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forum\"/>
    </mc:Choice>
  </mc:AlternateContent>
  <xr:revisionPtr revIDLastSave="0" documentId="13_ncr:1_{5E71A486-9592-4C31-A54E-5DB0CA0F7295}" xr6:coauthVersionLast="32" xr6:coauthVersionMax="32" xr10:uidLastSave="{00000000-0000-0000-0000-000000000000}"/>
  <bookViews>
    <workbookView xWindow="0" yWindow="0" windowWidth="24000" windowHeight="9525" activeTab="1" xr2:uid="{95B02BCE-74C2-465A-8E44-BBA5211AFB6D}"/>
  </bookViews>
  <sheets>
    <sheet name="24 05 chocolat" sheetId="1" r:id="rId1"/>
    <sheet name="essai 2" sheetId="2" r:id="rId2"/>
  </sheets>
  <calcPr calcId="179017"/>
  <pivotCaches>
    <pivotCache cacheId="0" r:id="rId3"/>
    <pivotCache cacheId="1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" i="2" l="1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5" i="2"/>
  <c r="K4" i="2"/>
  <c r="K3" i="2"/>
  <c r="K2" i="2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P5" i="1" s="1"/>
  <c r="K4" i="1"/>
  <c r="K3" i="1"/>
  <c r="P3" i="1" s="1"/>
  <c r="K2" i="1"/>
  <c r="Q9" i="1" l="1"/>
  <c r="R9" i="1" s="1"/>
  <c r="R13" i="1"/>
  <c r="Q13" i="1"/>
  <c r="R15" i="1"/>
  <c r="Q15" i="1"/>
  <c r="R17" i="1"/>
  <c r="Q17" i="1"/>
  <c r="R19" i="1"/>
  <c r="Q19" i="1"/>
  <c r="P3" i="2"/>
  <c r="Q3" i="2" s="1"/>
  <c r="R3" i="2" s="1"/>
  <c r="R7" i="2"/>
  <c r="Q7" i="2"/>
  <c r="P7" i="2"/>
  <c r="R11" i="2"/>
  <c r="Q11" i="2"/>
  <c r="P11" i="2"/>
  <c r="R15" i="2"/>
  <c r="Q15" i="2"/>
  <c r="P15" i="2"/>
  <c r="R19" i="2"/>
  <c r="Q19" i="2"/>
  <c r="P19" i="2"/>
  <c r="R23" i="2"/>
  <c r="Q23" i="2"/>
  <c r="P23" i="2"/>
  <c r="P7" i="1"/>
  <c r="Q7" i="1" s="1"/>
  <c r="R7" i="1" s="1"/>
  <c r="P9" i="1"/>
  <c r="P11" i="1"/>
  <c r="Q11" i="1" s="1"/>
  <c r="R11" i="1" s="1"/>
  <c r="P13" i="1"/>
  <c r="P15" i="1"/>
  <c r="P17" i="1"/>
  <c r="P19" i="1"/>
  <c r="R4" i="2"/>
  <c r="Q4" i="2"/>
  <c r="P4" i="2"/>
  <c r="R8" i="2"/>
  <c r="Q8" i="2"/>
  <c r="P8" i="2"/>
  <c r="R12" i="2"/>
  <c r="Q12" i="2"/>
  <c r="P12" i="2"/>
  <c r="R16" i="2"/>
  <c r="Q16" i="2"/>
  <c r="P16" i="2"/>
  <c r="R20" i="2"/>
  <c r="Q20" i="2"/>
  <c r="P20" i="2"/>
  <c r="R24" i="2"/>
  <c r="Q24" i="2"/>
  <c r="P24" i="2"/>
  <c r="R3" i="1"/>
  <c r="Q3" i="1"/>
  <c r="R14" i="1"/>
  <c r="Q14" i="1"/>
  <c r="R16" i="1"/>
  <c r="Q16" i="1"/>
  <c r="R18" i="1"/>
  <c r="Q18" i="1"/>
  <c r="R5" i="2"/>
  <c r="Q5" i="2"/>
  <c r="P5" i="2"/>
  <c r="R9" i="2"/>
  <c r="Q9" i="2"/>
  <c r="P9" i="2"/>
  <c r="R13" i="2"/>
  <c r="Q13" i="2"/>
  <c r="P13" i="2"/>
  <c r="R17" i="2"/>
  <c r="Q17" i="2"/>
  <c r="P17" i="2"/>
  <c r="R21" i="2"/>
  <c r="Q21" i="2"/>
  <c r="P21" i="2"/>
  <c r="R25" i="2"/>
  <c r="Q25" i="2"/>
  <c r="P25" i="2"/>
  <c r="R5" i="1"/>
  <c r="Q5" i="1"/>
  <c r="R4" i="1"/>
  <c r="Q4" i="1"/>
  <c r="R12" i="1"/>
  <c r="Q12" i="1"/>
  <c r="P2" i="1"/>
  <c r="Q2" i="1" s="1"/>
  <c r="R2" i="1" s="1"/>
  <c r="P4" i="1"/>
  <c r="P6" i="1"/>
  <c r="Q6" i="1" s="1"/>
  <c r="R6" i="1" s="1"/>
  <c r="P8" i="1"/>
  <c r="Q8" i="1" s="1"/>
  <c r="R8" i="1" s="1"/>
  <c r="P10" i="1"/>
  <c r="Q10" i="1" s="1"/>
  <c r="R10" i="1" s="1"/>
  <c r="P12" i="1"/>
  <c r="P14" i="1"/>
  <c r="P16" i="1"/>
  <c r="P18" i="1"/>
  <c r="P2" i="2"/>
  <c r="Q2" i="2" s="1"/>
  <c r="R2" i="2" s="1"/>
  <c r="R6" i="2"/>
  <c r="Q6" i="2"/>
  <c r="P6" i="2"/>
  <c r="R10" i="2"/>
  <c r="Q10" i="2"/>
  <c r="P10" i="2"/>
  <c r="R14" i="2"/>
  <c r="Q14" i="2"/>
  <c r="P14" i="2"/>
  <c r="R18" i="2"/>
  <c r="Q18" i="2"/>
  <c r="P18" i="2"/>
  <c r="R22" i="2"/>
  <c r="Q22" i="2"/>
  <c r="P22" i="2"/>
  <c r="R26" i="2"/>
  <c r="Q26" i="2"/>
  <c r="P26" i="2"/>
</calcChain>
</file>

<file path=xl/sharedStrings.xml><?xml version="1.0" encoding="utf-8"?>
<sst xmlns="http://schemas.openxmlformats.org/spreadsheetml/2006/main" count="118" uniqueCount="52">
  <si>
    <t>Magasin</t>
  </si>
  <si>
    <t>Référence</t>
  </si>
  <si>
    <t>Désignation</t>
  </si>
  <si>
    <t>Besoin</t>
  </si>
  <si>
    <t>Unité</t>
  </si>
  <si>
    <t>Quantité
sortie</t>
  </si>
  <si>
    <t>Quantité
retour</t>
  </si>
  <si>
    <t>N° Lot</t>
  </si>
  <si>
    <t>DLUO</t>
  </si>
  <si>
    <t>Besoin kg</t>
  </si>
  <si>
    <t>Quantité sortie kg</t>
  </si>
  <si>
    <t>Quantité retour kg</t>
  </si>
  <si>
    <t>Quantité
utilisé</t>
  </si>
  <si>
    <t>mp
- trop passé
+ pas assez</t>
  </si>
  <si>
    <t>ecart %</t>
  </si>
  <si>
    <t>Chambre à 15°C (Matières premières)</t>
  </si>
  <si>
    <t>010002</t>
  </si>
  <si>
    <t>Dextrose monohydraté</t>
  </si>
  <si>
    <t>K</t>
  </si>
  <si>
    <t/>
  </si>
  <si>
    <t>17165</t>
  </si>
  <si>
    <t>18072</t>
  </si>
  <si>
    <t>010005</t>
  </si>
  <si>
    <t>Glucose déshydraté 1934</t>
  </si>
  <si>
    <t>18082</t>
  </si>
  <si>
    <t>010006</t>
  </si>
  <si>
    <t>Poudre de cacao 10/12</t>
  </si>
  <si>
    <t>17172</t>
  </si>
  <si>
    <t>010008</t>
  </si>
  <si>
    <t>18143</t>
  </si>
  <si>
    <t>010016</t>
  </si>
  <si>
    <t>Poudre de lait écrémé</t>
  </si>
  <si>
    <t>18106B</t>
  </si>
  <si>
    <t>010026</t>
  </si>
  <si>
    <t>Sucre inverti (trimoline)</t>
  </si>
  <si>
    <t>18047</t>
  </si>
  <si>
    <t>020022</t>
  </si>
  <si>
    <t>Lygomme FM 8620 NP</t>
  </si>
  <si>
    <t>18045</t>
  </si>
  <si>
    <t>020023</t>
  </si>
  <si>
    <t>Easy Melt 60% cacao</t>
  </si>
  <si>
    <t>18074</t>
  </si>
  <si>
    <t>030002</t>
  </si>
  <si>
    <t>17221P</t>
  </si>
  <si>
    <t>030004</t>
  </si>
  <si>
    <t xml:space="preserve">Chocolat 60% Equateur </t>
  </si>
  <si>
    <t>15210PPP</t>
  </si>
  <si>
    <t>(vide)</t>
  </si>
  <si>
    <t>Chambre à 4°C</t>
  </si>
  <si>
    <t>Crème de lait 35% pasteurisée 1000 litres</t>
  </si>
  <si>
    <t>18136</t>
  </si>
  <si>
    <t>Lait entier pasteurisé 1000 litres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</si>
</sst>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1" applyFont="1" applyAlignment="1">
      <alignment horizontal="center" vertical="center" wrapText="1"/>
    </xf>
    <xf numFmtId="0" fontId="0" fillId="2" borderId="0" xfId="1" applyFont="1" applyFill="1" applyAlignment="1">
      <alignment horizontal="center" vertical="center" wrapText="1"/>
    </xf>
    <xf numFmtId="0" fontId="0" fillId="3" borderId="1" xfId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4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right" vertical="center"/>
    </xf>
    <xf numFmtId="14" fontId="0" fillId="2" borderId="0" xfId="1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2" borderId="0" xfId="0" applyFill="1"/>
    <xf numFmtId="0" fontId="0" fillId="0" borderId="1" xfId="0" applyBorder="1"/>
  </cellXfs>
  <cellStyles count="3">
    <cellStyle name="NiveauLigne_4" xfId="1" builtinId="1" iLevel="3"/>
    <cellStyle name="Normal" xfId="0" builtinId="0"/>
    <cellStyle name="Pourcentage" xfId="2" builtinId="5"/>
  </cellStyles>
  <dxfs count="136"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alignment vertical="center"/>
    </dxf>
    <dxf>
      <alignment vertic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vertical="center"/>
    </dxf>
    <dxf>
      <alignment vertical="center"/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19</xdr:row>
          <xdr:rowOff>180975</xdr:rowOff>
        </xdr:from>
        <xdr:to>
          <xdr:col>14</xdr:col>
          <xdr:colOff>276225</xdr:colOff>
          <xdr:row>24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mise_a_jour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1.30.200\C02quali\Production\Pasto\process\ecart%20mp\ecart%20mp%20new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e ALAUX" refreshedDate="43244.40149733796" createdVersion="6" refreshedVersion="6" minRefreshableVersion="3" recordCount="16" xr:uid="{0CBA2A60-D3F4-45BA-AA99-4A1F5D983123}">
  <cacheSource type="worksheet">
    <worksheetSource ref="A1:I1048576" sheet="24 05 chocolat" r:id="rId2"/>
  </cacheSource>
  <cacheFields count="9">
    <cacheField name="Magasin" numFmtId="0">
      <sharedItems containsBlank="1" count="3">
        <s v="Chambre à 15°C (Matières premières)"/>
        <s v="Chambre à 4°C"/>
        <m/>
      </sharedItems>
    </cacheField>
    <cacheField name="Référence" numFmtId="0">
      <sharedItems containsBlank="1" count="30">
        <s v="010002"/>
        <s v="010005"/>
        <s v="010006"/>
        <s v="010008"/>
        <s v="010016"/>
        <s v="010026"/>
        <s v="020022"/>
        <s v="020023"/>
        <s v="030002"/>
        <s v="030004"/>
        <m/>
        <s v="010012" u="1"/>
        <s v="010015" u="1"/>
        <s v="020030" u="1"/>
        <s v="010003" u="1"/>
        <s v="010017" u="1"/>
        <s v="010004" u="1"/>
        <s v="020035" u="1"/>
        <s v="030006" u="1"/>
        <s v="030008" u="1"/>
        <s v="020011" u="1"/>
        <s v="020026" u="1"/>
        <s v="020101" u="1"/>
        <s v="020013" u="1"/>
        <s v="020027" u="1"/>
        <s v="020102" u="1"/>
        <s v="020014" u="1"/>
        <s v="020004" u="1"/>
        <s v="010023" u="1"/>
        <s v="010024" u="1"/>
      </sharedItems>
    </cacheField>
    <cacheField name="Désignation" numFmtId="0">
      <sharedItems containsBlank="1" count="11">
        <s v="Dextrose monohydraté"/>
        <s v="Glucose déshydraté 1934"/>
        <s v="Poudre de cacao 10/12"/>
        <s v="Poudre de lait écrémé"/>
        <s v="Sucre inverti (trimoline)"/>
        <s v="Lygomme FM 8620 NP"/>
        <s v="Easy Melt 60% cacao"/>
        <s v="Chocolat 60% Equateur "/>
        <s v="Crème de lait 35% pasteurisée 1000 litres"/>
        <s v="Lait entier pasteurisé 1000 litres"/>
        <m/>
      </sharedItems>
    </cacheField>
    <cacheField name="Besoin" numFmtId="0">
      <sharedItems containsBlank="1" containsMixedTypes="1" containsNumber="1" minValue="6.5" maxValue="1080" count="11">
        <n v="43.205999999999996"/>
        <s v=""/>
        <n v="81.536999999999992"/>
        <n v="36.716999999999999"/>
        <n v="200.34899999999999"/>
        <n v="8.34"/>
        <n v="198.7"/>
        <n v="6.5"/>
        <n v="154.97399999999999"/>
        <n v="1080"/>
        <m/>
      </sharedItems>
    </cacheField>
    <cacheField name="Unité" numFmtId="0">
      <sharedItems containsBlank="1" count="2">
        <s v="K"/>
        <m/>
      </sharedItems>
    </cacheField>
    <cacheField name="Quantité_x000a_sortie" numFmtId="0">
      <sharedItems containsString="0" containsBlank="1" containsNumber="1" minValue="6.5" maxValue="2114" count="13">
        <n v="7.4"/>
        <n v="50"/>
        <n v="47.2"/>
        <n v="41.3"/>
        <n v="44.7"/>
        <n v="215.8"/>
        <n v="26.7"/>
        <n v="175"/>
        <n v="29.4"/>
        <n v="6.5"/>
        <n v="589"/>
        <n v="2114"/>
        <m/>
      </sharedItems>
    </cacheField>
    <cacheField name="Quantité_x000a_retour" numFmtId="0">
      <sharedItems containsBlank="1" containsMixedTypes="1" containsNumber="1" minValue="4.3" maxValue="1042" count="11">
        <s v=""/>
        <n v="14.7"/>
        <n v="4.3"/>
        <n v="10.9"/>
        <n v="8"/>
        <n v="11.3"/>
        <n v="18.100000000000001"/>
        <n v="5.5"/>
        <n v="433"/>
        <n v="1042"/>
        <m/>
      </sharedItems>
    </cacheField>
    <cacheField name="N° Lot" numFmtId="0">
      <sharedItems containsBlank="1" count="13">
        <s v="17165"/>
        <s v="18072"/>
        <s v="18082"/>
        <s v="17172"/>
        <s v="18143"/>
        <s v="18106B"/>
        <s v="18047"/>
        <s v="18045"/>
        <s v="18074"/>
        <s v="17221P"/>
        <s v="15210PPP"/>
        <s v="18136"/>
        <m/>
      </sharedItems>
    </cacheField>
    <cacheField name="DLUO" numFmtId="0">
      <sharedItems containsDate="1" containsString="0" containsBlank="1" containsMixedTypes="1" minDate="2018-05-31T00:00:00" maxDate="1900-01-01T09:50:04" count="13">
        <d v="2019-01-31T00:00:00"/>
        <d v="2019-11-07T00:00:00"/>
        <d v="2019-07-31T00:00:00"/>
        <d v="2019-05-31T00:00:00"/>
        <d v="2020-05-31T00:00:00"/>
        <d v="2019-09-10T00:00:00"/>
        <d v="2018-11-29T00:00:00"/>
        <d v="2018-11-05T00:00:00"/>
        <d v="2020-03-31T00:00:00"/>
        <d v="2018-05-31T00:00:00"/>
        <n v="43251"/>
        <n v="4325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e ALAUX" refreshedDate="43244.441039351848" createdVersion="6" refreshedVersion="6" minRefreshableVersion="3" recordCount="120" xr:uid="{D0A4B60F-FC37-4D29-910B-54F147935E57}">
  <cacheSource type="worksheet">
    <worksheetSource ref="A1:I1048576" sheet="essai 2"/>
  </cacheSource>
  <cacheFields count="9">
    <cacheField name="Magasin" numFmtId="0">
      <sharedItems containsNonDate="0" containsString="0" containsBlank="1"/>
    </cacheField>
    <cacheField name="Référence" numFmtId="0">
      <sharedItems containsNonDate="0" containsString="0" containsBlank="1" containsNumber="1" containsInteger="1" minValue="2" maxValue="3" count="3">
        <m/>
        <n v="2" u="1"/>
        <n v="3" u="1"/>
      </sharedItems>
    </cacheField>
    <cacheField name="Désignation" numFmtId="0">
      <sharedItems containsNonDate="0" containsString="0" containsBlank="1"/>
    </cacheField>
    <cacheField name="Besoin" numFmtId="0">
      <sharedItems containsNonDate="0" containsString="0" containsBlank="1"/>
    </cacheField>
    <cacheField name="Unité" numFmtId="0">
      <sharedItems containsNonDate="0" containsString="0" containsBlank="1"/>
    </cacheField>
    <cacheField name="Quantité_x000a_sortie" numFmtId="0">
      <sharedItems containsNonDate="0" containsString="0" containsBlank="1"/>
    </cacheField>
    <cacheField name="Quantité_x000a_retour" numFmtId="0">
      <sharedItems containsNonDate="0" containsString="0" containsBlank="1"/>
    </cacheField>
    <cacheField name="N° Lot" numFmtId="0">
      <sharedItems containsNonDate="0" containsString="0" containsBlank="1"/>
    </cacheField>
    <cacheField name="DLUO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x v="0"/>
    <x v="0"/>
    <x v="0"/>
    <x v="0"/>
    <x v="0"/>
    <x v="0"/>
  </r>
  <r>
    <x v="0"/>
    <x v="0"/>
    <x v="0"/>
    <x v="1"/>
    <x v="0"/>
    <x v="1"/>
    <x v="1"/>
    <x v="1"/>
    <x v="1"/>
  </r>
  <r>
    <x v="0"/>
    <x v="1"/>
    <x v="1"/>
    <x v="0"/>
    <x v="0"/>
    <x v="2"/>
    <x v="2"/>
    <x v="2"/>
    <x v="2"/>
  </r>
  <r>
    <x v="0"/>
    <x v="2"/>
    <x v="2"/>
    <x v="2"/>
    <x v="0"/>
    <x v="3"/>
    <x v="0"/>
    <x v="3"/>
    <x v="3"/>
  </r>
  <r>
    <x v="0"/>
    <x v="2"/>
    <x v="2"/>
    <x v="1"/>
    <x v="0"/>
    <x v="1"/>
    <x v="3"/>
    <x v="4"/>
    <x v="4"/>
  </r>
  <r>
    <x v="0"/>
    <x v="3"/>
    <x v="3"/>
    <x v="3"/>
    <x v="0"/>
    <x v="4"/>
    <x v="4"/>
    <x v="5"/>
    <x v="5"/>
  </r>
  <r>
    <x v="0"/>
    <x v="4"/>
    <x v="4"/>
    <x v="4"/>
    <x v="0"/>
    <x v="5"/>
    <x v="5"/>
    <x v="6"/>
    <x v="6"/>
  </r>
  <r>
    <x v="0"/>
    <x v="5"/>
    <x v="5"/>
    <x v="5"/>
    <x v="0"/>
    <x v="6"/>
    <x v="6"/>
    <x v="7"/>
    <x v="7"/>
  </r>
  <r>
    <x v="0"/>
    <x v="6"/>
    <x v="6"/>
    <x v="1"/>
    <x v="0"/>
    <x v="7"/>
    <x v="7"/>
    <x v="8"/>
    <x v="8"/>
  </r>
  <r>
    <x v="0"/>
    <x v="6"/>
    <x v="6"/>
    <x v="6"/>
    <x v="0"/>
    <x v="8"/>
    <x v="0"/>
    <x v="9"/>
    <x v="9"/>
  </r>
  <r>
    <x v="0"/>
    <x v="7"/>
    <x v="7"/>
    <x v="7"/>
    <x v="0"/>
    <x v="9"/>
    <x v="0"/>
    <x v="10"/>
    <x v="10"/>
  </r>
  <r>
    <x v="1"/>
    <x v="8"/>
    <x v="8"/>
    <x v="8"/>
    <x v="0"/>
    <x v="10"/>
    <x v="8"/>
    <x v="11"/>
    <x v="11"/>
  </r>
  <r>
    <x v="1"/>
    <x v="9"/>
    <x v="9"/>
    <x v="9"/>
    <x v="0"/>
    <x v="11"/>
    <x v="9"/>
    <x v="11"/>
    <x v="11"/>
  </r>
  <r>
    <x v="2"/>
    <x v="10"/>
    <x v="10"/>
    <x v="10"/>
    <x v="1"/>
    <x v="12"/>
    <x v="10"/>
    <x v="12"/>
    <x v="12"/>
  </r>
  <r>
    <x v="2"/>
    <x v="10"/>
    <x v="10"/>
    <x v="10"/>
    <x v="1"/>
    <x v="12"/>
    <x v="10"/>
    <x v="12"/>
    <x v="12"/>
  </r>
  <r>
    <x v="2"/>
    <x v="10"/>
    <x v="10"/>
    <x v="10"/>
    <x v="1"/>
    <x v="12"/>
    <x v="10"/>
    <x v="12"/>
    <x v="1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0"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  <r>
    <m/>
    <x v="0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F682E0-A3DC-403E-B69D-0EB3FC7881C2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12" firstHeaderRow="0" firstDataRow="1" firstDataCol="1"/>
  <pivotFields count="9">
    <pivotField showAll="0"/>
    <pivotField axis="axisRow" showAll="0" sortType="ascending">
      <items count="31">
        <item x="0"/>
        <item m="1" x="14"/>
        <item m="1" x="16"/>
        <item x="1"/>
        <item x="2"/>
        <item x="3"/>
        <item m="1" x="11"/>
        <item m="1" x="12"/>
        <item x="4"/>
        <item m="1" x="15"/>
        <item m="1" x="28"/>
        <item m="1" x="29"/>
        <item x="5"/>
        <item m="1" x="27"/>
        <item m="1" x="20"/>
        <item m="1" x="23"/>
        <item m="1" x="26"/>
        <item x="6"/>
        <item x="7"/>
        <item m="1" x="21"/>
        <item m="1" x="24"/>
        <item m="1" x="13"/>
        <item m="1" x="17"/>
        <item m="1" x="22"/>
        <item m="1" x="25"/>
        <item x="8"/>
        <item x="9"/>
        <item m="1" x="18"/>
        <item m="1" x="19"/>
        <item x="1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1">
    <i>
      <x/>
    </i>
    <i>
      <x v="3"/>
    </i>
    <i>
      <x v="4"/>
    </i>
    <i>
      <x v="5"/>
    </i>
    <i>
      <x v="8"/>
    </i>
    <i>
      <x v="12"/>
    </i>
    <i>
      <x v="17"/>
    </i>
    <i>
      <x v="18"/>
    </i>
    <i>
      <x v="25"/>
    </i>
    <i>
      <x v="26"/>
    </i>
    <i>
      <x v="29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35">
      <pivotArea field="1" type="button" dataOnly="0" labelOnly="1" outline="0" axis="axisRow" fieldPosition="0"/>
    </format>
    <format dxfId="134">
      <pivotArea field="1" type="button" dataOnly="0" labelOnly="1" outline="0" axis="axisRow" fieldPosition="0"/>
    </format>
    <format dxfId="1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2">
      <pivotArea field="1" type="button" dataOnly="0" labelOnly="1" outline="0" axis="axisRow" fieldPosition="0"/>
    </format>
    <format dxfId="1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0">
      <pivotArea field="1" type="button" dataOnly="0" labelOnly="1" outline="0" axis="axisRow" fieldPosition="0"/>
    </format>
    <format dxfId="1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8">
      <pivotArea type="all" dataOnly="0" outline="0" fieldPosition="0"/>
    </format>
    <format dxfId="127">
      <pivotArea outline="0" collapsedLevelsAreSubtotals="1" fieldPosition="0"/>
    </format>
    <format dxfId="126">
      <pivotArea field="1" type="button" dataOnly="0" labelOnly="1" outline="0" axis="axisRow" fieldPosition="0"/>
    </format>
    <format dxfId="125">
      <pivotArea dataOnly="0" labelOnly="1" fieldPosition="0">
        <references count="1">
          <reference field="1" count="0"/>
        </references>
      </pivotArea>
    </format>
    <format dxfId="12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3">
      <pivotArea type="all" dataOnly="0" outline="0" fieldPosition="0"/>
    </format>
    <format dxfId="122">
      <pivotArea outline="0" collapsedLevelsAreSubtotals="1" fieldPosition="0"/>
    </format>
    <format dxfId="121">
      <pivotArea field="1" type="button" dataOnly="0" labelOnly="1" outline="0" axis="axisRow" fieldPosition="0"/>
    </format>
    <format dxfId="120">
      <pivotArea dataOnly="0" labelOnly="1" fieldPosition="0">
        <references count="1">
          <reference field="1" count="0"/>
        </references>
      </pivotArea>
    </format>
    <format dxfId="11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4EEBED8-20B8-4F5E-B559-FC01D4497724}" name="Tableau croisé dynamique1" cacheId="1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Référence">
  <location ref="L1:O2" firstHeaderRow="0" firstDataRow="1" firstDataCol="1"/>
  <pivotFields count="9">
    <pivotField showAll="0"/>
    <pivotField axis="axisRow" showAll="0" sortType="ascending">
      <items count="4">
        <item m="1" x="1"/>
        <item m="1" x="2"/>
        <item x="0"/>
        <item t="default"/>
      </items>
    </pivotField>
    <pivotField showAll="0"/>
    <pivotField dataField="1" showAll="0"/>
    <pivotField showAll="0"/>
    <pivotField dataField="1" showAll="0"/>
    <pivotField dataField="1" showAll="0"/>
    <pivotField showAll="0"/>
    <pivotField showAll="0"/>
  </pivotFields>
  <rowFields count="1">
    <field x="1"/>
  </rowFields>
  <rowItems count="1"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Besoin kg" fld="3" baseField="1" baseItem="0"/>
    <dataField name="Quantité sortie kg" fld="5" baseField="1" baseItem="0"/>
    <dataField name="Quantité retour kg" fld="6" baseField="1" baseItem="0"/>
  </dataFields>
  <formats count="17">
    <format dxfId="118">
      <pivotArea field="1" type="button" dataOnly="0" labelOnly="1" outline="0" axis="axisRow" fieldPosition="0"/>
    </format>
    <format dxfId="117">
      <pivotArea field="1" type="button" dataOnly="0" labelOnly="1" outline="0" axis="axisRow" fieldPosition="0"/>
    </format>
    <format dxfId="1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5">
      <pivotArea field="1" type="button" dataOnly="0" labelOnly="1" outline="0" axis="axisRow" fieldPosition="0"/>
    </format>
    <format dxfId="11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3">
      <pivotArea field="1" type="button" dataOnly="0" labelOnly="1" outline="0" axis="axisRow" fieldPosition="0"/>
    </format>
    <format dxfId="11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1">
      <pivotArea type="all" dataOnly="0" outline="0" fieldPosition="0"/>
    </format>
    <format dxfId="110">
      <pivotArea outline="0" collapsedLevelsAreSubtotals="1" fieldPosition="0"/>
    </format>
    <format dxfId="109">
      <pivotArea field="1" type="button" dataOnly="0" labelOnly="1" outline="0" axis="axisRow" fieldPosition="0"/>
    </format>
    <format dxfId="108">
      <pivotArea dataOnly="0" labelOnly="1" fieldPosition="0">
        <references count="1">
          <reference field="1" count="0"/>
        </references>
      </pivotArea>
    </format>
    <format dxfId="10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06">
      <pivotArea type="all" dataOnly="0" outline="0" fieldPosition="0"/>
    </format>
    <format dxfId="105">
      <pivotArea outline="0" collapsedLevelsAreSubtotals="1" fieldPosition="0"/>
    </format>
    <format dxfId="104">
      <pivotArea field="1" type="button" dataOnly="0" labelOnly="1" outline="0" axis="axisRow" fieldPosition="0"/>
    </format>
    <format dxfId="103">
      <pivotArea dataOnly="0" labelOnly="1" fieldPosition="0">
        <references count="1">
          <reference field="1" count="0"/>
        </references>
      </pivotArea>
    </format>
    <format dxfId="1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5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0FED1-C78F-4237-8FBB-DADE85662DB9}">
  <sheetPr codeName="Feuil5"/>
  <dimension ref="A1:R25"/>
  <sheetViews>
    <sheetView workbookViewId="0">
      <selection activeCell="K22" sqref="K22"/>
    </sheetView>
  </sheetViews>
  <sheetFormatPr baseColWidth="10" defaultRowHeight="15" x14ac:dyDescent="0.25"/>
  <cols>
    <col min="1" max="9" width="8.28515625" customWidth="1"/>
    <col min="10" max="10" width="3.7109375" style="14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6" t="s">
        <v>15</v>
      </c>
      <c r="B2" s="6" t="s">
        <v>16</v>
      </c>
      <c r="C2" s="6" t="s">
        <v>17</v>
      </c>
      <c r="D2" s="7">
        <v>43.205999999999996</v>
      </c>
      <c r="E2" s="8" t="s">
        <v>18</v>
      </c>
      <c r="F2" s="7">
        <v>7.4</v>
      </c>
      <c r="G2" s="7" t="s">
        <v>19</v>
      </c>
      <c r="H2" s="6" t="s">
        <v>20</v>
      </c>
      <c r="I2" s="9">
        <v>43496</v>
      </c>
      <c r="J2" s="10"/>
      <c r="K2" s="11" t="str">
        <f>IFERROR(VLOOKUP(L2,$B$2:$C$22,2,0),"")</f>
        <v>Dextrose monohydraté</v>
      </c>
      <c r="L2" s="11" t="s">
        <v>16</v>
      </c>
      <c r="M2" s="12">
        <v>43.205999999999996</v>
      </c>
      <c r="N2" s="12">
        <v>57.4</v>
      </c>
      <c r="O2" s="12">
        <v>14.7</v>
      </c>
      <c r="P2" s="11">
        <f t="shared" ref="P2:P19" si="0">IF(K2="","",N2-O2)</f>
        <v>42.7</v>
      </c>
      <c r="Q2" s="11">
        <f t="shared" ref="Q2:Q19" si="1">IF(K2="","",M2-P2)</f>
        <v>0.50599999999999312</v>
      </c>
      <c r="R2" s="13">
        <f t="shared" ref="R2:R19" si="2">IF(K2="","",Q2/M2)</f>
        <v>1.1711336388464407E-2</v>
      </c>
    </row>
    <row r="3" spans="1:18" x14ac:dyDescent="0.25">
      <c r="A3" s="6" t="s">
        <v>15</v>
      </c>
      <c r="B3" s="6" t="s">
        <v>16</v>
      </c>
      <c r="C3" s="6" t="s">
        <v>17</v>
      </c>
      <c r="D3" s="7" t="s">
        <v>19</v>
      </c>
      <c r="E3" s="8" t="s">
        <v>18</v>
      </c>
      <c r="F3" s="7">
        <v>50</v>
      </c>
      <c r="G3" s="7">
        <v>14.7</v>
      </c>
      <c r="H3" s="6" t="s">
        <v>21</v>
      </c>
      <c r="I3" s="9">
        <v>43776</v>
      </c>
      <c r="J3" s="10"/>
      <c r="K3" s="11" t="str">
        <f t="shared" ref="K3:K15" si="3">IFERROR(VLOOKUP(L3,$B$2:$C$22,2,0),"")</f>
        <v>Glucose déshydraté 1934</v>
      </c>
      <c r="L3" s="11" t="s">
        <v>22</v>
      </c>
      <c r="M3" s="12">
        <v>43.205999999999996</v>
      </c>
      <c r="N3" s="12">
        <v>47.2</v>
      </c>
      <c r="O3" s="12">
        <v>4.3</v>
      </c>
      <c r="P3" s="11">
        <f t="shared" si="0"/>
        <v>42.900000000000006</v>
      </c>
      <c r="Q3" s="11">
        <f t="shared" si="1"/>
        <v>0.30599999999999028</v>
      </c>
      <c r="R3" s="13">
        <f t="shared" si="2"/>
        <v>7.0823496736562123E-3</v>
      </c>
    </row>
    <row r="4" spans="1:18" x14ac:dyDescent="0.25">
      <c r="A4" s="6" t="s">
        <v>15</v>
      </c>
      <c r="B4" s="6" t="s">
        <v>22</v>
      </c>
      <c r="C4" s="6" t="s">
        <v>23</v>
      </c>
      <c r="D4" s="7">
        <v>43.205999999999996</v>
      </c>
      <c r="E4" s="8" t="s">
        <v>18</v>
      </c>
      <c r="F4" s="7">
        <v>47.2</v>
      </c>
      <c r="G4" s="7">
        <v>4.3</v>
      </c>
      <c r="H4" s="6" t="s">
        <v>24</v>
      </c>
      <c r="I4" s="9">
        <v>43677</v>
      </c>
      <c r="J4" s="10"/>
      <c r="K4" s="11" t="str">
        <f t="shared" si="3"/>
        <v>Poudre de cacao 10/12</v>
      </c>
      <c r="L4" s="11" t="s">
        <v>25</v>
      </c>
      <c r="M4" s="12">
        <v>81.536999999999992</v>
      </c>
      <c r="N4" s="12">
        <v>91.3</v>
      </c>
      <c r="O4" s="12">
        <v>10.9</v>
      </c>
      <c r="P4" s="11">
        <f t="shared" si="0"/>
        <v>80.399999999999991</v>
      </c>
      <c r="Q4" s="11">
        <f t="shared" si="1"/>
        <v>1.1370000000000005</v>
      </c>
      <c r="R4" s="13">
        <f t="shared" si="2"/>
        <v>1.3944589572831973E-2</v>
      </c>
    </row>
    <row r="5" spans="1:18" x14ac:dyDescent="0.25">
      <c r="A5" s="6" t="s">
        <v>15</v>
      </c>
      <c r="B5" s="6" t="s">
        <v>25</v>
      </c>
      <c r="C5" s="6" t="s">
        <v>26</v>
      </c>
      <c r="D5" s="7">
        <v>81.536999999999992</v>
      </c>
      <c r="E5" s="8" t="s">
        <v>18</v>
      </c>
      <c r="F5" s="7">
        <v>41.3</v>
      </c>
      <c r="G5" s="7" t="s">
        <v>19</v>
      </c>
      <c r="H5" s="6" t="s">
        <v>27</v>
      </c>
      <c r="I5" s="9">
        <v>43616</v>
      </c>
      <c r="J5" s="10"/>
      <c r="K5" s="11" t="str">
        <f t="shared" si="3"/>
        <v>Poudre de lait écrémé</v>
      </c>
      <c r="L5" s="11" t="s">
        <v>28</v>
      </c>
      <c r="M5" s="12">
        <v>36.716999999999999</v>
      </c>
      <c r="N5" s="12">
        <v>44.7</v>
      </c>
      <c r="O5" s="12">
        <v>8</v>
      </c>
      <c r="P5" s="11">
        <f t="shared" si="0"/>
        <v>36.700000000000003</v>
      </c>
      <c r="Q5" s="11">
        <f t="shared" si="1"/>
        <v>1.6999999999995907E-2</v>
      </c>
      <c r="R5" s="13">
        <f t="shared" si="2"/>
        <v>4.630007898247653E-4</v>
      </c>
    </row>
    <row r="6" spans="1:18" x14ac:dyDescent="0.25">
      <c r="A6" s="6" t="s">
        <v>15</v>
      </c>
      <c r="B6" s="6" t="s">
        <v>25</v>
      </c>
      <c r="C6" s="6" t="s">
        <v>26</v>
      </c>
      <c r="D6" s="7" t="s">
        <v>19</v>
      </c>
      <c r="E6" s="8" t="s">
        <v>18</v>
      </c>
      <c r="F6" s="7">
        <v>50</v>
      </c>
      <c r="G6" s="7">
        <v>10.9</v>
      </c>
      <c r="H6" s="6" t="s">
        <v>29</v>
      </c>
      <c r="I6" s="9">
        <v>43982</v>
      </c>
      <c r="J6" s="10"/>
      <c r="K6" s="11" t="str">
        <f t="shared" si="3"/>
        <v>Sucre inverti (trimoline)</v>
      </c>
      <c r="L6" s="11" t="s">
        <v>30</v>
      </c>
      <c r="M6" s="12">
        <v>200.34899999999999</v>
      </c>
      <c r="N6" s="12">
        <v>215.8</v>
      </c>
      <c r="O6" s="12">
        <v>11.3</v>
      </c>
      <c r="P6" s="11">
        <f t="shared" si="0"/>
        <v>204.5</v>
      </c>
      <c r="Q6" s="11">
        <f t="shared" si="1"/>
        <v>-4.1510000000000105</v>
      </c>
      <c r="R6" s="13">
        <f t="shared" si="2"/>
        <v>-2.0718845614402921E-2</v>
      </c>
    </row>
    <row r="7" spans="1:18" x14ac:dyDescent="0.25">
      <c r="A7" s="6" t="s">
        <v>15</v>
      </c>
      <c r="B7" s="6" t="s">
        <v>28</v>
      </c>
      <c r="C7" s="6" t="s">
        <v>31</v>
      </c>
      <c r="D7" s="7">
        <v>36.716999999999999</v>
      </c>
      <c r="E7" s="8" t="s">
        <v>18</v>
      </c>
      <c r="F7" s="7">
        <v>44.7</v>
      </c>
      <c r="G7" s="7">
        <v>8</v>
      </c>
      <c r="H7" s="6" t="s">
        <v>32</v>
      </c>
      <c r="I7" s="9">
        <v>43718</v>
      </c>
      <c r="J7" s="10"/>
      <c r="K7" s="11" t="str">
        <f t="shared" si="3"/>
        <v>Lygomme FM 8620 NP</v>
      </c>
      <c r="L7" s="11" t="s">
        <v>33</v>
      </c>
      <c r="M7" s="12">
        <v>8.34</v>
      </c>
      <c r="N7" s="12">
        <v>26.7</v>
      </c>
      <c r="O7" s="12">
        <v>18.100000000000001</v>
      </c>
      <c r="P7" s="11">
        <f t="shared" si="0"/>
        <v>8.5999999999999979</v>
      </c>
      <c r="Q7" s="11">
        <f t="shared" si="1"/>
        <v>-0.25999999999999801</v>
      </c>
      <c r="R7" s="13">
        <f t="shared" si="2"/>
        <v>-3.117505995203813E-2</v>
      </c>
    </row>
    <row r="8" spans="1:18" x14ac:dyDescent="0.25">
      <c r="A8" s="6" t="s">
        <v>15</v>
      </c>
      <c r="B8" s="6" t="s">
        <v>30</v>
      </c>
      <c r="C8" s="6" t="s">
        <v>34</v>
      </c>
      <c r="D8" s="7">
        <v>200.34899999999999</v>
      </c>
      <c r="E8" s="8" t="s">
        <v>18</v>
      </c>
      <c r="F8" s="7">
        <v>215.8</v>
      </c>
      <c r="G8" s="7">
        <v>11.3</v>
      </c>
      <c r="H8" s="6" t="s">
        <v>35</v>
      </c>
      <c r="I8" s="9">
        <v>43433</v>
      </c>
      <c r="J8" s="10"/>
      <c r="K8" s="11" t="str">
        <f t="shared" si="3"/>
        <v>Easy Melt 60% cacao</v>
      </c>
      <c r="L8" s="11" t="s">
        <v>36</v>
      </c>
      <c r="M8" s="12">
        <v>198.7</v>
      </c>
      <c r="N8" s="12">
        <v>204.4</v>
      </c>
      <c r="O8" s="12">
        <v>5.5</v>
      </c>
      <c r="P8" s="11">
        <f t="shared" si="0"/>
        <v>198.9</v>
      </c>
      <c r="Q8" s="11">
        <f t="shared" si="1"/>
        <v>-0.20000000000001705</v>
      </c>
      <c r="R8" s="13">
        <f t="shared" si="2"/>
        <v>-1.0065425264218272E-3</v>
      </c>
    </row>
    <row r="9" spans="1:18" x14ac:dyDescent="0.25">
      <c r="A9" s="6" t="s">
        <v>15</v>
      </c>
      <c r="B9" s="6" t="s">
        <v>33</v>
      </c>
      <c r="C9" s="6" t="s">
        <v>37</v>
      </c>
      <c r="D9" s="7">
        <v>8.34</v>
      </c>
      <c r="E9" s="8" t="s">
        <v>18</v>
      </c>
      <c r="F9" s="7">
        <v>26.7</v>
      </c>
      <c r="G9" s="7">
        <v>18.100000000000001</v>
      </c>
      <c r="H9" s="6" t="s">
        <v>38</v>
      </c>
      <c r="I9" s="9">
        <v>43409</v>
      </c>
      <c r="J9" s="10"/>
      <c r="K9" s="11" t="str">
        <f t="shared" si="3"/>
        <v xml:space="preserve">Chocolat 60% Equateur </v>
      </c>
      <c r="L9" s="11" t="s">
        <v>39</v>
      </c>
      <c r="M9" s="12">
        <v>6.5</v>
      </c>
      <c r="N9" s="12">
        <v>6.5</v>
      </c>
      <c r="O9" s="12">
        <v>0</v>
      </c>
      <c r="P9" s="11">
        <f t="shared" si="0"/>
        <v>6.5</v>
      </c>
      <c r="Q9" s="11">
        <f t="shared" si="1"/>
        <v>0</v>
      </c>
      <c r="R9" s="13">
        <f t="shared" si="2"/>
        <v>0</v>
      </c>
    </row>
    <row r="10" spans="1:18" x14ac:dyDescent="0.25">
      <c r="A10" s="6" t="s">
        <v>15</v>
      </c>
      <c r="B10" s="6" t="s">
        <v>36</v>
      </c>
      <c r="C10" s="6" t="s">
        <v>40</v>
      </c>
      <c r="D10" s="7" t="s">
        <v>19</v>
      </c>
      <c r="E10" s="8" t="s">
        <v>18</v>
      </c>
      <c r="F10" s="7">
        <v>175</v>
      </c>
      <c r="G10" s="7">
        <v>5.5</v>
      </c>
      <c r="H10" s="6" t="s">
        <v>41</v>
      </c>
      <c r="I10" s="9">
        <v>43921</v>
      </c>
      <c r="J10" s="10"/>
      <c r="K10" s="11" t="str">
        <f t="shared" si="3"/>
        <v>Crème de lait 35% pasteurisée 1000 litres</v>
      </c>
      <c r="L10" s="11" t="s">
        <v>42</v>
      </c>
      <c r="M10" s="12">
        <v>154.97399999999999</v>
      </c>
      <c r="N10" s="12">
        <v>589</v>
      </c>
      <c r="O10" s="12">
        <v>433</v>
      </c>
      <c r="P10" s="11">
        <f t="shared" si="0"/>
        <v>156</v>
      </c>
      <c r="Q10" s="11">
        <f t="shared" si="1"/>
        <v>-1.0260000000000105</v>
      </c>
      <c r="R10" s="13">
        <f t="shared" si="2"/>
        <v>-6.6204653683844417E-3</v>
      </c>
    </row>
    <row r="11" spans="1:18" x14ac:dyDescent="0.25">
      <c r="A11" s="6" t="s">
        <v>15</v>
      </c>
      <c r="B11" s="6" t="s">
        <v>36</v>
      </c>
      <c r="C11" s="6" t="s">
        <v>40</v>
      </c>
      <c r="D11" s="7">
        <v>198.7</v>
      </c>
      <c r="E11" s="8" t="s">
        <v>18</v>
      </c>
      <c r="F11" s="7">
        <v>29.4</v>
      </c>
      <c r="G11" s="7" t="s">
        <v>19</v>
      </c>
      <c r="H11" s="6" t="s">
        <v>43</v>
      </c>
      <c r="I11" s="9">
        <v>43251</v>
      </c>
      <c r="J11" s="10"/>
      <c r="K11" s="11" t="str">
        <f t="shared" si="3"/>
        <v>Lait entier pasteurisé 1000 litres</v>
      </c>
      <c r="L11" s="11" t="s">
        <v>44</v>
      </c>
      <c r="M11" s="12">
        <v>1080</v>
      </c>
      <c r="N11" s="12">
        <v>2114</v>
      </c>
      <c r="O11" s="12">
        <v>1042</v>
      </c>
      <c r="P11" s="11">
        <f t="shared" si="0"/>
        <v>1072</v>
      </c>
      <c r="Q11" s="11">
        <f t="shared" si="1"/>
        <v>8</v>
      </c>
      <c r="R11" s="13">
        <f t="shared" si="2"/>
        <v>7.4074074074074077E-3</v>
      </c>
    </row>
    <row r="12" spans="1:18" x14ac:dyDescent="0.25">
      <c r="A12" t="s">
        <v>15</v>
      </c>
      <c r="B12" t="s">
        <v>39</v>
      </c>
      <c r="C12" t="s">
        <v>45</v>
      </c>
      <c r="D12" s="7">
        <v>6.5</v>
      </c>
      <c r="E12" t="s">
        <v>18</v>
      </c>
      <c r="F12">
        <v>6.5</v>
      </c>
      <c r="G12" t="s">
        <v>19</v>
      </c>
      <c r="H12" t="s">
        <v>46</v>
      </c>
      <c r="I12">
        <v>43251</v>
      </c>
      <c r="K12" s="11" t="str">
        <f t="shared" si="3"/>
        <v/>
      </c>
      <c r="L12" s="11" t="s">
        <v>47</v>
      </c>
      <c r="M12" s="12"/>
      <c r="N12" s="12"/>
      <c r="O12" s="12"/>
      <c r="P12" s="11" t="str">
        <f t="shared" si="0"/>
        <v/>
      </c>
      <c r="Q12" s="11" t="str">
        <f t="shared" si="1"/>
        <v/>
      </c>
      <c r="R12" s="13" t="str">
        <f t="shared" si="2"/>
        <v/>
      </c>
    </row>
    <row r="13" spans="1:18" x14ac:dyDescent="0.25">
      <c r="A13" t="s">
        <v>48</v>
      </c>
      <c r="B13" t="s">
        <v>42</v>
      </c>
      <c r="C13" t="s">
        <v>49</v>
      </c>
      <c r="D13">
        <v>154.97399999999999</v>
      </c>
      <c r="E13" t="s">
        <v>18</v>
      </c>
      <c r="F13">
        <v>589</v>
      </c>
      <c r="G13">
        <v>433</v>
      </c>
      <c r="H13" t="s">
        <v>50</v>
      </c>
      <c r="I13">
        <v>43250</v>
      </c>
      <c r="K13" s="11" t="str">
        <f t="shared" si="3"/>
        <v/>
      </c>
      <c r="L13" s="15"/>
      <c r="M13" s="15"/>
      <c r="N13" s="15"/>
      <c r="O13" s="15"/>
      <c r="P13" s="11" t="str">
        <f t="shared" si="0"/>
        <v/>
      </c>
      <c r="Q13" s="11" t="str">
        <f t="shared" si="1"/>
        <v/>
      </c>
      <c r="R13" s="13" t="str">
        <f t="shared" si="2"/>
        <v/>
      </c>
    </row>
    <row r="14" spans="1:18" x14ac:dyDescent="0.25">
      <c r="A14" t="s">
        <v>48</v>
      </c>
      <c r="B14" t="s">
        <v>44</v>
      </c>
      <c r="C14" t="s">
        <v>51</v>
      </c>
      <c r="D14">
        <v>1080</v>
      </c>
      <c r="E14" t="s">
        <v>18</v>
      </c>
      <c r="F14">
        <v>2114</v>
      </c>
      <c r="G14">
        <v>1042</v>
      </c>
      <c r="H14" t="s">
        <v>50</v>
      </c>
      <c r="I14">
        <v>43250</v>
      </c>
      <c r="K14" s="11" t="str">
        <f t="shared" si="3"/>
        <v/>
      </c>
      <c r="L14" s="11"/>
      <c r="M14" s="11"/>
      <c r="N14" s="11"/>
      <c r="O14" s="11"/>
      <c r="P14" s="11" t="str">
        <f t="shared" si="0"/>
        <v/>
      </c>
      <c r="Q14" s="11" t="str">
        <f t="shared" si="1"/>
        <v/>
      </c>
      <c r="R14" s="13" t="str">
        <f t="shared" si="2"/>
        <v/>
      </c>
    </row>
    <row r="15" spans="1:18" x14ac:dyDescent="0.25">
      <c r="K15" s="11" t="str">
        <f t="shared" si="3"/>
        <v/>
      </c>
      <c r="L15" s="11"/>
      <c r="M15" s="11"/>
      <c r="N15" s="11"/>
      <c r="O15" s="11"/>
      <c r="P15" s="11" t="str">
        <f t="shared" si="0"/>
        <v/>
      </c>
      <c r="Q15" s="11" t="str">
        <f t="shared" si="1"/>
        <v/>
      </c>
      <c r="R15" s="13" t="str">
        <f t="shared" si="2"/>
        <v/>
      </c>
    </row>
    <row r="16" spans="1:18" x14ac:dyDescent="0.25">
      <c r="K16" s="11" t="str">
        <f t="shared" ref="K16:K17" si="4">IFERROR(VLOOKUP(L16,B16:C36,2,0),"")</f>
        <v/>
      </c>
      <c r="L16" s="11"/>
      <c r="M16" s="11"/>
      <c r="N16" s="11"/>
      <c r="O16" s="11"/>
      <c r="P16" s="11" t="str">
        <f t="shared" si="0"/>
        <v/>
      </c>
      <c r="Q16" s="11" t="str">
        <f t="shared" si="1"/>
        <v/>
      </c>
      <c r="R16" s="13" t="str">
        <f t="shared" si="2"/>
        <v/>
      </c>
    </row>
    <row r="17" spans="11:18" x14ac:dyDescent="0.25">
      <c r="K17" s="11" t="str">
        <f t="shared" si="4"/>
        <v/>
      </c>
      <c r="L17" s="11"/>
      <c r="M17" s="11"/>
      <c r="N17" s="11"/>
      <c r="O17" s="11"/>
      <c r="P17" s="11" t="str">
        <f t="shared" si="0"/>
        <v/>
      </c>
      <c r="Q17" s="11" t="str">
        <f t="shared" si="1"/>
        <v/>
      </c>
      <c r="R17" s="13" t="str">
        <f t="shared" si="2"/>
        <v/>
      </c>
    </row>
    <row r="18" spans="11:18" x14ac:dyDescent="0.25">
      <c r="K18" s="11" t="str">
        <f>IFERROR(VLOOKUP(L18,B18:C38,2,0),"")</f>
        <v/>
      </c>
      <c r="L18" s="11"/>
      <c r="M18" s="11"/>
      <c r="N18" s="11"/>
      <c r="O18" s="11"/>
      <c r="P18" s="11" t="str">
        <f t="shared" si="0"/>
        <v/>
      </c>
      <c r="Q18" s="11" t="str">
        <f t="shared" si="1"/>
        <v/>
      </c>
      <c r="R18" s="13" t="str">
        <f t="shared" si="2"/>
        <v/>
      </c>
    </row>
    <row r="19" spans="11:18" x14ac:dyDescent="0.25">
      <c r="K19" s="11" t="str">
        <f>IFERROR(VLOOKUP(L19,B19:C39,2,0),"")</f>
        <v/>
      </c>
      <c r="L19" s="11"/>
      <c r="M19" s="11"/>
      <c r="N19" s="11"/>
      <c r="O19" s="11"/>
      <c r="P19" s="11" t="str">
        <f t="shared" si="0"/>
        <v/>
      </c>
      <c r="Q19" s="11" t="str">
        <f t="shared" si="1"/>
        <v/>
      </c>
      <c r="R19" s="13" t="str">
        <f t="shared" si="2"/>
        <v/>
      </c>
    </row>
    <row r="20" spans="11:18" x14ac:dyDescent="0.25">
      <c r="K20" s="11" t="str">
        <f>IFERROR(VLOOKUP(L20,B20:C40,2,0),"")</f>
        <v/>
      </c>
      <c r="L20" s="11"/>
      <c r="M20" s="11"/>
      <c r="N20" s="11"/>
      <c r="O20" s="11"/>
      <c r="P20" s="11"/>
      <c r="Q20" s="11"/>
      <c r="R20" s="11"/>
    </row>
    <row r="21" spans="11:18" x14ac:dyDescent="0.25">
      <c r="K21" s="11"/>
      <c r="L21" s="11"/>
      <c r="M21" s="11"/>
      <c r="N21" s="11"/>
      <c r="O21" s="11"/>
      <c r="P21" s="11"/>
      <c r="Q21" s="11"/>
      <c r="R21" s="11"/>
    </row>
    <row r="22" spans="11:18" x14ac:dyDescent="0.25">
      <c r="K22" s="11"/>
      <c r="L22" s="11"/>
      <c r="M22" s="11"/>
      <c r="N22" s="11"/>
      <c r="O22" s="11"/>
      <c r="P22" s="11"/>
      <c r="Q22" s="11"/>
      <c r="R22" s="11"/>
    </row>
    <row r="23" spans="11:18" x14ac:dyDescent="0.25">
      <c r="K23" s="11"/>
      <c r="L23" s="11"/>
      <c r="M23" s="11"/>
      <c r="N23" s="11"/>
      <c r="O23" s="11"/>
      <c r="P23" s="11"/>
      <c r="Q23" s="11"/>
      <c r="R23" s="11"/>
    </row>
    <row r="24" spans="11:18" x14ac:dyDescent="0.25">
      <c r="K24" s="11"/>
      <c r="L24" s="11"/>
      <c r="M24" s="11"/>
      <c r="N24" s="11"/>
      <c r="O24" s="11"/>
      <c r="P24" s="11"/>
      <c r="Q24" s="11"/>
      <c r="R24" s="11"/>
    </row>
    <row r="25" spans="11:18" x14ac:dyDescent="0.25">
      <c r="K25" s="11"/>
      <c r="L25" s="11"/>
      <c r="M25" s="11"/>
      <c r="N25" s="11"/>
      <c r="O25" s="11"/>
      <c r="P25" s="11"/>
      <c r="Q25" s="11"/>
      <c r="R25" s="11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3EA5-4108-44BB-ACD4-7F109D1BA7E0}">
  <sheetPr codeName="Feuil15"/>
  <dimension ref="A1:R120"/>
  <sheetViews>
    <sheetView tabSelected="1" workbookViewId="0">
      <selection activeCell="F15" sqref="F15"/>
    </sheetView>
  </sheetViews>
  <sheetFormatPr baseColWidth="10" defaultRowHeight="15" x14ac:dyDescent="0.25"/>
  <cols>
    <col min="1" max="9" width="8.28515625" customWidth="1"/>
    <col min="10" max="10" width="3.7109375" style="14" customWidth="1"/>
    <col min="11" max="11" width="40.140625" bestFit="1" customWidth="1"/>
    <col min="12" max="12" width="14.7109375" bestFit="1" customWidth="1"/>
    <col min="13" max="13" width="9.42578125" bestFit="1" customWidth="1"/>
    <col min="14" max="14" width="17" bestFit="1" customWidth="1"/>
    <col min="15" max="15" width="17.42578125" bestFit="1" customWidth="1"/>
  </cols>
  <sheetData>
    <row r="1" spans="1:18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3" t="s">
        <v>2</v>
      </c>
      <c r="L1" s="4" t="s">
        <v>1</v>
      </c>
      <c r="M1" s="4" t="s">
        <v>9</v>
      </c>
      <c r="N1" s="4" t="s">
        <v>10</v>
      </c>
      <c r="O1" s="4" t="s">
        <v>11</v>
      </c>
      <c r="P1" s="3" t="s">
        <v>12</v>
      </c>
      <c r="Q1" s="3" t="s">
        <v>13</v>
      </c>
      <c r="R1" s="5" t="s">
        <v>14</v>
      </c>
    </row>
    <row r="2" spans="1:18" x14ac:dyDescent="0.25">
      <c r="A2" s="6"/>
      <c r="B2" s="6"/>
      <c r="C2" s="6"/>
      <c r="D2" s="7"/>
      <c r="E2" s="8"/>
      <c r="F2" s="7"/>
      <c r="G2" s="7"/>
      <c r="H2" s="6"/>
      <c r="I2" s="9"/>
      <c r="J2" s="10"/>
      <c r="K2" s="11" t="str">
        <f>IFERROR(VLOOKUP(L2,$B$2:$C$22,2,0),"")</f>
        <v/>
      </c>
      <c r="L2" s="11" t="s">
        <v>47</v>
      </c>
      <c r="M2" s="12"/>
      <c r="N2" s="12"/>
      <c r="O2" s="12"/>
      <c r="P2" s="11" t="str">
        <f t="shared" ref="P2:P26" si="0">IF(K2="","",N2-O2)</f>
        <v/>
      </c>
      <c r="Q2" s="11" t="str">
        <f t="shared" ref="Q2:Q26" si="1">IF(K2="","",M2-P2)</f>
        <v/>
      </c>
      <c r="R2" s="13" t="str">
        <f t="shared" ref="R2:R26" si="2">IF(K2="","",Q2/M2)</f>
        <v/>
      </c>
    </row>
    <row r="3" spans="1:18" x14ac:dyDescent="0.25">
      <c r="A3" s="6"/>
      <c r="B3" s="6"/>
      <c r="C3" s="6"/>
      <c r="D3" s="7"/>
      <c r="E3" s="8"/>
      <c r="F3" s="7"/>
      <c r="G3" s="7"/>
      <c r="H3" s="6"/>
      <c r="I3" s="9"/>
      <c r="J3" s="10"/>
      <c r="K3" s="11" t="str">
        <f t="shared" ref="K3:K15" si="3">IFERROR(VLOOKUP(L3,$B$2:$C$22,2,0),"")</f>
        <v/>
      </c>
      <c r="P3" s="11" t="str">
        <f t="shared" si="0"/>
        <v/>
      </c>
      <c r="Q3" s="11" t="str">
        <f t="shared" si="1"/>
        <v/>
      </c>
      <c r="R3" s="13" t="str">
        <f t="shared" si="2"/>
        <v/>
      </c>
    </row>
    <row r="4" spans="1:18" x14ac:dyDescent="0.25">
      <c r="A4" s="6"/>
      <c r="B4" s="6"/>
      <c r="C4" s="6"/>
      <c r="D4" s="7"/>
      <c r="E4" s="8"/>
      <c r="F4" s="7"/>
      <c r="G4" s="7"/>
      <c r="H4" s="6"/>
      <c r="I4" s="9"/>
      <c r="J4" s="10"/>
      <c r="K4" s="11" t="str">
        <f t="shared" si="3"/>
        <v/>
      </c>
      <c r="P4" s="11" t="str">
        <f t="shared" si="0"/>
        <v/>
      </c>
      <c r="Q4" s="11" t="str">
        <f t="shared" si="1"/>
        <v/>
      </c>
      <c r="R4" s="13" t="str">
        <f t="shared" si="2"/>
        <v/>
      </c>
    </row>
    <row r="5" spans="1:18" x14ac:dyDescent="0.25">
      <c r="A5" s="6"/>
      <c r="B5" s="6"/>
      <c r="C5" s="6"/>
      <c r="D5" s="7"/>
      <c r="E5" s="8"/>
      <c r="F5" s="7"/>
      <c r="G5" s="7"/>
      <c r="H5" s="6"/>
      <c r="I5" s="9"/>
      <c r="J5" s="10"/>
      <c r="K5" s="11" t="str">
        <f t="shared" si="3"/>
        <v/>
      </c>
      <c r="P5" s="11" t="str">
        <f t="shared" si="0"/>
        <v/>
      </c>
      <c r="Q5" s="11" t="str">
        <f t="shared" si="1"/>
        <v/>
      </c>
      <c r="R5" s="13" t="str">
        <f t="shared" si="2"/>
        <v/>
      </c>
    </row>
    <row r="6" spans="1:18" x14ac:dyDescent="0.25">
      <c r="A6" s="6"/>
      <c r="B6" s="6"/>
      <c r="C6" s="6"/>
      <c r="D6" s="7"/>
      <c r="E6" s="8"/>
      <c r="F6" s="7"/>
      <c r="G6" s="7"/>
      <c r="H6" s="6"/>
      <c r="I6" s="9"/>
      <c r="J6" s="10"/>
      <c r="K6" s="11" t="str">
        <f t="shared" si="3"/>
        <v/>
      </c>
      <c r="P6" s="11" t="str">
        <f t="shared" si="0"/>
        <v/>
      </c>
      <c r="Q6" s="11" t="str">
        <f t="shared" si="1"/>
        <v/>
      </c>
      <c r="R6" s="13" t="str">
        <f t="shared" si="2"/>
        <v/>
      </c>
    </row>
    <row r="7" spans="1:18" x14ac:dyDescent="0.25">
      <c r="A7" s="6"/>
      <c r="B7" s="6"/>
      <c r="C7" s="6"/>
      <c r="D7" s="7"/>
      <c r="E7" s="8"/>
      <c r="F7" s="7"/>
      <c r="G7" s="7"/>
      <c r="H7" s="6"/>
      <c r="I7" s="9"/>
      <c r="J7" s="10"/>
      <c r="K7" s="11" t="str">
        <f t="shared" si="3"/>
        <v/>
      </c>
      <c r="P7" s="11" t="str">
        <f t="shared" si="0"/>
        <v/>
      </c>
      <c r="Q7" s="11" t="str">
        <f t="shared" si="1"/>
        <v/>
      </c>
      <c r="R7" s="13" t="str">
        <f t="shared" si="2"/>
        <v/>
      </c>
    </row>
    <row r="8" spans="1:18" x14ac:dyDescent="0.25">
      <c r="A8" s="6"/>
      <c r="B8" s="6"/>
      <c r="C8" s="6"/>
      <c r="D8" s="7"/>
      <c r="E8" s="8"/>
      <c r="F8" s="7"/>
      <c r="G8" s="7"/>
      <c r="H8" s="6"/>
      <c r="I8" s="9"/>
      <c r="J8" s="10"/>
      <c r="K8" s="11" t="str">
        <f t="shared" si="3"/>
        <v/>
      </c>
      <c r="P8" s="11" t="str">
        <f t="shared" si="0"/>
        <v/>
      </c>
      <c r="Q8" s="11" t="str">
        <f t="shared" si="1"/>
        <v/>
      </c>
      <c r="R8" s="13" t="str">
        <f t="shared" si="2"/>
        <v/>
      </c>
    </row>
    <row r="9" spans="1:18" x14ac:dyDescent="0.25">
      <c r="A9" s="6"/>
      <c r="B9" s="6"/>
      <c r="C9" s="6"/>
      <c r="D9" s="7"/>
      <c r="E9" s="8"/>
      <c r="F9" s="7"/>
      <c r="G9" s="7"/>
      <c r="H9" s="6"/>
      <c r="I9" s="9"/>
      <c r="J9" s="10"/>
      <c r="K9" s="11" t="str">
        <f t="shared" si="3"/>
        <v/>
      </c>
      <c r="P9" s="11" t="str">
        <f t="shared" si="0"/>
        <v/>
      </c>
      <c r="Q9" s="11" t="str">
        <f t="shared" si="1"/>
        <v/>
      </c>
      <c r="R9" s="13" t="str">
        <f t="shared" si="2"/>
        <v/>
      </c>
    </row>
    <row r="10" spans="1:18" x14ac:dyDescent="0.25">
      <c r="A10" s="6"/>
      <c r="B10" s="6"/>
      <c r="C10" s="6"/>
      <c r="D10" s="7"/>
      <c r="E10" s="8"/>
      <c r="F10" s="7"/>
      <c r="G10" s="7"/>
      <c r="H10" s="6"/>
      <c r="I10" s="9"/>
      <c r="J10" s="10"/>
      <c r="K10" s="11" t="str">
        <f t="shared" si="3"/>
        <v/>
      </c>
      <c r="P10" s="11" t="str">
        <f t="shared" si="0"/>
        <v/>
      </c>
      <c r="Q10" s="11" t="str">
        <f t="shared" si="1"/>
        <v/>
      </c>
      <c r="R10" s="13" t="str">
        <f t="shared" si="2"/>
        <v/>
      </c>
    </row>
    <row r="11" spans="1:18" x14ac:dyDescent="0.25">
      <c r="A11" s="6"/>
      <c r="B11" s="6"/>
      <c r="C11" s="6"/>
      <c r="D11" s="7"/>
      <c r="E11" s="8"/>
      <c r="F11" s="7"/>
      <c r="G11" s="7"/>
      <c r="H11" s="6"/>
      <c r="I11" s="9"/>
      <c r="J11" s="10"/>
      <c r="K11" s="11" t="str">
        <f t="shared" si="3"/>
        <v/>
      </c>
      <c r="P11" s="11" t="str">
        <f t="shared" si="0"/>
        <v/>
      </c>
      <c r="Q11" s="11" t="str">
        <f t="shared" si="1"/>
        <v/>
      </c>
      <c r="R11" s="13" t="str">
        <f t="shared" si="2"/>
        <v/>
      </c>
    </row>
    <row r="12" spans="1:18" x14ac:dyDescent="0.25">
      <c r="D12" s="7"/>
      <c r="E12" s="8"/>
      <c r="F12" s="7"/>
      <c r="G12" s="7"/>
      <c r="K12" s="11" t="str">
        <f t="shared" si="3"/>
        <v/>
      </c>
      <c r="P12" s="11" t="str">
        <f t="shared" si="0"/>
        <v/>
      </c>
      <c r="Q12" s="11" t="str">
        <f t="shared" si="1"/>
        <v/>
      </c>
      <c r="R12" s="13" t="str">
        <f t="shared" si="2"/>
        <v/>
      </c>
    </row>
    <row r="13" spans="1:18" x14ac:dyDescent="0.25">
      <c r="D13" s="7"/>
      <c r="E13" s="8"/>
      <c r="F13" s="7"/>
      <c r="G13" s="7"/>
      <c r="K13" s="11" t="str">
        <f t="shared" si="3"/>
        <v/>
      </c>
      <c r="P13" s="11" t="str">
        <f t="shared" si="0"/>
        <v/>
      </c>
      <c r="Q13" s="11" t="str">
        <f t="shared" si="1"/>
        <v/>
      </c>
      <c r="R13" s="13" t="str">
        <f t="shared" si="2"/>
        <v/>
      </c>
    </row>
    <row r="14" spans="1:18" x14ac:dyDescent="0.25">
      <c r="D14" s="7"/>
      <c r="E14" s="8"/>
      <c r="F14" s="7"/>
      <c r="G14" s="7"/>
      <c r="K14" s="11" t="str">
        <f t="shared" si="3"/>
        <v/>
      </c>
      <c r="P14" s="11" t="str">
        <f t="shared" si="0"/>
        <v/>
      </c>
      <c r="Q14" s="11" t="str">
        <f t="shared" si="1"/>
        <v/>
      </c>
      <c r="R14" s="13" t="str">
        <f t="shared" si="2"/>
        <v/>
      </c>
    </row>
    <row r="15" spans="1:18" x14ac:dyDescent="0.25">
      <c r="D15" s="7"/>
      <c r="E15" s="8"/>
      <c r="F15" s="7"/>
      <c r="G15" s="7"/>
      <c r="K15" s="11" t="str">
        <f t="shared" si="3"/>
        <v/>
      </c>
      <c r="P15" s="11" t="str">
        <f t="shared" si="0"/>
        <v/>
      </c>
      <c r="Q15" s="11" t="str">
        <f t="shared" si="1"/>
        <v/>
      </c>
      <c r="R15" s="13" t="str">
        <f t="shared" si="2"/>
        <v/>
      </c>
    </row>
    <row r="16" spans="1:18" x14ac:dyDescent="0.25">
      <c r="D16" s="7"/>
      <c r="E16" s="8"/>
      <c r="F16" s="7"/>
      <c r="G16" s="7"/>
      <c r="K16" s="11" t="str">
        <f t="shared" ref="K16:K17" si="4">IFERROR(VLOOKUP(L16,B16:C36,2,0),"")</f>
        <v/>
      </c>
      <c r="P16" s="11" t="str">
        <f t="shared" si="0"/>
        <v/>
      </c>
      <c r="Q16" s="11" t="str">
        <f t="shared" si="1"/>
        <v/>
      </c>
      <c r="R16" s="13" t="str">
        <f t="shared" si="2"/>
        <v/>
      </c>
    </row>
    <row r="17" spans="4:18" x14ac:dyDescent="0.25">
      <c r="D17" s="7"/>
      <c r="E17" s="8"/>
      <c r="F17" s="7"/>
      <c r="G17" s="7"/>
      <c r="K17" s="11" t="str">
        <f t="shared" si="4"/>
        <v/>
      </c>
      <c r="P17" s="11" t="str">
        <f t="shared" si="0"/>
        <v/>
      </c>
      <c r="Q17" s="11" t="str">
        <f t="shared" si="1"/>
        <v/>
      </c>
      <c r="R17" s="13" t="str">
        <f t="shared" si="2"/>
        <v/>
      </c>
    </row>
    <row r="18" spans="4:18" x14ac:dyDescent="0.25">
      <c r="D18" s="7"/>
      <c r="E18" s="8"/>
      <c r="F18" s="7"/>
      <c r="G18" s="7"/>
      <c r="K18" s="11" t="str">
        <f>IFERROR(VLOOKUP(L18,B18:C38,2,0),"")</f>
        <v/>
      </c>
      <c r="P18" s="11" t="str">
        <f t="shared" si="0"/>
        <v/>
      </c>
      <c r="Q18" s="11" t="str">
        <f t="shared" si="1"/>
        <v/>
      </c>
      <c r="R18" s="13" t="str">
        <f t="shared" si="2"/>
        <v/>
      </c>
    </row>
    <row r="19" spans="4:18" x14ac:dyDescent="0.25">
      <c r="D19" s="7"/>
      <c r="E19" s="8"/>
      <c r="F19" s="7"/>
      <c r="G19" s="7"/>
      <c r="K19" s="11" t="str">
        <f>IFERROR(VLOOKUP(L19,B19:C39,2,0),"")</f>
        <v/>
      </c>
      <c r="P19" s="11" t="str">
        <f t="shared" si="0"/>
        <v/>
      </c>
      <c r="Q19" s="11" t="str">
        <f t="shared" si="1"/>
        <v/>
      </c>
      <c r="R19" s="13" t="str">
        <f t="shared" si="2"/>
        <v/>
      </c>
    </row>
    <row r="20" spans="4:18" x14ac:dyDescent="0.25">
      <c r="D20" s="7"/>
      <c r="E20" s="8"/>
      <c r="F20" s="7"/>
      <c r="G20" s="7"/>
      <c r="K20" s="11" t="str">
        <f>IFERROR(VLOOKUP(L20,B20:C40,2,0),"")</f>
        <v/>
      </c>
      <c r="P20" s="11" t="str">
        <f t="shared" si="0"/>
        <v/>
      </c>
      <c r="Q20" s="11" t="str">
        <f t="shared" si="1"/>
        <v/>
      </c>
      <c r="R20" s="13" t="str">
        <f t="shared" si="2"/>
        <v/>
      </c>
    </row>
    <row r="21" spans="4:18" x14ac:dyDescent="0.25">
      <c r="D21" s="7"/>
      <c r="E21" s="8"/>
      <c r="F21" s="7"/>
      <c r="G21" s="7"/>
      <c r="K21" s="11" t="str">
        <f t="shared" ref="K21:K26" si="5">IFERROR(VLOOKUP(L21,B21:C41,2,0),"")</f>
        <v/>
      </c>
      <c r="P21" s="11" t="str">
        <f t="shared" si="0"/>
        <v/>
      </c>
      <c r="Q21" s="11" t="str">
        <f t="shared" si="1"/>
        <v/>
      </c>
      <c r="R21" s="13" t="str">
        <f t="shared" si="2"/>
        <v/>
      </c>
    </row>
    <row r="22" spans="4:18" x14ac:dyDescent="0.25">
      <c r="D22" s="7"/>
      <c r="E22" s="8"/>
      <c r="F22" s="7"/>
      <c r="G22" s="7"/>
      <c r="K22" s="11" t="str">
        <f t="shared" si="5"/>
        <v/>
      </c>
      <c r="P22" s="11" t="str">
        <f t="shared" si="0"/>
        <v/>
      </c>
      <c r="Q22" s="11" t="str">
        <f t="shared" si="1"/>
        <v/>
      </c>
      <c r="R22" s="13" t="str">
        <f t="shared" si="2"/>
        <v/>
      </c>
    </row>
    <row r="23" spans="4:18" x14ac:dyDescent="0.25">
      <c r="D23" s="7"/>
      <c r="E23" s="8"/>
      <c r="F23" s="7"/>
      <c r="G23" s="7"/>
      <c r="K23" s="11" t="str">
        <f t="shared" si="5"/>
        <v/>
      </c>
      <c r="P23" s="11" t="str">
        <f t="shared" si="0"/>
        <v/>
      </c>
      <c r="Q23" s="11" t="str">
        <f t="shared" si="1"/>
        <v/>
      </c>
      <c r="R23" s="13" t="str">
        <f t="shared" si="2"/>
        <v/>
      </c>
    </row>
    <row r="24" spans="4:18" x14ac:dyDescent="0.25">
      <c r="D24" s="7"/>
      <c r="E24" s="8"/>
      <c r="F24" s="7"/>
      <c r="G24" s="7"/>
      <c r="K24" s="11" t="str">
        <f t="shared" si="5"/>
        <v/>
      </c>
      <c r="P24" s="11" t="str">
        <f t="shared" si="0"/>
        <v/>
      </c>
      <c r="Q24" s="11" t="str">
        <f t="shared" si="1"/>
        <v/>
      </c>
      <c r="R24" s="13" t="str">
        <f t="shared" si="2"/>
        <v/>
      </c>
    </row>
    <row r="25" spans="4:18" x14ac:dyDescent="0.25">
      <c r="D25" s="7"/>
      <c r="E25" s="8"/>
      <c r="F25" s="7"/>
      <c r="G25" s="7"/>
      <c r="K25" s="11" t="str">
        <f t="shared" si="5"/>
        <v/>
      </c>
      <c r="P25" s="11" t="str">
        <f t="shared" si="0"/>
        <v/>
      </c>
      <c r="Q25" s="11" t="str">
        <f t="shared" si="1"/>
        <v/>
      </c>
      <c r="R25" s="13" t="str">
        <f t="shared" si="2"/>
        <v/>
      </c>
    </row>
    <row r="26" spans="4:18" x14ac:dyDescent="0.25">
      <c r="D26" s="7"/>
      <c r="E26" s="8"/>
      <c r="F26" s="7"/>
      <c r="G26" s="7"/>
      <c r="K26" s="11" t="str">
        <f t="shared" si="5"/>
        <v/>
      </c>
      <c r="P26" s="11" t="str">
        <f t="shared" si="0"/>
        <v/>
      </c>
      <c r="Q26" s="11" t="str">
        <f t="shared" si="1"/>
        <v/>
      </c>
      <c r="R26" s="13" t="str">
        <f t="shared" si="2"/>
        <v/>
      </c>
    </row>
    <row r="27" spans="4:18" x14ac:dyDescent="0.25">
      <c r="D27" s="7"/>
      <c r="E27" s="8"/>
      <c r="F27" s="7"/>
      <c r="G27" s="7"/>
    </row>
    <row r="28" spans="4:18" x14ac:dyDescent="0.25">
      <c r="D28" s="7"/>
      <c r="E28" s="8"/>
      <c r="F28" s="7"/>
      <c r="G28" s="7"/>
    </row>
    <row r="29" spans="4:18" x14ac:dyDescent="0.25">
      <c r="D29" s="7"/>
      <c r="E29" s="8"/>
      <c r="F29" s="7"/>
      <c r="G29" s="7"/>
    </row>
    <row r="30" spans="4:18" x14ac:dyDescent="0.25">
      <c r="D30" s="7"/>
      <c r="E30" s="8"/>
      <c r="F30" s="7"/>
      <c r="G30" s="7"/>
    </row>
    <row r="31" spans="4:18" x14ac:dyDescent="0.25">
      <c r="D31" s="7"/>
      <c r="E31" s="8"/>
      <c r="F31" s="7"/>
      <c r="G31" s="7"/>
    </row>
    <row r="32" spans="4:18" x14ac:dyDescent="0.25">
      <c r="D32" s="7"/>
      <c r="E32" s="8"/>
      <c r="F32" s="7"/>
      <c r="G32" s="7"/>
    </row>
    <row r="33" spans="4:7" x14ac:dyDescent="0.25">
      <c r="D33" s="7"/>
      <c r="E33" s="8"/>
      <c r="F33" s="7"/>
      <c r="G33" s="7"/>
    </row>
    <row r="34" spans="4:7" x14ac:dyDescent="0.25">
      <c r="D34" s="7"/>
      <c r="E34" s="8"/>
      <c r="F34" s="7"/>
      <c r="G34" s="7"/>
    </row>
    <row r="35" spans="4:7" x14ac:dyDescent="0.25">
      <c r="D35" s="7"/>
      <c r="E35" s="8"/>
      <c r="F35" s="7"/>
      <c r="G35" s="7"/>
    </row>
    <row r="36" spans="4:7" x14ac:dyDescent="0.25">
      <c r="D36" s="7"/>
      <c r="E36" s="8"/>
      <c r="F36" s="7"/>
      <c r="G36" s="7"/>
    </row>
    <row r="37" spans="4:7" x14ac:dyDescent="0.25">
      <c r="D37" s="7"/>
      <c r="E37" s="8"/>
      <c r="F37" s="7"/>
      <c r="G37" s="7"/>
    </row>
    <row r="38" spans="4:7" x14ac:dyDescent="0.25">
      <c r="D38" s="7"/>
      <c r="E38" s="8"/>
      <c r="F38" s="7"/>
      <c r="G38" s="7"/>
    </row>
    <row r="39" spans="4:7" x14ac:dyDescent="0.25">
      <c r="D39" s="7"/>
      <c r="E39" s="8"/>
      <c r="F39" s="7"/>
      <c r="G39" s="7"/>
    </row>
    <row r="40" spans="4:7" x14ac:dyDescent="0.25">
      <c r="D40" s="7"/>
      <c r="E40" s="8"/>
      <c r="F40" s="7"/>
      <c r="G40" s="7"/>
    </row>
    <row r="41" spans="4:7" x14ac:dyDescent="0.25">
      <c r="D41" s="7"/>
      <c r="E41" s="8"/>
      <c r="F41" s="7"/>
      <c r="G41" s="7"/>
    </row>
    <row r="42" spans="4:7" x14ac:dyDescent="0.25">
      <c r="D42" s="7"/>
      <c r="E42" s="8"/>
      <c r="F42" s="7"/>
      <c r="G42" s="7"/>
    </row>
    <row r="43" spans="4:7" x14ac:dyDescent="0.25">
      <c r="D43" s="7"/>
      <c r="E43" s="8"/>
      <c r="F43" s="7"/>
      <c r="G43" s="7"/>
    </row>
    <row r="44" spans="4:7" x14ac:dyDescent="0.25">
      <c r="D44" s="7"/>
      <c r="E44" s="8"/>
      <c r="F44" s="7"/>
      <c r="G44" s="7"/>
    </row>
    <row r="45" spans="4:7" x14ac:dyDescent="0.25">
      <c r="D45" s="7"/>
      <c r="E45" s="8"/>
      <c r="F45" s="7"/>
      <c r="G45" s="7"/>
    </row>
    <row r="46" spans="4:7" x14ac:dyDescent="0.25">
      <c r="D46" s="7"/>
      <c r="E46" s="8"/>
      <c r="F46" s="7"/>
      <c r="G46" s="7"/>
    </row>
    <row r="47" spans="4:7" x14ac:dyDescent="0.25">
      <c r="D47" s="7"/>
      <c r="E47" s="8"/>
      <c r="F47" s="7"/>
      <c r="G47" s="7"/>
    </row>
    <row r="48" spans="4:7" x14ac:dyDescent="0.25">
      <c r="D48" s="7"/>
      <c r="E48" s="8"/>
      <c r="F48" s="7"/>
      <c r="G48" s="7"/>
    </row>
    <row r="49" spans="4:7" x14ac:dyDescent="0.25">
      <c r="D49" s="7"/>
      <c r="E49" s="8"/>
      <c r="F49" s="7"/>
      <c r="G49" s="7"/>
    </row>
    <row r="50" spans="4:7" x14ac:dyDescent="0.25">
      <c r="D50" s="7"/>
      <c r="E50" s="8"/>
      <c r="F50" s="7"/>
      <c r="G50" s="7"/>
    </row>
    <row r="51" spans="4:7" x14ac:dyDescent="0.25">
      <c r="D51" s="7"/>
      <c r="E51" s="8"/>
      <c r="F51" s="7"/>
      <c r="G51" s="7"/>
    </row>
    <row r="52" spans="4:7" x14ac:dyDescent="0.25">
      <c r="D52" s="7"/>
      <c r="E52" s="8"/>
      <c r="F52" s="7"/>
      <c r="G52" s="7"/>
    </row>
    <row r="53" spans="4:7" x14ac:dyDescent="0.25">
      <c r="D53" s="7"/>
      <c r="E53" s="8"/>
      <c r="F53" s="7"/>
      <c r="G53" s="7"/>
    </row>
    <row r="54" spans="4:7" x14ac:dyDescent="0.25">
      <c r="D54" s="7"/>
      <c r="E54" s="8"/>
      <c r="F54" s="7"/>
      <c r="G54" s="7"/>
    </row>
    <row r="55" spans="4:7" x14ac:dyDescent="0.25">
      <c r="D55" s="7"/>
      <c r="E55" s="8"/>
      <c r="F55" s="7"/>
      <c r="G55" s="7"/>
    </row>
    <row r="56" spans="4:7" x14ac:dyDescent="0.25">
      <c r="D56" s="7"/>
      <c r="E56" s="8"/>
      <c r="F56" s="7"/>
      <c r="G56" s="7"/>
    </row>
    <row r="57" spans="4:7" x14ac:dyDescent="0.25">
      <c r="D57" s="7"/>
      <c r="E57" s="8"/>
      <c r="F57" s="7"/>
      <c r="G57" s="7"/>
    </row>
    <row r="58" spans="4:7" x14ac:dyDescent="0.25">
      <c r="D58" s="7"/>
      <c r="E58" s="8"/>
      <c r="F58" s="7"/>
      <c r="G58" s="7"/>
    </row>
    <row r="59" spans="4:7" x14ac:dyDescent="0.25">
      <c r="D59" s="7"/>
      <c r="E59" s="8"/>
      <c r="F59" s="7"/>
      <c r="G59" s="7"/>
    </row>
    <row r="60" spans="4:7" x14ac:dyDescent="0.25">
      <c r="D60" s="7"/>
      <c r="E60" s="8"/>
      <c r="F60" s="7"/>
      <c r="G60" s="7"/>
    </row>
    <row r="61" spans="4:7" x14ac:dyDescent="0.25">
      <c r="D61" s="7"/>
      <c r="E61" s="8"/>
      <c r="F61" s="7"/>
      <c r="G61" s="7"/>
    </row>
    <row r="62" spans="4:7" x14ac:dyDescent="0.25">
      <c r="D62" s="7"/>
      <c r="E62" s="8"/>
      <c r="F62" s="7"/>
      <c r="G62" s="7"/>
    </row>
    <row r="63" spans="4:7" x14ac:dyDescent="0.25">
      <c r="D63" s="7"/>
      <c r="E63" s="8"/>
      <c r="F63" s="7"/>
      <c r="G63" s="7"/>
    </row>
    <row r="64" spans="4:7" x14ac:dyDescent="0.25">
      <c r="D64" s="7"/>
      <c r="E64" s="8"/>
      <c r="F64" s="7"/>
      <c r="G64" s="7"/>
    </row>
    <row r="65" spans="4:7" x14ac:dyDescent="0.25">
      <c r="D65" s="7"/>
      <c r="E65" s="8"/>
      <c r="F65" s="7"/>
      <c r="G65" s="7"/>
    </row>
    <row r="66" spans="4:7" x14ac:dyDescent="0.25">
      <c r="D66" s="7"/>
      <c r="E66" s="8"/>
      <c r="F66" s="7"/>
      <c r="G66" s="7"/>
    </row>
    <row r="67" spans="4:7" x14ac:dyDescent="0.25">
      <c r="D67" s="7"/>
      <c r="E67" s="8"/>
      <c r="F67" s="7"/>
      <c r="G67" s="7"/>
    </row>
    <row r="68" spans="4:7" x14ac:dyDescent="0.25">
      <c r="D68" s="7"/>
      <c r="E68" s="8"/>
      <c r="F68" s="7"/>
      <c r="G68" s="7"/>
    </row>
    <row r="69" spans="4:7" x14ac:dyDescent="0.25">
      <c r="D69" s="7"/>
      <c r="E69" s="8"/>
      <c r="F69" s="7"/>
      <c r="G69" s="7"/>
    </row>
    <row r="70" spans="4:7" x14ac:dyDescent="0.25">
      <c r="D70" s="7"/>
      <c r="E70" s="8"/>
      <c r="F70" s="7"/>
      <c r="G70" s="7"/>
    </row>
    <row r="71" spans="4:7" x14ac:dyDescent="0.25">
      <c r="D71" s="7"/>
      <c r="E71" s="8"/>
      <c r="F71" s="7"/>
      <c r="G71" s="7"/>
    </row>
    <row r="72" spans="4:7" x14ac:dyDescent="0.25">
      <c r="D72" s="7"/>
      <c r="E72" s="8"/>
      <c r="F72" s="7"/>
      <c r="G72" s="7"/>
    </row>
    <row r="73" spans="4:7" x14ac:dyDescent="0.25">
      <c r="D73" s="7"/>
      <c r="E73" s="8"/>
      <c r="F73" s="7"/>
      <c r="G73" s="7"/>
    </row>
    <row r="74" spans="4:7" x14ac:dyDescent="0.25">
      <c r="D74" s="7"/>
      <c r="E74" s="8"/>
      <c r="F74" s="7"/>
      <c r="G74" s="7"/>
    </row>
    <row r="75" spans="4:7" x14ac:dyDescent="0.25">
      <c r="D75" s="7"/>
      <c r="E75" s="8"/>
      <c r="F75" s="7"/>
      <c r="G75" s="7"/>
    </row>
    <row r="76" spans="4:7" x14ac:dyDescent="0.25">
      <c r="D76" s="7"/>
      <c r="E76" s="8"/>
      <c r="F76" s="7"/>
      <c r="G76" s="7"/>
    </row>
    <row r="77" spans="4:7" x14ac:dyDescent="0.25">
      <c r="D77" s="7"/>
      <c r="E77" s="8"/>
      <c r="F77" s="7"/>
      <c r="G77" s="7"/>
    </row>
    <row r="78" spans="4:7" x14ac:dyDescent="0.25">
      <c r="D78" s="7"/>
      <c r="E78" s="8"/>
      <c r="F78" s="7"/>
      <c r="G78" s="7"/>
    </row>
    <row r="79" spans="4:7" x14ac:dyDescent="0.25">
      <c r="D79" s="7"/>
      <c r="E79" s="8"/>
      <c r="F79" s="7"/>
      <c r="G79" s="7"/>
    </row>
    <row r="80" spans="4:7" x14ac:dyDescent="0.25">
      <c r="D80" s="7"/>
      <c r="E80" s="8"/>
      <c r="F80" s="7"/>
      <c r="G80" s="7"/>
    </row>
    <row r="81" spans="4:7" x14ac:dyDescent="0.25">
      <c r="D81" s="7"/>
      <c r="E81" s="8"/>
      <c r="F81" s="7"/>
      <c r="G81" s="7"/>
    </row>
    <row r="82" spans="4:7" x14ac:dyDescent="0.25">
      <c r="D82" s="7"/>
      <c r="E82" s="8"/>
      <c r="F82" s="7"/>
      <c r="G82" s="7"/>
    </row>
    <row r="83" spans="4:7" x14ac:dyDescent="0.25">
      <c r="D83" s="7"/>
      <c r="E83" s="8"/>
      <c r="F83" s="7"/>
      <c r="G83" s="7"/>
    </row>
    <row r="84" spans="4:7" x14ac:dyDescent="0.25">
      <c r="D84" s="7"/>
      <c r="E84" s="8"/>
      <c r="F84" s="7"/>
      <c r="G84" s="7"/>
    </row>
    <row r="85" spans="4:7" x14ac:dyDescent="0.25">
      <c r="D85" s="7"/>
      <c r="E85" s="8"/>
      <c r="F85" s="7"/>
      <c r="G85" s="7"/>
    </row>
    <row r="86" spans="4:7" x14ac:dyDescent="0.25">
      <c r="D86" s="7"/>
      <c r="E86" s="8"/>
      <c r="F86" s="7"/>
      <c r="G86" s="7"/>
    </row>
    <row r="87" spans="4:7" x14ac:dyDescent="0.25">
      <c r="D87" s="7"/>
      <c r="E87" s="8"/>
      <c r="F87" s="7"/>
      <c r="G87" s="7"/>
    </row>
    <row r="88" spans="4:7" x14ac:dyDescent="0.25">
      <c r="D88" s="7"/>
      <c r="E88" s="8"/>
      <c r="F88" s="7"/>
      <c r="G88" s="7"/>
    </row>
    <row r="89" spans="4:7" x14ac:dyDescent="0.25">
      <c r="D89" s="7"/>
      <c r="E89" s="8"/>
      <c r="F89" s="7"/>
      <c r="G89" s="7"/>
    </row>
    <row r="90" spans="4:7" x14ac:dyDescent="0.25">
      <c r="D90" s="7"/>
      <c r="E90" s="8"/>
      <c r="F90" s="7"/>
      <c r="G90" s="7"/>
    </row>
    <row r="91" spans="4:7" x14ac:dyDescent="0.25">
      <c r="D91" s="7"/>
      <c r="E91" s="8"/>
      <c r="F91" s="7"/>
      <c r="G91" s="7"/>
    </row>
    <row r="92" spans="4:7" x14ac:dyDescent="0.25">
      <c r="D92" s="7"/>
      <c r="E92" s="8"/>
      <c r="F92" s="7"/>
      <c r="G92" s="7"/>
    </row>
    <row r="93" spans="4:7" x14ac:dyDescent="0.25">
      <c r="D93" s="7"/>
      <c r="E93" s="8"/>
      <c r="F93" s="7"/>
      <c r="G93" s="7"/>
    </row>
    <row r="94" spans="4:7" x14ac:dyDescent="0.25">
      <c r="D94" s="7"/>
      <c r="E94" s="8"/>
      <c r="F94" s="7"/>
      <c r="G94" s="7"/>
    </row>
    <row r="95" spans="4:7" x14ac:dyDescent="0.25">
      <c r="D95" s="7"/>
      <c r="E95" s="8"/>
      <c r="F95" s="7"/>
      <c r="G95" s="7"/>
    </row>
    <row r="96" spans="4:7" x14ac:dyDescent="0.25">
      <c r="D96" s="7"/>
      <c r="E96" s="8"/>
      <c r="F96" s="7"/>
      <c r="G96" s="7"/>
    </row>
    <row r="97" spans="4:7" x14ac:dyDescent="0.25">
      <c r="D97" s="7"/>
      <c r="E97" s="8"/>
      <c r="F97" s="7"/>
      <c r="G97" s="7"/>
    </row>
    <row r="98" spans="4:7" x14ac:dyDescent="0.25">
      <c r="D98" s="7"/>
      <c r="E98" s="8"/>
      <c r="F98" s="7"/>
      <c r="G98" s="7"/>
    </row>
    <row r="99" spans="4:7" x14ac:dyDescent="0.25">
      <c r="D99" s="7"/>
      <c r="E99" s="8"/>
      <c r="F99" s="7"/>
      <c r="G99" s="7"/>
    </row>
    <row r="100" spans="4:7" x14ac:dyDescent="0.25">
      <c r="D100" s="7"/>
      <c r="E100" s="8"/>
      <c r="F100" s="7"/>
      <c r="G100" s="7"/>
    </row>
    <row r="101" spans="4:7" x14ac:dyDescent="0.25">
      <c r="D101" s="7"/>
      <c r="E101" s="8"/>
      <c r="F101" s="7"/>
      <c r="G101" s="7"/>
    </row>
    <row r="102" spans="4:7" x14ac:dyDescent="0.25">
      <c r="D102" s="7"/>
      <c r="E102" s="8"/>
      <c r="F102" s="7"/>
      <c r="G102" s="7"/>
    </row>
    <row r="103" spans="4:7" x14ac:dyDescent="0.25">
      <c r="D103" s="7"/>
      <c r="E103" s="8"/>
      <c r="F103" s="7"/>
      <c r="G103" s="7"/>
    </row>
    <row r="104" spans="4:7" x14ac:dyDescent="0.25">
      <c r="D104" s="7"/>
      <c r="E104" s="8"/>
      <c r="F104" s="7"/>
      <c r="G104" s="7"/>
    </row>
    <row r="105" spans="4:7" x14ac:dyDescent="0.25">
      <c r="D105" s="7"/>
      <c r="E105" s="8"/>
      <c r="F105" s="7"/>
      <c r="G105" s="7"/>
    </row>
    <row r="106" spans="4:7" x14ac:dyDescent="0.25">
      <c r="D106" s="7"/>
      <c r="E106" s="8"/>
      <c r="F106" s="7"/>
      <c r="G106" s="7"/>
    </row>
    <row r="107" spans="4:7" x14ac:dyDescent="0.25">
      <c r="D107" s="7"/>
      <c r="E107" s="8"/>
      <c r="F107" s="7"/>
      <c r="G107" s="7"/>
    </row>
    <row r="108" spans="4:7" x14ac:dyDescent="0.25">
      <c r="D108" s="7"/>
      <c r="E108" s="8"/>
      <c r="F108" s="7"/>
      <c r="G108" s="7"/>
    </row>
    <row r="109" spans="4:7" x14ac:dyDescent="0.25">
      <c r="D109" s="7"/>
      <c r="E109" s="8"/>
      <c r="F109" s="7"/>
      <c r="G109" s="7"/>
    </row>
    <row r="110" spans="4:7" x14ac:dyDescent="0.25">
      <c r="D110" s="7"/>
      <c r="E110" s="8"/>
      <c r="F110" s="7"/>
      <c r="G110" s="7"/>
    </row>
    <row r="111" spans="4:7" x14ac:dyDescent="0.25">
      <c r="D111" s="7"/>
      <c r="E111" s="8"/>
      <c r="F111" s="7"/>
      <c r="G111" s="7"/>
    </row>
    <row r="112" spans="4:7" x14ac:dyDescent="0.25">
      <c r="D112" s="7"/>
      <c r="E112" s="8"/>
      <c r="F112" s="7"/>
      <c r="G112" s="7"/>
    </row>
    <row r="113" spans="4:7" x14ac:dyDescent="0.25">
      <c r="D113" s="7"/>
      <c r="E113" s="8"/>
      <c r="F113" s="7"/>
      <c r="G113" s="7"/>
    </row>
    <row r="114" spans="4:7" x14ac:dyDescent="0.25">
      <c r="D114" s="7"/>
      <c r="E114" s="8"/>
      <c r="F114" s="7"/>
      <c r="G114" s="7"/>
    </row>
    <row r="115" spans="4:7" x14ac:dyDescent="0.25">
      <c r="D115" s="7"/>
      <c r="E115" s="8"/>
      <c r="F115" s="7"/>
      <c r="G115" s="7"/>
    </row>
    <row r="116" spans="4:7" x14ac:dyDescent="0.25">
      <c r="D116" s="7"/>
      <c r="E116" s="8"/>
      <c r="F116" s="7"/>
      <c r="G116" s="7"/>
    </row>
    <row r="117" spans="4:7" x14ac:dyDescent="0.25">
      <c r="D117" s="7"/>
      <c r="E117" s="8"/>
      <c r="F117" s="7"/>
      <c r="G117" s="7"/>
    </row>
    <row r="118" spans="4:7" x14ac:dyDescent="0.25">
      <c r="D118" s="7"/>
      <c r="E118" s="8"/>
      <c r="F118" s="7"/>
      <c r="G118" s="7"/>
    </row>
    <row r="119" spans="4:7" x14ac:dyDescent="0.25">
      <c r="D119" s="7"/>
      <c r="E119" s="8"/>
      <c r="F119" s="7"/>
      <c r="G119" s="7"/>
    </row>
    <row r="120" spans="4:7" x14ac:dyDescent="0.25">
      <c r="D120" s="7"/>
      <c r="E120" s="8"/>
      <c r="F120" s="7"/>
      <c r="G120" s="7"/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ise_a_jour">
                <anchor moveWithCells="1" sizeWithCells="1">
                  <from>
                    <xdr:col>11</xdr:col>
                    <xdr:colOff>238125</xdr:colOff>
                    <xdr:row>19</xdr:row>
                    <xdr:rowOff>180975</xdr:rowOff>
                  </from>
                  <to>
                    <xdr:col>14</xdr:col>
                    <xdr:colOff>276225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24 05 chocolat</vt:lpstr>
      <vt:lpstr>essai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ALAUX</dc:creator>
  <cp:lastModifiedBy>Stéphane ALAUX</cp:lastModifiedBy>
  <dcterms:created xsi:type="dcterms:W3CDTF">2018-05-24T08:28:12Z</dcterms:created>
  <dcterms:modified xsi:type="dcterms:W3CDTF">2018-05-24T08:35:24Z</dcterms:modified>
</cp:coreProperties>
</file>