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3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UREE2">[1]Hypo!$C$20</definedName>
    <definedName name="TX_0">[1]Hypo!$F$37</definedName>
    <definedName name="TX_1">[1]Hypo!$F$38</definedName>
    <definedName name="TX_2">[1]Hypo!$F$39</definedName>
    <definedName name="TX_3">[1]Hypo!$F$40</definedName>
    <definedName name="TX_4">[1]Hypo!$F$41</definedName>
    <definedName name="TX2_1">[1]Hypo!$G$37</definedName>
    <definedName name="TX2_2">[1]Hypo!$G$38</definedName>
    <definedName name="TX2_3">[1]Hypo!$G$39</definedName>
    <definedName name="TX2_4">[1]Hypo!$G$40</definedName>
    <definedName name="TX2_5">[1]Hypo!$G$41</definedName>
  </definedNames>
  <calcPr calcId="145621"/>
</workbook>
</file>

<file path=xl/calcChain.xml><?xml version="1.0" encoding="utf-8"?>
<calcChain xmlns="http://schemas.openxmlformats.org/spreadsheetml/2006/main">
  <c r="G21" i="1" l="1"/>
  <c r="Q27" i="1"/>
  <c r="P27" i="1"/>
  <c r="O27" i="1"/>
  <c r="N27" i="1"/>
  <c r="M27" i="1"/>
  <c r="L27" i="1"/>
  <c r="K27" i="1"/>
  <c r="J27" i="1"/>
  <c r="I27" i="1"/>
  <c r="H27" i="1"/>
  <c r="G27" i="1"/>
  <c r="P26" i="1"/>
  <c r="O26" i="1"/>
  <c r="N26" i="1"/>
  <c r="M26" i="1"/>
  <c r="L26" i="1"/>
  <c r="K26" i="1"/>
  <c r="J26" i="1"/>
  <c r="I26" i="1"/>
  <c r="H26" i="1"/>
  <c r="G26" i="1"/>
  <c r="O25" i="1"/>
  <c r="N25" i="1"/>
  <c r="M25" i="1"/>
  <c r="L25" i="1"/>
  <c r="K25" i="1"/>
  <c r="J25" i="1"/>
  <c r="I25" i="1"/>
  <c r="H25" i="1"/>
  <c r="G25" i="1"/>
  <c r="N24" i="1"/>
  <c r="M24" i="1"/>
  <c r="L24" i="1"/>
  <c r="K24" i="1"/>
  <c r="J24" i="1"/>
  <c r="I24" i="1"/>
  <c r="H24" i="1"/>
  <c r="G24" i="1"/>
  <c r="M23" i="1"/>
  <c r="L23" i="1"/>
  <c r="K23" i="1"/>
  <c r="J23" i="1"/>
  <c r="I23" i="1"/>
  <c r="H23" i="1"/>
  <c r="G23" i="1"/>
  <c r="L22" i="1"/>
  <c r="K22" i="1"/>
  <c r="J22" i="1"/>
  <c r="I22" i="1"/>
  <c r="H22" i="1"/>
  <c r="G22" i="1"/>
  <c r="K21" i="1"/>
  <c r="J21" i="1"/>
  <c r="I21" i="1"/>
  <c r="H21" i="1"/>
  <c r="J20" i="1"/>
  <c r="I20" i="1"/>
  <c r="H20" i="1"/>
  <c r="G20" i="1"/>
  <c r="I19" i="1"/>
  <c r="H19" i="1"/>
  <c r="G19" i="1"/>
  <c r="H18" i="1"/>
  <c r="G18" i="1"/>
  <c r="G17" i="1"/>
  <c r="R3" i="1"/>
  <c r="Q3" i="1"/>
  <c r="P3" i="1"/>
  <c r="O3" i="1"/>
  <c r="N3" i="1"/>
  <c r="M3" i="1"/>
  <c r="L3" i="1"/>
  <c r="K3" i="1"/>
  <c r="J3" i="1"/>
  <c r="I3" i="1"/>
  <c r="H3" i="1"/>
  <c r="G3" i="1"/>
  <c r="G4" i="1" s="1"/>
  <c r="G5" i="1" s="1"/>
  <c r="G7" i="1" l="1"/>
  <c r="G6" i="1"/>
  <c r="H4" i="1"/>
  <c r="H5" i="1" s="1"/>
  <c r="H7" i="1" l="1"/>
  <c r="H10" i="1"/>
  <c r="H6" i="1"/>
  <c r="R27" i="1"/>
  <c r="N23" i="1"/>
  <c r="J19" i="1"/>
  <c r="Q26" i="1"/>
  <c r="M22" i="1"/>
  <c r="I18" i="1"/>
  <c r="P25" i="1"/>
  <c r="L21" i="1"/>
  <c r="H17" i="1"/>
  <c r="O24" i="1"/>
  <c r="K20" i="1"/>
  <c r="G16" i="1"/>
  <c r="I4" i="1"/>
  <c r="I5" i="1" l="1"/>
  <c r="J4" i="1"/>
  <c r="R26" i="1"/>
  <c r="N22" i="1"/>
  <c r="J18" i="1"/>
  <c r="Q25" i="1"/>
  <c r="M21" i="1"/>
  <c r="L20" i="1"/>
  <c r="O23" i="1"/>
  <c r="K19" i="1"/>
  <c r="I17" i="1"/>
  <c r="P24" i="1"/>
  <c r="H16" i="1"/>
  <c r="J5" i="1" l="1"/>
  <c r="K4" i="1"/>
  <c r="I7" i="1"/>
  <c r="I6" i="1"/>
  <c r="I10" i="1"/>
  <c r="R25" i="1" l="1"/>
  <c r="N21" i="1"/>
  <c r="J17" i="1"/>
  <c r="Q24" i="1"/>
  <c r="M20" i="1"/>
  <c r="I16" i="1"/>
  <c r="P23" i="1"/>
  <c r="L19" i="1"/>
  <c r="O22" i="1"/>
  <c r="K18" i="1"/>
  <c r="K5" i="1"/>
  <c r="L4" i="1"/>
  <c r="J10" i="1"/>
  <c r="J7" i="1"/>
  <c r="J6" i="1"/>
  <c r="L5" i="1" l="1"/>
  <c r="M4" i="1"/>
  <c r="R24" i="1"/>
  <c r="N20" i="1"/>
  <c r="J16" i="1"/>
  <c r="Q23" i="1"/>
  <c r="M19" i="1"/>
  <c r="P22" i="1"/>
  <c r="L18" i="1"/>
  <c r="O21" i="1"/>
  <c r="K17" i="1"/>
  <c r="K7" i="1"/>
  <c r="K6" i="1"/>
  <c r="K10" i="1"/>
  <c r="M5" i="1" l="1"/>
  <c r="N4" i="1"/>
  <c r="R23" i="1"/>
  <c r="N19" i="1"/>
  <c r="M18" i="1"/>
  <c r="P21" i="1"/>
  <c r="L17" i="1"/>
  <c r="O20" i="1"/>
  <c r="K16" i="1"/>
  <c r="Q22" i="1"/>
  <c r="L6" i="1"/>
  <c r="L10" i="1"/>
  <c r="L7" i="1"/>
  <c r="N5" i="1" l="1"/>
  <c r="O4" i="1"/>
  <c r="R22" i="1"/>
  <c r="N18" i="1"/>
  <c r="Q21" i="1"/>
  <c r="M17" i="1"/>
  <c r="P20" i="1"/>
  <c r="L16" i="1"/>
  <c r="O19" i="1"/>
  <c r="M7" i="1"/>
  <c r="M6" i="1"/>
  <c r="M10" i="1"/>
  <c r="O5" i="1" l="1"/>
  <c r="P4" i="1"/>
  <c r="R21" i="1"/>
  <c r="N17" i="1"/>
  <c r="Q20" i="1"/>
  <c r="O18" i="1"/>
  <c r="M16" i="1"/>
  <c r="P19" i="1"/>
  <c r="N10" i="1"/>
  <c r="N7" i="1"/>
  <c r="N6" i="1"/>
  <c r="P5" i="1" l="1"/>
  <c r="Q4" i="1"/>
  <c r="R20" i="1"/>
  <c r="N16" i="1"/>
  <c r="Q19" i="1"/>
  <c r="P18" i="1"/>
  <c r="O17" i="1"/>
  <c r="O10" i="1"/>
  <c r="O7" i="1"/>
  <c r="O6" i="1"/>
  <c r="Q5" i="1" l="1"/>
  <c r="R4" i="1"/>
  <c r="R5" i="1" s="1"/>
  <c r="R19" i="1"/>
  <c r="Q18" i="1"/>
  <c r="P17" i="1"/>
  <c r="O16" i="1"/>
  <c r="P7" i="1"/>
  <c r="P10" i="1"/>
  <c r="P6" i="1"/>
  <c r="R18" i="1" l="1"/>
  <c r="Q17" i="1"/>
  <c r="P16" i="1"/>
  <c r="Q7" i="1"/>
  <c r="Q6" i="1"/>
  <c r="Q10" i="1"/>
  <c r="R10" i="1"/>
  <c r="R7" i="1"/>
  <c r="R6" i="1"/>
  <c r="R16" i="1" l="1"/>
  <c r="R17" i="1"/>
  <c r="Q16" i="1"/>
</calcChain>
</file>

<file path=xl/sharedStrings.xml><?xml version="1.0" encoding="utf-8"?>
<sst xmlns="http://schemas.openxmlformats.org/spreadsheetml/2006/main" count="51" uniqueCount="25">
  <si>
    <t>Année 1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</si>
  <si>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</si>
  <si>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</si>
  <si>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</si>
  <si>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</si>
  <si>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</si>
  <si>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</si>
  <si>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</si>
  <si>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</si>
  <si>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</si>
  <si>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</si>
  <si>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</si>
  <si>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</si>
  <si>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Nb parutions cumulées</t>
  </si>
  <si>
    <t>Nb contrats</t>
  </si>
  <si>
    <t>Tx réabo base 100 F0</t>
  </si>
  <si>
    <t>Tx réabo base 100 F1</t>
  </si>
  <si>
    <t>Tx réabo base 100 F3</t>
  </si>
  <si>
    <t>Tx réabo base 100 F4</t>
  </si>
  <si>
    <t>Renouvellement contrat</t>
  </si>
  <si>
    <t>DETTE ABONNEE</t>
  </si>
  <si>
    <t>Fidélité 0 &amp;1</t>
  </si>
  <si>
    <t>Fidélité 2</t>
  </si>
  <si>
    <t>Fidélité 3</t>
  </si>
  <si>
    <t>Fidélité 4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</si>
</sst>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6" fillId="0" borderId="0" xfId="0" applyFont="1" applyAlignment="1">
      <alignment vertical="center"/>
    </xf>
    <xf numFmtId="0" fontId="7" fillId="3" borderId="4" xfId="0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right" vertical="center"/>
    </xf>
    <xf numFmtId="0" fontId="7" fillId="3" borderId="6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8" fillId="0" borderId="0" xfId="0" quotePrefix="1" applyFont="1" applyAlignment="1">
      <alignment vertical="center"/>
    </xf>
    <xf numFmtId="0" fontId="0" fillId="0" borderId="0" xfId="0" quotePrefix="1"/>
    <xf numFmtId="9" fontId="9" fillId="0" borderId="7" xfId="1" applyFont="1" applyFill="1" applyBorder="1" applyAlignment="1">
      <alignment vertical="center"/>
    </xf>
    <xf numFmtId="9" fontId="9" fillId="0" borderId="0" xfId="1" applyFont="1" applyFill="1" applyBorder="1" applyAlignment="1">
      <alignment vertical="center"/>
    </xf>
    <xf numFmtId="9" fontId="9" fillId="0" borderId="8" xfId="1" applyFont="1" applyFill="1" applyBorder="1" applyAlignment="1">
      <alignment vertical="center"/>
    </xf>
    <xf numFmtId="1" fontId="9" fillId="0" borderId="9" xfId="1" applyNumberFormat="1" applyFont="1" applyFill="1" applyBorder="1" applyAlignment="1">
      <alignment vertical="center"/>
    </xf>
    <xf numFmtId="1" fontId="9" fillId="0" borderId="10" xfId="1" applyNumberFormat="1" applyFont="1" applyFill="1" applyBorder="1" applyAlignment="1">
      <alignment vertical="center"/>
    </xf>
    <xf numFmtId="1" fontId="9" fillId="0" borderId="11" xfId="1" applyNumberFormat="1" applyFont="1" applyFill="1" applyBorder="1" applyAlignment="1">
      <alignment vertical="center"/>
    </xf>
    <xf numFmtId="1" fontId="9" fillId="0" borderId="0" xfId="1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3" xfId="0" applyFont="1" applyBorder="1" applyAlignment="1">
      <alignment vertical="center"/>
    </xf>
    <xf numFmtId="0" fontId="0" fillId="0" borderId="13" xfId="0" applyBorder="1"/>
    <xf numFmtId="0" fontId="2" fillId="4" borderId="13" xfId="0" applyFont="1" applyFill="1" applyBorder="1"/>
    <xf numFmtId="1" fontId="0" fillId="5" borderId="4" xfId="0" applyNumberFormat="1" applyFill="1" applyBorder="1"/>
    <xf numFmtId="1" fontId="0" fillId="0" borderId="5" xfId="0" applyNumberFormat="1" applyBorder="1"/>
    <xf numFmtId="1" fontId="0" fillId="0" borderId="6" xfId="0" applyNumberFormat="1" applyBorder="1"/>
    <xf numFmtId="0" fontId="2" fillId="4" borderId="14" xfId="0" applyFont="1" applyFill="1" applyBorder="1" applyAlignment="1">
      <alignment vertical="center"/>
    </xf>
    <xf numFmtId="0" fontId="0" fillId="0" borderId="14" xfId="0" applyBorder="1"/>
    <xf numFmtId="0" fontId="2" fillId="4" borderId="14" xfId="0" applyFont="1" applyFill="1" applyBorder="1"/>
    <xf numFmtId="1" fontId="0" fillId="0" borderId="7" xfId="0" applyNumberFormat="1" applyBorder="1"/>
    <xf numFmtId="1" fontId="0" fillId="5" borderId="0" xfId="0" applyNumberFormat="1" applyFill="1" applyBorder="1"/>
    <xf numFmtId="1" fontId="0" fillId="0" borderId="0" xfId="0" applyNumberFormat="1" applyBorder="1"/>
    <xf numFmtId="1" fontId="0" fillId="0" borderId="8" xfId="0" applyNumberFormat="1" applyBorder="1"/>
    <xf numFmtId="0" fontId="0" fillId="0" borderId="14" xfId="0" applyBorder="1" applyAlignment="1">
      <alignment vertical="center"/>
    </xf>
    <xf numFmtId="1" fontId="2" fillId="4" borderId="14" xfId="0" applyNumberFormat="1" applyFont="1" applyFill="1" applyBorder="1"/>
    <xf numFmtId="1" fontId="0" fillId="0" borderId="0" xfId="0" applyNumberFormat="1" applyFill="1" applyBorder="1"/>
    <xf numFmtId="0" fontId="0" fillId="0" borderId="15" xfId="0" applyBorder="1" applyAlignment="1">
      <alignment vertical="center"/>
    </xf>
    <xf numFmtId="0" fontId="0" fillId="0" borderId="15" xfId="0" applyBorder="1"/>
    <xf numFmtId="1" fontId="2" fillId="4" borderId="15" xfId="0" applyNumberFormat="1" applyFont="1" applyFill="1" applyBorder="1"/>
    <xf numFmtId="1" fontId="0" fillId="0" borderId="9" xfId="0" applyNumberFormat="1" applyBorder="1"/>
    <xf numFmtId="1" fontId="0" fillId="0" borderId="10" xfId="0" applyNumberFormat="1" applyBorder="1"/>
    <xf numFmtId="1" fontId="0" fillId="5" borderId="11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\dfsshare01\ABONNEMENTS\commun\Budget\Budget%20MLT\ML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"/>
      <sheetName val="Synthèse"/>
      <sheetName val="Acquisition"/>
      <sheetName val="Dette"/>
      <sheetName val="Feuil1"/>
    </sheetNames>
    <sheetDataSet>
      <sheetData sheetId="0">
        <row r="20">
          <cell r="C20">
            <v>6</v>
          </cell>
        </row>
        <row r="37">
          <cell r="F37">
            <v>1</v>
          </cell>
          <cell r="G37">
            <v>0.1</v>
          </cell>
        </row>
        <row r="38">
          <cell r="F38">
            <v>0.1</v>
          </cell>
          <cell r="G38">
            <v>1.4999999999999999E-2</v>
          </cell>
        </row>
        <row r="39">
          <cell r="F39">
            <v>1.4999999999999999E-2</v>
          </cell>
          <cell r="G39">
            <v>4.4999999999999997E-3</v>
          </cell>
        </row>
        <row r="40">
          <cell r="F40">
            <v>3.0000000000000001E-3</v>
          </cell>
          <cell r="G40">
            <v>4.4999999999999997E-3</v>
          </cell>
        </row>
        <row r="41">
          <cell r="F41">
            <v>8.9999999999999998E-4</v>
          </cell>
          <cell r="G41">
            <v>4.4999999999999997E-3</v>
          </cell>
        </row>
      </sheetData>
      <sheetData sheetId="1"/>
      <sheetData sheetId="2">
        <row r="3">
          <cell r="E3">
            <v>1</v>
          </cell>
          <cell r="G3">
            <v>1</v>
          </cell>
          <cell r="I3">
            <v>1</v>
          </cell>
          <cell r="K3">
            <v>1</v>
          </cell>
          <cell r="M3">
            <v>1</v>
          </cell>
          <cell r="O3">
            <v>1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G22" sqref="G22"/>
    </sheetView>
  </sheetViews>
  <sheetFormatPr baseColWidth="10" defaultRowHeight="15" x14ac:dyDescent="0.25"/>
  <cols>
    <col min="1" max="1" width="25.5703125" bestFit="1" customWidth="1"/>
  </cols>
  <sheetData>
    <row r="1" spans="1:18" ht="23.25" x14ac:dyDescent="0.25">
      <c r="A1" s="1"/>
      <c r="B1" s="1"/>
      <c r="C1" s="1"/>
      <c r="D1" s="1"/>
      <c r="E1" s="1"/>
      <c r="F1" s="1"/>
      <c r="G1" s="2" t="s">
        <v>0</v>
      </c>
      <c r="H1" s="3"/>
      <c r="I1" s="3"/>
      <c r="J1" s="3"/>
      <c r="K1" s="3"/>
      <c r="L1" s="3"/>
      <c r="M1" s="3"/>
      <c r="N1" s="3"/>
      <c r="O1" s="3"/>
      <c r="P1" s="3"/>
      <c r="Q1" s="3"/>
      <c r="R1" s="4"/>
    </row>
    <row r="2" spans="1:18" x14ac:dyDescent="0.25">
      <c r="A2" s="5"/>
      <c r="G2" s="6" t="s">
        <v>1</v>
      </c>
      <c r="H2" s="7" t="s">
        <v>2</v>
      </c>
      <c r="I2" s="7" t="s">
        <v>3</v>
      </c>
      <c r="J2" s="7" t="s">
        <v>4</v>
      </c>
      <c r="K2" s="7" t="s">
        <v>5</v>
      </c>
      <c r="L2" s="7" t="s">
        <v>6</v>
      </c>
      <c r="M2" s="7" t="s">
        <v>7</v>
      </c>
      <c r="N2" s="7" t="s">
        <v>8</v>
      </c>
      <c r="O2" s="7" t="s">
        <v>9</v>
      </c>
      <c r="P2" s="7" t="s">
        <v>10</v>
      </c>
      <c r="Q2" s="7" t="s">
        <v>11</v>
      </c>
      <c r="R2" s="8" t="s">
        <v>12</v>
      </c>
    </row>
    <row r="3" spans="1:18" ht="23.25" x14ac:dyDescent="0.25">
      <c r="A3" s="5"/>
      <c r="B3" s="9"/>
      <c r="G3" s="10">
        <f>[1]Acquisition!E$3</f>
        <v>1</v>
      </c>
      <c r="H3" s="11">
        <f>[1]Acquisition!F$3</f>
        <v>0</v>
      </c>
      <c r="I3" s="11">
        <f>[1]Acquisition!G$3</f>
        <v>1</v>
      </c>
      <c r="J3" s="11">
        <f>[1]Acquisition!H$3</f>
        <v>0</v>
      </c>
      <c r="K3" s="11">
        <f>[1]Acquisition!I$3</f>
        <v>1</v>
      </c>
      <c r="L3" s="11">
        <f>[1]Acquisition!J$3</f>
        <v>0</v>
      </c>
      <c r="M3" s="11">
        <f>[1]Acquisition!K$3</f>
        <v>1</v>
      </c>
      <c r="N3" s="11">
        <f>[1]Acquisition!L$3</f>
        <v>0</v>
      </c>
      <c r="O3" s="11">
        <f>[1]Acquisition!M$3</f>
        <v>1</v>
      </c>
      <c r="P3" s="11">
        <f>[1]Acquisition!N$3</f>
        <v>0</v>
      </c>
      <c r="Q3" s="11">
        <f>[1]Acquisition!O$3</f>
        <v>1</v>
      </c>
      <c r="R3" s="12">
        <f>[1]Acquisition!P$3</f>
        <v>0</v>
      </c>
    </row>
    <row r="4" spans="1:18" ht="21" x14ac:dyDescent="0.25">
      <c r="A4" s="13"/>
      <c r="B4" t="s">
        <v>13</v>
      </c>
      <c r="G4" s="14">
        <f>G3</f>
        <v>1</v>
      </c>
      <c r="H4" s="15">
        <f>H3+G4</f>
        <v>1</v>
      </c>
      <c r="I4" s="15">
        <f t="shared" ref="I4:R4" si="0">I3+H4</f>
        <v>2</v>
      </c>
      <c r="J4" s="15">
        <f t="shared" si="0"/>
        <v>2</v>
      </c>
      <c r="K4" s="15">
        <f t="shared" si="0"/>
        <v>3</v>
      </c>
      <c r="L4" s="15">
        <f t="shared" si="0"/>
        <v>3</v>
      </c>
      <c r="M4" s="15">
        <f t="shared" si="0"/>
        <v>4</v>
      </c>
      <c r="N4" s="15">
        <f t="shared" si="0"/>
        <v>4</v>
      </c>
      <c r="O4" s="15">
        <f t="shared" si="0"/>
        <v>5</v>
      </c>
      <c r="P4" s="15">
        <f t="shared" si="0"/>
        <v>5</v>
      </c>
      <c r="Q4" s="15">
        <f t="shared" si="0"/>
        <v>6</v>
      </c>
      <c r="R4" s="16">
        <f t="shared" si="0"/>
        <v>6</v>
      </c>
    </row>
    <row r="5" spans="1:18" ht="21" x14ac:dyDescent="0.25">
      <c r="A5" s="13"/>
      <c r="B5" t="s">
        <v>14</v>
      </c>
      <c r="G5" s="14">
        <f t="shared" ref="G5:R5" si="1">IF(G4/DUREE2&lt;1,1,ROUNDUP(G4/DUREE2,0))</f>
        <v>1</v>
      </c>
      <c r="H5" s="15">
        <f t="shared" si="1"/>
        <v>1</v>
      </c>
      <c r="I5" s="15">
        <f t="shared" si="1"/>
        <v>1</v>
      </c>
      <c r="J5" s="15">
        <f t="shared" si="1"/>
        <v>1</v>
      </c>
      <c r="K5" s="15">
        <f t="shared" si="1"/>
        <v>1</v>
      </c>
      <c r="L5" s="15">
        <f t="shared" si="1"/>
        <v>1</v>
      </c>
      <c r="M5" s="15">
        <f t="shared" si="1"/>
        <v>1</v>
      </c>
      <c r="N5" s="15">
        <f t="shared" si="1"/>
        <v>1</v>
      </c>
      <c r="O5" s="15">
        <f t="shared" si="1"/>
        <v>1</v>
      </c>
      <c r="P5" s="15">
        <f t="shared" si="1"/>
        <v>1</v>
      </c>
      <c r="Q5" s="15">
        <f t="shared" si="1"/>
        <v>1</v>
      </c>
      <c r="R5" s="15">
        <f t="shared" si="1"/>
        <v>1</v>
      </c>
    </row>
    <row r="6" spans="1:18" ht="21" x14ac:dyDescent="0.25">
      <c r="A6" s="17"/>
      <c r="B6" t="s">
        <v>15</v>
      </c>
      <c r="C6" s="18"/>
      <c r="D6" s="18"/>
      <c r="E6" s="18"/>
      <c r="F6" s="18"/>
      <c r="G6" s="19">
        <f>IF(G$5=1,TX_0,IF(G$5=2,TX_1,IF(G$5=3,TX_2,IF(G$5=4,TX_3,IF(G$5&gt;4,TX_4)))))</f>
        <v>1</v>
      </c>
      <c r="H6" s="20">
        <f>IF(H$5=1,TX_0,IF(H$5=2,TX_1,IF(H$5=3,TX_2,IF(H$5=4,TX_3,IF(H$5&gt;4,TX_4)))))</f>
        <v>1</v>
      </c>
      <c r="I6" s="20">
        <f>IF(I$5=1,TX_0,IF(I$5=2,TX_1,IF(I$5=3,TX_2,IF(I$5=4,TX_3,IF(I$5&gt;4,TX_4)))))</f>
        <v>1</v>
      </c>
      <c r="J6" s="20">
        <f>IF(J$5=1,TX_0,IF(J$5=2,TX_1,IF(J$5=3,TX_2,IF(J$5=4,TX_3,IF(J$5&gt;4,TX_4)))))</f>
        <v>1</v>
      </c>
      <c r="K6" s="20">
        <f>IF(K$5=1,TX_0,IF(K$5=2,TX_1,IF(K$5=3,TX_2,IF(K$5=4,TX_3,IF(K$5&gt;4,TX_4)))))</f>
        <v>1</v>
      </c>
      <c r="L6" s="20">
        <f>IF(L$5=1,TX_0,IF(L$5=2,TX_1,IF(L$5=3,TX_2,IF(L$5=4,TX_3,IF(L$5&gt;4,TX_4)))))</f>
        <v>1</v>
      </c>
      <c r="M6" s="20">
        <f>IF(M$5=1,TX_0,IF(M$5=2,TX_1,IF(M$5=3,TX_2,IF(M$5=4,TX_3,IF(M$5&gt;4,TX_4)))))</f>
        <v>1</v>
      </c>
      <c r="N6" s="20">
        <f>IF(N$5=1,TX_0,IF(N$5=2,TX_1,IF(N$5=3,TX_2,IF(N$5=4,TX_3,IF(N$5&gt;4,TX_4)))))</f>
        <v>1</v>
      </c>
      <c r="O6" s="20">
        <f>IF(O$5=1,TX_0,IF(O$5=2,TX_1,IF(O$5=3,TX_2,IF(O$5=4,TX_3,IF(O$5&gt;4,TX_4)))))</f>
        <v>1</v>
      </c>
      <c r="P6" s="20">
        <f>IF(P$5=1,TX_0,IF(P$5=2,TX_1,IF(P$5=3,TX_2,IF(P$5=4,TX_3,IF(P$5&gt;4,TX_4)))))</f>
        <v>1</v>
      </c>
      <c r="Q6" s="20">
        <f>IF(Q$5=1,TX_0,IF(Q$5=2,TX_1,IF(Q$5=3,TX_2,IF(Q$5=4,TX_3,IF(Q$5&gt;4,TX_4)))))</f>
        <v>1</v>
      </c>
      <c r="R6" s="21">
        <f>IF(R$5=1,TX_0,IF(R$5=2,TX_1,IF(R$5=3,TX_2,IF(R$5=4,TX_3,IF(R$5&gt;4,TX_4)))))</f>
        <v>1</v>
      </c>
    </row>
    <row r="7" spans="1:18" ht="21" x14ac:dyDescent="0.25">
      <c r="A7" s="17"/>
      <c r="B7" t="s">
        <v>16</v>
      </c>
      <c r="C7" s="18"/>
      <c r="D7" s="18"/>
      <c r="E7" s="18"/>
      <c r="F7" s="18"/>
      <c r="G7" s="19">
        <f>IF(G$5=1,TX2_1,IF(G$5=2,TX2_2,IF(G$5=3,TX2_3,IF(G$5=4,TX2_4,IF(G$5&gt;4,TX2_5)))))</f>
        <v>0.1</v>
      </c>
      <c r="H7" s="20">
        <f>IF(H$5=1,TX2_1,IF(H$5=2,TX2_2,IF(H$5=3,TX2_3,IF(H$5=4,TX2_4,IF(H$5&gt;4,TX2_5)))))</f>
        <v>0.1</v>
      </c>
      <c r="I7" s="20">
        <f>IF(I$5=1,TX2_1,IF(I$5=2,TX2_2,IF(I$5=3,TX2_3,IF(I$5=4,TX2_4,IF(I$5&gt;4,TX2_5)))))</f>
        <v>0.1</v>
      </c>
      <c r="J7" s="20">
        <f>IF(J$5=1,TX2_1,IF(J$5=2,TX2_2,IF(J$5=3,TX2_3,IF(J$5=4,TX2_4,IF(J$5&gt;4,TX2_5)))))</f>
        <v>0.1</v>
      </c>
      <c r="K7" s="20">
        <f>IF(K$5=1,TX2_1,IF(K$5=2,TX2_2,IF(K$5=3,TX2_3,IF(K$5=4,TX2_4,IF(K$5&gt;4,TX2_5)))))</f>
        <v>0.1</v>
      </c>
      <c r="L7" s="20">
        <f>IF(L$5=1,TX2_1,IF(L$5=2,TX2_2,IF(L$5=3,TX2_3,IF(L$5=4,TX2_4,IF(L$5&gt;4,TX2_5)))))</f>
        <v>0.1</v>
      </c>
      <c r="M7" s="20">
        <f>IF(M$5=1,TX2_1,IF(M$5=2,TX2_2,IF(M$5=3,TX2_3,IF(M$5=4,TX2_4,IF(M$5&gt;4,TX2_5)))))</f>
        <v>0.1</v>
      </c>
      <c r="N7" s="20">
        <f>IF(N$5=1,TX2_1,IF(N$5=2,TX2_2,IF(N$5=3,TX2_3,IF(N$5=4,TX2_4,IF(N$5&gt;4,TX2_5)))))</f>
        <v>0.1</v>
      </c>
      <c r="O7" s="20">
        <f>IF(O$5=1,TX2_1,IF(O$5=2,TX2_2,IF(O$5=3,TX2_3,IF(O$5=4,TX2_4,IF(O$5&gt;4,TX2_5)))))</f>
        <v>0.1</v>
      </c>
      <c r="P7" s="20">
        <f>IF(P$5=1,TX2_1,IF(P$5=2,TX2_2,IF(P$5=3,TX2_3,IF(P$5=4,TX2_4,IF(P$5&gt;4,TX2_5)))))</f>
        <v>0.1</v>
      </c>
      <c r="Q7" s="20">
        <f>IF(Q$5=1,TX2_1,IF(Q$5=2,TX2_2,IF(Q$5=3,TX2_3,IF(Q$5=4,TX2_4,IF(Q$5&gt;4,TX2_5)))))</f>
        <v>0.1</v>
      </c>
      <c r="R7" s="21">
        <f>IF(R$5=1,TX2_1,IF(R$5=2,TX2_2,IF(R$5=3,TX2_3,IF(R$5=4,TX2_4,IF(R$5&gt;4,TX2_5)))))</f>
        <v>0.1</v>
      </c>
    </row>
    <row r="8" spans="1:18" ht="21" x14ac:dyDescent="0.25">
      <c r="A8" s="17"/>
      <c r="B8" t="s">
        <v>17</v>
      </c>
      <c r="C8" s="18"/>
      <c r="D8" s="18"/>
      <c r="E8" s="18"/>
      <c r="F8" s="18"/>
      <c r="G8" s="19">
        <v>0.05</v>
      </c>
      <c r="H8" s="20">
        <v>0.05</v>
      </c>
      <c r="I8" s="20">
        <v>0.05</v>
      </c>
      <c r="J8" s="20">
        <v>0.05</v>
      </c>
      <c r="K8" s="20">
        <v>0.05</v>
      </c>
      <c r="L8" s="20">
        <v>0.05</v>
      </c>
      <c r="M8" s="20">
        <v>0.05</v>
      </c>
      <c r="N8" s="20">
        <v>0.05</v>
      </c>
      <c r="O8" s="20">
        <v>0.05</v>
      </c>
      <c r="P8" s="20">
        <v>0.05</v>
      </c>
      <c r="Q8" s="20">
        <v>0.05</v>
      </c>
      <c r="R8" s="21">
        <v>0.05</v>
      </c>
    </row>
    <row r="9" spans="1:18" ht="21" x14ac:dyDescent="0.25">
      <c r="A9" s="17"/>
      <c r="B9" t="s">
        <v>18</v>
      </c>
      <c r="C9" s="18"/>
      <c r="D9" s="18"/>
      <c r="E9" s="18"/>
      <c r="F9" s="18"/>
      <c r="G9" s="19">
        <v>0.05</v>
      </c>
      <c r="H9" s="20">
        <v>0.05</v>
      </c>
      <c r="I9" s="20">
        <v>0.05</v>
      </c>
      <c r="J9" s="20">
        <v>0.05</v>
      </c>
      <c r="K9" s="20">
        <v>0.05</v>
      </c>
      <c r="L9" s="20">
        <v>0.05</v>
      </c>
      <c r="M9" s="20">
        <v>0.05</v>
      </c>
      <c r="N9" s="20">
        <v>0.05</v>
      </c>
      <c r="O9" s="20">
        <v>0.05</v>
      </c>
      <c r="P9" s="20">
        <v>0.05</v>
      </c>
      <c r="Q9" s="20">
        <v>0.05</v>
      </c>
      <c r="R9" s="21">
        <v>0.05</v>
      </c>
    </row>
    <row r="10" spans="1:18" ht="21" x14ac:dyDescent="0.25">
      <c r="A10" s="13"/>
      <c r="B10" t="s">
        <v>19</v>
      </c>
      <c r="G10" s="22">
        <v>1</v>
      </c>
      <c r="H10" s="23">
        <f>IF(H5&gt;G5,1,0)</f>
        <v>0</v>
      </c>
      <c r="I10" s="23">
        <f t="shared" ref="I10:R10" si="2">IF(I5&gt;H5,1,0)</f>
        <v>0</v>
      </c>
      <c r="J10" s="23">
        <f t="shared" si="2"/>
        <v>0</v>
      </c>
      <c r="K10" s="23">
        <f t="shared" si="2"/>
        <v>0</v>
      </c>
      <c r="L10" s="23">
        <f t="shared" si="2"/>
        <v>0</v>
      </c>
      <c r="M10" s="23">
        <f t="shared" si="2"/>
        <v>0</v>
      </c>
      <c r="N10" s="23">
        <f t="shared" si="2"/>
        <v>0</v>
      </c>
      <c r="O10" s="23">
        <f t="shared" si="2"/>
        <v>0</v>
      </c>
      <c r="P10" s="23">
        <f t="shared" si="2"/>
        <v>0</v>
      </c>
      <c r="Q10" s="23">
        <f t="shared" si="2"/>
        <v>0</v>
      </c>
      <c r="R10" s="24">
        <f t="shared" si="2"/>
        <v>0</v>
      </c>
    </row>
    <row r="11" spans="1:18" ht="21" x14ac:dyDescent="0.25">
      <c r="A11" s="13"/>
      <c r="G11" s="20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</row>
    <row r="12" spans="1:18" x14ac:dyDescent="0.25">
      <c r="A12" s="5"/>
    </row>
    <row r="13" spans="1:18" x14ac:dyDescent="0.25">
      <c r="A13" s="5"/>
    </row>
    <row r="14" spans="1:18" ht="23.25" x14ac:dyDescent="0.25">
      <c r="A14" s="26" t="s">
        <v>20</v>
      </c>
      <c r="B14" s="5"/>
      <c r="C14" s="5"/>
      <c r="D14" s="5"/>
      <c r="E14" s="5"/>
      <c r="F14" s="5"/>
      <c r="G14" s="27" t="s">
        <v>0</v>
      </c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9"/>
    </row>
    <row r="15" spans="1:18" x14ac:dyDescent="0.25">
      <c r="A15" s="30"/>
      <c r="B15" s="31"/>
      <c r="C15" s="32" t="s">
        <v>21</v>
      </c>
      <c r="D15" s="32" t="s">
        <v>22</v>
      </c>
      <c r="E15" s="32" t="s">
        <v>23</v>
      </c>
      <c r="F15" s="32" t="s">
        <v>24</v>
      </c>
      <c r="G15" s="33" t="s">
        <v>1</v>
      </c>
      <c r="H15" s="34" t="s">
        <v>2</v>
      </c>
      <c r="I15" s="34" t="s">
        <v>3</v>
      </c>
      <c r="J15" s="34" t="s">
        <v>4</v>
      </c>
      <c r="K15" s="34" t="s">
        <v>5</v>
      </c>
      <c r="L15" s="34" t="s">
        <v>6</v>
      </c>
      <c r="M15" s="34" t="s">
        <v>7</v>
      </c>
      <c r="N15" s="34" t="s">
        <v>8</v>
      </c>
      <c r="O15" s="34" t="s">
        <v>9</v>
      </c>
      <c r="P15" s="34" t="s">
        <v>10</v>
      </c>
      <c r="Q15" s="34" t="s">
        <v>11</v>
      </c>
      <c r="R15" s="35" t="s">
        <v>12</v>
      </c>
    </row>
    <row r="16" spans="1:18" x14ac:dyDescent="0.25">
      <c r="A16" s="36" t="s">
        <v>0</v>
      </c>
      <c r="B16" s="37" t="s">
        <v>1</v>
      </c>
      <c r="C16" s="38">
        <v>100</v>
      </c>
      <c r="D16" s="38">
        <v>50</v>
      </c>
      <c r="E16" s="38">
        <v>20</v>
      </c>
      <c r="F16" s="38">
        <v>10</v>
      </c>
      <c r="G16" s="39">
        <f ca="1">IFERROR(OFFSET(G$6,,ROW($C$16)-ROW())*$C16,"")+IFERROR(OFFSET(G$7,,ROW($C$16)-ROW())*$D16,"")+IFERROR(OFFSET(G$8,,ROW($C$16)-ROW())*$E16,"")+IFERROR(OFFSET(G$9,,ROW($C$16)-ROW())*$F16,"")</f>
        <v>106.5</v>
      </c>
      <c r="H16" s="40">
        <f t="shared" ref="H16:R27" ca="1" si="3">IFERROR(OFFSET(H$6,,ROW($C$16)-ROW())*$C16,"")+IFERROR(OFFSET(H$7,,ROW($C$16)-ROW())*$D16,"")+IFERROR(OFFSET(H$8,,ROW($C$16)-ROW())*$E16,"")+IFERROR(OFFSET(H$9,,ROW($C$16)-ROW())*$F16,"")</f>
        <v>106.5</v>
      </c>
      <c r="I16" s="40">
        <f t="shared" ca="1" si="3"/>
        <v>106.5</v>
      </c>
      <c r="J16" s="40">
        <f t="shared" ca="1" si="3"/>
        <v>106.5</v>
      </c>
      <c r="K16" s="40">
        <f t="shared" ca="1" si="3"/>
        <v>106.5</v>
      </c>
      <c r="L16" s="40">
        <f t="shared" ca="1" si="3"/>
        <v>106.5</v>
      </c>
      <c r="M16" s="40">
        <f t="shared" ca="1" si="3"/>
        <v>106.5</v>
      </c>
      <c r="N16" s="40">
        <f t="shared" ca="1" si="3"/>
        <v>106.5</v>
      </c>
      <c r="O16" s="40">
        <f t="shared" ca="1" si="3"/>
        <v>106.5</v>
      </c>
      <c r="P16" s="40">
        <f t="shared" ca="1" si="3"/>
        <v>106.5</v>
      </c>
      <c r="Q16" s="40">
        <f t="shared" ca="1" si="3"/>
        <v>106.5</v>
      </c>
      <c r="R16" s="41">
        <f t="shared" ca="1" si="3"/>
        <v>106.5</v>
      </c>
    </row>
    <row r="17" spans="1:18" x14ac:dyDescent="0.25">
      <c r="A17" s="42"/>
      <c r="B17" s="43" t="s">
        <v>2</v>
      </c>
      <c r="C17" s="44">
        <v>100</v>
      </c>
      <c r="D17" s="44">
        <v>50</v>
      </c>
      <c r="E17" s="44">
        <v>20</v>
      </c>
      <c r="F17" s="44">
        <v>10</v>
      </c>
      <c r="G17" s="45">
        <f t="shared" ref="G17:R27" ca="1" si="4">IFERROR(OFFSET(G$6,,ROW($C$16)-ROW())*$C17,"")+IFERROR(OFFSET(G$7,,ROW($C$16)-ROW())*$D17,"")+IFERROR(OFFSET(G$8,,ROW($C$16)-ROW())*$E17,"")+IFERROR(OFFSET(G$9,,ROW($C$16)-ROW())*$F17,"")</f>
        <v>0</v>
      </c>
      <c r="H17" s="46">
        <f t="shared" ca="1" si="3"/>
        <v>106.5</v>
      </c>
      <c r="I17" s="47">
        <f t="shared" ca="1" si="3"/>
        <v>106.5</v>
      </c>
      <c r="J17" s="47">
        <f t="shared" ca="1" si="3"/>
        <v>106.5</v>
      </c>
      <c r="K17" s="47">
        <f t="shared" ca="1" si="3"/>
        <v>106.5</v>
      </c>
      <c r="L17" s="47">
        <f t="shared" ca="1" si="3"/>
        <v>106.5</v>
      </c>
      <c r="M17" s="47">
        <f t="shared" ca="1" si="3"/>
        <v>106.5</v>
      </c>
      <c r="N17" s="47">
        <f t="shared" ca="1" si="3"/>
        <v>106.5</v>
      </c>
      <c r="O17" s="47">
        <f t="shared" ca="1" si="3"/>
        <v>106.5</v>
      </c>
      <c r="P17" s="47">
        <f t="shared" ca="1" si="3"/>
        <v>106.5</v>
      </c>
      <c r="Q17" s="47">
        <f t="shared" ca="1" si="3"/>
        <v>106.5</v>
      </c>
      <c r="R17" s="48">
        <f t="shared" ca="1" si="3"/>
        <v>106.5</v>
      </c>
    </row>
    <row r="18" spans="1:18" x14ac:dyDescent="0.25">
      <c r="A18" s="49"/>
      <c r="B18" s="43" t="s">
        <v>3</v>
      </c>
      <c r="C18" s="44">
        <v>300</v>
      </c>
      <c r="D18" s="44">
        <v>50</v>
      </c>
      <c r="E18" s="44">
        <v>20</v>
      </c>
      <c r="F18" s="44">
        <v>10</v>
      </c>
      <c r="G18" s="45">
        <f t="shared" ca="1" si="4"/>
        <v>0</v>
      </c>
      <c r="H18" s="47">
        <f t="shared" ca="1" si="3"/>
        <v>0</v>
      </c>
      <c r="I18" s="46">
        <f t="shared" ca="1" si="3"/>
        <v>306.5</v>
      </c>
      <c r="J18" s="47">
        <f t="shared" ca="1" si="3"/>
        <v>306.5</v>
      </c>
      <c r="K18" s="47">
        <f t="shared" ca="1" si="3"/>
        <v>306.5</v>
      </c>
      <c r="L18" s="47">
        <f t="shared" ca="1" si="3"/>
        <v>306.5</v>
      </c>
      <c r="M18" s="47">
        <f t="shared" ca="1" si="3"/>
        <v>306.5</v>
      </c>
      <c r="N18" s="47">
        <f t="shared" ca="1" si="3"/>
        <v>306.5</v>
      </c>
      <c r="O18" s="47">
        <f t="shared" ca="1" si="3"/>
        <v>306.5</v>
      </c>
      <c r="P18" s="47">
        <f t="shared" ca="1" si="3"/>
        <v>306.5</v>
      </c>
      <c r="Q18" s="47">
        <f t="shared" ca="1" si="3"/>
        <v>306.5</v>
      </c>
      <c r="R18" s="48">
        <f t="shared" ca="1" si="3"/>
        <v>306.5</v>
      </c>
    </row>
    <row r="19" spans="1:18" x14ac:dyDescent="0.25">
      <c r="A19" s="49"/>
      <c r="B19" s="43" t="s">
        <v>4</v>
      </c>
      <c r="C19" s="44"/>
      <c r="D19" s="44"/>
      <c r="E19" s="44"/>
      <c r="F19" s="44"/>
      <c r="G19" s="45">
        <f t="shared" ca="1" si="4"/>
        <v>0</v>
      </c>
      <c r="H19" s="47">
        <f t="shared" ca="1" si="3"/>
        <v>0</v>
      </c>
      <c r="I19" s="47">
        <f t="shared" ca="1" si="3"/>
        <v>0</v>
      </c>
      <c r="J19" s="46">
        <f t="shared" ca="1" si="3"/>
        <v>0</v>
      </c>
      <c r="K19" s="47">
        <f t="shared" ca="1" si="3"/>
        <v>0</v>
      </c>
      <c r="L19" s="47">
        <f t="shared" ca="1" si="3"/>
        <v>0</v>
      </c>
      <c r="M19" s="47">
        <f t="shared" ca="1" si="3"/>
        <v>0</v>
      </c>
      <c r="N19" s="47">
        <f t="shared" ca="1" si="3"/>
        <v>0</v>
      </c>
      <c r="O19" s="47">
        <f t="shared" ca="1" si="3"/>
        <v>0</v>
      </c>
      <c r="P19" s="47">
        <f t="shared" ca="1" si="3"/>
        <v>0</v>
      </c>
      <c r="Q19" s="47">
        <f t="shared" ca="1" si="3"/>
        <v>0</v>
      </c>
      <c r="R19" s="48">
        <f t="shared" ca="1" si="3"/>
        <v>0</v>
      </c>
    </row>
    <row r="20" spans="1:18" x14ac:dyDescent="0.25">
      <c r="A20" s="49"/>
      <c r="B20" s="43" t="s">
        <v>5</v>
      </c>
      <c r="C20" s="44"/>
      <c r="D20" s="44"/>
      <c r="E20" s="44"/>
      <c r="F20" s="44"/>
      <c r="G20" s="45">
        <f t="shared" ca="1" si="4"/>
        <v>0</v>
      </c>
      <c r="H20" s="47">
        <f t="shared" ca="1" si="3"/>
        <v>0</v>
      </c>
      <c r="I20" s="47">
        <f t="shared" ca="1" si="3"/>
        <v>0</v>
      </c>
      <c r="J20" s="47">
        <f t="shared" ca="1" si="3"/>
        <v>0</v>
      </c>
      <c r="K20" s="46">
        <f t="shared" ca="1" si="3"/>
        <v>0</v>
      </c>
      <c r="L20" s="47">
        <f t="shared" ca="1" si="3"/>
        <v>0</v>
      </c>
      <c r="M20" s="47">
        <f t="shared" ca="1" si="3"/>
        <v>0</v>
      </c>
      <c r="N20" s="47">
        <f t="shared" ca="1" si="3"/>
        <v>0</v>
      </c>
      <c r="O20" s="47">
        <f t="shared" ca="1" si="3"/>
        <v>0</v>
      </c>
      <c r="P20" s="47">
        <f t="shared" ca="1" si="3"/>
        <v>0</v>
      </c>
      <c r="Q20" s="47">
        <f t="shared" ca="1" si="3"/>
        <v>0</v>
      </c>
      <c r="R20" s="48">
        <f t="shared" ca="1" si="3"/>
        <v>0</v>
      </c>
    </row>
    <row r="21" spans="1:18" x14ac:dyDescent="0.25">
      <c r="A21" s="49"/>
      <c r="B21" s="43" t="s">
        <v>6</v>
      </c>
      <c r="C21" s="44"/>
      <c r="D21" s="44"/>
      <c r="E21" s="44"/>
      <c r="F21" s="44"/>
      <c r="G21" s="45" t="e">
        <f ca="1">IFERROR(OFFSET(G$6,,ROW($C$16)-ROW())*$C21,"*")+IFERROR(OFFSET(G$7,,ROW($C$16)-ROW())*$D21,"")+IFERROR(OFFSET(G$8,,ROW($C$16)-ROW())*$E21,"")+IFERROR(OFFSET(G$9,,ROW($C$16)-ROW())*$F21,"")</f>
        <v>#VALUE!</v>
      </c>
      <c r="H21" s="47">
        <f t="shared" ca="1" si="3"/>
        <v>0</v>
      </c>
      <c r="I21" s="47">
        <f t="shared" ca="1" si="3"/>
        <v>0</v>
      </c>
      <c r="J21" s="47">
        <f t="shared" ca="1" si="3"/>
        <v>0</v>
      </c>
      <c r="K21" s="47">
        <f t="shared" ca="1" si="3"/>
        <v>0</v>
      </c>
      <c r="L21" s="46">
        <f t="shared" ca="1" si="3"/>
        <v>0</v>
      </c>
      <c r="M21" s="47">
        <f t="shared" ca="1" si="3"/>
        <v>0</v>
      </c>
      <c r="N21" s="47">
        <f t="shared" ca="1" si="3"/>
        <v>0</v>
      </c>
      <c r="O21" s="47">
        <f t="shared" ca="1" si="3"/>
        <v>0</v>
      </c>
      <c r="P21" s="47">
        <f t="shared" ca="1" si="3"/>
        <v>0</v>
      </c>
      <c r="Q21" s="47">
        <f t="shared" ca="1" si="3"/>
        <v>0</v>
      </c>
      <c r="R21" s="48">
        <f t="shared" ca="1" si="3"/>
        <v>0</v>
      </c>
    </row>
    <row r="22" spans="1:18" x14ac:dyDescent="0.25">
      <c r="A22" s="49"/>
      <c r="B22" s="43" t="s">
        <v>7</v>
      </c>
      <c r="C22" s="50"/>
      <c r="D22" s="50"/>
      <c r="E22" s="50"/>
      <c r="F22" s="50"/>
      <c r="G22" s="45">
        <f t="shared" ca="1" si="4"/>
        <v>0</v>
      </c>
      <c r="H22" s="47" t="e">
        <f t="shared" ca="1" si="3"/>
        <v>#VALUE!</v>
      </c>
      <c r="I22" s="47">
        <f t="shared" ca="1" si="3"/>
        <v>0</v>
      </c>
      <c r="J22" s="47">
        <f t="shared" ca="1" si="3"/>
        <v>0</v>
      </c>
      <c r="K22" s="47">
        <f t="shared" ca="1" si="3"/>
        <v>0</v>
      </c>
      <c r="L22" s="47">
        <f t="shared" ca="1" si="3"/>
        <v>0</v>
      </c>
      <c r="M22" s="46">
        <f t="shared" ca="1" si="3"/>
        <v>0</v>
      </c>
      <c r="N22" s="47">
        <f t="shared" ca="1" si="3"/>
        <v>0</v>
      </c>
      <c r="O22" s="47">
        <f t="shared" ca="1" si="3"/>
        <v>0</v>
      </c>
      <c r="P22" s="47">
        <f t="shared" ca="1" si="3"/>
        <v>0</v>
      </c>
      <c r="Q22" s="47">
        <f t="shared" ca="1" si="3"/>
        <v>0</v>
      </c>
      <c r="R22" s="48">
        <f t="shared" ca="1" si="3"/>
        <v>0</v>
      </c>
    </row>
    <row r="23" spans="1:18" x14ac:dyDescent="0.25">
      <c r="A23" s="49"/>
      <c r="B23" s="43" t="s">
        <v>8</v>
      </c>
      <c r="C23" s="50"/>
      <c r="D23" s="50"/>
      <c r="E23" s="50"/>
      <c r="F23" s="50"/>
      <c r="G23" s="45" t="e">
        <f t="shared" ca="1" si="4"/>
        <v>#VALUE!</v>
      </c>
      <c r="H23" s="47">
        <f t="shared" ca="1" si="3"/>
        <v>0</v>
      </c>
      <c r="I23" s="47" t="e">
        <f t="shared" ca="1" si="3"/>
        <v>#VALUE!</v>
      </c>
      <c r="J23" s="47">
        <f t="shared" ca="1" si="3"/>
        <v>0</v>
      </c>
      <c r="K23" s="47">
        <f t="shared" ca="1" si="3"/>
        <v>0</v>
      </c>
      <c r="L23" s="47">
        <f t="shared" ca="1" si="3"/>
        <v>0</v>
      </c>
      <c r="M23" s="47">
        <f t="shared" ca="1" si="3"/>
        <v>0</v>
      </c>
      <c r="N23" s="46">
        <f t="shared" ca="1" si="3"/>
        <v>0</v>
      </c>
      <c r="O23" s="47">
        <f t="shared" ca="1" si="3"/>
        <v>0</v>
      </c>
      <c r="P23" s="47">
        <f t="shared" ca="1" si="3"/>
        <v>0</v>
      </c>
      <c r="Q23" s="47">
        <f t="shared" ca="1" si="3"/>
        <v>0</v>
      </c>
      <c r="R23" s="48">
        <f t="shared" ca="1" si="3"/>
        <v>0</v>
      </c>
    </row>
    <row r="24" spans="1:18" x14ac:dyDescent="0.25">
      <c r="A24" s="49"/>
      <c r="B24" s="43" t="s">
        <v>9</v>
      </c>
      <c r="C24" s="50"/>
      <c r="D24" s="50"/>
      <c r="E24" s="50"/>
      <c r="F24" s="50"/>
      <c r="G24" s="45" t="e">
        <f t="shared" ca="1" si="4"/>
        <v>#VALUE!</v>
      </c>
      <c r="H24" s="47" t="e">
        <f t="shared" ca="1" si="3"/>
        <v>#VALUE!</v>
      </c>
      <c r="I24" s="47">
        <f t="shared" ca="1" si="3"/>
        <v>0</v>
      </c>
      <c r="J24" s="47" t="e">
        <f t="shared" ca="1" si="3"/>
        <v>#VALUE!</v>
      </c>
      <c r="K24" s="47">
        <f t="shared" ca="1" si="3"/>
        <v>0</v>
      </c>
      <c r="L24" s="47">
        <f t="shared" ca="1" si="3"/>
        <v>0</v>
      </c>
      <c r="M24" s="47">
        <f t="shared" ca="1" si="3"/>
        <v>0</v>
      </c>
      <c r="N24" s="47">
        <f t="shared" ca="1" si="3"/>
        <v>0</v>
      </c>
      <c r="O24" s="46">
        <f t="shared" ca="1" si="3"/>
        <v>0</v>
      </c>
      <c r="P24" s="47">
        <f t="shared" ca="1" si="3"/>
        <v>0</v>
      </c>
      <c r="Q24" s="47">
        <f t="shared" ca="1" si="3"/>
        <v>0</v>
      </c>
      <c r="R24" s="48">
        <f t="shared" ca="1" si="3"/>
        <v>0</v>
      </c>
    </row>
    <row r="25" spans="1:18" x14ac:dyDescent="0.25">
      <c r="A25" s="49"/>
      <c r="B25" s="43" t="s">
        <v>10</v>
      </c>
      <c r="C25" s="50"/>
      <c r="D25" s="50"/>
      <c r="E25" s="50"/>
      <c r="F25" s="50"/>
      <c r="G25" s="45" t="e">
        <f t="shared" ca="1" si="4"/>
        <v>#VALUE!</v>
      </c>
      <c r="H25" s="47" t="e">
        <f t="shared" ca="1" si="3"/>
        <v>#VALUE!</v>
      </c>
      <c r="I25" s="47" t="e">
        <f t="shared" ca="1" si="3"/>
        <v>#VALUE!</v>
      </c>
      <c r="J25" s="47">
        <f t="shared" ca="1" si="3"/>
        <v>0</v>
      </c>
      <c r="K25" s="47" t="e">
        <f t="shared" ca="1" si="3"/>
        <v>#VALUE!</v>
      </c>
      <c r="L25" s="47">
        <f t="shared" ca="1" si="3"/>
        <v>0</v>
      </c>
      <c r="M25" s="47">
        <f t="shared" ca="1" si="3"/>
        <v>0</v>
      </c>
      <c r="N25" s="47">
        <f t="shared" ca="1" si="3"/>
        <v>0</v>
      </c>
      <c r="O25" s="51">
        <f t="shared" ca="1" si="3"/>
        <v>0</v>
      </c>
      <c r="P25" s="46">
        <f t="shared" ca="1" si="3"/>
        <v>0</v>
      </c>
      <c r="Q25" s="47">
        <f t="shared" ca="1" si="3"/>
        <v>0</v>
      </c>
      <c r="R25" s="48">
        <f t="shared" ca="1" si="3"/>
        <v>0</v>
      </c>
    </row>
    <row r="26" spans="1:18" x14ac:dyDescent="0.25">
      <c r="A26" s="49"/>
      <c r="B26" s="43" t="s">
        <v>11</v>
      </c>
      <c r="C26" s="50"/>
      <c r="D26" s="50"/>
      <c r="E26" s="50"/>
      <c r="F26" s="50"/>
      <c r="G26" s="45" t="e">
        <f t="shared" ca="1" si="4"/>
        <v>#VALUE!</v>
      </c>
      <c r="H26" s="47" t="e">
        <f t="shared" ca="1" si="3"/>
        <v>#VALUE!</v>
      </c>
      <c r="I26" s="47" t="e">
        <f t="shared" ca="1" si="3"/>
        <v>#VALUE!</v>
      </c>
      <c r="J26" s="47" t="e">
        <f t="shared" ca="1" si="3"/>
        <v>#VALUE!</v>
      </c>
      <c r="K26" s="47">
        <f t="shared" ca="1" si="3"/>
        <v>0</v>
      </c>
      <c r="L26" s="47" t="e">
        <f t="shared" ca="1" si="3"/>
        <v>#VALUE!</v>
      </c>
      <c r="M26" s="47">
        <f t="shared" ca="1" si="3"/>
        <v>0</v>
      </c>
      <c r="N26" s="47">
        <f t="shared" ca="1" si="3"/>
        <v>0</v>
      </c>
      <c r="O26" s="47">
        <f t="shared" ca="1" si="3"/>
        <v>0</v>
      </c>
      <c r="P26" s="51">
        <f t="shared" ca="1" si="3"/>
        <v>0</v>
      </c>
      <c r="Q26" s="46">
        <f t="shared" ca="1" si="3"/>
        <v>0</v>
      </c>
      <c r="R26" s="48">
        <f t="shared" ca="1" si="3"/>
        <v>0</v>
      </c>
    </row>
    <row r="27" spans="1:18" x14ac:dyDescent="0.25">
      <c r="A27" s="52"/>
      <c r="B27" s="53" t="s">
        <v>12</v>
      </c>
      <c r="C27" s="54"/>
      <c r="D27" s="54"/>
      <c r="E27" s="54"/>
      <c r="F27" s="54"/>
      <c r="G27" s="55" t="e">
        <f t="shared" ca="1" si="4"/>
        <v>#VALUE!</v>
      </c>
      <c r="H27" s="56" t="e">
        <f t="shared" ca="1" si="3"/>
        <v>#VALUE!</v>
      </c>
      <c r="I27" s="56" t="e">
        <f t="shared" ca="1" si="3"/>
        <v>#VALUE!</v>
      </c>
      <c r="J27" s="56" t="e">
        <f t="shared" ca="1" si="3"/>
        <v>#VALUE!</v>
      </c>
      <c r="K27" s="56" t="e">
        <f t="shared" ca="1" si="3"/>
        <v>#VALUE!</v>
      </c>
      <c r="L27" s="56">
        <f t="shared" ca="1" si="3"/>
        <v>0</v>
      </c>
      <c r="M27" s="56" t="e">
        <f t="shared" ca="1" si="3"/>
        <v>#VALUE!</v>
      </c>
      <c r="N27" s="56">
        <f t="shared" ca="1" si="3"/>
        <v>0</v>
      </c>
      <c r="O27" s="56">
        <f t="shared" ca="1" si="3"/>
        <v>0</v>
      </c>
      <c r="P27" s="56">
        <f t="shared" ca="1" si="3"/>
        <v>0</v>
      </c>
      <c r="Q27" s="56">
        <f t="shared" ca="1" si="3"/>
        <v>0</v>
      </c>
      <c r="R27" s="57">
        <f t="shared" ca="1" si="3"/>
        <v>0</v>
      </c>
    </row>
  </sheetData>
  <mergeCells count="2">
    <mergeCell ref="G1:R1"/>
    <mergeCell ref="G14:R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Marie Claire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Laure GRAS</dc:creator>
  <cp:lastModifiedBy>Anne Laure GRAS</cp:lastModifiedBy>
  <dcterms:created xsi:type="dcterms:W3CDTF">2016-01-26T13:12:10Z</dcterms:created>
  <dcterms:modified xsi:type="dcterms:W3CDTF">2016-01-26T13:13:52Z</dcterms:modified>
</cp:coreProperties>
</file>