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621" codeName="{8C4F1C90-05EB-6A55-5F09-09C24B55AC0B}"/>
  <workbookPr showInkAnnotation="0" codeName="ThisWorkbook" autoCompressPictures="0"/>
  <bookViews>
    <workbookView xWindow="80" yWindow="0" windowWidth="33520" windowHeight="19220" tabRatio="500"/>
  </bookViews>
  <sheets>
    <sheet name="Cartographie" sheetId="3" r:id="rId1"/>
    <sheet name="Gravité" sheetId="1" r:id="rId2"/>
    <sheet name="Fréquence" sheetId="4" r:id="rId3"/>
    <sheet name="Maitrise" sheetId="5" r:id="rId4"/>
  </sheets>
  <definedNames>
    <definedName name="_xlnm._FilterDatabase" localSheetId="1" hidden="1">Gravité!$A$2:$A$87</definedName>
    <definedName name="BaseGravité">OFFSET(Gravité!$A$2,,,COUNTA(Gravité!$A:$A),3)</definedName>
    <definedName name="Classe">OFFSET(BaseGravité,,1,,1)</definedName>
    <definedName name="_xlnm.Extract" localSheetId="1">Gravité!$E$2</definedName>
    <definedName name="Fréquence">Fréquence!$A$2:$A$5</definedName>
    <definedName name="IndGravité">OFFSET(BaseGravité,,2,,1)</definedName>
    <definedName name="ListeNature">OFFSET(Gravité!$E$2,,,COUNTA(Gravité!$E:$E)-1)</definedName>
    <definedName name="Maitrise">Maitrise!$A$2:$A$5</definedName>
    <definedName name="Nature">OFFSET(BaseGravité,,,,1)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3" l="1"/>
  <c r="C3" i="3"/>
  <c r="H3" i="3"/>
  <c r="C4" i="3"/>
  <c r="H4" i="3"/>
  <c r="C5" i="3"/>
  <c r="H5" i="3"/>
  <c r="C6" i="3"/>
  <c r="E6" i="3"/>
  <c r="G6" i="3"/>
  <c r="H6" i="3"/>
  <c r="C7" i="3"/>
  <c r="E7" i="3"/>
  <c r="G7" i="3"/>
  <c r="H7" i="3"/>
  <c r="C8" i="3"/>
  <c r="E8" i="3"/>
  <c r="G8" i="3"/>
  <c r="H8" i="3"/>
  <c r="C9" i="3"/>
  <c r="E9" i="3"/>
  <c r="G9" i="3"/>
  <c r="H9" i="3"/>
  <c r="C10" i="3"/>
  <c r="E10" i="3"/>
  <c r="G10" i="3"/>
  <c r="H10" i="3"/>
  <c r="C11" i="3"/>
  <c r="E11" i="3"/>
  <c r="G11" i="3"/>
  <c r="H11" i="3"/>
  <c r="C12" i="3"/>
  <c r="E12" i="3"/>
  <c r="G12" i="3"/>
  <c r="H12" i="3"/>
  <c r="C13" i="3"/>
  <c r="E13" i="3"/>
  <c r="G13" i="3"/>
  <c r="H13" i="3"/>
  <c r="C14" i="3"/>
  <c r="E14" i="3"/>
  <c r="G14" i="3"/>
  <c r="H14" i="3"/>
  <c r="C15" i="3"/>
  <c r="E15" i="3"/>
  <c r="G15" i="3"/>
  <c r="H15" i="3"/>
  <c r="C16" i="3"/>
  <c r="E16" i="3"/>
  <c r="G16" i="3"/>
  <c r="H16" i="3"/>
  <c r="C17" i="3"/>
  <c r="E17" i="3"/>
  <c r="G17" i="3"/>
  <c r="H17" i="3"/>
  <c r="C18" i="3"/>
  <c r="E18" i="3"/>
  <c r="G18" i="3"/>
  <c r="H18" i="3"/>
  <c r="C19" i="3"/>
  <c r="E19" i="3"/>
  <c r="G19" i="3"/>
  <c r="H19" i="3"/>
  <c r="C20" i="3"/>
  <c r="E20" i="3"/>
  <c r="G20" i="3"/>
  <c r="H20" i="3"/>
  <c r="C21" i="3"/>
  <c r="E21" i="3"/>
  <c r="G21" i="3"/>
  <c r="H21" i="3"/>
  <c r="C22" i="3"/>
  <c r="E22" i="3"/>
  <c r="G22" i="3"/>
  <c r="H22" i="3"/>
  <c r="C23" i="3"/>
  <c r="E23" i="3"/>
  <c r="G23" i="3"/>
  <c r="H23" i="3"/>
  <c r="C24" i="3"/>
  <c r="E24" i="3"/>
  <c r="G24" i="3"/>
  <c r="H24" i="3"/>
  <c r="C25" i="3"/>
  <c r="E25" i="3"/>
  <c r="G25" i="3"/>
  <c r="H25" i="3"/>
  <c r="C26" i="3"/>
  <c r="E26" i="3"/>
  <c r="G26" i="3"/>
  <c r="H26" i="3"/>
  <c r="C27" i="3"/>
  <c r="E27" i="3"/>
  <c r="G27" i="3"/>
  <c r="H27" i="3"/>
  <c r="C28" i="3"/>
  <c r="E28" i="3"/>
  <c r="G28" i="3"/>
  <c r="H28" i="3"/>
  <c r="C29" i="3"/>
  <c r="E29" i="3"/>
  <c r="G29" i="3"/>
  <c r="H29" i="3"/>
  <c r="C30" i="3"/>
  <c r="E30" i="3"/>
  <c r="G30" i="3"/>
  <c r="H30" i="3"/>
  <c r="C31" i="3"/>
  <c r="E31" i="3"/>
  <c r="G31" i="3"/>
  <c r="H31" i="3"/>
  <c r="C32" i="3"/>
  <c r="E32" i="3"/>
  <c r="G32" i="3"/>
  <c r="H32" i="3"/>
  <c r="C33" i="3"/>
  <c r="E33" i="3"/>
  <c r="G33" i="3"/>
  <c r="H33" i="3"/>
  <c r="C34" i="3"/>
  <c r="E34" i="3"/>
  <c r="G34" i="3"/>
  <c r="H34" i="3"/>
  <c r="C35" i="3"/>
  <c r="E35" i="3"/>
  <c r="G35" i="3"/>
  <c r="H35" i="3"/>
  <c r="C36" i="3"/>
  <c r="E36" i="3"/>
  <c r="G36" i="3"/>
  <c r="H36" i="3"/>
  <c r="C37" i="3"/>
  <c r="E37" i="3"/>
  <c r="G37" i="3"/>
  <c r="H37" i="3"/>
  <c r="C38" i="3"/>
  <c r="E38" i="3"/>
  <c r="G38" i="3"/>
  <c r="H38" i="3"/>
  <c r="C39" i="3"/>
  <c r="E39" i="3"/>
  <c r="G39" i="3"/>
  <c r="H39" i="3"/>
  <c r="C40" i="3"/>
  <c r="E40" i="3"/>
  <c r="G40" i="3"/>
  <c r="H40" i="3"/>
  <c r="C41" i="3"/>
  <c r="E41" i="3"/>
  <c r="G41" i="3"/>
  <c r="H41" i="3"/>
  <c r="C42" i="3"/>
  <c r="E42" i="3"/>
  <c r="G42" i="3"/>
  <c r="H42" i="3"/>
  <c r="C43" i="3"/>
  <c r="E43" i="3"/>
  <c r="G43" i="3"/>
  <c r="H43" i="3"/>
  <c r="C44" i="3"/>
  <c r="E44" i="3"/>
  <c r="G44" i="3"/>
  <c r="H44" i="3"/>
  <c r="C45" i="3"/>
  <c r="E45" i="3"/>
  <c r="G45" i="3"/>
  <c r="H45" i="3"/>
  <c r="C46" i="3"/>
  <c r="E46" i="3"/>
  <c r="G46" i="3"/>
  <c r="H46" i="3"/>
  <c r="C47" i="3"/>
  <c r="E47" i="3"/>
  <c r="G47" i="3"/>
  <c r="H47" i="3"/>
  <c r="C48" i="3"/>
  <c r="E48" i="3"/>
  <c r="G48" i="3"/>
  <c r="H48" i="3"/>
  <c r="C49" i="3"/>
  <c r="E49" i="3"/>
  <c r="G49" i="3"/>
  <c r="H49" i="3"/>
  <c r="C50" i="3"/>
  <c r="E50" i="3"/>
  <c r="G50" i="3"/>
  <c r="H50" i="3"/>
  <c r="C51" i="3"/>
  <c r="E51" i="3"/>
  <c r="G51" i="3"/>
  <c r="H51" i="3"/>
  <c r="C52" i="3"/>
  <c r="E52" i="3"/>
  <c r="G52" i="3"/>
  <c r="H52" i="3"/>
  <c r="C53" i="3"/>
  <c r="E53" i="3"/>
  <c r="G53" i="3"/>
  <c r="H53" i="3"/>
  <c r="C54" i="3"/>
  <c r="E54" i="3"/>
  <c r="G54" i="3"/>
  <c r="H54" i="3"/>
  <c r="C55" i="3"/>
  <c r="E55" i="3"/>
  <c r="G55" i="3"/>
  <c r="H55" i="3"/>
  <c r="C56" i="3"/>
  <c r="E56" i="3"/>
  <c r="G56" i="3"/>
  <c r="H56" i="3"/>
  <c r="C57" i="3"/>
  <c r="E57" i="3"/>
  <c r="G57" i="3"/>
  <c r="H57" i="3"/>
  <c r="C58" i="3"/>
  <c r="E58" i="3"/>
  <c r="G58" i="3"/>
  <c r="H58" i="3"/>
  <c r="C59" i="3"/>
  <c r="E59" i="3"/>
  <c r="G59" i="3"/>
  <c r="H59" i="3"/>
  <c r="C60" i="3"/>
  <c r="E60" i="3"/>
  <c r="G60" i="3"/>
  <c r="H60" i="3"/>
  <c r="C61" i="3"/>
  <c r="E61" i="3"/>
  <c r="G61" i="3"/>
  <c r="H61" i="3"/>
  <c r="C62" i="3"/>
  <c r="E62" i="3"/>
  <c r="G62" i="3"/>
  <c r="H62" i="3"/>
  <c r="C63" i="3"/>
  <c r="E63" i="3"/>
  <c r="G63" i="3"/>
  <c r="H63" i="3"/>
  <c r="C64" i="3"/>
  <c r="E64" i="3"/>
  <c r="G64" i="3"/>
  <c r="H64" i="3"/>
  <c r="C65" i="3"/>
  <c r="E65" i="3"/>
  <c r="G65" i="3"/>
  <c r="H65" i="3"/>
  <c r="C66" i="3"/>
  <c r="E66" i="3"/>
  <c r="G66" i="3"/>
  <c r="H66" i="3"/>
  <c r="C67" i="3"/>
  <c r="E67" i="3"/>
  <c r="G67" i="3"/>
  <c r="H67" i="3"/>
  <c r="C68" i="3"/>
  <c r="E68" i="3"/>
  <c r="G68" i="3"/>
  <c r="H68" i="3"/>
  <c r="C69" i="3"/>
  <c r="E69" i="3"/>
  <c r="G69" i="3"/>
  <c r="H69" i="3"/>
  <c r="C70" i="3"/>
  <c r="E70" i="3"/>
  <c r="G70" i="3"/>
  <c r="H70" i="3"/>
  <c r="C71" i="3"/>
  <c r="E71" i="3"/>
  <c r="G71" i="3"/>
  <c r="H71" i="3"/>
  <c r="C72" i="3"/>
  <c r="E72" i="3"/>
  <c r="G72" i="3"/>
  <c r="H72" i="3"/>
  <c r="C73" i="3"/>
  <c r="E73" i="3"/>
  <c r="G73" i="3"/>
  <c r="H73" i="3"/>
  <c r="C74" i="3"/>
  <c r="E74" i="3"/>
  <c r="G74" i="3"/>
  <c r="H74" i="3"/>
  <c r="C75" i="3"/>
  <c r="E75" i="3"/>
  <c r="G75" i="3"/>
  <c r="H75" i="3"/>
  <c r="C76" i="3"/>
  <c r="E76" i="3"/>
  <c r="G76" i="3"/>
  <c r="H76" i="3"/>
  <c r="C77" i="3"/>
  <c r="E77" i="3"/>
  <c r="G77" i="3"/>
  <c r="H77" i="3"/>
  <c r="C78" i="3"/>
  <c r="E78" i="3"/>
  <c r="G78" i="3"/>
  <c r="H78" i="3"/>
  <c r="C79" i="3"/>
  <c r="E79" i="3"/>
  <c r="G79" i="3"/>
  <c r="H79" i="3"/>
  <c r="C80" i="3"/>
  <c r="E80" i="3"/>
  <c r="G80" i="3"/>
  <c r="H80" i="3"/>
  <c r="C81" i="3"/>
  <c r="E81" i="3"/>
  <c r="G81" i="3"/>
  <c r="H81" i="3"/>
  <c r="C82" i="3"/>
  <c r="E82" i="3"/>
  <c r="G82" i="3"/>
  <c r="H82" i="3"/>
  <c r="C83" i="3"/>
  <c r="E83" i="3"/>
  <c r="G83" i="3"/>
  <c r="H83" i="3"/>
  <c r="C84" i="3"/>
  <c r="E84" i="3"/>
  <c r="G84" i="3"/>
  <c r="H84" i="3"/>
  <c r="C85" i="3"/>
  <c r="E85" i="3"/>
  <c r="G85" i="3"/>
  <c r="H85" i="3"/>
  <c r="C86" i="3"/>
  <c r="E86" i="3"/>
  <c r="G86" i="3"/>
  <c r="H86" i="3"/>
  <c r="C87" i="3"/>
  <c r="E87" i="3"/>
  <c r="G87" i="3"/>
  <c r="H87" i="3"/>
  <c r="C88" i="3"/>
  <c r="E88" i="3"/>
  <c r="G88" i="3"/>
  <c r="H88" i="3"/>
  <c r="C89" i="3"/>
  <c r="E89" i="3"/>
  <c r="G89" i="3"/>
  <c r="H89" i="3"/>
  <c r="C90" i="3"/>
  <c r="E90" i="3"/>
  <c r="G90" i="3"/>
  <c r="H90" i="3"/>
  <c r="C91" i="3"/>
  <c r="E91" i="3"/>
  <c r="G91" i="3"/>
  <c r="H91" i="3"/>
  <c r="C92" i="3"/>
  <c r="E92" i="3"/>
  <c r="G92" i="3"/>
  <c r="H92" i="3"/>
  <c r="C93" i="3"/>
  <c r="E93" i="3"/>
  <c r="G93" i="3"/>
  <c r="H93" i="3"/>
  <c r="C94" i="3"/>
  <c r="E94" i="3"/>
  <c r="G94" i="3"/>
  <c r="H94" i="3"/>
  <c r="C95" i="3"/>
  <c r="E95" i="3"/>
  <c r="G95" i="3"/>
  <c r="H95" i="3"/>
  <c r="C96" i="3"/>
  <c r="E96" i="3"/>
  <c r="G96" i="3"/>
  <c r="H96" i="3"/>
  <c r="C97" i="3"/>
  <c r="E97" i="3"/>
  <c r="G97" i="3"/>
  <c r="H97" i="3"/>
  <c r="C98" i="3"/>
  <c r="E98" i="3"/>
  <c r="G98" i="3"/>
  <c r="H98" i="3"/>
  <c r="C99" i="3"/>
  <c r="E99" i="3"/>
  <c r="G99" i="3"/>
  <c r="H99" i="3"/>
  <c r="C100" i="3"/>
  <c r="E100" i="3"/>
  <c r="G100" i="3"/>
  <c r="H100" i="3"/>
  <c r="C101" i="3"/>
  <c r="E101" i="3"/>
  <c r="G101" i="3"/>
  <c r="H101" i="3"/>
  <c r="C102" i="3"/>
  <c r="E102" i="3"/>
  <c r="G102" i="3"/>
  <c r="H102" i="3"/>
  <c r="C103" i="3"/>
  <c r="E103" i="3"/>
  <c r="G103" i="3"/>
  <c r="H103" i="3"/>
  <c r="C104" i="3"/>
  <c r="E104" i="3"/>
  <c r="G104" i="3"/>
  <c r="H104" i="3"/>
  <c r="C105" i="3"/>
  <c r="E105" i="3"/>
  <c r="G105" i="3"/>
  <c r="H105" i="3"/>
  <c r="C106" i="3"/>
  <c r="E106" i="3"/>
  <c r="G106" i="3"/>
  <c r="H106" i="3"/>
  <c r="C107" i="3"/>
  <c r="E107" i="3"/>
  <c r="G107" i="3"/>
  <c r="H107" i="3"/>
  <c r="C108" i="3"/>
  <c r="E108" i="3"/>
  <c r="G108" i="3"/>
  <c r="H108" i="3"/>
  <c r="C109" i="3"/>
  <c r="E109" i="3"/>
  <c r="G109" i="3"/>
  <c r="H109" i="3"/>
  <c r="C110" i="3"/>
  <c r="E110" i="3"/>
  <c r="G110" i="3"/>
  <c r="H110" i="3"/>
  <c r="C111" i="3"/>
  <c r="E111" i="3"/>
  <c r="G111" i="3"/>
  <c r="H111" i="3"/>
  <c r="C112" i="3"/>
  <c r="E112" i="3"/>
  <c r="G112" i="3"/>
  <c r="H112" i="3"/>
  <c r="C113" i="3"/>
  <c r="E113" i="3"/>
  <c r="G113" i="3"/>
  <c r="H113" i="3"/>
  <c r="C114" i="3"/>
  <c r="E114" i="3"/>
  <c r="G114" i="3"/>
  <c r="H114" i="3"/>
  <c r="C115" i="3"/>
  <c r="E115" i="3"/>
  <c r="G115" i="3"/>
  <c r="H115" i="3"/>
  <c r="C116" i="3"/>
  <c r="E116" i="3"/>
  <c r="G116" i="3"/>
  <c r="H116" i="3"/>
  <c r="C117" i="3"/>
  <c r="E117" i="3"/>
  <c r="G117" i="3"/>
  <c r="H117" i="3"/>
  <c r="C118" i="3"/>
  <c r="E118" i="3"/>
  <c r="G118" i="3"/>
  <c r="H118" i="3"/>
  <c r="C119" i="3"/>
  <c r="E119" i="3"/>
  <c r="G119" i="3"/>
  <c r="H119" i="3"/>
  <c r="C120" i="3"/>
  <c r="E120" i="3"/>
  <c r="G120" i="3"/>
  <c r="H120" i="3"/>
  <c r="C121" i="3"/>
  <c r="E121" i="3"/>
  <c r="G121" i="3"/>
  <c r="H121" i="3"/>
  <c r="C122" i="3"/>
  <c r="E122" i="3"/>
  <c r="G122" i="3"/>
  <c r="H122" i="3"/>
  <c r="C123" i="3"/>
  <c r="E123" i="3"/>
  <c r="G123" i="3"/>
  <c r="H123" i="3"/>
  <c r="C124" i="3"/>
  <c r="E124" i="3"/>
  <c r="G124" i="3"/>
  <c r="H124" i="3"/>
  <c r="C125" i="3"/>
  <c r="E125" i="3"/>
  <c r="G125" i="3"/>
  <c r="H125" i="3"/>
  <c r="C126" i="3"/>
  <c r="E126" i="3"/>
  <c r="G126" i="3"/>
  <c r="H126" i="3"/>
  <c r="C127" i="3"/>
  <c r="E127" i="3"/>
  <c r="G127" i="3"/>
  <c r="H127" i="3"/>
  <c r="C128" i="3"/>
  <c r="E128" i="3"/>
  <c r="G128" i="3"/>
  <c r="H128" i="3"/>
  <c r="C129" i="3"/>
  <c r="E129" i="3"/>
  <c r="G129" i="3"/>
  <c r="H129" i="3"/>
  <c r="C130" i="3"/>
  <c r="E130" i="3"/>
  <c r="G130" i="3"/>
  <c r="H130" i="3"/>
  <c r="C131" i="3"/>
  <c r="E131" i="3"/>
  <c r="G131" i="3"/>
  <c r="H131" i="3"/>
  <c r="C132" i="3"/>
  <c r="E132" i="3"/>
  <c r="G132" i="3"/>
  <c r="H132" i="3"/>
  <c r="C133" i="3"/>
  <c r="E133" i="3"/>
  <c r="G133" i="3"/>
  <c r="H133" i="3"/>
  <c r="C134" i="3"/>
  <c r="E134" i="3"/>
  <c r="G134" i="3"/>
  <c r="H134" i="3"/>
  <c r="C135" i="3"/>
  <c r="E135" i="3"/>
  <c r="G135" i="3"/>
  <c r="H135" i="3"/>
  <c r="C136" i="3"/>
  <c r="E136" i="3"/>
  <c r="G136" i="3"/>
  <c r="H136" i="3"/>
  <c r="C137" i="3"/>
  <c r="E137" i="3"/>
  <c r="G137" i="3"/>
  <c r="H137" i="3"/>
  <c r="C138" i="3"/>
  <c r="E138" i="3"/>
  <c r="G138" i="3"/>
  <c r="H138" i="3"/>
  <c r="C139" i="3"/>
  <c r="E139" i="3"/>
  <c r="G139" i="3"/>
  <c r="H139" i="3"/>
  <c r="C140" i="3"/>
  <c r="E140" i="3"/>
  <c r="G140" i="3"/>
  <c r="H140" i="3"/>
  <c r="C141" i="3"/>
  <c r="E141" i="3"/>
  <c r="G141" i="3"/>
  <c r="H141" i="3"/>
  <c r="C142" i="3"/>
  <c r="E142" i="3"/>
  <c r="G142" i="3"/>
  <c r="H142" i="3"/>
  <c r="C143" i="3"/>
  <c r="E143" i="3"/>
  <c r="G143" i="3"/>
  <c r="H143" i="3"/>
  <c r="C144" i="3"/>
  <c r="E144" i="3"/>
  <c r="G144" i="3"/>
  <c r="H144" i="3"/>
  <c r="C145" i="3"/>
  <c r="E145" i="3"/>
  <c r="G145" i="3"/>
  <c r="H145" i="3"/>
  <c r="C146" i="3"/>
  <c r="E146" i="3"/>
  <c r="G146" i="3"/>
  <c r="H146" i="3"/>
  <c r="C147" i="3"/>
  <c r="E147" i="3"/>
  <c r="G147" i="3"/>
  <c r="H147" i="3"/>
  <c r="C148" i="3"/>
  <c r="E148" i="3"/>
  <c r="G148" i="3"/>
  <c r="H148" i="3"/>
  <c r="C149" i="3"/>
  <c r="E149" i="3"/>
  <c r="G149" i="3"/>
  <c r="H149" i="3"/>
  <c r="C150" i="3"/>
  <c r="E150" i="3"/>
  <c r="G150" i="3"/>
  <c r="H150" i="3"/>
  <c r="C151" i="3"/>
  <c r="E151" i="3"/>
  <c r="G151" i="3"/>
  <c r="H151" i="3"/>
  <c r="C152" i="3"/>
  <c r="E152" i="3"/>
  <c r="G152" i="3"/>
  <c r="H152" i="3"/>
  <c r="C153" i="3"/>
  <c r="E153" i="3"/>
  <c r="G153" i="3"/>
  <c r="H153" i="3"/>
  <c r="C154" i="3"/>
  <c r="E154" i="3"/>
  <c r="G154" i="3"/>
  <c r="H154" i="3"/>
  <c r="C155" i="3"/>
  <c r="E155" i="3"/>
  <c r="G155" i="3"/>
  <c r="H155" i="3"/>
  <c r="C156" i="3"/>
  <c r="E156" i="3"/>
  <c r="G156" i="3"/>
  <c r="H156" i="3"/>
  <c r="C157" i="3"/>
  <c r="E157" i="3"/>
  <c r="G157" i="3"/>
  <c r="H157" i="3"/>
  <c r="C158" i="3"/>
  <c r="E158" i="3"/>
  <c r="G158" i="3"/>
  <c r="H158" i="3"/>
  <c r="C159" i="3"/>
  <c r="E159" i="3"/>
  <c r="G159" i="3"/>
  <c r="H159" i="3"/>
  <c r="C160" i="3"/>
  <c r="E160" i="3"/>
  <c r="G160" i="3"/>
  <c r="H160" i="3"/>
  <c r="C161" i="3"/>
  <c r="E161" i="3"/>
  <c r="G161" i="3"/>
  <c r="H161" i="3"/>
  <c r="C162" i="3"/>
  <c r="E162" i="3"/>
  <c r="G162" i="3"/>
  <c r="H162" i="3"/>
  <c r="C163" i="3"/>
  <c r="E163" i="3"/>
  <c r="G163" i="3"/>
  <c r="H163" i="3"/>
  <c r="C164" i="3"/>
  <c r="E164" i="3"/>
  <c r="G164" i="3"/>
  <c r="H164" i="3"/>
  <c r="C165" i="3"/>
  <c r="E165" i="3"/>
  <c r="G165" i="3"/>
  <c r="H165" i="3"/>
  <c r="C166" i="3"/>
  <c r="E166" i="3"/>
  <c r="G166" i="3"/>
  <c r="H166" i="3"/>
  <c r="C167" i="3"/>
  <c r="E167" i="3"/>
  <c r="G167" i="3"/>
  <c r="H167" i="3"/>
  <c r="C168" i="3"/>
  <c r="E168" i="3"/>
  <c r="G168" i="3"/>
  <c r="H168" i="3"/>
  <c r="C169" i="3"/>
  <c r="E169" i="3"/>
  <c r="G169" i="3"/>
  <c r="H169" i="3"/>
  <c r="C170" i="3"/>
  <c r="E170" i="3"/>
  <c r="G170" i="3"/>
  <c r="H170" i="3"/>
  <c r="C171" i="3"/>
  <c r="E171" i="3"/>
  <c r="G171" i="3"/>
  <c r="H171" i="3"/>
  <c r="C172" i="3"/>
  <c r="E172" i="3"/>
  <c r="G172" i="3"/>
  <c r="H172" i="3"/>
  <c r="C173" i="3"/>
  <c r="E173" i="3"/>
  <c r="G173" i="3"/>
  <c r="H173" i="3"/>
  <c r="C174" i="3"/>
  <c r="E174" i="3"/>
  <c r="G174" i="3"/>
  <c r="H174" i="3"/>
  <c r="C175" i="3"/>
  <c r="E175" i="3"/>
  <c r="G175" i="3"/>
  <c r="H175" i="3"/>
  <c r="C176" i="3"/>
  <c r="E176" i="3"/>
  <c r="G176" i="3"/>
  <c r="H176" i="3"/>
  <c r="C177" i="3"/>
  <c r="E177" i="3"/>
  <c r="G177" i="3"/>
  <c r="H177" i="3"/>
  <c r="C178" i="3"/>
  <c r="E178" i="3"/>
  <c r="G178" i="3"/>
  <c r="H178" i="3"/>
  <c r="C179" i="3"/>
  <c r="E179" i="3"/>
  <c r="G179" i="3"/>
  <c r="H179" i="3"/>
  <c r="C180" i="3"/>
  <c r="E180" i="3"/>
  <c r="G180" i="3"/>
  <c r="H180" i="3"/>
  <c r="C181" i="3"/>
  <c r="E181" i="3"/>
  <c r="G181" i="3"/>
  <c r="H181" i="3"/>
  <c r="C182" i="3"/>
  <c r="E182" i="3"/>
  <c r="G182" i="3"/>
  <c r="H182" i="3"/>
  <c r="C183" i="3"/>
  <c r="E183" i="3"/>
  <c r="G183" i="3"/>
  <c r="H183" i="3"/>
  <c r="C184" i="3"/>
  <c r="E184" i="3"/>
  <c r="G184" i="3"/>
  <c r="H184" i="3"/>
  <c r="C185" i="3"/>
  <c r="E185" i="3"/>
  <c r="G185" i="3"/>
  <c r="H185" i="3"/>
  <c r="C186" i="3"/>
  <c r="E186" i="3"/>
  <c r="G186" i="3"/>
  <c r="H186" i="3"/>
  <c r="C187" i="3"/>
  <c r="E187" i="3"/>
  <c r="G187" i="3"/>
  <c r="H187" i="3"/>
  <c r="C188" i="3"/>
  <c r="E188" i="3"/>
  <c r="G188" i="3"/>
  <c r="H188" i="3"/>
  <c r="C189" i="3"/>
  <c r="E189" i="3"/>
  <c r="G189" i="3"/>
  <c r="H189" i="3"/>
  <c r="C190" i="3"/>
  <c r="E190" i="3"/>
  <c r="G190" i="3"/>
  <c r="H190" i="3"/>
  <c r="C191" i="3"/>
  <c r="E191" i="3"/>
  <c r="G191" i="3"/>
  <c r="H191" i="3"/>
  <c r="C192" i="3"/>
  <c r="E192" i="3"/>
  <c r="G192" i="3"/>
  <c r="H192" i="3"/>
  <c r="C193" i="3"/>
  <c r="E193" i="3"/>
  <c r="G193" i="3"/>
  <c r="H193" i="3"/>
  <c r="C194" i="3"/>
  <c r="E194" i="3"/>
  <c r="G194" i="3"/>
  <c r="H194" i="3"/>
  <c r="C195" i="3"/>
  <c r="E195" i="3"/>
  <c r="G195" i="3"/>
  <c r="H195" i="3"/>
  <c r="C196" i="3"/>
  <c r="E196" i="3"/>
  <c r="G196" i="3"/>
  <c r="H196" i="3"/>
  <c r="C197" i="3"/>
  <c r="E197" i="3"/>
  <c r="G197" i="3"/>
  <c r="H197" i="3"/>
  <c r="C198" i="3"/>
  <c r="E198" i="3"/>
  <c r="G198" i="3"/>
  <c r="H198" i="3"/>
  <c r="C199" i="3"/>
  <c r="E199" i="3"/>
  <c r="G199" i="3"/>
  <c r="H199" i="3"/>
  <c r="C200" i="3"/>
  <c r="E200" i="3"/>
  <c r="G200" i="3"/>
  <c r="H200" i="3"/>
  <c r="H2" i="3"/>
  <c r="G3" i="3"/>
  <c r="G4" i="3"/>
  <c r="G5" i="3"/>
  <c r="G2" i="3"/>
  <c r="E3" i="3"/>
  <c r="E4" i="3"/>
  <c r="E5" i="3"/>
  <c r="E2" i="3"/>
  <c r="K10" i="3"/>
  <c r="K6" i="3"/>
</calcChain>
</file>

<file path=xl/sharedStrings.xml><?xml version="1.0" encoding="utf-8"?>
<sst xmlns="http://schemas.openxmlformats.org/spreadsheetml/2006/main" count="224" uniqueCount="122">
  <si>
    <t>Nature</t>
  </si>
  <si>
    <t>Classe</t>
  </si>
  <si>
    <t>Gravité</t>
  </si>
  <si>
    <t>SAR</t>
  </si>
  <si>
    <t>Obstacle</t>
  </si>
  <si>
    <t>SAL</t>
  </si>
  <si>
    <t>Divers</t>
  </si>
  <si>
    <t>DAAT</t>
  </si>
  <si>
    <t>Carré</t>
  </si>
  <si>
    <t>*</t>
  </si>
  <si>
    <t>Voie</t>
  </si>
  <si>
    <t>Classes</t>
  </si>
  <si>
    <t>Natures</t>
  </si>
  <si>
    <t>Fréquence</t>
  </si>
  <si>
    <t>Coeff</t>
  </si>
  <si>
    <t>Maitrise</t>
  </si>
  <si>
    <t>Criticité</t>
  </si>
  <si>
    <t>Fréquent : 1 à 3 fois par mois</t>
  </si>
  <si>
    <t>Occasionnel : moins d'une fois par mois</t>
  </si>
  <si>
    <t>Rare : maximum 1 fois par an</t>
  </si>
  <si>
    <t>Très fréquent : 1 à 2 fois par semaine</t>
  </si>
  <si>
    <t>Risque identifié . Plan d'action déployé, pilotage en cours. Tous les ADC sont informés</t>
  </si>
  <si>
    <t>Risque identifié. Plan d'actions en cours de rédaction. Peu d'ADC sont informés</t>
  </si>
  <si>
    <t>Risque identifié. Plan d'actions en cours. Tous les ADC ne sont pas informés</t>
  </si>
  <si>
    <t>Risque non identifié ou identifié mais pas d'action</t>
  </si>
  <si>
    <t>Nombre d'EC</t>
  </si>
  <si>
    <t>Nombre d'année(s)</t>
  </si>
  <si>
    <t>Nombre de mois</t>
  </si>
  <si>
    <t>Fréquence/mois</t>
  </si>
  <si>
    <t>Anomalie engin moteur</t>
  </si>
  <si>
    <t>Avaries diverses</t>
  </si>
  <si>
    <t>Avarie mécanique (sf frein)</t>
  </si>
  <si>
    <t>Avarie traction</t>
  </si>
  <si>
    <t>Incident divers cause indéterminée</t>
  </si>
  <si>
    <t>Anomalie frein hors essai</t>
  </si>
  <si>
    <t>Anomalie matériel remorqué</t>
  </si>
  <si>
    <t>Détection de boite chaude</t>
  </si>
  <si>
    <t>Anomalie signalisation</t>
  </si>
  <si>
    <t>Fermeture inopinée</t>
  </si>
  <si>
    <t>Répétition sur signal</t>
  </si>
  <si>
    <t>Anomalie KVB/KVBP sur signal</t>
  </si>
  <si>
    <t>Aspect anormal</t>
  </si>
  <si>
    <t>Explosion de détonateurs</t>
  </si>
  <si>
    <t>Signal éteint</t>
  </si>
  <si>
    <t>Comportement incorrect en urgence</t>
  </si>
  <si>
    <t>Anomalie de répétition</t>
  </si>
  <si>
    <t>Avarie astérisquée</t>
  </si>
  <si>
    <t>Choc ou mouvement anormal</t>
  </si>
  <si>
    <t>Divers KVB, DAAT, TVM ou VA</t>
  </si>
  <si>
    <t>Départ sans ordre (sf manoeuvre)</t>
  </si>
  <si>
    <t>Erreur en manoeuvre</t>
  </si>
  <si>
    <t>Engagement croisements</t>
  </si>
  <si>
    <t>Non respect pancarte ARRET</t>
  </si>
  <si>
    <t>Incidents divers</t>
  </si>
  <si>
    <t>Erreur sur anomalie de signalisation</t>
  </si>
  <si>
    <t>Anomalie diverse</t>
  </si>
  <si>
    <t>Signal anormal ou position douteuse</t>
  </si>
  <si>
    <t>Erreur sur mauvaise direction</t>
  </si>
  <si>
    <t>Arrêt avant aiguille</t>
  </si>
  <si>
    <t>Pas d'arrêt</t>
  </si>
  <si>
    <t>Arrêt après aiguille</t>
  </si>
  <si>
    <t>Evénements de type divers</t>
  </si>
  <si>
    <t>Cause extérieure diverse</t>
  </si>
  <si>
    <t>Acte de malveillance</t>
  </si>
  <si>
    <t>Divagation de bestiaux</t>
  </si>
  <si>
    <t>Accident de personne</t>
  </si>
  <si>
    <t>Conditions climatiques</t>
  </si>
  <si>
    <t>FUA (sf anomalie)</t>
  </si>
  <si>
    <t>KVB/KVBP:FU conduite</t>
  </si>
  <si>
    <t>Répétition optique des signaux</t>
  </si>
  <si>
    <t>Veille automatique</t>
  </si>
  <si>
    <t>KVB/KVBP:FU indéterminé</t>
  </si>
  <si>
    <t>Installations de traction électrique</t>
  </si>
  <si>
    <t>Mauvaise exécution d'arrêt</t>
  </si>
  <si>
    <t>Voiture(s) hors quai</t>
  </si>
  <si>
    <t>à quai</t>
  </si>
  <si>
    <t>Choc heurtoir</t>
  </si>
  <si>
    <t>Mauvaise exécution d'arrêt sur VS</t>
  </si>
  <si>
    <t>Engagement croisement sur VS</t>
  </si>
  <si>
    <t>Non respect marche à vue</t>
  </si>
  <si>
    <t>Arrêt accidentel</t>
  </si>
  <si>
    <t>Arrêt &gt;3mn (sf FUA)</t>
  </si>
  <si>
    <t>Sémaphore de BAL</t>
  </si>
  <si>
    <t>Anomalie de signalisation</t>
  </si>
  <si>
    <t>Signal de sortie non visible</t>
  </si>
  <si>
    <t>Feu rouge clignotant</t>
  </si>
  <si>
    <t>Non respect règles de traction élect.</t>
  </si>
  <si>
    <t>Coupez courant</t>
  </si>
  <si>
    <t>Baissez panto</t>
  </si>
  <si>
    <t>Non respect règles frein</t>
  </si>
  <si>
    <t>Mauvaise immobilisation</t>
  </si>
  <si>
    <t>Oubli frein direct</t>
  </si>
  <si>
    <t>Surveillance des manomètres</t>
  </si>
  <si>
    <t>Mauvaise utilisation (sf arrêt)</t>
  </si>
  <si>
    <t>Oubli frein à main sur cabine REV</t>
  </si>
  <si>
    <t>Non respect signal d'arrêt</t>
  </si>
  <si>
    <t>Signal d'arrêt à main</t>
  </si>
  <si>
    <t>Non respect vitesse limite (sf FUA)</t>
  </si>
  <si>
    <t>&lt; à 15 km/h</t>
  </si>
  <si>
    <t>sur LTV</t>
  </si>
  <si>
    <t>&gt;= 15 km/h</t>
  </si>
  <si>
    <t>Omission d'arrêt</t>
  </si>
  <si>
    <t>Oubli (avec lecture FT)</t>
  </si>
  <si>
    <t>Report Mauvaise Exécution d'Arrêt</t>
  </si>
  <si>
    <t>non lecture fiche train (ou tardive)</t>
  </si>
  <si>
    <t>Procédures générales</t>
  </si>
  <si>
    <t>Non respect VISA (sf FUA)</t>
  </si>
  <si>
    <t>Réception SAR</t>
  </si>
  <si>
    <t>Arrêt par erreur</t>
  </si>
  <si>
    <t>Procédures Diverses</t>
  </si>
  <si>
    <t>Circulation en avance (sf VU)</t>
  </si>
  <si>
    <t>Réception ordre</t>
  </si>
  <si>
    <t>Réception bulletin</t>
  </si>
  <si>
    <t>Conduite aberrante</t>
  </si>
  <si>
    <t>Isolement injustifié</t>
  </si>
  <si>
    <t>Appel d'arrêt d'urgence GSM-GFU</t>
  </si>
  <si>
    <t>Utilisation de l'EM (hors anomalie)</t>
  </si>
  <si>
    <t>Explosion de pétards</t>
  </si>
  <si>
    <t>Régularité, qualité</t>
  </si>
  <si>
    <t>Répétition hors signal</t>
  </si>
  <si>
    <t>PN ouvert</t>
  </si>
  <si>
    <t>Anomalie KVB/KVBP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</si>
</sst>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7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3" borderId="0" xfId="0" applyFill="1"/>
    <xf numFmtId="0" fontId="1" fillId="3" borderId="0" xfId="0" applyFont="1" applyFill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2" fontId="0" fillId="3" borderId="12" xfId="0" applyNumberForma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7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FF0000"/>
  </sheetPr>
  <dimension ref="A1:W246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8" x14ac:dyDescent="0"/>
  <cols>
    <col min="1" max="1" width="39.1640625" style="1" bestFit="1" customWidth="1"/>
    <col min="2" max="2" width="37.5" style="1" bestFit="1" customWidth="1"/>
    <col min="3" max="3" width="8.6640625" style="1" bestFit="1" customWidth="1"/>
    <col min="4" max="4" width="39.33203125" style="1" bestFit="1" customWidth="1"/>
    <col min="5" max="5" width="6.33203125" style="1" bestFit="1" customWidth="1"/>
    <col min="6" max="6" width="83.83203125" style="1" bestFit="1" customWidth="1"/>
    <col min="7" max="7" width="6.33203125" style="1" bestFit="1" customWidth="1"/>
    <col min="8" max="8" width="8.83203125" style="1" bestFit="1" customWidth="1"/>
    <col min="9" max="9" width="10.83203125" style="8"/>
    <col min="10" max="10" width="17" style="8" bestFit="1" customWidth="1"/>
    <col min="11" max="11" width="7.5" style="8" customWidth="1"/>
    <col min="12" max="23" width="10.83203125" style="8"/>
  </cols>
  <sheetData>
    <row r="1" spans="1:23" s="2" customFormat="1" ht="19" thickBot="1">
      <c r="A1" s="19" t="s">
        <v>12</v>
      </c>
      <c r="B1" s="3" t="s">
        <v>11</v>
      </c>
      <c r="C1" s="3" t="s">
        <v>2</v>
      </c>
      <c r="D1" s="3" t="s">
        <v>13</v>
      </c>
      <c r="E1" s="3" t="s">
        <v>14</v>
      </c>
      <c r="F1" s="3" t="s">
        <v>15</v>
      </c>
      <c r="G1" s="3" t="s">
        <v>14</v>
      </c>
      <c r="H1" s="4" t="s">
        <v>16</v>
      </c>
      <c r="I1" s="9"/>
      <c r="J1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>
      <c r="A2" s="5" t="s">
        <v>29</v>
      </c>
      <c r="B2" s="5"/>
      <c r="C2" s="5" t="str">
        <f>IF(AND(A2&lt;&gt;"",B2&lt;&gt;""),SUMPRODUCT((Nature=A2)*(Classe=B2)*IndGravité),"")</f>
        <v/>
      </c>
      <c r="D2" s="5"/>
      <c r="E2" s="5" t="str">
        <f>IFERROR(VLOOKUP(D2,Fréquence!$A$1:$B$5,2),"")</f>
        <v/>
      </c>
      <c r="F2" s="5"/>
      <c r="G2" s="5" t="str">
        <f>IFERROR(VLOOKUP(F2,Maitrise!$A$1:$B$5,2),"")</f>
        <v/>
      </c>
      <c r="H2" s="5" t="str">
        <f>IFERROR((C2*E2*G2),"")</f>
        <v/>
      </c>
      <c r="J2"/>
    </row>
    <row r="3" spans="1:23" ht="19" thickBot="1">
      <c r="A3" s="18"/>
      <c r="B3" s="18"/>
      <c r="C3" s="18" t="str">
        <f t="shared" ref="C3:C33" si="0">IF(AND(A3&lt;&gt;"",B3&lt;&gt;""),SUMPRODUCT((Nature=A3)*(Classe=B3)*IndGravité),"")</f>
        <v/>
      </c>
      <c r="D3" s="18"/>
      <c r="E3" s="18" t="str">
        <f>IFERROR(VLOOKUP(D3,Fréquence!$A$1:$B$5,2),"")</f>
        <v/>
      </c>
      <c r="F3" s="18"/>
      <c r="G3" s="18" t="str">
        <f>IFERROR(VLOOKUP(F3,Maitrise!$A$1:$B$5,2),"")</f>
        <v/>
      </c>
      <c r="H3" s="18" t="str">
        <f t="shared" ref="H3:H66" si="1">IFERROR((C3*E3*G3),"")</f>
        <v/>
      </c>
    </row>
    <row r="4" spans="1:23">
      <c r="A4" s="6"/>
      <c r="B4" s="6"/>
      <c r="C4" s="6" t="str">
        <f t="shared" si="0"/>
        <v/>
      </c>
      <c r="D4" s="6"/>
      <c r="E4" s="6" t="str">
        <f>IFERROR(VLOOKUP(D4,Fréquence!$A$1:$B$5,2),"")</f>
        <v/>
      </c>
      <c r="F4" s="6"/>
      <c r="G4" s="6" t="str">
        <f>IFERROR(VLOOKUP(F4,Maitrise!$A$1:$B$5,2),"")</f>
        <v/>
      </c>
      <c r="H4" s="6" t="str">
        <f t="shared" si="1"/>
        <v/>
      </c>
      <c r="J4" s="24" t="s">
        <v>25</v>
      </c>
      <c r="K4" s="21"/>
    </row>
    <row r="5" spans="1:23">
      <c r="A5" s="18"/>
      <c r="B5" s="18"/>
      <c r="C5" s="18" t="str">
        <f t="shared" si="0"/>
        <v/>
      </c>
      <c r="D5" s="18"/>
      <c r="E5" s="18" t="str">
        <f>IFERROR(VLOOKUP(D5,Fréquence!$A$1:$B$5,2),"")</f>
        <v/>
      </c>
      <c r="F5" s="18"/>
      <c r="G5" s="18" t="str">
        <f>IFERROR(VLOOKUP(F5,Maitrise!$A$1:$B$5,2),"")</f>
        <v/>
      </c>
      <c r="H5" s="18" t="str">
        <f t="shared" si="1"/>
        <v/>
      </c>
      <c r="J5" s="25" t="s">
        <v>26</v>
      </c>
      <c r="K5" s="22"/>
    </row>
    <row r="6" spans="1:23" ht="19" thickBot="1">
      <c r="A6" s="6"/>
      <c r="B6" s="6"/>
      <c r="C6" s="6" t="str">
        <f t="shared" si="0"/>
        <v/>
      </c>
      <c r="D6" s="6"/>
      <c r="E6" s="6" t="str">
        <f>IFERROR(VLOOKUP(D6,Fréquence!$A$1:$B$5,2),"")</f>
        <v/>
      </c>
      <c r="F6" s="6"/>
      <c r="G6" s="6" t="str">
        <f>IFERROR(VLOOKUP(F6,Maitrise!$A$1:$B$5,2),"")</f>
        <v/>
      </c>
      <c r="H6" s="6" t="str">
        <f t="shared" si="1"/>
        <v/>
      </c>
      <c r="J6" s="26" t="s">
        <v>28</v>
      </c>
      <c r="K6" s="27">
        <f>(K4*K5)/12</f>
        <v>0</v>
      </c>
    </row>
    <row r="7" spans="1:23" ht="19" thickBot="1">
      <c r="A7" s="18"/>
      <c r="B7" s="18"/>
      <c r="C7" s="18" t="str">
        <f t="shared" si="0"/>
        <v/>
      </c>
      <c r="D7" s="18"/>
      <c r="E7" s="18" t="str">
        <f>IFERROR(VLOOKUP(D7,Fréquence!$A$1:$B$5,2),"")</f>
        <v/>
      </c>
      <c r="F7" s="18"/>
      <c r="G7" s="18" t="str">
        <f>IFERROR(VLOOKUP(F7,Maitrise!$A$1:$B$5,2),"")</f>
        <v/>
      </c>
      <c r="H7" s="18" t="str">
        <f t="shared" si="1"/>
        <v/>
      </c>
      <c r="J7" s="23"/>
      <c r="K7" s="23"/>
    </row>
    <row r="8" spans="1:23">
      <c r="A8" s="6"/>
      <c r="B8" s="6"/>
      <c r="C8" s="6" t="str">
        <f t="shared" si="0"/>
        <v/>
      </c>
      <c r="D8" s="6"/>
      <c r="E8" s="6" t="str">
        <f>IFERROR(VLOOKUP(D8,Fréquence!$A$1:$B$5,2),"")</f>
        <v/>
      </c>
      <c r="F8" s="6"/>
      <c r="G8" s="6" t="str">
        <f>IFERROR(VLOOKUP(F8,Maitrise!$A$1:$B$5,2),"")</f>
        <v/>
      </c>
      <c r="H8" s="6" t="str">
        <f t="shared" si="1"/>
        <v/>
      </c>
      <c r="J8" s="24" t="s">
        <v>25</v>
      </c>
      <c r="K8" s="21"/>
    </row>
    <row r="9" spans="1:23">
      <c r="A9" s="18"/>
      <c r="B9" s="18"/>
      <c r="C9" s="18" t="str">
        <f t="shared" si="0"/>
        <v/>
      </c>
      <c r="D9" s="18"/>
      <c r="E9" s="18" t="str">
        <f>IFERROR(VLOOKUP(D9,Fréquence!$A$1:$B$5,2),"")</f>
        <v/>
      </c>
      <c r="F9" s="18"/>
      <c r="G9" s="18" t="str">
        <f>IFERROR(VLOOKUP(F9,Maitrise!$A$1:$B$5,2),"")</f>
        <v/>
      </c>
      <c r="H9" s="18" t="str">
        <f t="shared" si="1"/>
        <v/>
      </c>
      <c r="J9" s="25" t="s">
        <v>27</v>
      </c>
      <c r="K9" s="22"/>
    </row>
    <row r="10" spans="1:23" ht="19" thickBot="1">
      <c r="A10" s="6"/>
      <c r="B10" s="6"/>
      <c r="C10" s="6" t="str">
        <f t="shared" si="0"/>
        <v/>
      </c>
      <c r="D10" s="6"/>
      <c r="E10" s="6" t="str">
        <f>IFERROR(VLOOKUP(D10,Fréquence!$A$1:$B$5,2),"")</f>
        <v/>
      </c>
      <c r="F10" s="6"/>
      <c r="G10" s="6" t="str">
        <f>IFERROR(VLOOKUP(F10,Maitrise!$A$1:$B$5,2),"")</f>
        <v/>
      </c>
      <c r="H10" s="6" t="str">
        <f t="shared" si="1"/>
        <v/>
      </c>
      <c r="J10" s="26" t="s">
        <v>28</v>
      </c>
      <c r="K10" s="27" t="str">
        <f>IFERROR((K8/K9),"0,00")</f>
        <v>0,00</v>
      </c>
    </row>
    <row r="11" spans="1:23">
      <c r="A11" s="18"/>
      <c r="B11" s="18"/>
      <c r="C11" s="18" t="str">
        <f t="shared" si="0"/>
        <v/>
      </c>
      <c r="D11" s="18"/>
      <c r="E11" s="18" t="str">
        <f>IFERROR(VLOOKUP(D11,Fréquence!$A$1:$B$5,2),"")</f>
        <v/>
      </c>
      <c r="F11" s="18"/>
      <c r="G11" s="18" t="str">
        <f>IFERROR(VLOOKUP(F11,Maitrise!$A$1:$B$5,2),"")</f>
        <v/>
      </c>
      <c r="H11" s="18" t="str">
        <f t="shared" si="1"/>
        <v/>
      </c>
    </row>
    <row r="12" spans="1:23">
      <c r="A12" s="6"/>
      <c r="B12" s="6"/>
      <c r="C12" s="6" t="str">
        <f t="shared" si="0"/>
        <v/>
      </c>
      <c r="D12" s="6"/>
      <c r="E12" s="6" t="str">
        <f>IFERROR(VLOOKUP(D12,Fréquence!$A$1:$B$5,2),"")</f>
        <v/>
      </c>
      <c r="F12" s="6"/>
      <c r="G12" s="6" t="str">
        <f>IFERROR(VLOOKUP(F12,Maitrise!$A$1:$B$5,2),"")</f>
        <v/>
      </c>
      <c r="H12" s="6" t="str">
        <f t="shared" si="1"/>
        <v/>
      </c>
    </row>
    <row r="13" spans="1:23">
      <c r="A13" s="18"/>
      <c r="B13" s="18"/>
      <c r="C13" s="18" t="str">
        <f t="shared" si="0"/>
        <v/>
      </c>
      <c r="D13" s="18"/>
      <c r="E13" s="18" t="str">
        <f>IFERROR(VLOOKUP(D13,Fréquence!$A$1:$B$5,2),"")</f>
        <v/>
      </c>
      <c r="F13" s="18"/>
      <c r="G13" s="18" t="str">
        <f>IFERROR(VLOOKUP(F13,Maitrise!$A$1:$B$5,2),"")</f>
        <v/>
      </c>
      <c r="H13" s="18" t="str">
        <f t="shared" si="1"/>
        <v/>
      </c>
    </row>
    <row r="14" spans="1:23">
      <c r="A14" s="6"/>
      <c r="B14" s="6"/>
      <c r="C14" s="6" t="str">
        <f t="shared" si="0"/>
        <v/>
      </c>
      <c r="D14" s="6"/>
      <c r="E14" s="6" t="str">
        <f>IFERROR(VLOOKUP(D14,Fréquence!$A$1:$B$5,2),"")</f>
        <v/>
      </c>
      <c r="F14" s="6"/>
      <c r="G14" s="6" t="str">
        <f>IFERROR(VLOOKUP(F14,Maitrise!$A$1:$B$5,2),"")</f>
        <v/>
      </c>
      <c r="H14" s="6" t="str">
        <f t="shared" si="1"/>
        <v/>
      </c>
    </row>
    <row r="15" spans="1:23">
      <c r="A15" s="18"/>
      <c r="B15" s="18"/>
      <c r="C15" s="18" t="str">
        <f t="shared" si="0"/>
        <v/>
      </c>
      <c r="D15" s="18"/>
      <c r="E15" s="18" t="str">
        <f>IFERROR(VLOOKUP(D15,Fréquence!$A$1:$B$5,2),"")</f>
        <v/>
      </c>
      <c r="F15" s="18"/>
      <c r="G15" s="18" t="str">
        <f>IFERROR(VLOOKUP(F15,Maitrise!$A$1:$B$5,2),"")</f>
        <v/>
      </c>
      <c r="H15" s="18" t="str">
        <f t="shared" si="1"/>
        <v/>
      </c>
    </row>
    <row r="16" spans="1:23">
      <c r="A16" s="6"/>
      <c r="B16" s="6"/>
      <c r="C16" s="6" t="str">
        <f t="shared" si="0"/>
        <v/>
      </c>
      <c r="D16" s="6"/>
      <c r="E16" s="6" t="str">
        <f>IFERROR(VLOOKUP(D16,Fréquence!$A$1:$B$5,2),"")</f>
        <v/>
      </c>
      <c r="F16" s="6"/>
      <c r="G16" s="6" t="str">
        <f>IFERROR(VLOOKUP(F16,Maitrise!$A$1:$B$5,2),"")</f>
        <v/>
      </c>
      <c r="H16" s="6" t="str">
        <f t="shared" si="1"/>
        <v/>
      </c>
    </row>
    <row r="17" spans="1:8">
      <c r="A17" s="18"/>
      <c r="B17" s="18"/>
      <c r="C17" s="18" t="str">
        <f t="shared" si="0"/>
        <v/>
      </c>
      <c r="D17" s="18"/>
      <c r="E17" s="18" t="str">
        <f>IFERROR(VLOOKUP(D17,Fréquence!$A$1:$B$5,2),"")</f>
        <v/>
      </c>
      <c r="F17" s="18"/>
      <c r="G17" s="18" t="str">
        <f>IFERROR(VLOOKUP(F17,Maitrise!$A$1:$B$5,2),"")</f>
        <v/>
      </c>
      <c r="H17" s="18" t="str">
        <f t="shared" si="1"/>
        <v/>
      </c>
    </row>
    <row r="18" spans="1:8">
      <c r="A18" s="6"/>
      <c r="B18" s="6"/>
      <c r="C18" s="6" t="str">
        <f t="shared" si="0"/>
        <v/>
      </c>
      <c r="D18" s="6"/>
      <c r="E18" s="6" t="str">
        <f>IFERROR(VLOOKUP(D18,Fréquence!$A$1:$B$5,2),"")</f>
        <v/>
      </c>
      <c r="F18" s="6"/>
      <c r="G18" s="6" t="str">
        <f>IFERROR(VLOOKUP(F18,Maitrise!$A$1:$B$5,2),"")</f>
        <v/>
      </c>
      <c r="H18" s="6" t="str">
        <f t="shared" si="1"/>
        <v/>
      </c>
    </row>
    <row r="19" spans="1:8">
      <c r="A19" s="18"/>
      <c r="B19" s="18"/>
      <c r="C19" s="18" t="str">
        <f t="shared" si="0"/>
        <v/>
      </c>
      <c r="D19" s="18"/>
      <c r="E19" s="18" t="str">
        <f>IFERROR(VLOOKUP(D19,Fréquence!$A$1:$B$5,2),"")</f>
        <v/>
      </c>
      <c r="F19" s="18"/>
      <c r="G19" s="18" t="str">
        <f>IFERROR(VLOOKUP(F19,Maitrise!$A$1:$B$5,2),"")</f>
        <v/>
      </c>
      <c r="H19" s="18" t="str">
        <f t="shared" si="1"/>
        <v/>
      </c>
    </row>
    <row r="20" spans="1:8">
      <c r="A20" s="6"/>
      <c r="B20" s="6"/>
      <c r="C20" s="6" t="str">
        <f t="shared" si="0"/>
        <v/>
      </c>
      <c r="D20" s="6"/>
      <c r="E20" s="6" t="str">
        <f>IFERROR(VLOOKUP(D20,Fréquence!$A$1:$B$5,2),"")</f>
        <v/>
      </c>
      <c r="F20" s="6"/>
      <c r="G20" s="6" t="str">
        <f>IFERROR(VLOOKUP(F20,Maitrise!$A$1:$B$5,2),"")</f>
        <v/>
      </c>
      <c r="H20" s="6" t="str">
        <f t="shared" si="1"/>
        <v/>
      </c>
    </row>
    <row r="21" spans="1:8">
      <c r="A21" s="18"/>
      <c r="B21" s="18"/>
      <c r="C21" s="18" t="str">
        <f t="shared" si="0"/>
        <v/>
      </c>
      <c r="D21" s="18"/>
      <c r="E21" s="18" t="str">
        <f>IFERROR(VLOOKUP(D21,Fréquence!$A$1:$B$5,2),"")</f>
        <v/>
      </c>
      <c r="F21" s="18"/>
      <c r="G21" s="18" t="str">
        <f>IFERROR(VLOOKUP(F21,Maitrise!$A$1:$B$5,2),"")</f>
        <v/>
      </c>
      <c r="H21" s="18" t="str">
        <f t="shared" si="1"/>
        <v/>
      </c>
    </row>
    <row r="22" spans="1:8">
      <c r="A22" s="6"/>
      <c r="B22" s="6"/>
      <c r="C22" s="6" t="str">
        <f t="shared" si="0"/>
        <v/>
      </c>
      <c r="D22" s="6"/>
      <c r="E22" s="6" t="str">
        <f>IFERROR(VLOOKUP(D22,Fréquence!$A$1:$B$5,2),"")</f>
        <v/>
      </c>
      <c r="F22" s="6"/>
      <c r="G22" s="6" t="str">
        <f>IFERROR(VLOOKUP(F22,Maitrise!$A$1:$B$5,2),"")</f>
        <v/>
      </c>
      <c r="H22" s="6" t="str">
        <f t="shared" si="1"/>
        <v/>
      </c>
    </row>
    <row r="23" spans="1:8">
      <c r="A23" s="18"/>
      <c r="B23" s="18"/>
      <c r="C23" s="18" t="str">
        <f t="shared" si="0"/>
        <v/>
      </c>
      <c r="D23" s="18"/>
      <c r="E23" s="18" t="str">
        <f>IFERROR(VLOOKUP(D23,Fréquence!$A$1:$B$5,2),"")</f>
        <v/>
      </c>
      <c r="F23" s="18"/>
      <c r="G23" s="18" t="str">
        <f>IFERROR(VLOOKUP(F23,Maitrise!$A$1:$B$5,2),"")</f>
        <v/>
      </c>
      <c r="H23" s="18" t="str">
        <f t="shared" si="1"/>
        <v/>
      </c>
    </row>
    <row r="24" spans="1:8">
      <c r="A24" s="6"/>
      <c r="B24" s="6"/>
      <c r="C24" s="6" t="str">
        <f t="shared" si="0"/>
        <v/>
      </c>
      <c r="D24" s="6"/>
      <c r="E24" s="6" t="str">
        <f>IFERROR(VLOOKUP(D24,Fréquence!$A$1:$B$5,2),"")</f>
        <v/>
      </c>
      <c r="F24" s="6"/>
      <c r="G24" s="6" t="str">
        <f>IFERROR(VLOOKUP(F24,Maitrise!$A$1:$B$5,2),"")</f>
        <v/>
      </c>
      <c r="H24" s="6" t="str">
        <f t="shared" si="1"/>
        <v/>
      </c>
    </row>
    <row r="25" spans="1:8">
      <c r="A25" s="18"/>
      <c r="B25" s="18"/>
      <c r="C25" s="18" t="str">
        <f t="shared" si="0"/>
        <v/>
      </c>
      <c r="D25" s="18"/>
      <c r="E25" s="18" t="str">
        <f>IFERROR(VLOOKUP(D25,Fréquence!$A$1:$B$5,2),"")</f>
        <v/>
      </c>
      <c r="F25" s="18"/>
      <c r="G25" s="18" t="str">
        <f>IFERROR(VLOOKUP(F25,Maitrise!$A$1:$B$5,2),"")</f>
        <v/>
      </c>
      <c r="H25" s="18" t="str">
        <f t="shared" si="1"/>
        <v/>
      </c>
    </row>
    <row r="26" spans="1:8">
      <c r="A26" s="6"/>
      <c r="B26" s="6"/>
      <c r="C26" s="6" t="str">
        <f t="shared" si="0"/>
        <v/>
      </c>
      <c r="D26" s="6"/>
      <c r="E26" s="6" t="str">
        <f>IFERROR(VLOOKUP(D26,Fréquence!$A$1:$B$5,2),"")</f>
        <v/>
      </c>
      <c r="F26" s="6"/>
      <c r="G26" s="6" t="str">
        <f>IFERROR(VLOOKUP(F26,Maitrise!$A$1:$B$5,2),"")</f>
        <v/>
      </c>
      <c r="H26" s="6" t="str">
        <f t="shared" si="1"/>
        <v/>
      </c>
    </row>
    <row r="27" spans="1:8">
      <c r="A27" s="18"/>
      <c r="B27" s="18"/>
      <c r="C27" s="18" t="str">
        <f t="shared" si="0"/>
        <v/>
      </c>
      <c r="D27" s="18"/>
      <c r="E27" s="18" t="str">
        <f>IFERROR(VLOOKUP(D27,Fréquence!$A$1:$B$5,2),"")</f>
        <v/>
      </c>
      <c r="F27" s="18"/>
      <c r="G27" s="18" t="str">
        <f>IFERROR(VLOOKUP(F27,Maitrise!$A$1:$B$5,2),"")</f>
        <v/>
      </c>
      <c r="H27" s="18" t="str">
        <f t="shared" si="1"/>
        <v/>
      </c>
    </row>
    <row r="28" spans="1:8">
      <c r="A28" s="6"/>
      <c r="B28" s="6"/>
      <c r="C28" s="6" t="str">
        <f t="shared" si="0"/>
        <v/>
      </c>
      <c r="D28" s="6"/>
      <c r="E28" s="6" t="str">
        <f>IFERROR(VLOOKUP(D28,Fréquence!$A$1:$B$5,2),"")</f>
        <v/>
      </c>
      <c r="F28" s="6"/>
      <c r="G28" s="6" t="str">
        <f>IFERROR(VLOOKUP(F28,Maitrise!$A$1:$B$5,2),"")</f>
        <v/>
      </c>
      <c r="H28" s="6" t="str">
        <f t="shared" si="1"/>
        <v/>
      </c>
    </row>
    <row r="29" spans="1:8">
      <c r="A29" s="18"/>
      <c r="B29" s="18"/>
      <c r="C29" s="18" t="str">
        <f t="shared" si="0"/>
        <v/>
      </c>
      <c r="D29" s="18"/>
      <c r="E29" s="18" t="str">
        <f>IFERROR(VLOOKUP(D29,Fréquence!$A$1:$B$5,2),"")</f>
        <v/>
      </c>
      <c r="F29" s="18"/>
      <c r="G29" s="18" t="str">
        <f>IFERROR(VLOOKUP(F29,Maitrise!$A$1:$B$5,2),"")</f>
        <v/>
      </c>
      <c r="H29" s="18" t="str">
        <f t="shared" si="1"/>
        <v/>
      </c>
    </row>
    <row r="30" spans="1:8">
      <c r="A30" s="6"/>
      <c r="B30" s="6"/>
      <c r="C30" s="6" t="str">
        <f t="shared" si="0"/>
        <v/>
      </c>
      <c r="D30" s="6"/>
      <c r="E30" s="6" t="str">
        <f>IFERROR(VLOOKUP(D30,Fréquence!$A$1:$B$5,2),"")</f>
        <v/>
      </c>
      <c r="F30" s="6"/>
      <c r="G30" s="6" t="str">
        <f>IFERROR(VLOOKUP(F30,Maitrise!$A$1:$B$5,2),"")</f>
        <v/>
      </c>
      <c r="H30" s="6" t="str">
        <f t="shared" si="1"/>
        <v/>
      </c>
    </row>
    <row r="31" spans="1:8">
      <c r="A31" s="18"/>
      <c r="B31" s="18"/>
      <c r="C31" s="18" t="str">
        <f t="shared" si="0"/>
        <v/>
      </c>
      <c r="D31" s="18"/>
      <c r="E31" s="18" t="str">
        <f>IFERROR(VLOOKUP(D31,Fréquence!$A$1:$B$5,2),"")</f>
        <v/>
      </c>
      <c r="F31" s="18"/>
      <c r="G31" s="18" t="str">
        <f>IFERROR(VLOOKUP(F31,Maitrise!$A$1:$B$5,2),"")</f>
        <v/>
      </c>
      <c r="H31" s="18" t="str">
        <f t="shared" si="1"/>
        <v/>
      </c>
    </row>
    <row r="32" spans="1:8">
      <c r="A32" s="6"/>
      <c r="B32" s="6"/>
      <c r="C32" s="6" t="str">
        <f t="shared" si="0"/>
        <v/>
      </c>
      <c r="D32" s="6"/>
      <c r="E32" s="6" t="str">
        <f>IFERROR(VLOOKUP(D32,Fréquence!$A$1:$B$5,2),"")</f>
        <v/>
      </c>
      <c r="F32" s="6"/>
      <c r="G32" s="6" t="str">
        <f>IFERROR(VLOOKUP(F32,Maitrise!$A$1:$B$5,2),"")</f>
        <v/>
      </c>
      <c r="H32" s="6" t="str">
        <f t="shared" si="1"/>
        <v/>
      </c>
    </row>
    <row r="33" spans="1:8">
      <c r="A33" s="18"/>
      <c r="B33" s="18"/>
      <c r="C33" s="18" t="str">
        <f t="shared" si="0"/>
        <v/>
      </c>
      <c r="D33" s="18"/>
      <c r="E33" s="18" t="str">
        <f>IFERROR(VLOOKUP(D33,Fréquence!$A$1:$B$5,2),"")</f>
        <v/>
      </c>
      <c r="F33" s="18"/>
      <c r="G33" s="18" t="str">
        <f>IFERROR(VLOOKUP(F33,Maitrise!$A$1:$B$5,2),"")</f>
        <v/>
      </c>
      <c r="H33" s="18" t="str">
        <f t="shared" si="1"/>
        <v/>
      </c>
    </row>
    <row r="34" spans="1:8">
      <c r="A34" s="6"/>
      <c r="B34" s="6"/>
      <c r="C34" s="6" t="str">
        <f t="shared" ref="C34:C65" si="2">IF(AND(A34&lt;&gt;"",B34&lt;&gt;""),SUMPRODUCT((Nature=A34)*(Classe=B34)*IndGravité),"")</f>
        <v/>
      </c>
      <c r="D34" s="6"/>
      <c r="E34" s="6" t="str">
        <f>IFERROR(VLOOKUP(D34,Fréquence!$A$1:$B$5,2),"")</f>
        <v/>
      </c>
      <c r="F34" s="6"/>
      <c r="G34" s="6" t="str">
        <f>IFERROR(VLOOKUP(F34,Maitrise!$A$1:$B$5,2),"")</f>
        <v/>
      </c>
      <c r="H34" s="6" t="str">
        <f t="shared" si="1"/>
        <v/>
      </c>
    </row>
    <row r="35" spans="1:8">
      <c r="A35" s="18"/>
      <c r="B35" s="18"/>
      <c r="C35" s="18" t="str">
        <f t="shared" si="2"/>
        <v/>
      </c>
      <c r="D35" s="18"/>
      <c r="E35" s="18" t="str">
        <f>IFERROR(VLOOKUP(D35,Fréquence!$A$1:$B$5,2),"")</f>
        <v/>
      </c>
      <c r="F35" s="18"/>
      <c r="G35" s="18" t="str">
        <f>IFERROR(VLOOKUP(F35,Maitrise!$A$1:$B$5,2),"")</f>
        <v/>
      </c>
      <c r="H35" s="18" t="str">
        <f t="shared" si="1"/>
        <v/>
      </c>
    </row>
    <row r="36" spans="1:8">
      <c r="A36" s="6"/>
      <c r="B36" s="6"/>
      <c r="C36" s="6" t="str">
        <f t="shared" si="2"/>
        <v/>
      </c>
      <c r="D36" s="6"/>
      <c r="E36" s="6" t="str">
        <f>IFERROR(VLOOKUP(D36,Fréquence!$A$1:$B$5,2),"")</f>
        <v/>
      </c>
      <c r="F36" s="6"/>
      <c r="G36" s="6" t="str">
        <f>IFERROR(VLOOKUP(F36,Maitrise!$A$1:$B$5,2),"")</f>
        <v/>
      </c>
      <c r="H36" s="6" t="str">
        <f t="shared" si="1"/>
        <v/>
      </c>
    </row>
    <row r="37" spans="1:8">
      <c r="A37" s="18"/>
      <c r="B37" s="18"/>
      <c r="C37" s="18" t="str">
        <f t="shared" si="2"/>
        <v/>
      </c>
      <c r="D37" s="18"/>
      <c r="E37" s="18" t="str">
        <f>IFERROR(VLOOKUP(D37,Fréquence!$A$1:$B$5,2),"")</f>
        <v/>
      </c>
      <c r="F37" s="18"/>
      <c r="G37" s="18" t="str">
        <f>IFERROR(VLOOKUP(F37,Maitrise!$A$1:$B$5,2),"")</f>
        <v/>
      </c>
      <c r="H37" s="18" t="str">
        <f t="shared" si="1"/>
        <v/>
      </c>
    </row>
    <row r="38" spans="1:8">
      <c r="A38" s="6"/>
      <c r="B38" s="6"/>
      <c r="C38" s="6" t="str">
        <f t="shared" si="2"/>
        <v/>
      </c>
      <c r="D38" s="6"/>
      <c r="E38" s="6" t="str">
        <f>IFERROR(VLOOKUP(D38,Fréquence!$A$1:$B$5,2),"")</f>
        <v/>
      </c>
      <c r="F38" s="6"/>
      <c r="G38" s="6" t="str">
        <f>IFERROR(VLOOKUP(F38,Maitrise!$A$1:$B$5,2),"")</f>
        <v/>
      </c>
      <c r="H38" s="6" t="str">
        <f t="shared" si="1"/>
        <v/>
      </c>
    </row>
    <row r="39" spans="1:8">
      <c r="A39" s="18"/>
      <c r="B39" s="18"/>
      <c r="C39" s="18" t="str">
        <f t="shared" si="2"/>
        <v/>
      </c>
      <c r="D39" s="18"/>
      <c r="E39" s="18" t="str">
        <f>IFERROR(VLOOKUP(D39,Fréquence!$A$1:$B$5,2),"")</f>
        <v/>
      </c>
      <c r="F39" s="18"/>
      <c r="G39" s="18" t="str">
        <f>IFERROR(VLOOKUP(F39,Maitrise!$A$1:$B$5,2),"")</f>
        <v/>
      </c>
      <c r="H39" s="18" t="str">
        <f t="shared" si="1"/>
        <v/>
      </c>
    </row>
    <row r="40" spans="1:8">
      <c r="A40" s="6"/>
      <c r="B40" s="6"/>
      <c r="C40" s="6" t="str">
        <f t="shared" si="2"/>
        <v/>
      </c>
      <c r="D40" s="6"/>
      <c r="E40" s="6" t="str">
        <f>IFERROR(VLOOKUP(D40,Fréquence!$A$1:$B$5,2),"")</f>
        <v/>
      </c>
      <c r="F40" s="6"/>
      <c r="G40" s="6" t="str">
        <f>IFERROR(VLOOKUP(F40,Maitrise!$A$1:$B$5,2),"")</f>
        <v/>
      </c>
      <c r="H40" s="6" t="str">
        <f t="shared" si="1"/>
        <v/>
      </c>
    </row>
    <row r="41" spans="1:8">
      <c r="A41" s="18"/>
      <c r="B41" s="18"/>
      <c r="C41" s="18" t="str">
        <f t="shared" si="2"/>
        <v/>
      </c>
      <c r="D41" s="18"/>
      <c r="E41" s="18" t="str">
        <f>IFERROR(VLOOKUP(D41,Fréquence!$A$1:$B$5,2),"")</f>
        <v/>
      </c>
      <c r="F41" s="18"/>
      <c r="G41" s="18" t="str">
        <f>IFERROR(VLOOKUP(F41,Maitrise!$A$1:$B$5,2),"")</f>
        <v/>
      </c>
      <c r="H41" s="18" t="str">
        <f t="shared" si="1"/>
        <v/>
      </c>
    </row>
    <row r="42" spans="1:8">
      <c r="A42" s="6"/>
      <c r="B42" s="6"/>
      <c r="C42" s="6" t="str">
        <f t="shared" si="2"/>
        <v/>
      </c>
      <c r="D42" s="6"/>
      <c r="E42" s="6" t="str">
        <f>IFERROR(VLOOKUP(D42,Fréquence!$A$1:$B$5,2),"")</f>
        <v/>
      </c>
      <c r="F42" s="6"/>
      <c r="G42" s="6" t="str">
        <f>IFERROR(VLOOKUP(F42,Maitrise!$A$1:$B$5,2),"")</f>
        <v/>
      </c>
      <c r="H42" s="6" t="str">
        <f t="shared" si="1"/>
        <v/>
      </c>
    </row>
    <row r="43" spans="1:8">
      <c r="A43" s="18"/>
      <c r="B43" s="18"/>
      <c r="C43" s="18" t="str">
        <f t="shared" si="2"/>
        <v/>
      </c>
      <c r="D43" s="18"/>
      <c r="E43" s="18" t="str">
        <f>IFERROR(VLOOKUP(D43,Fréquence!$A$1:$B$5,2),"")</f>
        <v/>
      </c>
      <c r="F43" s="18"/>
      <c r="G43" s="18" t="str">
        <f>IFERROR(VLOOKUP(F43,Maitrise!$A$1:$B$5,2),"")</f>
        <v/>
      </c>
      <c r="H43" s="18" t="str">
        <f t="shared" si="1"/>
        <v/>
      </c>
    </row>
    <row r="44" spans="1:8">
      <c r="A44" s="6"/>
      <c r="B44" s="6"/>
      <c r="C44" s="6" t="str">
        <f t="shared" si="2"/>
        <v/>
      </c>
      <c r="D44" s="6"/>
      <c r="E44" s="6" t="str">
        <f>IFERROR(VLOOKUP(D44,Fréquence!$A$1:$B$5,2),"")</f>
        <v/>
      </c>
      <c r="F44" s="6"/>
      <c r="G44" s="6" t="str">
        <f>IFERROR(VLOOKUP(F44,Maitrise!$A$1:$B$5,2),"")</f>
        <v/>
      </c>
      <c r="H44" s="6" t="str">
        <f t="shared" si="1"/>
        <v/>
      </c>
    </row>
    <row r="45" spans="1:8">
      <c r="A45" s="18"/>
      <c r="B45" s="18"/>
      <c r="C45" s="18" t="str">
        <f t="shared" si="2"/>
        <v/>
      </c>
      <c r="D45" s="18"/>
      <c r="E45" s="18" t="str">
        <f>IFERROR(VLOOKUP(D45,Fréquence!$A$1:$B$5,2),"")</f>
        <v/>
      </c>
      <c r="F45" s="18"/>
      <c r="G45" s="18" t="str">
        <f>IFERROR(VLOOKUP(F45,Maitrise!$A$1:$B$5,2),"")</f>
        <v/>
      </c>
      <c r="H45" s="18" t="str">
        <f t="shared" si="1"/>
        <v/>
      </c>
    </row>
    <row r="46" spans="1:8">
      <c r="A46" s="6"/>
      <c r="B46" s="6"/>
      <c r="C46" s="6" t="str">
        <f t="shared" si="2"/>
        <v/>
      </c>
      <c r="D46" s="6"/>
      <c r="E46" s="6" t="str">
        <f>IFERROR(VLOOKUP(D46,Fréquence!$A$1:$B$5,2),"")</f>
        <v/>
      </c>
      <c r="F46" s="6"/>
      <c r="G46" s="6" t="str">
        <f>IFERROR(VLOOKUP(F46,Maitrise!$A$1:$B$5,2),"")</f>
        <v/>
      </c>
      <c r="H46" s="6" t="str">
        <f t="shared" si="1"/>
        <v/>
      </c>
    </row>
    <row r="47" spans="1:8">
      <c r="A47" s="18"/>
      <c r="B47" s="18"/>
      <c r="C47" s="18" t="str">
        <f t="shared" si="2"/>
        <v/>
      </c>
      <c r="D47" s="18"/>
      <c r="E47" s="18" t="str">
        <f>IFERROR(VLOOKUP(D47,Fréquence!$A$1:$B$5,2),"")</f>
        <v/>
      </c>
      <c r="F47" s="18"/>
      <c r="G47" s="18" t="str">
        <f>IFERROR(VLOOKUP(F47,Maitrise!$A$1:$B$5,2),"")</f>
        <v/>
      </c>
      <c r="H47" s="18" t="str">
        <f t="shared" si="1"/>
        <v/>
      </c>
    </row>
    <row r="48" spans="1:8">
      <c r="A48" s="6"/>
      <c r="B48" s="6"/>
      <c r="C48" s="6" t="str">
        <f t="shared" si="2"/>
        <v/>
      </c>
      <c r="D48" s="6"/>
      <c r="E48" s="6" t="str">
        <f>IFERROR(VLOOKUP(D48,Fréquence!$A$1:$B$5,2),"")</f>
        <v/>
      </c>
      <c r="F48" s="6"/>
      <c r="G48" s="6" t="str">
        <f>IFERROR(VLOOKUP(F48,Maitrise!$A$1:$B$5,2),"")</f>
        <v/>
      </c>
      <c r="H48" s="6" t="str">
        <f t="shared" si="1"/>
        <v/>
      </c>
    </row>
    <row r="49" spans="1:8">
      <c r="A49" s="18"/>
      <c r="B49" s="18"/>
      <c r="C49" s="18" t="str">
        <f t="shared" si="2"/>
        <v/>
      </c>
      <c r="D49" s="18"/>
      <c r="E49" s="18" t="str">
        <f>IFERROR(VLOOKUP(D49,Fréquence!$A$1:$B$5,2),"")</f>
        <v/>
      </c>
      <c r="F49" s="18"/>
      <c r="G49" s="18" t="str">
        <f>IFERROR(VLOOKUP(F49,Maitrise!$A$1:$B$5,2),"")</f>
        <v/>
      </c>
      <c r="H49" s="18" t="str">
        <f t="shared" si="1"/>
        <v/>
      </c>
    </row>
    <row r="50" spans="1:8">
      <c r="A50" s="6"/>
      <c r="B50" s="6"/>
      <c r="C50" s="6" t="str">
        <f t="shared" si="2"/>
        <v/>
      </c>
      <c r="D50" s="6"/>
      <c r="E50" s="6" t="str">
        <f>IFERROR(VLOOKUP(D50,Fréquence!$A$1:$B$5,2),"")</f>
        <v/>
      </c>
      <c r="F50" s="6"/>
      <c r="G50" s="6" t="str">
        <f>IFERROR(VLOOKUP(F50,Maitrise!$A$1:$B$5,2),"")</f>
        <v/>
      </c>
      <c r="H50" s="6" t="str">
        <f t="shared" si="1"/>
        <v/>
      </c>
    </row>
    <row r="51" spans="1:8">
      <c r="A51" s="18"/>
      <c r="B51" s="18"/>
      <c r="C51" s="18" t="str">
        <f t="shared" si="2"/>
        <v/>
      </c>
      <c r="D51" s="18"/>
      <c r="E51" s="18" t="str">
        <f>IFERROR(VLOOKUP(D51,Fréquence!$A$1:$B$5,2),"")</f>
        <v/>
      </c>
      <c r="F51" s="18"/>
      <c r="G51" s="18" t="str">
        <f>IFERROR(VLOOKUP(F51,Maitrise!$A$1:$B$5,2),"")</f>
        <v/>
      </c>
      <c r="H51" s="18" t="str">
        <f t="shared" si="1"/>
        <v/>
      </c>
    </row>
    <row r="52" spans="1:8">
      <c r="A52" s="6"/>
      <c r="B52" s="6"/>
      <c r="C52" s="6" t="str">
        <f t="shared" si="2"/>
        <v/>
      </c>
      <c r="D52" s="6"/>
      <c r="E52" s="6" t="str">
        <f>IFERROR(VLOOKUP(D52,Fréquence!$A$1:$B$5,2),"")</f>
        <v/>
      </c>
      <c r="F52" s="6"/>
      <c r="G52" s="6" t="str">
        <f>IFERROR(VLOOKUP(F52,Maitrise!$A$1:$B$5,2),"")</f>
        <v/>
      </c>
      <c r="H52" s="6" t="str">
        <f t="shared" si="1"/>
        <v/>
      </c>
    </row>
    <row r="53" spans="1:8">
      <c r="A53" s="18"/>
      <c r="B53" s="18"/>
      <c r="C53" s="18" t="str">
        <f t="shared" si="2"/>
        <v/>
      </c>
      <c r="D53" s="18"/>
      <c r="E53" s="18" t="str">
        <f>IFERROR(VLOOKUP(D53,Fréquence!$A$1:$B$5,2),"")</f>
        <v/>
      </c>
      <c r="F53" s="18"/>
      <c r="G53" s="18" t="str">
        <f>IFERROR(VLOOKUP(F53,Maitrise!$A$1:$B$5,2),"")</f>
        <v/>
      </c>
      <c r="H53" s="18" t="str">
        <f t="shared" si="1"/>
        <v/>
      </c>
    </row>
    <row r="54" spans="1:8">
      <c r="A54" s="6"/>
      <c r="B54" s="6"/>
      <c r="C54" s="6" t="str">
        <f t="shared" si="2"/>
        <v/>
      </c>
      <c r="D54" s="6"/>
      <c r="E54" s="6" t="str">
        <f>IFERROR(VLOOKUP(D54,Fréquence!$A$1:$B$5,2),"")</f>
        <v/>
      </c>
      <c r="F54" s="6"/>
      <c r="G54" s="6" t="str">
        <f>IFERROR(VLOOKUP(F54,Maitrise!$A$1:$B$5,2),"")</f>
        <v/>
      </c>
      <c r="H54" s="6" t="str">
        <f t="shared" si="1"/>
        <v/>
      </c>
    </row>
    <row r="55" spans="1:8">
      <c r="A55" s="18"/>
      <c r="B55" s="18"/>
      <c r="C55" s="18" t="str">
        <f t="shared" si="2"/>
        <v/>
      </c>
      <c r="D55" s="18"/>
      <c r="E55" s="18" t="str">
        <f>IFERROR(VLOOKUP(D55,Fréquence!$A$1:$B$5,2),"")</f>
        <v/>
      </c>
      <c r="F55" s="18"/>
      <c r="G55" s="18" t="str">
        <f>IFERROR(VLOOKUP(F55,Maitrise!$A$1:$B$5,2),"")</f>
        <v/>
      </c>
      <c r="H55" s="18" t="str">
        <f t="shared" si="1"/>
        <v/>
      </c>
    </row>
    <row r="56" spans="1:8">
      <c r="A56" s="6"/>
      <c r="B56" s="6"/>
      <c r="C56" s="6" t="str">
        <f t="shared" si="2"/>
        <v/>
      </c>
      <c r="D56" s="6"/>
      <c r="E56" s="6" t="str">
        <f>IFERROR(VLOOKUP(D56,Fréquence!$A$1:$B$5,2),"")</f>
        <v/>
      </c>
      <c r="F56" s="6"/>
      <c r="G56" s="6" t="str">
        <f>IFERROR(VLOOKUP(F56,Maitrise!$A$1:$B$5,2),"")</f>
        <v/>
      </c>
      <c r="H56" s="6" t="str">
        <f t="shared" si="1"/>
        <v/>
      </c>
    </row>
    <row r="57" spans="1:8">
      <c r="A57" s="18"/>
      <c r="B57" s="18"/>
      <c r="C57" s="18" t="str">
        <f t="shared" si="2"/>
        <v/>
      </c>
      <c r="D57" s="18"/>
      <c r="E57" s="18" t="str">
        <f>IFERROR(VLOOKUP(D57,Fréquence!$A$1:$B$5,2),"")</f>
        <v/>
      </c>
      <c r="F57" s="18"/>
      <c r="G57" s="18" t="str">
        <f>IFERROR(VLOOKUP(F57,Maitrise!$A$1:$B$5,2),"")</f>
        <v/>
      </c>
      <c r="H57" s="18" t="str">
        <f t="shared" si="1"/>
        <v/>
      </c>
    </row>
    <row r="58" spans="1:8">
      <c r="A58" s="6"/>
      <c r="B58" s="6"/>
      <c r="C58" s="6" t="str">
        <f t="shared" si="2"/>
        <v/>
      </c>
      <c r="D58" s="6"/>
      <c r="E58" s="6" t="str">
        <f>IFERROR(VLOOKUP(D58,Fréquence!$A$1:$B$5,2),"")</f>
        <v/>
      </c>
      <c r="F58" s="6"/>
      <c r="G58" s="6" t="str">
        <f>IFERROR(VLOOKUP(F58,Maitrise!$A$1:$B$5,2),"")</f>
        <v/>
      </c>
      <c r="H58" s="6" t="str">
        <f t="shared" si="1"/>
        <v/>
      </c>
    </row>
    <row r="59" spans="1:8">
      <c r="A59" s="18"/>
      <c r="B59" s="18"/>
      <c r="C59" s="18" t="str">
        <f t="shared" si="2"/>
        <v/>
      </c>
      <c r="D59" s="18"/>
      <c r="E59" s="18" t="str">
        <f>IFERROR(VLOOKUP(D59,Fréquence!$A$1:$B$5,2),"")</f>
        <v/>
      </c>
      <c r="F59" s="18"/>
      <c r="G59" s="18" t="str">
        <f>IFERROR(VLOOKUP(F59,Maitrise!$A$1:$B$5,2),"")</f>
        <v/>
      </c>
      <c r="H59" s="18" t="str">
        <f t="shared" si="1"/>
        <v/>
      </c>
    </row>
    <row r="60" spans="1:8">
      <c r="A60" s="6"/>
      <c r="B60" s="6"/>
      <c r="C60" s="6" t="str">
        <f t="shared" si="2"/>
        <v/>
      </c>
      <c r="D60" s="6"/>
      <c r="E60" s="6" t="str">
        <f>IFERROR(VLOOKUP(D60,Fréquence!$A$1:$B$5,2),"")</f>
        <v/>
      </c>
      <c r="F60" s="6"/>
      <c r="G60" s="6" t="str">
        <f>IFERROR(VLOOKUP(F60,Maitrise!$A$1:$B$5,2),"")</f>
        <v/>
      </c>
      <c r="H60" s="6" t="str">
        <f t="shared" si="1"/>
        <v/>
      </c>
    </row>
    <row r="61" spans="1:8">
      <c r="A61" s="18"/>
      <c r="B61" s="18"/>
      <c r="C61" s="18" t="str">
        <f t="shared" si="2"/>
        <v/>
      </c>
      <c r="D61" s="18"/>
      <c r="E61" s="18" t="str">
        <f>IFERROR(VLOOKUP(D61,Fréquence!$A$1:$B$5,2),"")</f>
        <v/>
      </c>
      <c r="F61" s="18"/>
      <c r="G61" s="18" t="str">
        <f>IFERROR(VLOOKUP(F61,Maitrise!$A$1:$B$5,2),"")</f>
        <v/>
      </c>
      <c r="H61" s="18" t="str">
        <f t="shared" si="1"/>
        <v/>
      </c>
    </row>
    <row r="62" spans="1:8">
      <c r="A62" s="6"/>
      <c r="B62" s="6"/>
      <c r="C62" s="6" t="str">
        <f t="shared" si="2"/>
        <v/>
      </c>
      <c r="D62" s="6"/>
      <c r="E62" s="6" t="str">
        <f>IFERROR(VLOOKUP(D62,Fréquence!$A$1:$B$5,2),"")</f>
        <v/>
      </c>
      <c r="F62" s="6"/>
      <c r="G62" s="6" t="str">
        <f>IFERROR(VLOOKUP(F62,Maitrise!$A$1:$B$5,2),"")</f>
        <v/>
      </c>
      <c r="H62" s="6" t="str">
        <f t="shared" si="1"/>
        <v/>
      </c>
    </row>
    <row r="63" spans="1:8">
      <c r="A63" s="18"/>
      <c r="B63" s="18"/>
      <c r="C63" s="18" t="str">
        <f t="shared" si="2"/>
        <v/>
      </c>
      <c r="D63" s="18"/>
      <c r="E63" s="18" t="str">
        <f>IFERROR(VLOOKUP(D63,Fréquence!$A$1:$B$5,2),"")</f>
        <v/>
      </c>
      <c r="F63" s="18"/>
      <c r="G63" s="18" t="str">
        <f>IFERROR(VLOOKUP(F63,Maitrise!$A$1:$B$5,2),"")</f>
        <v/>
      </c>
      <c r="H63" s="18" t="str">
        <f t="shared" si="1"/>
        <v/>
      </c>
    </row>
    <row r="64" spans="1:8">
      <c r="A64" s="6"/>
      <c r="B64" s="6"/>
      <c r="C64" s="6" t="str">
        <f t="shared" si="2"/>
        <v/>
      </c>
      <c r="D64" s="6"/>
      <c r="E64" s="6" t="str">
        <f>IFERROR(VLOOKUP(D64,Fréquence!$A$1:$B$5,2),"")</f>
        <v/>
      </c>
      <c r="F64" s="6"/>
      <c r="G64" s="6" t="str">
        <f>IFERROR(VLOOKUP(F64,Maitrise!$A$1:$B$5,2),"")</f>
        <v/>
      </c>
      <c r="H64" s="6" t="str">
        <f t="shared" si="1"/>
        <v/>
      </c>
    </row>
    <row r="65" spans="1:8">
      <c r="A65" s="18"/>
      <c r="B65" s="18"/>
      <c r="C65" s="18" t="str">
        <f t="shared" si="2"/>
        <v/>
      </c>
      <c r="D65" s="18"/>
      <c r="E65" s="18" t="str">
        <f>IFERROR(VLOOKUP(D65,Fréquence!$A$1:$B$5,2),"")</f>
        <v/>
      </c>
      <c r="F65" s="18"/>
      <c r="G65" s="18" t="str">
        <f>IFERROR(VLOOKUP(F65,Maitrise!$A$1:$B$5,2),"")</f>
        <v/>
      </c>
      <c r="H65" s="18" t="str">
        <f t="shared" si="1"/>
        <v/>
      </c>
    </row>
    <row r="66" spans="1:8">
      <c r="A66" s="6"/>
      <c r="B66" s="6"/>
      <c r="C66" s="6" t="str">
        <f t="shared" ref="C66:C97" si="3">IF(AND(A66&lt;&gt;"",B66&lt;&gt;""),SUMPRODUCT((Nature=A66)*(Classe=B66)*IndGravité),"")</f>
        <v/>
      </c>
      <c r="D66" s="6"/>
      <c r="E66" s="6" t="str">
        <f>IFERROR(VLOOKUP(D66,Fréquence!$A$1:$B$5,2),"")</f>
        <v/>
      </c>
      <c r="F66" s="6"/>
      <c r="G66" s="6" t="str">
        <f>IFERROR(VLOOKUP(F66,Maitrise!$A$1:$B$5,2),"")</f>
        <v/>
      </c>
      <c r="H66" s="6" t="str">
        <f t="shared" si="1"/>
        <v/>
      </c>
    </row>
    <row r="67" spans="1:8">
      <c r="A67" s="18"/>
      <c r="B67" s="18"/>
      <c r="C67" s="18" t="str">
        <f t="shared" si="3"/>
        <v/>
      </c>
      <c r="D67" s="18"/>
      <c r="E67" s="18" t="str">
        <f>IFERROR(VLOOKUP(D67,Fréquence!$A$1:$B$5,2),"")</f>
        <v/>
      </c>
      <c r="F67" s="18"/>
      <c r="G67" s="18" t="str">
        <f>IFERROR(VLOOKUP(F67,Maitrise!$A$1:$B$5,2),"")</f>
        <v/>
      </c>
      <c r="H67" s="18" t="str">
        <f t="shared" ref="H67:H130" si="4">IFERROR((C67*E67*G67),"")</f>
        <v/>
      </c>
    </row>
    <row r="68" spans="1:8">
      <c r="A68" s="6"/>
      <c r="B68" s="6"/>
      <c r="C68" s="6" t="str">
        <f t="shared" si="3"/>
        <v/>
      </c>
      <c r="D68" s="6"/>
      <c r="E68" s="6" t="str">
        <f>IFERROR(VLOOKUP(D68,Fréquence!$A$1:$B$5,2),"")</f>
        <v/>
      </c>
      <c r="F68" s="6"/>
      <c r="G68" s="6" t="str">
        <f>IFERROR(VLOOKUP(F68,Maitrise!$A$1:$B$5,2),"")</f>
        <v/>
      </c>
      <c r="H68" s="6" t="str">
        <f t="shared" si="4"/>
        <v/>
      </c>
    </row>
    <row r="69" spans="1:8">
      <c r="A69" s="18"/>
      <c r="B69" s="18"/>
      <c r="C69" s="18" t="str">
        <f t="shared" si="3"/>
        <v/>
      </c>
      <c r="D69" s="18"/>
      <c r="E69" s="18" t="str">
        <f>IFERROR(VLOOKUP(D69,Fréquence!$A$1:$B$5,2),"")</f>
        <v/>
      </c>
      <c r="F69" s="18"/>
      <c r="G69" s="18" t="str">
        <f>IFERROR(VLOOKUP(F69,Maitrise!$A$1:$B$5,2),"")</f>
        <v/>
      </c>
      <c r="H69" s="18" t="str">
        <f t="shared" si="4"/>
        <v/>
      </c>
    </row>
    <row r="70" spans="1:8">
      <c r="A70" s="6"/>
      <c r="B70" s="6"/>
      <c r="C70" s="6" t="str">
        <f t="shared" si="3"/>
        <v/>
      </c>
      <c r="D70" s="6"/>
      <c r="E70" s="6" t="str">
        <f>IFERROR(VLOOKUP(D70,Fréquence!$A$1:$B$5,2),"")</f>
        <v/>
      </c>
      <c r="F70" s="6"/>
      <c r="G70" s="6" t="str">
        <f>IFERROR(VLOOKUP(F70,Maitrise!$A$1:$B$5,2),"")</f>
        <v/>
      </c>
      <c r="H70" s="6" t="str">
        <f t="shared" si="4"/>
        <v/>
      </c>
    </row>
    <row r="71" spans="1:8">
      <c r="A71" s="18"/>
      <c r="B71" s="18"/>
      <c r="C71" s="18" t="str">
        <f t="shared" si="3"/>
        <v/>
      </c>
      <c r="D71" s="18"/>
      <c r="E71" s="18" t="str">
        <f>IFERROR(VLOOKUP(D71,Fréquence!$A$1:$B$5,2),"")</f>
        <v/>
      </c>
      <c r="F71" s="18"/>
      <c r="G71" s="18" t="str">
        <f>IFERROR(VLOOKUP(F71,Maitrise!$A$1:$B$5,2),"")</f>
        <v/>
      </c>
      <c r="H71" s="18" t="str">
        <f t="shared" si="4"/>
        <v/>
      </c>
    </row>
    <row r="72" spans="1:8">
      <c r="A72" s="6"/>
      <c r="B72" s="6"/>
      <c r="C72" s="6" t="str">
        <f t="shared" si="3"/>
        <v/>
      </c>
      <c r="D72" s="6"/>
      <c r="E72" s="6" t="str">
        <f>IFERROR(VLOOKUP(D72,Fréquence!$A$1:$B$5,2),"")</f>
        <v/>
      </c>
      <c r="F72" s="6"/>
      <c r="G72" s="6" t="str">
        <f>IFERROR(VLOOKUP(F72,Maitrise!$A$1:$B$5,2),"")</f>
        <v/>
      </c>
      <c r="H72" s="6" t="str">
        <f t="shared" si="4"/>
        <v/>
      </c>
    </row>
    <row r="73" spans="1:8">
      <c r="A73" s="18"/>
      <c r="B73" s="18"/>
      <c r="C73" s="18" t="str">
        <f t="shared" si="3"/>
        <v/>
      </c>
      <c r="D73" s="18"/>
      <c r="E73" s="18" t="str">
        <f>IFERROR(VLOOKUP(D73,Fréquence!$A$1:$B$5,2),"")</f>
        <v/>
      </c>
      <c r="F73" s="18"/>
      <c r="G73" s="18" t="str">
        <f>IFERROR(VLOOKUP(F73,Maitrise!$A$1:$B$5,2),"")</f>
        <v/>
      </c>
      <c r="H73" s="18" t="str">
        <f t="shared" si="4"/>
        <v/>
      </c>
    </row>
    <row r="74" spans="1:8">
      <c r="A74" s="6"/>
      <c r="B74" s="6"/>
      <c r="C74" s="6" t="str">
        <f t="shared" si="3"/>
        <v/>
      </c>
      <c r="D74" s="6"/>
      <c r="E74" s="6" t="str">
        <f>IFERROR(VLOOKUP(D74,Fréquence!$A$1:$B$5,2),"")</f>
        <v/>
      </c>
      <c r="F74" s="6"/>
      <c r="G74" s="6" t="str">
        <f>IFERROR(VLOOKUP(F74,Maitrise!$A$1:$B$5,2),"")</f>
        <v/>
      </c>
      <c r="H74" s="6" t="str">
        <f t="shared" si="4"/>
        <v/>
      </c>
    </row>
    <row r="75" spans="1:8">
      <c r="A75" s="18"/>
      <c r="B75" s="18"/>
      <c r="C75" s="18" t="str">
        <f t="shared" si="3"/>
        <v/>
      </c>
      <c r="D75" s="18"/>
      <c r="E75" s="18" t="str">
        <f>IFERROR(VLOOKUP(D75,Fréquence!$A$1:$B$5,2),"")</f>
        <v/>
      </c>
      <c r="F75" s="18"/>
      <c r="G75" s="18" t="str">
        <f>IFERROR(VLOOKUP(F75,Maitrise!$A$1:$B$5,2),"")</f>
        <v/>
      </c>
      <c r="H75" s="18" t="str">
        <f t="shared" si="4"/>
        <v/>
      </c>
    </row>
    <row r="76" spans="1:8">
      <c r="A76" s="6"/>
      <c r="B76" s="6"/>
      <c r="C76" s="6" t="str">
        <f t="shared" si="3"/>
        <v/>
      </c>
      <c r="D76" s="6"/>
      <c r="E76" s="6" t="str">
        <f>IFERROR(VLOOKUP(D76,Fréquence!$A$1:$B$5,2),"")</f>
        <v/>
      </c>
      <c r="F76" s="6"/>
      <c r="G76" s="6" t="str">
        <f>IFERROR(VLOOKUP(F76,Maitrise!$A$1:$B$5,2),"")</f>
        <v/>
      </c>
      <c r="H76" s="6" t="str">
        <f t="shared" si="4"/>
        <v/>
      </c>
    </row>
    <row r="77" spans="1:8">
      <c r="A77" s="18"/>
      <c r="B77" s="18"/>
      <c r="C77" s="18" t="str">
        <f t="shared" si="3"/>
        <v/>
      </c>
      <c r="D77" s="18"/>
      <c r="E77" s="18" t="str">
        <f>IFERROR(VLOOKUP(D77,Fréquence!$A$1:$B$5,2),"")</f>
        <v/>
      </c>
      <c r="F77" s="18"/>
      <c r="G77" s="18" t="str">
        <f>IFERROR(VLOOKUP(F77,Maitrise!$A$1:$B$5,2),"")</f>
        <v/>
      </c>
      <c r="H77" s="18" t="str">
        <f t="shared" si="4"/>
        <v/>
      </c>
    </row>
    <row r="78" spans="1:8">
      <c r="A78" s="6"/>
      <c r="B78" s="6"/>
      <c r="C78" s="6" t="str">
        <f t="shared" si="3"/>
        <v/>
      </c>
      <c r="D78" s="6"/>
      <c r="E78" s="6" t="str">
        <f>IFERROR(VLOOKUP(D78,Fréquence!$A$1:$B$5,2),"")</f>
        <v/>
      </c>
      <c r="F78" s="6"/>
      <c r="G78" s="6" t="str">
        <f>IFERROR(VLOOKUP(F78,Maitrise!$A$1:$B$5,2),"")</f>
        <v/>
      </c>
      <c r="H78" s="6" t="str">
        <f t="shared" si="4"/>
        <v/>
      </c>
    </row>
    <row r="79" spans="1:8">
      <c r="A79" s="18"/>
      <c r="B79" s="18"/>
      <c r="C79" s="18" t="str">
        <f t="shared" si="3"/>
        <v/>
      </c>
      <c r="D79" s="18"/>
      <c r="E79" s="18" t="str">
        <f>IFERROR(VLOOKUP(D79,Fréquence!$A$1:$B$5,2),"")</f>
        <v/>
      </c>
      <c r="F79" s="18"/>
      <c r="G79" s="18" t="str">
        <f>IFERROR(VLOOKUP(F79,Maitrise!$A$1:$B$5,2),"")</f>
        <v/>
      </c>
      <c r="H79" s="18" t="str">
        <f t="shared" si="4"/>
        <v/>
      </c>
    </row>
    <row r="80" spans="1:8">
      <c r="A80" s="6"/>
      <c r="B80" s="6"/>
      <c r="C80" s="6" t="str">
        <f t="shared" si="3"/>
        <v/>
      </c>
      <c r="D80" s="6"/>
      <c r="E80" s="6" t="str">
        <f>IFERROR(VLOOKUP(D80,Fréquence!$A$1:$B$5,2),"")</f>
        <v/>
      </c>
      <c r="F80" s="6"/>
      <c r="G80" s="6" t="str">
        <f>IFERROR(VLOOKUP(F80,Maitrise!$A$1:$B$5,2),"")</f>
        <v/>
      </c>
      <c r="H80" s="6" t="str">
        <f t="shared" si="4"/>
        <v/>
      </c>
    </row>
    <row r="81" spans="1:8">
      <c r="A81" s="18"/>
      <c r="B81" s="18"/>
      <c r="C81" s="18" t="str">
        <f t="shared" si="3"/>
        <v/>
      </c>
      <c r="D81" s="18"/>
      <c r="E81" s="18" t="str">
        <f>IFERROR(VLOOKUP(D81,Fréquence!$A$1:$B$5,2),"")</f>
        <v/>
      </c>
      <c r="F81" s="18"/>
      <c r="G81" s="18" t="str">
        <f>IFERROR(VLOOKUP(F81,Maitrise!$A$1:$B$5,2),"")</f>
        <v/>
      </c>
      <c r="H81" s="18" t="str">
        <f t="shared" si="4"/>
        <v/>
      </c>
    </row>
    <row r="82" spans="1:8">
      <c r="A82" s="6"/>
      <c r="B82" s="6"/>
      <c r="C82" s="6" t="str">
        <f t="shared" si="3"/>
        <v/>
      </c>
      <c r="D82" s="6"/>
      <c r="E82" s="6" t="str">
        <f>IFERROR(VLOOKUP(D82,Fréquence!$A$1:$B$5,2),"")</f>
        <v/>
      </c>
      <c r="F82" s="6"/>
      <c r="G82" s="6" t="str">
        <f>IFERROR(VLOOKUP(F82,Maitrise!$A$1:$B$5,2),"")</f>
        <v/>
      </c>
      <c r="H82" s="6" t="str">
        <f t="shared" si="4"/>
        <v/>
      </c>
    </row>
    <row r="83" spans="1:8">
      <c r="A83" s="18"/>
      <c r="B83" s="18"/>
      <c r="C83" s="18" t="str">
        <f t="shared" si="3"/>
        <v/>
      </c>
      <c r="D83" s="18"/>
      <c r="E83" s="18" t="str">
        <f>IFERROR(VLOOKUP(D83,Fréquence!$A$1:$B$5,2),"")</f>
        <v/>
      </c>
      <c r="F83" s="18"/>
      <c r="G83" s="18" t="str">
        <f>IFERROR(VLOOKUP(F83,Maitrise!$A$1:$B$5,2),"")</f>
        <v/>
      </c>
      <c r="H83" s="18" t="str">
        <f t="shared" si="4"/>
        <v/>
      </c>
    </row>
    <row r="84" spans="1:8">
      <c r="A84" s="6"/>
      <c r="B84" s="6"/>
      <c r="C84" s="6" t="str">
        <f t="shared" si="3"/>
        <v/>
      </c>
      <c r="D84" s="6"/>
      <c r="E84" s="6" t="str">
        <f>IFERROR(VLOOKUP(D84,Fréquence!$A$1:$B$5,2),"")</f>
        <v/>
      </c>
      <c r="F84" s="6"/>
      <c r="G84" s="6" t="str">
        <f>IFERROR(VLOOKUP(F84,Maitrise!$A$1:$B$5,2),"")</f>
        <v/>
      </c>
      <c r="H84" s="6" t="str">
        <f t="shared" si="4"/>
        <v/>
      </c>
    </row>
    <row r="85" spans="1:8">
      <c r="A85" s="18"/>
      <c r="B85" s="18"/>
      <c r="C85" s="18" t="str">
        <f t="shared" si="3"/>
        <v/>
      </c>
      <c r="D85" s="18"/>
      <c r="E85" s="18" t="str">
        <f>IFERROR(VLOOKUP(D85,Fréquence!$A$1:$B$5,2),"")</f>
        <v/>
      </c>
      <c r="F85" s="18"/>
      <c r="G85" s="18" t="str">
        <f>IFERROR(VLOOKUP(F85,Maitrise!$A$1:$B$5,2),"")</f>
        <v/>
      </c>
      <c r="H85" s="18" t="str">
        <f t="shared" si="4"/>
        <v/>
      </c>
    </row>
    <row r="86" spans="1:8">
      <c r="A86" s="6"/>
      <c r="B86" s="6"/>
      <c r="C86" s="6" t="str">
        <f t="shared" si="3"/>
        <v/>
      </c>
      <c r="D86" s="6"/>
      <c r="E86" s="6" t="str">
        <f>IFERROR(VLOOKUP(D86,Fréquence!$A$1:$B$5,2),"")</f>
        <v/>
      </c>
      <c r="F86" s="6"/>
      <c r="G86" s="6" t="str">
        <f>IFERROR(VLOOKUP(F86,Maitrise!$A$1:$B$5,2),"")</f>
        <v/>
      </c>
      <c r="H86" s="6" t="str">
        <f t="shared" si="4"/>
        <v/>
      </c>
    </row>
    <row r="87" spans="1:8">
      <c r="A87" s="18"/>
      <c r="B87" s="18"/>
      <c r="C87" s="18" t="str">
        <f t="shared" si="3"/>
        <v/>
      </c>
      <c r="D87" s="18"/>
      <c r="E87" s="18" t="str">
        <f>IFERROR(VLOOKUP(D87,Fréquence!$A$1:$B$5,2),"")</f>
        <v/>
      </c>
      <c r="F87" s="18"/>
      <c r="G87" s="18" t="str">
        <f>IFERROR(VLOOKUP(F87,Maitrise!$A$1:$B$5,2),"")</f>
        <v/>
      </c>
      <c r="H87" s="18" t="str">
        <f t="shared" si="4"/>
        <v/>
      </c>
    </row>
    <row r="88" spans="1:8">
      <c r="A88" s="6"/>
      <c r="B88" s="6"/>
      <c r="C88" s="6" t="str">
        <f t="shared" si="3"/>
        <v/>
      </c>
      <c r="D88" s="6"/>
      <c r="E88" s="6" t="str">
        <f>IFERROR(VLOOKUP(D88,Fréquence!$A$1:$B$5,2),"")</f>
        <v/>
      </c>
      <c r="F88" s="6"/>
      <c r="G88" s="6" t="str">
        <f>IFERROR(VLOOKUP(F88,Maitrise!$A$1:$B$5,2),"")</f>
        <v/>
      </c>
      <c r="H88" s="6" t="str">
        <f t="shared" si="4"/>
        <v/>
      </c>
    </row>
    <row r="89" spans="1:8">
      <c r="A89" s="18"/>
      <c r="B89" s="18"/>
      <c r="C89" s="18" t="str">
        <f t="shared" si="3"/>
        <v/>
      </c>
      <c r="D89" s="18"/>
      <c r="E89" s="18" t="str">
        <f>IFERROR(VLOOKUP(D89,Fréquence!$A$1:$B$5,2),"")</f>
        <v/>
      </c>
      <c r="F89" s="18"/>
      <c r="G89" s="18" t="str">
        <f>IFERROR(VLOOKUP(F89,Maitrise!$A$1:$B$5,2),"")</f>
        <v/>
      </c>
      <c r="H89" s="18" t="str">
        <f t="shared" si="4"/>
        <v/>
      </c>
    </row>
    <row r="90" spans="1:8">
      <c r="A90" s="6"/>
      <c r="B90" s="6"/>
      <c r="C90" s="6" t="str">
        <f t="shared" si="3"/>
        <v/>
      </c>
      <c r="D90" s="6"/>
      <c r="E90" s="6" t="str">
        <f>IFERROR(VLOOKUP(D90,Fréquence!$A$1:$B$5,2),"")</f>
        <v/>
      </c>
      <c r="F90" s="6"/>
      <c r="G90" s="6" t="str">
        <f>IFERROR(VLOOKUP(F90,Maitrise!$A$1:$B$5,2),"")</f>
        <v/>
      </c>
      <c r="H90" s="6" t="str">
        <f t="shared" si="4"/>
        <v/>
      </c>
    </row>
    <row r="91" spans="1:8">
      <c r="A91" s="18"/>
      <c r="B91" s="18"/>
      <c r="C91" s="18" t="str">
        <f t="shared" si="3"/>
        <v/>
      </c>
      <c r="D91" s="18"/>
      <c r="E91" s="18" t="str">
        <f>IFERROR(VLOOKUP(D91,Fréquence!$A$1:$B$5,2),"")</f>
        <v/>
      </c>
      <c r="F91" s="18"/>
      <c r="G91" s="18" t="str">
        <f>IFERROR(VLOOKUP(F91,Maitrise!$A$1:$B$5,2),"")</f>
        <v/>
      </c>
      <c r="H91" s="18" t="str">
        <f t="shared" si="4"/>
        <v/>
      </c>
    </row>
    <row r="92" spans="1:8">
      <c r="A92" s="6"/>
      <c r="B92" s="6"/>
      <c r="C92" s="6" t="str">
        <f t="shared" si="3"/>
        <v/>
      </c>
      <c r="D92" s="6"/>
      <c r="E92" s="6" t="str">
        <f>IFERROR(VLOOKUP(D92,Fréquence!$A$1:$B$5,2),"")</f>
        <v/>
      </c>
      <c r="F92" s="6"/>
      <c r="G92" s="6" t="str">
        <f>IFERROR(VLOOKUP(F92,Maitrise!$A$1:$B$5,2),"")</f>
        <v/>
      </c>
      <c r="H92" s="6" t="str">
        <f t="shared" si="4"/>
        <v/>
      </c>
    </row>
    <row r="93" spans="1:8">
      <c r="A93" s="18"/>
      <c r="B93" s="18"/>
      <c r="C93" s="18" t="str">
        <f t="shared" si="3"/>
        <v/>
      </c>
      <c r="D93" s="18"/>
      <c r="E93" s="18" t="str">
        <f>IFERROR(VLOOKUP(D93,Fréquence!$A$1:$B$5,2),"")</f>
        <v/>
      </c>
      <c r="F93" s="18"/>
      <c r="G93" s="18" t="str">
        <f>IFERROR(VLOOKUP(F93,Maitrise!$A$1:$B$5,2),"")</f>
        <v/>
      </c>
      <c r="H93" s="18" t="str">
        <f t="shared" si="4"/>
        <v/>
      </c>
    </row>
    <row r="94" spans="1:8">
      <c r="A94" s="6"/>
      <c r="B94" s="6"/>
      <c r="C94" s="6" t="str">
        <f t="shared" si="3"/>
        <v/>
      </c>
      <c r="D94" s="6"/>
      <c r="E94" s="6" t="str">
        <f>IFERROR(VLOOKUP(D94,Fréquence!$A$1:$B$5,2),"")</f>
        <v/>
      </c>
      <c r="F94" s="6"/>
      <c r="G94" s="6" t="str">
        <f>IFERROR(VLOOKUP(F94,Maitrise!$A$1:$B$5,2),"")</f>
        <v/>
      </c>
      <c r="H94" s="6" t="str">
        <f t="shared" si="4"/>
        <v/>
      </c>
    </row>
    <row r="95" spans="1:8">
      <c r="A95" s="18"/>
      <c r="B95" s="18"/>
      <c r="C95" s="18" t="str">
        <f t="shared" si="3"/>
        <v/>
      </c>
      <c r="D95" s="18"/>
      <c r="E95" s="18" t="str">
        <f>IFERROR(VLOOKUP(D95,Fréquence!$A$1:$B$5,2),"")</f>
        <v/>
      </c>
      <c r="F95" s="18"/>
      <c r="G95" s="18" t="str">
        <f>IFERROR(VLOOKUP(F95,Maitrise!$A$1:$B$5,2),"")</f>
        <v/>
      </c>
      <c r="H95" s="18" t="str">
        <f t="shared" si="4"/>
        <v/>
      </c>
    </row>
    <row r="96" spans="1:8">
      <c r="A96" s="6"/>
      <c r="B96" s="6"/>
      <c r="C96" s="6" t="str">
        <f t="shared" si="3"/>
        <v/>
      </c>
      <c r="D96" s="6"/>
      <c r="E96" s="6" t="str">
        <f>IFERROR(VLOOKUP(D96,Fréquence!$A$1:$B$5,2),"")</f>
        <v/>
      </c>
      <c r="F96" s="6"/>
      <c r="G96" s="6" t="str">
        <f>IFERROR(VLOOKUP(F96,Maitrise!$A$1:$B$5,2),"")</f>
        <v/>
      </c>
      <c r="H96" s="6" t="str">
        <f t="shared" si="4"/>
        <v/>
      </c>
    </row>
    <row r="97" spans="1:8">
      <c r="A97" s="18"/>
      <c r="B97" s="18"/>
      <c r="C97" s="18" t="str">
        <f t="shared" si="3"/>
        <v/>
      </c>
      <c r="D97" s="18"/>
      <c r="E97" s="18" t="str">
        <f>IFERROR(VLOOKUP(D97,Fréquence!$A$1:$B$5,2),"")</f>
        <v/>
      </c>
      <c r="F97" s="18"/>
      <c r="G97" s="18" t="str">
        <f>IFERROR(VLOOKUP(F97,Maitrise!$A$1:$B$5,2),"")</f>
        <v/>
      </c>
      <c r="H97" s="18" t="str">
        <f t="shared" si="4"/>
        <v/>
      </c>
    </row>
    <row r="98" spans="1:8">
      <c r="A98" s="6"/>
      <c r="B98" s="6"/>
      <c r="C98" s="6" t="str">
        <f t="shared" ref="C98:C129" si="5">IF(AND(A98&lt;&gt;"",B98&lt;&gt;""),SUMPRODUCT((Nature=A98)*(Classe=B98)*IndGravité),"")</f>
        <v/>
      </c>
      <c r="D98" s="6"/>
      <c r="E98" s="6" t="str">
        <f>IFERROR(VLOOKUP(D98,Fréquence!$A$1:$B$5,2),"")</f>
        <v/>
      </c>
      <c r="F98" s="6"/>
      <c r="G98" s="6" t="str">
        <f>IFERROR(VLOOKUP(F98,Maitrise!$A$1:$B$5,2),"")</f>
        <v/>
      </c>
      <c r="H98" s="6" t="str">
        <f t="shared" si="4"/>
        <v/>
      </c>
    </row>
    <row r="99" spans="1:8">
      <c r="A99" s="18"/>
      <c r="B99" s="18"/>
      <c r="C99" s="18" t="str">
        <f t="shared" si="5"/>
        <v/>
      </c>
      <c r="D99" s="18"/>
      <c r="E99" s="18" t="str">
        <f>IFERROR(VLOOKUP(D99,Fréquence!$A$1:$B$5,2),"")</f>
        <v/>
      </c>
      <c r="F99" s="18"/>
      <c r="G99" s="18" t="str">
        <f>IFERROR(VLOOKUP(F99,Maitrise!$A$1:$B$5,2),"")</f>
        <v/>
      </c>
      <c r="H99" s="18" t="str">
        <f t="shared" si="4"/>
        <v/>
      </c>
    </row>
    <row r="100" spans="1:8">
      <c r="A100" s="6"/>
      <c r="B100" s="6"/>
      <c r="C100" s="6" t="str">
        <f t="shared" si="5"/>
        <v/>
      </c>
      <c r="D100" s="6"/>
      <c r="E100" s="6" t="str">
        <f>IFERROR(VLOOKUP(D100,Fréquence!$A$1:$B$5,2),"")</f>
        <v/>
      </c>
      <c r="F100" s="6"/>
      <c r="G100" s="6" t="str">
        <f>IFERROR(VLOOKUP(F100,Maitrise!$A$1:$B$5,2),"")</f>
        <v/>
      </c>
      <c r="H100" s="6" t="str">
        <f t="shared" si="4"/>
        <v/>
      </c>
    </row>
    <row r="101" spans="1:8">
      <c r="A101" s="18"/>
      <c r="B101" s="18"/>
      <c r="C101" s="18" t="str">
        <f t="shared" si="5"/>
        <v/>
      </c>
      <c r="D101" s="18"/>
      <c r="E101" s="18" t="str">
        <f>IFERROR(VLOOKUP(D101,Fréquence!$A$1:$B$5,2),"")</f>
        <v/>
      </c>
      <c r="F101" s="18"/>
      <c r="G101" s="18" t="str">
        <f>IFERROR(VLOOKUP(F101,Maitrise!$A$1:$B$5,2),"")</f>
        <v/>
      </c>
      <c r="H101" s="18" t="str">
        <f t="shared" si="4"/>
        <v/>
      </c>
    </row>
    <row r="102" spans="1:8">
      <c r="A102" s="6"/>
      <c r="B102" s="6"/>
      <c r="C102" s="6" t="str">
        <f t="shared" si="5"/>
        <v/>
      </c>
      <c r="D102" s="6"/>
      <c r="E102" s="6" t="str">
        <f>IFERROR(VLOOKUP(D102,Fréquence!$A$1:$B$5,2),"")</f>
        <v/>
      </c>
      <c r="F102" s="6"/>
      <c r="G102" s="6" t="str">
        <f>IFERROR(VLOOKUP(F102,Maitrise!$A$1:$B$5,2),"")</f>
        <v/>
      </c>
      <c r="H102" s="6" t="str">
        <f t="shared" si="4"/>
        <v/>
      </c>
    </row>
    <row r="103" spans="1:8">
      <c r="A103" s="18"/>
      <c r="B103" s="18"/>
      <c r="C103" s="18" t="str">
        <f t="shared" si="5"/>
        <v/>
      </c>
      <c r="D103" s="18"/>
      <c r="E103" s="18" t="str">
        <f>IFERROR(VLOOKUP(D103,Fréquence!$A$1:$B$5,2),"")</f>
        <v/>
      </c>
      <c r="F103" s="18"/>
      <c r="G103" s="18" t="str">
        <f>IFERROR(VLOOKUP(F103,Maitrise!$A$1:$B$5,2),"")</f>
        <v/>
      </c>
      <c r="H103" s="18" t="str">
        <f t="shared" si="4"/>
        <v/>
      </c>
    </row>
    <row r="104" spans="1:8">
      <c r="A104" s="6"/>
      <c r="B104" s="6"/>
      <c r="C104" s="6" t="str">
        <f t="shared" si="5"/>
        <v/>
      </c>
      <c r="D104" s="6"/>
      <c r="E104" s="6" t="str">
        <f>IFERROR(VLOOKUP(D104,Fréquence!$A$1:$B$5,2),"")</f>
        <v/>
      </c>
      <c r="F104" s="6"/>
      <c r="G104" s="6" t="str">
        <f>IFERROR(VLOOKUP(F104,Maitrise!$A$1:$B$5,2),"")</f>
        <v/>
      </c>
      <c r="H104" s="6" t="str">
        <f t="shared" si="4"/>
        <v/>
      </c>
    </row>
    <row r="105" spans="1:8">
      <c r="A105" s="18"/>
      <c r="B105" s="18"/>
      <c r="C105" s="18" t="str">
        <f t="shared" si="5"/>
        <v/>
      </c>
      <c r="D105" s="18"/>
      <c r="E105" s="18" t="str">
        <f>IFERROR(VLOOKUP(D105,Fréquence!$A$1:$B$5,2),"")</f>
        <v/>
      </c>
      <c r="F105" s="18"/>
      <c r="G105" s="18" t="str">
        <f>IFERROR(VLOOKUP(F105,Maitrise!$A$1:$B$5,2),"")</f>
        <v/>
      </c>
      <c r="H105" s="18" t="str">
        <f t="shared" si="4"/>
        <v/>
      </c>
    </row>
    <row r="106" spans="1:8">
      <c r="A106" s="6"/>
      <c r="B106" s="6"/>
      <c r="C106" s="6" t="str">
        <f t="shared" si="5"/>
        <v/>
      </c>
      <c r="D106" s="6"/>
      <c r="E106" s="6" t="str">
        <f>IFERROR(VLOOKUP(D106,Fréquence!$A$1:$B$5,2),"")</f>
        <v/>
      </c>
      <c r="F106" s="6"/>
      <c r="G106" s="6" t="str">
        <f>IFERROR(VLOOKUP(F106,Maitrise!$A$1:$B$5,2),"")</f>
        <v/>
      </c>
      <c r="H106" s="6" t="str">
        <f t="shared" si="4"/>
        <v/>
      </c>
    </row>
    <row r="107" spans="1:8">
      <c r="A107" s="18"/>
      <c r="B107" s="18"/>
      <c r="C107" s="18" t="str">
        <f t="shared" si="5"/>
        <v/>
      </c>
      <c r="D107" s="18"/>
      <c r="E107" s="18" t="str">
        <f>IFERROR(VLOOKUP(D107,Fréquence!$A$1:$B$5,2),"")</f>
        <v/>
      </c>
      <c r="F107" s="18"/>
      <c r="G107" s="18" t="str">
        <f>IFERROR(VLOOKUP(F107,Maitrise!$A$1:$B$5,2),"")</f>
        <v/>
      </c>
      <c r="H107" s="18" t="str">
        <f t="shared" si="4"/>
        <v/>
      </c>
    </row>
    <row r="108" spans="1:8">
      <c r="A108" s="6"/>
      <c r="B108" s="6"/>
      <c r="C108" s="6" t="str">
        <f t="shared" si="5"/>
        <v/>
      </c>
      <c r="D108" s="6"/>
      <c r="E108" s="6" t="str">
        <f>IFERROR(VLOOKUP(D108,Fréquence!$A$1:$B$5,2),"")</f>
        <v/>
      </c>
      <c r="F108" s="6"/>
      <c r="G108" s="6" t="str">
        <f>IFERROR(VLOOKUP(F108,Maitrise!$A$1:$B$5,2),"")</f>
        <v/>
      </c>
      <c r="H108" s="6" t="str">
        <f t="shared" si="4"/>
        <v/>
      </c>
    </row>
    <row r="109" spans="1:8">
      <c r="A109" s="18"/>
      <c r="B109" s="18"/>
      <c r="C109" s="18" t="str">
        <f t="shared" si="5"/>
        <v/>
      </c>
      <c r="D109" s="18"/>
      <c r="E109" s="18" t="str">
        <f>IFERROR(VLOOKUP(D109,Fréquence!$A$1:$B$5,2),"")</f>
        <v/>
      </c>
      <c r="F109" s="18"/>
      <c r="G109" s="18" t="str">
        <f>IFERROR(VLOOKUP(F109,Maitrise!$A$1:$B$5,2),"")</f>
        <v/>
      </c>
      <c r="H109" s="18" t="str">
        <f t="shared" si="4"/>
        <v/>
      </c>
    </row>
    <row r="110" spans="1:8">
      <c r="A110" s="6"/>
      <c r="B110" s="6"/>
      <c r="C110" s="6" t="str">
        <f t="shared" si="5"/>
        <v/>
      </c>
      <c r="D110" s="6"/>
      <c r="E110" s="6" t="str">
        <f>IFERROR(VLOOKUP(D110,Fréquence!$A$1:$B$5,2),"")</f>
        <v/>
      </c>
      <c r="F110" s="6"/>
      <c r="G110" s="6" t="str">
        <f>IFERROR(VLOOKUP(F110,Maitrise!$A$1:$B$5,2),"")</f>
        <v/>
      </c>
      <c r="H110" s="6" t="str">
        <f t="shared" si="4"/>
        <v/>
      </c>
    </row>
    <row r="111" spans="1:8">
      <c r="A111" s="18"/>
      <c r="B111" s="18"/>
      <c r="C111" s="18" t="str">
        <f t="shared" si="5"/>
        <v/>
      </c>
      <c r="D111" s="18"/>
      <c r="E111" s="18" t="str">
        <f>IFERROR(VLOOKUP(D111,Fréquence!$A$1:$B$5,2),"")</f>
        <v/>
      </c>
      <c r="F111" s="18"/>
      <c r="G111" s="18" t="str">
        <f>IFERROR(VLOOKUP(F111,Maitrise!$A$1:$B$5,2),"")</f>
        <v/>
      </c>
      <c r="H111" s="18" t="str">
        <f t="shared" si="4"/>
        <v/>
      </c>
    </row>
    <row r="112" spans="1:8">
      <c r="A112" s="6"/>
      <c r="B112" s="6"/>
      <c r="C112" s="6" t="str">
        <f t="shared" si="5"/>
        <v/>
      </c>
      <c r="D112" s="6"/>
      <c r="E112" s="6" t="str">
        <f>IFERROR(VLOOKUP(D112,Fréquence!$A$1:$B$5,2),"")</f>
        <v/>
      </c>
      <c r="F112" s="6"/>
      <c r="G112" s="6" t="str">
        <f>IFERROR(VLOOKUP(F112,Maitrise!$A$1:$B$5,2),"")</f>
        <v/>
      </c>
      <c r="H112" s="6" t="str">
        <f t="shared" si="4"/>
        <v/>
      </c>
    </row>
    <row r="113" spans="1:8">
      <c r="A113" s="18"/>
      <c r="B113" s="18"/>
      <c r="C113" s="18" t="str">
        <f t="shared" si="5"/>
        <v/>
      </c>
      <c r="D113" s="18"/>
      <c r="E113" s="18" t="str">
        <f>IFERROR(VLOOKUP(D113,Fréquence!$A$1:$B$5,2),"")</f>
        <v/>
      </c>
      <c r="F113" s="18"/>
      <c r="G113" s="18" t="str">
        <f>IFERROR(VLOOKUP(F113,Maitrise!$A$1:$B$5,2),"")</f>
        <v/>
      </c>
      <c r="H113" s="18" t="str">
        <f t="shared" si="4"/>
        <v/>
      </c>
    </row>
    <row r="114" spans="1:8">
      <c r="A114" s="6"/>
      <c r="B114" s="6"/>
      <c r="C114" s="6" t="str">
        <f t="shared" si="5"/>
        <v/>
      </c>
      <c r="D114" s="6"/>
      <c r="E114" s="6" t="str">
        <f>IFERROR(VLOOKUP(D114,Fréquence!$A$1:$B$5,2),"")</f>
        <v/>
      </c>
      <c r="F114" s="6"/>
      <c r="G114" s="6" t="str">
        <f>IFERROR(VLOOKUP(F114,Maitrise!$A$1:$B$5,2),"")</f>
        <v/>
      </c>
      <c r="H114" s="6" t="str">
        <f t="shared" si="4"/>
        <v/>
      </c>
    </row>
    <row r="115" spans="1:8">
      <c r="A115" s="18"/>
      <c r="B115" s="18"/>
      <c r="C115" s="18" t="str">
        <f t="shared" si="5"/>
        <v/>
      </c>
      <c r="D115" s="18"/>
      <c r="E115" s="18" t="str">
        <f>IFERROR(VLOOKUP(D115,Fréquence!$A$1:$B$5,2),"")</f>
        <v/>
      </c>
      <c r="F115" s="18"/>
      <c r="G115" s="18" t="str">
        <f>IFERROR(VLOOKUP(F115,Maitrise!$A$1:$B$5,2),"")</f>
        <v/>
      </c>
      <c r="H115" s="18" t="str">
        <f t="shared" si="4"/>
        <v/>
      </c>
    </row>
    <row r="116" spans="1:8">
      <c r="A116" s="6"/>
      <c r="B116" s="6"/>
      <c r="C116" s="6" t="str">
        <f t="shared" si="5"/>
        <v/>
      </c>
      <c r="D116" s="6"/>
      <c r="E116" s="6" t="str">
        <f>IFERROR(VLOOKUP(D116,Fréquence!$A$1:$B$5,2),"")</f>
        <v/>
      </c>
      <c r="F116" s="6"/>
      <c r="G116" s="6" t="str">
        <f>IFERROR(VLOOKUP(F116,Maitrise!$A$1:$B$5,2),"")</f>
        <v/>
      </c>
      <c r="H116" s="6" t="str">
        <f t="shared" si="4"/>
        <v/>
      </c>
    </row>
    <row r="117" spans="1:8">
      <c r="A117" s="18"/>
      <c r="B117" s="18"/>
      <c r="C117" s="18" t="str">
        <f t="shared" si="5"/>
        <v/>
      </c>
      <c r="D117" s="18"/>
      <c r="E117" s="18" t="str">
        <f>IFERROR(VLOOKUP(D117,Fréquence!$A$1:$B$5,2),"")</f>
        <v/>
      </c>
      <c r="F117" s="18"/>
      <c r="G117" s="18" t="str">
        <f>IFERROR(VLOOKUP(F117,Maitrise!$A$1:$B$5,2),"")</f>
        <v/>
      </c>
      <c r="H117" s="18" t="str">
        <f t="shared" si="4"/>
        <v/>
      </c>
    </row>
    <row r="118" spans="1:8">
      <c r="A118" s="6"/>
      <c r="B118" s="6"/>
      <c r="C118" s="6" t="str">
        <f t="shared" si="5"/>
        <v/>
      </c>
      <c r="D118" s="6"/>
      <c r="E118" s="6" t="str">
        <f>IFERROR(VLOOKUP(D118,Fréquence!$A$1:$B$5,2),"")</f>
        <v/>
      </c>
      <c r="F118" s="6"/>
      <c r="G118" s="6" t="str">
        <f>IFERROR(VLOOKUP(F118,Maitrise!$A$1:$B$5,2),"")</f>
        <v/>
      </c>
      <c r="H118" s="6" t="str">
        <f t="shared" si="4"/>
        <v/>
      </c>
    </row>
    <row r="119" spans="1:8">
      <c r="A119" s="18"/>
      <c r="B119" s="18"/>
      <c r="C119" s="18" t="str">
        <f t="shared" si="5"/>
        <v/>
      </c>
      <c r="D119" s="18"/>
      <c r="E119" s="18" t="str">
        <f>IFERROR(VLOOKUP(D119,Fréquence!$A$1:$B$5,2),"")</f>
        <v/>
      </c>
      <c r="F119" s="18"/>
      <c r="G119" s="18" t="str">
        <f>IFERROR(VLOOKUP(F119,Maitrise!$A$1:$B$5,2),"")</f>
        <v/>
      </c>
      <c r="H119" s="18" t="str">
        <f t="shared" si="4"/>
        <v/>
      </c>
    </row>
    <row r="120" spans="1:8">
      <c r="A120" s="6"/>
      <c r="B120" s="6"/>
      <c r="C120" s="6" t="str">
        <f t="shared" si="5"/>
        <v/>
      </c>
      <c r="D120" s="6"/>
      <c r="E120" s="6" t="str">
        <f>IFERROR(VLOOKUP(D120,Fréquence!$A$1:$B$5,2),"")</f>
        <v/>
      </c>
      <c r="F120" s="6"/>
      <c r="G120" s="6" t="str">
        <f>IFERROR(VLOOKUP(F120,Maitrise!$A$1:$B$5,2),"")</f>
        <v/>
      </c>
      <c r="H120" s="6" t="str">
        <f t="shared" si="4"/>
        <v/>
      </c>
    </row>
    <row r="121" spans="1:8">
      <c r="A121" s="18"/>
      <c r="B121" s="18"/>
      <c r="C121" s="18" t="str">
        <f t="shared" si="5"/>
        <v/>
      </c>
      <c r="D121" s="18"/>
      <c r="E121" s="18" t="str">
        <f>IFERROR(VLOOKUP(D121,Fréquence!$A$1:$B$5,2),"")</f>
        <v/>
      </c>
      <c r="F121" s="18"/>
      <c r="G121" s="18" t="str">
        <f>IFERROR(VLOOKUP(F121,Maitrise!$A$1:$B$5,2),"")</f>
        <v/>
      </c>
      <c r="H121" s="18" t="str">
        <f t="shared" si="4"/>
        <v/>
      </c>
    </row>
    <row r="122" spans="1:8">
      <c r="A122" s="6"/>
      <c r="B122" s="6"/>
      <c r="C122" s="6" t="str">
        <f t="shared" si="5"/>
        <v/>
      </c>
      <c r="D122" s="6"/>
      <c r="E122" s="6" t="str">
        <f>IFERROR(VLOOKUP(D122,Fréquence!$A$1:$B$5,2),"")</f>
        <v/>
      </c>
      <c r="F122" s="6"/>
      <c r="G122" s="6" t="str">
        <f>IFERROR(VLOOKUP(F122,Maitrise!$A$1:$B$5,2),"")</f>
        <v/>
      </c>
      <c r="H122" s="6" t="str">
        <f t="shared" si="4"/>
        <v/>
      </c>
    </row>
    <row r="123" spans="1:8">
      <c r="A123" s="18"/>
      <c r="B123" s="18"/>
      <c r="C123" s="18" t="str">
        <f t="shared" si="5"/>
        <v/>
      </c>
      <c r="D123" s="18"/>
      <c r="E123" s="18" t="str">
        <f>IFERROR(VLOOKUP(D123,Fréquence!$A$1:$B$5,2),"")</f>
        <v/>
      </c>
      <c r="F123" s="18"/>
      <c r="G123" s="18" t="str">
        <f>IFERROR(VLOOKUP(F123,Maitrise!$A$1:$B$5,2),"")</f>
        <v/>
      </c>
      <c r="H123" s="18" t="str">
        <f t="shared" si="4"/>
        <v/>
      </c>
    </row>
    <row r="124" spans="1:8">
      <c r="A124" s="6"/>
      <c r="B124" s="6"/>
      <c r="C124" s="6" t="str">
        <f t="shared" si="5"/>
        <v/>
      </c>
      <c r="D124" s="6"/>
      <c r="E124" s="6" t="str">
        <f>IFERROR(VLOOKUP(D124,Fréquence!$A$1:$B$5,2),"")</f>
        <v/>
      </c>
      <c r="F124" s="6"/>
      <c r="G124" s="6" t="str">
        <f>IFERROR(VLOOKUP(F124,Maitrise!$A$1:$B$5,2),"")</f>
        <v/>
      </c>
      <c r="H124" s="6" t="str">
        <f t="shared" si="4"/>
        <v/>
      </c>
    </row>
    <row r="125" spans="1:8">
      <c r="A125" s="18"/>
      <c r="B125" s="18"/>
      <c r="C125" s="18" t="str">
        <f t="shared" si="5"/>
        <v/>
      </c>
      <c r="D125" s="18"/>
      <c r="E125" s="18" t="str">
        <f>IFERROR(VLOOKUP(D125,Fréquence!$A$1:$B$5,2),"")</f>
        <v/>
      </c>
      <c r="F125" s="18"/>
      <c r="G125" s="18" t="str">
        <f>IFERROR(VLOOKUP(F125,Maitrise!$A$1:$B$5,2),"")</f>
        <v/>
      </c>
      <c r="H125" s="18" t="str">
        <f t="shared" si="4"/>
        <v/>
      </c>
    </row>
    <row r="126" spans="1:8">
      <c r="A126" s="6"/>
      <c r="B126" s="6"/>
      <c r="C126" s="6" t="str">
        <f t="shared" si="5"/>
        <v/>
      </c>
      <c r="D126" s="6"/>
      <c r="E126" s="6" t="str">
        <f>IFERROR(VLOOKUP(D126,Fréquence!$A$1:$B$5,2),"")</f>
        <v/>
      </c>
      <c r="F126" s="6"/>
      <c r="G126" s="6" t="str">
        <f>IFERROR(VLOOKUP(F126,Maitrise!$A$1:$B$5,2),"")</f>
        <v/>
      </c>
      <c r="H126" s="6" t="str">
        <f t="shared" si="4"/>
        <v/>
      </c>
    </row>
    <row r="127" spans="1:8">
      <c r="A127" s="18"/>
      <c r="B127" s="18"/>
      <c r="C127" s="18" t="str">
        <f t="shared" si="5"/>
        <v/>
      </c>
      <c r="D127" s="18"/>
      <c r="E127" s="18" t="str">
        <f>IFERROR(VLOOKUP(D127,Fréquence!$A$1:$B$5,2),"")</f>
        <v/>
      </c>
      <c r="F127" s="18"/>
      <c r="G127" s="18" t="str">
        <f>IFERROR(VLOOKUP(F127,Maitrise!$A$1:$B$5,2),"")</f>
        <v/>
      </c>
      <c r="H127" s="18" t="str">
        <f t="shared" si="4"/>
        <v/>
      </c>
    </row>
    <row r="128" spans="1:8">
      <c r="A128" s="6"/>
      <c r="B128" s="6"/>
      <c r="C128" s="6" t="str">
        <f t="shared" si="5"/>
        <v/>
      </c>
      <c r="D128" s="6"/>
      <c r="E128" s="6" t="str">
        <f>IFERROR(VLOOKUP(D128,Fréquence!$A$1:$B$5,2),"")</f>
        <v/>
      </c>
      <c r="F128" s="6"/>
      <c r="G128" s="6" t="str">
        <f>IFERROR(VLOOKUP(F128,Maitrise!$A$1:$B$5,2),"")</f>
        <v/>
      </c>
      <c r="H128" s="6" t="str">
        <f t="shared" si="4"/>
        <v/>
      </c>
    </row>
    <row r="129" spans="1:8">
      <c r="A129" s="18"/>
      <c r="B129" s="18"/>
      <c r="C129" s="18" t="str">
        <f t="shared" si="5"/>
        <v/>
      </c>
      <c r="D129" s="18"/>
      <c r="E129" s="18" t="str">
        <f>IFERROR(VLOOKUP(D129,Fréquence!$A$1:$B$5,2),"")</f>
        <v/>
      </c>
      <c r="F129" s="18"/>
      <c r="G129" s="18" t="str">
        <f>IFERROR(VLOOKUP(F129,Maitrise!$A$1:$B$5,2),"")</f>
        <v/>
      </c>
      <c r="H129" s="18" t="str">
        <f t="shared" si="4"/>
        <v/>
      </c>
    </row>
    <row r="130" spans="1:8">
      <c r="A130" s="6"/>
      <c r="B130" s="6"/>
      <c r="C130" s="6" t="str">
        <f t="shared" ref="C130:C161" si="6">IF(AND(A130&lt;&gt;"",B130&lt;&gt;""),SUMPRODUCT((Nature=A130)*(Classe=B130)*IndGravité),"")</f>
        <v/>
      </c>
      <c r="D130" s="6"/>
      <c r="E130" s="6" t="str">
        <f>IFERROR(VLOOKUP(D130,Fréquence!$A$1:$B$5,2),"")</f>
        <v/>
      </c>
      <c r="F130" s="6"/>
      <c r="G130" s="6" t="str">
        <f>IFERROR(VLOOKUP(F130,Maitrise!$A$1:$B$5,2),"")</f>
        <v/>
      </c>
      <c r="H130" s="6" t="str">
        <f t="shared" si="4"/>
        <v/>
      </c>
    </row>
    <row r="131" spans="1:8">
      <c r="A131" s="18"/>
      <c r="B131" s="18"/>
      <c r="C131" s="18" t="str">
        <f t="shared" si="6"/>
        <v/>
      </c>
      <c r="D131" s="18"/>
      <c r="E131" s="18" t="str">
        <f>IFERROR(VLOOKUP(D131,Fréquence!$A$1:$B$5,2),"")</f>
        <v/>
      </c>
      <c r="F131" s="18"/>
      <c r="G131" s="18" t="str">
        <f>IFERROR(VLOOKUP(F131,Maitrise!$A$1:$B$5,2),"")</f>
        <v/>
      </c>
      <c r="H131" s="18" t="str">
        <f t="shared" ref="H131:H194" si="7">IFERROR((C131*E131*G131),"")</f>
        <v/>
      </c>
    </row>
    <row r="132" spans="1:8">
      <c r="A132" s="6"/>
      <c r="B132" s="6"/>
      <c r="C132" s="6" t="str">
        <f t="shared" si="6"/>
        <v/>
      </c>
      <c r="D132" s="6"/>
      <c r="E132" s="6" t="str">
        <f>IFERROR(VLOOKUP(D132,Fréquence!$A$1:$B$5,2),"")</f>
        <v/>
      </c>
      <c r="F132" s="6"/>
      <c r="G132" s="6" t="str">
        <f>IFERROR(VLOOKUP(F132,Maitrise!$A$1:$B$5,2),"")</f>
        <v/>
      </c>
      <c r="H132" s="6" t="str">
        <f t="shared" si="7"/>
        <v/>
      </c>
    </row>
    <row r="133" spans="1:8">
      <c r="A133" s="18"/>
      <c r="B133" s="18"/>
      <c r="C133" s="18" t="str">
        <f t="shared" si="6"/>
        <v/>
      </c>
      <c r="D133" s="18"/>
      <c r="E133" s="18" t="str">
        <f>IFERROR(VLOOKUP(D133,Fréquence!$A$1:$B$5,2),"")</f>
        <v/>
      </c>
      <c r="F133" s="18"/>
      <c r="G133" s="18" t="str">
        <f>IFERROR(VLOOKUP(F133,Maitrise!$A$1:$B$5,2),"")</f>
        <v/>
      </c>
      <c r="H133" s="18" t="str">
        <f t="shared" si="7"/>
        <v/>
      </c>
    </row>
    <row r="134" spans="1:8">
      <c r="A134" s="6"/>
      <c r="B134" s="6"/>
      <c r="C134" s="6" t="str">
        <f t="shared" si="6"/>
        <v/>
      </c>
      <c r="D134" s="6"/>
      <c r="E134" s="6" t="str">
        <f>IFERROR(VLOOKUP(D134,Fréquence!$A$1:$B$5,2),"")</f>
        <v/>
      </c>
      <c r="F134" s="6"/>
      <c r="G134" s="6" t="str">
        <f>IFERROR(VLOOKUP(F134,Maitrise!$A$1:$B$5,2),"")</f>
        <v/>
      </c>
      <c r="H134" s="6" t="str">
        <f t="shared" si="7"/>
        <v/>
      </c>
    </row>
    <row r="135" spans="1:8">
      <c r="A135" s="18"/>
      <c r="B135" s="18"/>
      <c r="C135" s="18" t="str">
        <f t="shared" si="6"/>
        <v/>
      </c>
      <c r="D135" s="18"/>
      <c r="E135" s="18" t="str">
        <f>IFERROR(VLOOKUP(D135,Fréquence!$A$1:$B$5,2),"")</f>
        <v/>
      </c>
      <c r="F135" s="18"/>
      <c r="G135" s="18" t="str">
        <f>IFERROR(VLOOKUP(F135,Maitrise!$A$1:$B$5,2),"")</f>
        <v/>
      </c>
      <c r="H135" s="18" t="str">
        <f t="shared" si="7"/>
        <v/>
      </c>
    </row>
    <row r="136" spans="1:8">
      <c r="A136" s="6"/>
      <c r="B136" s="6"/>
      <c r="C136" s="6" t="str">
        <f t="shared" si="6"/>
        <v/>
      </c>
      <c r="D136" s="6"/>
      <c r="E136" s="6" t="str">
        <f>IFERROR(VLOOKUP(D136,Fréquence!$A$1:$B$5,2),"")</f>
        <v/>
      </c>
      <c r="F136" s="6"/>
      <c r="G136" s="6" t="str">
        <f>IFERROR(VLOOKUP(F136,Maitrise!$A$1:$B$5,2),"")</f>
        <v/>
      </c>
      <c r="H136" s="6" t="str">
        <f t="shared" si="7"/>
        <v/>
      </c>
    </row>
    <row r="137" spans="1:8">
      <c r="A137" s="18"/>
      <c r="B137" s="18"/>
      <c r="C137" s="18" t="str">
        <f t="shared" si="6"/>
        <v/>
      </c>
      <c r="D137" s="18"/>
      <c r="E137" s="18" t="str">
        <f>IFERROR(VLOOKUP(D137,Fréquence!$A$1:$B$5,2),"")</f>
        <v/>
      </c>
      <c r="F137" s="18"/>
      <c r="G137" s="18" t="str">
        <f>IFERROR(VLOOKUP(F137,Maitrise!$A$1:$B$5,2),"")</f>
        <v/>
      </c>
      <c r="H137" s="18" t="str">
        <f t="shared" si="7"/>
        <v/>
      </c>
    </row>
    <row r="138" spans="1:8">
      <c r="A138" s="6"/>
      <c r="B138" s="6"/>
      <c r="C138" s="6" t="str">
        <f t="shared" si="6"/>
        <v/>
      </c>
      <c r="D138" s="6"/>
      <c r="E138" s="6" t="str">
        <f>IFERROR(VLOOKUP(D138,Fréquence!$A$1:$B$5,2),"")</f>
        <v/>
      </c>
      <c r="F138" s="6"/>
      <c r="G138" s="6" t="str">
        <f>IFERROR(VLOOKUP(F138,Maitrise!$A$1:$B$5,2),"")</f>
        <v/>
      </c>
      <c r="H138" s="6" t="str">
        <f t="shared" si="7"/>
        <v/>
      </c>
    </row>
    <row r="139" spans="1:8">
      <c r="A139" s="18"/>
      <c r="B139" s="18"/>
      <c r="C139" s="18" t="str">
        <f t="shared" si="6"/>
        <v/>
      </c>
      <c r="D139" s="18"/>
      <c r="E139" s="18" t="str">
        <f>IFERROR(VLOOKUP(D139,Fréquence!$A$1:$B$5,2),"")</f>
        <v/>
      </c>
      <c r="F139" s="18"/>
      <c r="G139" s="18" t="str">
        <f>IFERROR(VLOOKUP(F139,Maitrise!$A$1:$B$5,2),"")</f>
        <v/>
      </c>
      <c r="H139" s="18" t="str">
        <f t="shared" si="7"/>
        <v/>
      </c>
    </row>
    <row r="140" spans="1:8">
      <c r="A140" s="6"/>
      <c r="B140" s="6"/>
      <c r="C140" s="6" t="str">
        <f t="shared" si="6"/>
        <v/>
      </c>
      <c r="D140" s="6"/>
      <c r="E140" s="6" t="str">
        <f>IFERROR(VLOOKUP(D140,Fréquence!$A$1:$B$5,2),"")</f>
        <v/>
      </c>
      <c r="F140" s="6"/>
      <c r="G140" s="6" t="str">
        <f>IFERROR(VLOOKUP(F140,Maitrise!$A$1:$B$5,2),"")</f>
        <v/>
      </c>
      <c r="H140" s="6" t="str">
        <f t="shared" si="7"/>
        <v/>
      </c>
    </row>
    <row r="141" spans="1:8">
      <c r="A141" s="18"/>
      <c r="B141" s="18"/>
      <c r="C141" s="18" t="str">
        <f t="shared" si="6"/>
        <v/>
      </c>
      <c r="D141" s="18"/>
      <c r="E141" s="18" t="str">
        <f>IFERROR(VLOOKUP(D141,Fréquence!$A$1:$B$5,2),"")</f>
        <v/>
      </c>
      <c r="F141" s="18"/>
      <c r="G141" s="18" t="str">
        <f>IFERROR(VLOOKUP(F141,Maitrise!$A$1:$B$5,2),"")</f>
        <v/>
      </c>
      <c r="H141" s="18" t="str">
        <f t="shared" si="7"/>
        <v/>
      </c>
    </row>
    <row r="142" spans="1:8">
      <c r="A142" s="6"/>
      <c r="B142" s="6"/>
      <c r="C142" s="6" t="str">
        <f t="shared" si="6"/>
        <v/>
      </c>
      <c r="D142" s="6"/>
      <c r="E142" s="6" t="str">
        <f>IFERROR(VLOOKUP(D142,Fréquence!$A$1:$B$5,2),"")</f>
        <v/>
      </c>
      <c r="F142" s="6"/>
      <c r="G142" s="6" t="str">
        <f>IFERROR(VLOOKUP(F142,Maitrise!$A$1:$B$5,2),"")</f>
        <v/>
      </c>
      <c r="H142" s="6" t="str">
        <f t="shared" si="7"/>
        <v/>
      </c>
    </row>
    <row r="143" spans="1:8">
      <c r="A143" s="18"/>
      <c r="B143" s="18"/>
      <c r="C143" s="18" t="str">
        <f t="shared" si="6"/>
        <v/>
      </c>
      <c r="D143" s="18"/>
      <c r="E143" s="18" t="str">
        <f>IFERROR(VLOOKUP(D143,Fréquence!$A$1:$B$5,2),"")</f>
        <v/>
      </c>
      <c r="F143" s="18"/>
      <c r="G143" s="18" t="str">
        <f>IFERROR(VLOOKUP(F143,Maitrise!$A$1:$B$5,2),"")</f>
        <v/>
      </c>
      <c r="H143" s="18" t="str">
        <f t="shared" si="7"/>
        <v/>
      </c>
    </row>
    <row r="144" spans="1:8">
      <c r="A144" s="6"/>
      <c r="B144" s="6"/>
      <c r="C144" s="6" t="str">
        <f t="shared" si="6"/>
        <v/>
      </c>
      <c r="D144" s="6"/>
      <c r="E144" s="6" t="str">
        <f>IFERROR(VLOOKUP(D144,Fréquence!$A$1:$B$5,2),"")</f>
        <v/>
      </c>
      <c r="F144" s="6"/>
      <c r="G144" s="6" t="str">
        <f>IFERROR(VLOOKUP(F144,Maitrise!$A$1:$B$5,2),"")</f>
        <v/>
      </c>
      <c r="H144" s="6" t="str">
        <f t="shared" si="7"/>
        <v/>
      </c>
    </row>
    <row r="145" spans="1:8">
      <c r="A145" s="18"/>
      <c r="B145" s="18"/>
      <c r="C145" s="18" t="str">
        <f t="shared" si="6"/>
        <v/>
      </c>
      <c r="D145" s="18"/>
      <c r="E145" s="18" t="str">
        <f>IFERROR(VLOOKUP(D145,Fréquence!$A$1:$B$5,2),"")</f>
        <v/>
      </c>
      <c r="F145" s="18"/>
      <c r="G145" s="18" t="str">
        <f>IFERROR(VLOOKUP(F145,Maitrise!$A$1:$B$5,2),"")</f>
        <v/>
      </c>
      <c r="H145" s="18" t="str">
        <f t="shared" si="7"/>
        <v/>
      </c>
    </row>
    <row r="146" spans="1:8">
      <c r="A146" s="6"/>
      <c r="B146" s="6"/>
      <c r="C146" s="6" t="str">
        <f t="shared" si="6"/>
        <v/>
      </c>
      <c r="D146" s="6"/>
      <c r="E146" s="6" t="str">
        <f>IFERROR(VLOOKUP(D146,Fréquence!$A$1:$B$5,2),"")</f>
        <v/>
      </c>
      <c r="F146" s="6"/>
      <c r="G146" s="6" t="str">
        <f>IFERROR(VLOOKUP(F146,Maitrise!$A$1:$B$5,2),"")</f>
        <v/>
      </c>
      <c r="H146" s="6" t="str">
        <f t="shared" si="7"/>
        <v/>
      </c>
    </row>
    <row r="147" spans="1:8">
      <c r="A147" s="18"/>
      <c r="B147" s="18"/>
      <c r="C147" s="18" t="str">
        <f t="shared" si="6"/>
        <v/>
      </c>
      <c r="D147" s="18"/>
      <c r="E147" s="18" t="str">
        <f>IFERROR(VLOOKUP(D147,Fréquence!$A$1:$B$5,2),"")</f>
        <v/>
      </c>
      <c r="F147" s="18"/>
      <c r="G147" s="18" t="str">
        <f>IFERROR(VLOOKUP(F147,Maitrise!$A$1:$B$5,2),"")</f>
        <v/>
      </c>
      <c r="H147" s="18" t="str">
        <f t="shared" si="7"/>
        <v/>
      </c>
    </row>
    <row r="148" spans="1:8">
      <c r="A148" s="6"/>
      <c r="B148" s="6"/>
      <c r="C148" s="6" t="str">
        <f t="shared" si="6"/>
        <v/>
      </c>
      <c r="D148" s="6"/>
      <c r="E148" s="6" t="str">
        <f>IFERROR(VLOOKUP(D148,Fréquence!$A$1:$B$5,2),"")</f>
        <v/>
      </c>
      <c r="F148" s="6"/>
      <c r="G148" s="6" t="str">
        <f>IFERROR(VLOOKUP(F148,Maitrise!$A$1:$B$5,2),"")</f>
        <v/>
      </c>
      <c r="H148" s="6" t="str">
        <f t="shared" si="7"/>
        <v/>
      </c>
    </row>
    <row r="149" spans="1:8">
      <c r="A149" s="18"/>
      <c r="B149" s="18"/>
      <c r="C149" s="18" t="str">
        <f t="shared" si="6"/>
        <v/>
      </c>
      <c r="D149" s="18"/>
      <c r="E149" s="18" t="str">
        <f>IFERROR(VLOOKUP(D149,Fréquence!$A$1:$B$5,2),"")</f>
        <v/>
      </c>
      <c r="F149" s="18"/>
      <c r="G149" s="18" t="str">
        <f>IFERROR(VLOOKUP(F149,Maitrise!$A$1:$B$5,2),"")</f>
        <v/>
      </c>
      <c r="H149" s="18" t="str">
        <f t="shared" si="7"/>
        <v/>
      </c>
    </row>
    <row r="150" spans="1:8">
      <c r="A150" s="6"/>
      <c r="B150" s="6"/>
      <c r="C150" s="6" t="str">
        <f t="shared" si="6"/>
        <v/>
      </c>
      <c r="D150" s="6"/>
      <c r="E150" s="6" t="str">
        <f>IFERROR(VLOOKUP(D150,Fréquence!$A$1:$B$5,2),"")</f>
        <v/>
      </c>
      <c r="F150" s="6"/>
      <c r="G150" s="6" t="str">
        <f>IFERROR(VLOOKUP(F150,Maitrise!$A$1:$B$5,2),"")</f>
        <v/>
      </c>
      <c r="H150" s="6" t="str">
        <f t="shared" si="7"/>
        <v/>
      </c>
    </row>
    <row r="151" spans="1:8">
      <c r="A151" s="18"/>
      <c r="B151" s="18"/>
      <c r="C151" s="18" t="str">
        <f t="shared" si="6"/>
        <v/>
      </c>
      <c r="D151" s="18"/>
      <c r="E151" s="18" t="str">
        <f>IFERROR(VLOOKUP(D151,Fréquence!$A$1:$B$5,2),"")</f>
        <v/>
      </c>
      <c r="F151" s="18"/>
      <c r="G151" s="18" t="str">
        <f>IFERROR(VLOOKUP(F151,Maitrise!$A$1:$B$5,2),"")</f>
        <v/>
      </c>
      <c r="H151" s="18" t="str">
        <f t="shared" si="7"/>
        <v/>
      </c>
    </row>
    <row r="152" spans="1:8">
      <c r="A152" s="6"/>
      <c r="B152" s="6"/>
      <c r="C152" s="6" t="str">
        <f t="shared" si="6"/>
        <v/>
      </c>
      <c r="D152" s="6"/>
      <c r="E152" s="6" t="str">
        <f>IFERROR(VLOOKUP(D152,Fréquence!$A$1:$B$5,2),"")</f>
        <v/>
      </c>
      <c r="F152" s="6"/>
      <c r="G152" s="6" t="str">
        <f>IFERROR(VLOOKUP(F152,Maitrise!$A$1:$B$5,2),"")</f>
        <v/>
      </c>
      <c r="H152" s="6" t="str">
        <f t="shared" si="7"/>
        <v/>
      </c>
    </row>
    <row r="153" spans="1:8">
      <c r="A153" s="18"/>
      <c r="B153" s="18"/>
      <c r="C153" s="18" t="str">
        <f t="shared" si="6"/>
        <v/>
      </c>
      <c r="D153" s="18"/>
      <c r="E153" s="18" t="str">
        <f>IFERROR(VLOOKUP(D153,Fréquence!$A$1:$B$5,2),"")</f>
        <v/>
      </c>
      <c r="F153" s="18"/>
      <c r="G153" s="18" t="str">
        <f>IFERROR(VLOOKUP(F153,Maitrise!$A$1:$B$5,2),"")</f>
        <v/>
      </c>
      <c r="H153" s="18" t="str">
        <f t="shared" si="7"/>
        <v/>
      </c>
    </row>
    <row r="154" spans="1:8">
      <c r="A154" s="6"/>
      <c r="B154" s="6"/>
      <c r="C154" s="6" t="str">
        <f t="shared" si="6"/>
        <v/>
      </c>
      <c r="D154" s="6"/>
      <c r="E154" s="6" t="str">
        <f>IFERROR(VLOOKUP(D154,Fréquence!$A$1:$B$5,2),"")</f>
        <v/>
      </c>
      <c r="F154" s="6"/>
      <c r="G154" s="6" t="str">
        <f>IFERROR(VLOOKUP(F154,Maitrise!$A$1:$B$5,2),"")</f>
        <v/>
      </c>
      <c r="H154" s="6" t="str">
        <f t="shared" si="7"/>
        <v/>
      </c>
    </row>
    <row r="155" spans="1:8">
      <c r="A155" s="18"/>
      <c r="B155" s="18"/>
      <c r="C155" s="18" t="str">
        <f t="shared" si="6"/>
        <v/>
      </c>
      <c r="D155" s="18"/>
      <c r="E155" s="18" t="str">
        <f>IFERROR(VLOOKUP(D155,Fréquence!$A$1:$B$5,2),"")</f>
        <v/>
      </c>
      <c r="F155" s="18"/>
      <c r="G155" s="18" t="str">
        <f>IFERROR(VLOOKUP(F155,Maitrise!$A$1:$B$5,2),"")</f>
        <v/>
      </c>
      <c r="H155" s="18" t="str">
        <f t="shared" si="7"/>
        <v/>
      </c>
    </row>
    <row r="156" spans="1:8">
      <c r="A156" s="6"/>
      <c r="B156" s="6"/>
      <c r="C156" s="6" t="str">
        <f t="shared" si="6"/>
        <v/>
      </c>
      <c r="D156" s="6"/>
      <c r="E156" s="6" t="str">
        <f>IFERROR(VLOOKUP(D156,Fréquence!$A$1:$B$5,2),"")</f>
        <v/>
      </c>
      <c r="F156" s="6"/>
      <c r="G156" s="6" t="str">
        <f>IFERROR(VLOOKUP(F156,Maitrise!$A$1:$B$5,2),"")</f>
        <v/>
      </c>
      <c r="H156" s="6" t="str">
        <f t="shared" si="7"/>
        <v/>
      </c>
    </row>
    <row r="157" spans="1:8">
      <c r="A157" s="18"/>
      <c r="B157" s="18"/>
      <c r="C157" s="18" t="str">
        <f t="shared" si="6"/>
        <v/>
      </c>
      <c r="D157" s="18"/>
      <c r="E157" s="18" t="str">
        <f>IFERROR(VLOOKUP(D157,Fréquence!$A$1:$B$5,2),"")</f>
        <v/>
      </c>
      <c r="F157" s="18"/>
      <c r="G157" s="18" t="str">
        <f>IFERROR(VLOOKUP(F157,Maitrise!$A$1:$B$5,2),"")</f>
        <v/>
      </c>
      <c r="H157" s="18" t="str">
        <f t="shared" si="7"/>
        <v/>
      </c>
    </row>
    <row r="158" spans="1:8">
      <c r="A158" s="6"/>
      <c r="B158" s="6"/>
      <c r="C158" s="6" t="str">
        <f t="shared" si="6"/>
        <v/>
      </c>
      <c r="D158" s="6"/>
      <c r="E158" s="6" t="str">
        <f>IFERROR(VLOOKUP(D158,Fréquence!$A$1:$B$5,2),"")</f>
        <v/>
      </c>
      <c r="F158" s="6"/>
      <c r="G158" s="6" t="str">
        <f>IFERROR(VLOOKUP(F158,Maitrise!$A$1:$B$5,2),"")</f>
        <v/>
      </c>
      <c r="H158" s="6" t="str">
        <f t="shared" si="7"/>
        <v/>
      </c>
    </row>
    <row r="159" spans="1:8">
      <c r="A159" s="18"/>
      <c r="B159" s="18"/>
      <c r="C159" s="18" t="str">
        <f t="shared" si="6"/>
        <v/>
      </c>
      <c r="D159" s="18"/>
      <c r="E159" s="18" t="str">
        <f>IFERROR(VLOOKUP(D159,Fréquence!$A$1:$B$5,2),"")</f>
        <v/>
      </c>
      <c r="F159" s="18"/>
      <c r="G159" s="18" t="str">
        <f>IFERROR(VLOOKUP(F159,Maitrise!$A$1:$B$5,2),"")</f>
        <v/>
      </c>
      <c r="H159" s="18" t="str">
        <f t="shared" si="7"/>
        <v/>
      </c>
    </row>
    <row r="160" spans="1:8">
      <c r="A160" s="6"/>
      <c r="B160" s="6"/>
      <c r="C160" s="6" t="str">
        <f t="shared" si="6"/>
        <v/>
      </c>
      <c r="D160" s="6"/>
      <c r="E160" s="6" t="str">
        <f>IFERROR(VLOOKUP(D160,Fréquence!$A$1:$B$5,2),"")</f>
        <v/>
      </c>
      <c r="F160" s="6"/>
      <c r="G160" s="6" t="str">
        <f>IFERROR(VLOOKUP(F160,Maitrise!$A$1:$B$5,2),"")</f>
        <v/>
      </c>
      <c r="H160" s="6" t="str">
        <f t="shared" si="7"/>
        <v/>
      </c>
    </row>
    <row r="161" spans="1:8">
      <c r="A161" s="18"/>
      <c r="B161" s="18"/>
      <c r="C161" s="18" t="str">
        <f t="shared" si="6"/>
        <v/>
      </c>
      <c r="D161" s="18"/>
      <c r="E161" s="18" t="str">
        <f>IFERROR(VLOOKUP(D161,Fréquence!$A$1:$B$5,2),"")</f>
        <v/>
      </c>
      <c r="F161" s="18"/>
      <c r="G161" s="18" t="str">
        <f>IFERROR(VLOOKUP(F161,Maitrise!$A$1:$B$5,2),"")</f>
        <v/>
      </c>
      <c r="H161" s="18" t="str">
        <f t="shared" si="7"/>
        <v/>
      </c>
    </row>
    <row r="162" spans="1:8">
      <c r="A162" s="6"/>
      <c r="B162" s="6"/>
      <c r="C162" s="6" t="str">
        <f t="shared" ref="C162:C193" si="8">IF(AND(A162&lt;&gt;"",B162&lt;&gt;""),SUMPRODUCT((Nature=A162)*(Classe=B162)*IndGravité),"")</f>
        <v/>
      </c>
      <c r="D162" s="6"/>
      <c r="E162" s="6" t="str">
        <f>IFERROR(VLOOKUP(D162,Fréquence!$A$1:$B$5,2),"")</f>
        <v/>
      </c>
      <c r="F162" s="6"/>
      <c r="G162" s="6" t="str">
        <f>IFERROR(VLOOKUP(F162,Maitrise!$A$1:$B$5,2),"")</f>
        <v/>
      </c>
      <c r="H162" s="6" t="str">
        <f t="shared" si="7"/>
        <v/>
      </c>
    </row>
    <row r="163" spans="1:8">
      <c r="A163" s="18"/>
      <c r="B163" s="18"/>
      <c r="C163" s="18" t="str">
        <f t="shared" si="8"/>
        <v/>
      </c>
      <c r="D163" s="18"/>
      <c r="E163" s="18" t="str">
        <f>IFERROR(VLOOKUP(D163,Fréquence!$A$1:$B$5,2),"")</f>
        <v/>
      </c>
      <c r="F163" s="18"/>
      <c r="G163" s="18" t="str">
        <f>IFERROR(VLOOKUP(F163,Maitrise!$A$1:$B$5,2),"")</f>
        <v/>
      </c>
      <c r="H163" s="18" t="str">
        <f t="shared" si="7"/>
        <v/>
      </c>
    </row>
    <row r="164" spans="1:8">
      <c r="A164" s="6"/>
      <c r="B164" s="6"/>
      <c r="C164" s="6" t="str">
        <f t="shared" si="8"/>
        <v/>
      </c>
      <c r="D164" s="6"/>
      <c r="E164" s="6" t="str">
        <f>IFERROR(VLOOKUP(D164,Fréquence!$A$1:$B$5,2),"")</f>
        <v/>
      </c>
      <c r="F164" s="6"/>
      <c r="G164" s="6" t="str">
        <f>IFERROR(VLOOKUP(F164,Maitrise!$A$1:$B$5,2),"")</f>
        <v/>
      </c>
      <c r="H164" s="6" t="str">
        <f t="shared" si="7"/>
        <v/>
      </c>
    </row>
    <row r="165" spans="1:8">
      <c r="A165" s="18"/>
      <c r="B165" s="18"/>
      <c r="C165" s="18" t="str">
        <f t="shared" si="8"/>
        <v/>
      </c>
      <c r="D165" s="18"/>
      <c r="E165" s="18" t="str">
        <f>IFERROR(VLOOKUP(D165,Fréquence!$A$1:$B$5,2),"")</f>
        <v/>
      </c>
      <c r="F165" s="18"/>
      <c r="G165" s="18" t="str">
        <f>IFERROR(VLOOKUP(F165,Maitrise!$A$1:$B$5,2),"")</f>
        <v/>
      </c>
      <c r="H165" s="18" t="str">
        <f t="shared" si="7"/>
        <v/>
      </c>
    </row>
    <row r="166" spans="1:8">
      <c r="A166" s="6"/>
      <c r="B166" s="6"/>
      <c r="C166" s="6" t="str">
        <f t="shared" si="8"/>
        <v/>
      </c>
      <c r="D166" s="6"/>
      <c r="E166" s="6" t="str">
        <f>IFERROR(VLOOKUP(D166,Fréquence!$A$1:$B$5,2),"")</f>
        <v/>
      </c>
      <c r="F166" s="6"/>
      <c r="G166" s="6" t="str">
        <f>IFERROR(VLOOKUP(F166,Maitrise!$A$1:$B$5,2),"")</f>
        <v/>
      </c>
      <c r="H166" s="6" t="str">
        <f t="shared" si="7"/>
        <v/>
      </c>
    </row>
    <row r="167" spans="1:8">
      <c r="A167" s="18"/>
      <c r="B167" s="18"/>
      <c r="C167" s="18" t="str">
        <f t="shared" si="8"/>
        <v/>
      </c>
      <c r="D167" s="18"/>
      <c r="E167" s="18" t="str">
        <f>IFERROR(VLOOKUP(D167,Fréquence!$A$1:$B$5,2),"")</f>
        <v/>
      </c>
      <c r="F167" s="18"/>
      <c r="G167" s="18" t="str">
        <f>IFERROR(VLOOKUP(F167,Maitrise!$A$1:$B$5,2),"")</f>
        <v/>
      </c>
      <c r="H167" s="18" t="str">
        <f t="shared" si="7"/>
        <v/>
      </c>
    </row>
    <row r="168" spans="1:8">
      <c r="A168" s="6"/>
      <c r="B168" s="6"/>
      <c r="C168" s="6" t="str">
        <f t="shared" si="8"/>
        <v/>
      </c>
      <c r="D168" s="6"/>
      <c r="E168" s="6" t="str">
        <f>IFERROR(VLOOKUP(D168,Fréquence!$A$1:$B$5,2),"")</f>
        <v/>
      </c>
      <c r="F168" s="6"/>
      <c r="G168" s="6" t="str">
        <f>IFERROR(VLOOKUP(F168,Maitrise!$A$1:$B$5,2),"")</f>
        <v/>
      </c>
      <c r="H168" s="6" t="str">
        <f t="shared" si="7"/>
        <v/>
      </c>
    </row>
    <row r="169" spans="1:8">
      <c r="A169" s="18"/>
      <c r="B169" s="18"/>
      <c r="C169" s="18" t="str">
        <f t="shared" si="8"/>
        <v/>
      </c>
      <c r="D169" s="18"/>
      <c r="E169" s="18" t="str">
        <f>IFERROR(VLOOKUP(D169,Fréquence!$A$1:$B$5,2),"")</f>
        <v/>
      </c>
      <c r="F169" s="18"/>
      <c r="G169" s="18" t="str">
        <f>IFERROR(VLOOKUP(F169,Maitrise!$A$1:$B$5,2),"")</f>
        <v/>
      </c>
      <c r="H169" s="18" t="str">
        <f t="shared" si="7"/>
        <v/>
      </c>
    </row>
    <row r="170" spans="1:8">
      <c r="A170" s="6"/>
      <c r="B170" s="6"/>
      <c r="C170" s="6" t="str">
        <f t="shared" si="8"/>
        <v/>
      </c>
      <c r="D170" s="6"/>
      <c r="E170" s="6" t="str">
        <f>IFERROR(VLOOKUP(D170,Fréquence!$A$1:$B$5,2),"")</f>
        <v/>
      </c>
      <c r="F170" s="6"/>
      <c r="G170" s="6" t="str">
        <f>IFERROR(VLOOKUP(F170,Maitrise!$A$1:$B$5,2),"")</f>
        <v/>
      </c>
      <c r="H170" s="6" t="str">
        <f t="shared" si="7"/>
        <v/>
      </c>
    </row>
    <row r="171" spans="1:8">
      <c r="A171" s="18"/>
      <c r="B171" s="18"/>
      <c r="C171" s="18" t="str">
        <f t="shared" si="8"/>
        <v/>
      </c>
      <c r="D171" s="18"/>
      <c r="E171" s="18" t="str">
        <f>IFERROR(VLOOKUP(D171,Fréquence!$A$1:$B$5,2),"")</f>
        <v/>
      </c>
      <c r="F171" s="18"/>
      <c r="G171" s="18" t="str">
        <f>IFERROR(VLOOKUP(F171,Maitrise!$A$1:$B$5,2),"")</f>
        <v/>
      </c>
      <c r="H171" s="18" t="str">
        <f t="shared" si="7"/>
        <v/>
      </c>
    </row>
    <row r="172" spans="1:8">
      <c r="A172" s="6"/>
      <c r="B172" s="6"/>
      <c r="C172" s="6" t="str">
        <f t="shared" si="8"/>
        <v/>
      </c>
      <c r="D172" s="6"/>
      <c r="E172" s="6" t="str">
        <f>IFERROR(VLOOKUP(D172,Fréquence!$A$1:$B$5,2),"")</f>
        <v/>
      </c>
      <c r="F172" s="6"/>
      <c r="G172" s="6" t="str">
        <f>IFERROR(VLOOKUP(F172,Maitrise!$A$1:$B$5,2),"")</f>
        <v/>
      </c>
      <c r="H172" s="6" t="str">
        <f t="shared" si="7"/>
        <v/>
      </c>
    </row>
    <row r="173" spans="1:8">
      <c r="A173" s="18"/>
      <c r="B173" s="18"/>
      <c r="C173" s="18" t="str">
        <f t="shared" si="8"/>
        <v/>
      </c>
      <c r="D173" s="18"/>
      <c r="E173" s="18" t="str">
        <f>IFERROR(VLOOKUP(D173,Fréquence!$A$1:$B$5,2),"")</f>
        <v/>
      </c>
      <c r="F173" s="18"/>
      <c r="G173" s="18" t="str">
        <f>IFERROR(VLOOKUP(F173,Maitrise!$A$1:$B$5,2),"")</f>
        <v/>
      </c>
      <c r="H173" s="18" t="str">
        <f t="shared" si="7"/>
        <v/>
      </c>
    </row>
    <row r="174" spans="1:8">
      <c r="A174" s="6"/>
      <c r="B174" s="6"/>
      <c r="C174" s="6" t="str">
        <f t="shared" si="8"/>
        <v/>
      </c>
      <c r="D174" s="6"/>
      <c r="E174" s="6" t="str">
        <f>IFERROR(VLOOKUP(D174,Fréquence!$A$1:$B$5,2),"")</f>
        <v/>
      </c>
      <c r="F174" s="6"/>
      <c r="G174" s="6" t="str">
        <f>IFERROR(VLOOKUP(F174,Maitrise!$A$1:$B$5,2),"")</f>
        <v/>
      </c>
      <c r="H174" s="6" t="str">
        <f t="shared" si="7"/>
        <v/>
      </c>
    </row>
    <row r="175" spans="1:8">
      <c r="A175" s="18"/>
      <c r="B175" s="18"/>
      <c r="C175" s="18" t="str">
        <f t="shared" si="8"/>
        <v/>
      </c>
      <c r="D175" s="18"/>
      <c r="E175" s="18" t="str">
        <f>IFERROR(VLOOKUP(D175,Fréquence!$A$1:$B$5,2),"")</f>
        <v/>
      </c>
      <c r="F175" s="18"/>
      <c r="G175" s="18" t="str">
        <f>IFERROR(VLOOKUP(F175,Maitrise!$A$1:$B$5,2),"")</f>
        <v/>
      </c>
      <c r="H175" s="18" t="str">
        <f t="shared" si="7"/>
        <v/>
      </c>
    </row>
    <row r="176" spans="1:8">
      <c r="A176" s="6"/>
      <c r="B176" s="6"/>
      <c r="C176" s="6" t="str">
        <f t="shared" si="8"/>
        <v/>
      </c>
      <c r="D176" s="6"/>
      <c r="E176" s="6" t="str">
        <f>IFERROR(VLOOKUP(D176,Fréquence!$A$1:$B$5,2),"")</f>
        <v/>
      </c>
      <c r="F176" s="6"/>
      <c r="G176" s="6" t="str">
        <f>IFERROR(VLOOKUP(F176,Maitrise!$A$1:$B$5,2),"")</f>
        <v/>
      </c>
      <c r="H176" s="6" t="str">
        <f t="shared" si="7"/>
        <v/>
      </c>
    </row>
    <row r="177" spans="1:8">
      <c r="A177" s="18"/>
      <c r="B177" s="18"/>
      <c r="C177" s="18" t="str">
        <f t="shared" si="8"/>
        <v/>
      </c>
      <c r="D177" s="18"/>
      <c r="E177" s="18" t="str">
        <f>IFERROR(VLOOKUP(D177,Fréquence!$A$1:$B$5,2),"")</f>
        <v/>
      </c>
      <c r="F177" s="18"/>
      <c r="G177" s="18" t="str">
        <f>IFERROR(VLOOKUP(F177,Maitrise!$A$1:$B$5,2),"")</f>
        <v/>
      </c>
      <c r="H177" s="18" t="str">
        <f t="shared" si="7"/>
        <v/>
      </c>
    </row>
    <row r="178" spans="1:8">
      <c r="A178" s="6"/>
      <c r="B178" s="6"/>
      <c r="C178" s="6" t="str">
        <f t="shared" si="8"/>
        <v/>
      </c>
      <c r="D178" s="6"/>
      <c r="E178" s="6" t="str">
        <f>IFERROR(VLOOKUP(D178,Fréquence!$A$1:$B$5,2),"")</f>
        <v/>
      </c>
      <c r="F178" s="6"/>
      <c r="G178" s="6" t="str">
        <f>IFERROR(VLOOKUP(F178,Maitrise!$A$1:$B$5,2),"")</f>
        <v/>
      </c>
      <c r="H178" s="6" t="str">
        <f t="shared" si="7"/>
        <v/>
      </c>
    </row>
    <row r="179" spans="1:8">
      <c r="A179" s="18"/>
      <c r="B179" s="18"/>
      <c r="C179" s="18" t="str">
        <f t="shared" si="8"/>
        <v/>
      </c>
      <c r="D179" s="18"/>
      <c r="E179" s="18" t="str">
        <f>IFERROR(VLOOKUP(D179,Fréquence!$A$1:$B$5,2),"")</f>
        <v/>
      </c>
      <c r="F179" s="18"/>
      <c r="G179" s="18" t="str">
        <f>IFERROR(VLOOKUP(F179,Maitrise!$A$1:$B$5,2),"")</f>
        <v/>
      </c>
      <c r="H179" s="18" t="str">
        <f t="shared" si="7"/>
        <v/>
      </c>
    </row>
    <row r="180" spans="1:8">
      <c r="A180" s="6"/>
      <c r="B180" s="6"/>
      <c r="C180" s="6" t="str">
        <f t="shared" si="8"/>
        <v/>
      </c>
      <c r="D180" s="6"/>
      <c r="E180" s="6" t="str">
        <f>IFERROR(VLOOKUP(D180,Fréquence!$A$1:$B$5,2),"")</f>
        <v/>
      </c>
      <c r="F180" s="6"/>
      <c r="G180" s="6" t="str">
        <f>IFERROR(VLOOKUP(F180,Maitrise!$A$1:$B$5,2),"")</f>
        <v/>
      </c>
      <c r="H180" s="6" t="str">
        <f t="shared" si="7"/>
        <v/>
      </c>
    </row>
    <row r="181" spans="1:8">
      <c r="A181" s="18"/>
      <c r="B181" s="18"/>
      <c r="C181" s="18" t="str">
        <f t="shared" si="8"/>
        <v/>
      </c>
      <c r="D181" s="18"/>
      <c r="E181" s="18" t="str">
        <f>IFERROR(VLOOKUP(D181,Fréquence!$A$1:$B$5,2),"")</f>
        <v/>
      </c>
      <c r="F181" s="18"/>
      <c r="G181" s="18" t="str">
        <f>IFERROR(VLOOKUP(F181,Maitrise!$A$1:$B$5,2),"")</f>
        <v/>
      </c>
      <c r="H181" s="18" t="str">
        <f t="shared" si="7"/>
        <v/>
      </c>
    </row>
    <row r="182" spans="1:8">
      <c r="A182" s="6"/>
      <c r="B182" s="6"/>
      <c r="C182" s="6" t="str">
        <f t="shared" si="8"/>
        <v/>
      </c>
      <c r="D182" s="6"/>
      <c r="E182" s="6" t="str">
        <f>IFERROR(VLOOKUP(D182,Fréquence!$A$1:$B$5,2),"")</f>
        <v/>
      </c>
      <c r="F182" s="6"/>
      <c r="G182" s="6" t="str">
        <f>IFERROR(VLOOKUP(F182,Maitrise!$A$1:$B$5,2),"")</f>
        <v/>
      </c>
      <c r="H182" s="6" t="str">
        <f t="shared" si="7"/>
        <v/>
      </c>
    </row>
    <row r="183" spans="1:8">
      <c r="A183" s="18"/>
      <c r="B183" s="18"/>
      <c r="C183" s="18" t="str">
        <f t="shared" si="8"/>
        <v/>
      </c>
      <c r="D183" s="18"/>
      <c r="E183" s="18" t="str">
        <f>IFERROR(VLOOKUP(D183,Fréquence!$A$1:$B$5,2),"")</f>
        <v/>
      </c>
      <c r="F183" s="18"/>
      <c r="G183" s="18" t="str">
        <f>IFERROR(VLOOKUP(F183,Maitrise!$A$1:$B$5,2),"")</f>
        <v/>
      </c>
      <c r="H183" s="18" t="str">
        <f t="shared" si="7"/>
        <v/>
      </c>
    </row>
    <row r="184" spans="1:8">
      <c r="A184" s="6"/>
      <c r="B184" s="6"/>
      <c r="C184" s="6" t="str">
        <f t="shared" si="8"/>
        <v/>
      </c>
      <c r="D184" s="6"/>
      <c r="E184" s="6" t="str">
        <f>IFERROR(VLOOKUP(D184,Fréquence!$A$1:$B$5,2),"")</f>
        <v/>
      </c>
      <c r="F184" s="6"/>
      <c r="G184" s="6" t="str">
        <f>IFERROR(VLOOKUP(F184,Maitrise!$A$1:$B$5,2),"")</f>
        <v/>
      </c>
      <c r="H184" s="6" t="str">
        <f t="shared" si="7"/>
        <v/>
      </c>
    </row>
    <row r="185" spans="1:8">
      <c r="A185" s="18"/>
      <c r="B185" s="18"/>
      <c r="C185" s="18" t="str">
        <f t="shared" si="8"/>
        <v/>
      </c>
      <c r="D185" s="18"/>
      <c r="E185" s="18" t="str">
        <f>IFERROR(VLOOKUP(D185,Fréquence!$A$1:$B$5,2),"")</f>
        <v/>
      </c>
      <c r="F185" s="18"/>
      <c r="G185" s="18" t="str">
        <f>IFERROR(VLOOKUP(F185,Maitrise!$A$1:$B$5,2),"")</f>
        <v/>
      </c>
      <c r="H185" s="18" t="str">
        <f t="shared" si="7"/>
        <v/>
      </c>
    </row>
    <row r="186" spans="1:8">
      <c r="A186" s="6"/>
      <c r="B186" s="6"/>
      <c r="C186" s="6" t="str">
        <f t="shared" si="8"/>
        <v/>
      </c>
      <c r="D186" s="6"/>
      <c r="E186" s="6" t="str">
        <f>IFERROR(VLOOKUP(D186,Fréquence!$A$1:$B$5,2),"")</f>
        <v/>
      </c>
      <c r="F186" s="6"/>
      <c r="G186" s="6" t="str">
        <f>IFERROR(VLOOKUP(F186,Maitrise!$A$1:$B$5,2),"")</f>
        <v/>
      </c>
      <c r="H186" s="6" t="str">
        <f t="shared" si="7"/>
        <v/>
      </c>
    </row>
    <row r="187" spans="1:8">
      <c r="A187" s="18"/>
      <c r="B187" s="18"/>
      <c r="C187" s="18" t="str">
        <f t="shared" si="8"/>
        <v/>
      </c>
      <c r="D187" s="18"/>
      <c r="E187" s="18" t="str">
        <f>IFERROR(VLOOKUP(D187,Fréquence!$A$1:$B$5,2),"")</f>
        <v/>
      </c>
      <c r="F187" s="18"/>
      <c r="G187" s="18" t="str">
        <f>IFERROR(VLOOKUP(F187,Maitrise!$A$1:$B$5,2),"")</f>
        <v/>
      </c>
      <c r="H187" s="18" t="str">
        <f t="shared" si="7"/>
        <v/>
      </c>
    </row>
    <row r="188" spans="1:8">
      <c r="A188" s="6"/>
      <c r="B188" s="6"/>
      <c r="C188" s="6" t="str">
        <f t="shared" si="8"/>
        <v/>
      </c>
      <c r="D188" s="6"/>
      <c r="E188" s="6" t="str">
        <f>IFERROR(VLOOKUP(D188,Fréquence!$A$1:$B$5,2),"")</f>
        <v/>
      </c>
      <c r="F188" s="6"/>
      <c r="G188" s="6" t="str">
        <f>IFERROR(VLOOKUP(F188,Maitrise!$A$1:$B$5,2),"")</f>
        <v/>
      </c>
      <c r="H188" s="6" t="str">
        <f t="shared" si="7"/>
        <v/>
      </c>
    </row>
    <row r="189" spans="1:8">
      <c r="A189" s="18"/>
      <c r="B189" s="18"/>
      <c r="C189" s="18" t="str">
        <f t="shared" si="8"/>
        <v/>
      </c>
      <c r="D189" s="18"/>
      <c r="E189" s="18" t="str">
        <f>IFERROR(VLOOKUP(D189,Fréquence!$A$1:$B$5,2),"")</f>
        <v/>
      </c>
      <c r="F189" s="18"/>
      <c r="G189" s="18" t="str">
        <f>IFERROR(VLOOKUP(F189,Maitrise!$A$1:$B$5,2),"")</f>
        <v/>
      </c>
      <c r="H189" s="18" t="str">
        <f t="shared" si="7"/>
        <v/>
      </c>
    </row>
    <row r="190" spans="1:8">
      <c r="A190" s="6"/>
      <c r="B190" s="6"/>
      <c r="C190" s="6" t="str">
        <f t="shared" si="8"/>
        <v/>
      </c>
      <c r="D190" s="6"/>
      <c r="E190" s="6" t="str">
        <f>IFERROR(VLOOKUP(D190,Fréquence!$A$1:$B$5,2),"")</f>
        <v/>
      </c>
      <c r="F190" s="6"/>
      <c r="G190" s="6" t="str">
        <f>IFERROR(VLOOKUP(F190,Maitrise!$A$1:$B$5,2),"")</f>
        <v/>
      </c>
      <c r="H190" s="6" t="str">
        <f t="shared" si="7"/>
        <v/>
      </c>
    </row>
    <row r="191" spans="1:8">
      <c r="A191" s="18"/>
      <c r="B191" s="18"/>
      <c r="C191" s="18" t="str">
        <f t="shared" si="8"/>
        <v/>
      </c>
      <c r="D191" s="18"/>
      <c r="E191" s="18" t="str">
        <f>IFERROR(VLOOKUP(D191,Fréquence!$A$1:$B$5,2),"")</f>
        <v/>
      </c>
      <c r="F191" s="18"/>
      <c r="G191" s="18" t="str">
        <f>IFERROR(VLOOKUP(F191,Maitrise!$A$1:$B$5,2),"")</f>
        <v/>
      </c>
      <c r="H191" s="18" t="str">
        <f t="shared" si="7"/>
        <v/>
      </c>
    </row>
    <row r="192" spans="1:8">
      <c r="A192" s="6"/>
      <c r="B192" s="6"/>
      <c r="C192" s="6" t="str">
        <f t="shared" si="8"/>
        <v/>
      </c>
      <c r="D192" s="6"/>
      <c r="E192" s="6" t="str">
        <f>IFERROR(VLOOKUP(D192,Fréquence!$A$1:$B$5,2),"")</f>
        <v/>
      </c>
      <c r="F192" s="6"/>
      <c r="G192" s="6" t="str">
        <f>IFERROR(VLOOKUP(F192,Maitrise!$A$1:$B$5,2),"")</f>
        <v/>
      </c>
      <c r="H192" s="6" t="str">
        <f t="shared" si="7"/>
        <v/>
      </c>
    </row>
    <row r="193" spans="1:8">
      <c r="A193" s="18"/>
      <c r="B193" s="18"/>
      <c r="C193" s="18" t="str">
        <f t="shared" si="8"/>
        <v/>
      </c>
      <c r="D193" s="18"/>
      <c r="E193" s="18" t="str">
        <f>IFERROR(VLOOKUP(D193,Fréquence!$A$1:$B$5,2),"")</f>
        <v/>
      </c>
      <c r="F193" s="18"/>
      <c r="G193" s="18" t="str">
        <f>IFERROR(VLOOKUP(F193,Maitrise!$A$1:$B$5,2),"")</f>
        <v/>
      </c>
      <c r="H193" s="18" t="str">
        <f t="shared" si="7"/>
        <v/>
      </c>
    </row>
    <row r="194" spans="1:8">
      <c r="A194" s="6"/>
      <c r="B194" s="6"/>
      <c r="C194" s="6" t="str">
        <f t="shared" ref="C194:C200" si="9">IF(AND(A194&lt;&gt;"",B194&lt;&gt;""),SUMPRODUCT((Nature=A194)*(Classe=B194)*IndGravité),"")</f>
        <v/>
      </c>
      <c r="D194" s="6"/>
      <c r="E194" s="6" t="str">
        <f>IFERROR(VLOOKUP(D194,Fréquence!$A$1:$B$5,2),"")</f>
        <v/>
      </c>
      <c r="F194" s="6"/>
      <c r="G194" s="6" t="str">
        <f>IFERROR(VLOOKUP(F194,Maitrise!$A$1:$B$5,2),"")</f>
        <v/>
      </c>
      <c r="H194" s="6" t="str">
        <f t="shared" si="7"/>
        <v/>
      </c>
    </row>
    <row r="195" spans="1:8">
      <c r="A195" s="18"/>
      <c r="B195" s="18"/>
      <c r="C195" s="18" t="str">
        <f t="shared" si="9"/>
        <v/>
      </c>
      <c r="D195" s="18"/>
      <c r="E195" s="18" t="str">
        <f>IFERROR(VLOOKUP(D195,Fréquence!$A$1:$B$5,2),"")</f>
        <v/>
      </c>
      <c r="F195" s="18"/>
      <c r="G195" s="18" t="str">
        <f>IFERROR(VLOOKUP(F195,Maitrise!$A$1:$B$5,2),"")</f>
        <v/>
      </c>
      <c r="H195" s="18" t="str">
        <f t="shared" ref="H195:H200" si="10">IFERROR((C195*E195*G195),"")</f>
        <v/>
      </c>
    </row>
    <row r="196" spans="1:8">
      <c r="A196" s="6"/>
      <c r="B196" s="6"/>
      <c r="C196" s="6" t="str">
        <f t="shared" si="9"/>
        <v/>
      </c>
      <c r="D196" s="6"/>
      <c r="E196" s="6" t="str">
        <f>IFERROR(VLOOKUP(D196,Fréquence!$A$1:$B$5,2),"")</f>
        <v/>
      </c>
      <c r="F196" s="6"/>
      <c r="G196" s="6" t="str">
        <f>IFERROR(VLOOKUP(F196,Maitrise!$A$1:$B$5,2),"")</f>
        <v/>
      </c>
      <c r="H196" s="6" t="str">
        <f t="shared" si="10"/>
        <v/>
      </c>
    </row>
    <row r="197" spans="1:8">
      <c r="A197" s="18"/>
      <c r="B197" s="18"/>
      <c r="C197" s="18" t="str">
        <f t="shared" si="9"/>
        <v/>
      </c>
      <c r="D197" s="18"/>
      <c r="E197" s="18" t="str">
        <f>IFERROR(VLOOKUP(D197,Fréquence!$A$1:$B$5,2),"")</f>
        <v/>
      </c>
      <c r="F197" s="18"/>
      <c r="G197" s="18" t="str">
        <f>IFERROR(VLOOKUP(F197,Maitrise!$A$1:$B$5,2),"")</f>
        <v/>
      </c>
      <c r="H197" s="18" t="str">
        <f t="shared" si="10"/>
        <v/>
      </c>
    </row>
    <row r="198" spans="1:8">
      <c r="A198" s="6"/>
      <c r="B198" s="6"/>
      <c r="C198" s="6" t="str">
        <f t="shared" si="9"/>
        <v/>
      </c>
      <c r="D198" s="6"/>
      <c r="E198" s="6" t="str">
        <f>IFERROR(VLOOKUP(D198,Fréquence!$A$1:$B$5,2),"")</f>
        <v/>
      </c>
      <c r="F198" s="6"/>
      <c r="G198" s="6" t="str">
        <f>IFERROR(VLOOKUP(F198,Maitrise!$A$1:$B$5,2),"")</f>
        <v/>
      </c>
      <c r="H198" s="6" t="str">
        <f t="shared" si="10"/>
        <v/>
      </c>
    </row>
    <row r="199" spans="1:8">
      <c r="A199" s="18"/>
      <c r="B199" s="18"/>
      <c r="C199" s="18" t="str">
        <f t="shared" si="9"/>
        <v/>
      </c>
      <c r="D199" s="18"/>
      <c r="E199" s="18" t="str">
        <f>IFERROR(VLOOKUP(D199,Fréquence!$A$1:$B$5,2),"")</f>
        <v/>
      </c>
      <c r="F199" s="18"/>
      <c r="G199" s="18" t="str">
        <f>IFERROR(VLOOKUP(F199,Maitrise!$A$1:$B$5,2),"")</f>
        <v/>
      </c>
      <c r="H199" s="18" t="str">
        <f t="shared" si="10"/>
        <v/>
      </c>
    </row>
    <row r="200" spans="1:8" ht="19" thickBot="1">
      <c r="A200" s="7"/>
      <c r="B200" s="7"/>
      <c r="C200" s="7" t="str">
        <f t="shared" si="9"/>
        <v/>
      </c>
      <c r="D200" s="7"/>
      <c r="E200" s="7" t="str">
        <f>IFERROR(VLOOKUP(D200,Fréquence!$A$1:$B$5,2),"")</f>
        <v/>
      </c>
      <c r="F200" s="7"/>
      <c r="G200" s="7" t="str">
        <f>IFERROR(VLOOKUP(F200,Maitrise!$A$1:$B$5,2),"")</f>
        <v/>
      </c>
      <c r="H200" s="7" t="str">
        <f t="shared" si="10"/>
        <v/>
      </c>
    </row>
    <row r="201" spans="1:8" s="8" customFormat="1">
      <c r="A201" s="9"/>
      <c r="B201" s="9"/>
      <c r="C201" s="9"/>
      <c r="D201" s="9"/>
      <c r="E201" s="9"/>
      <c r="F201" s="9"/>
      <c r="G201" s="9"/>
      <c r="H201" s="9"/>
    </row>
    <row r="202" spans="1:8" s="8" customFormat="1">
      <c r="A202" s="9"/>
      <c r="B202" s="9"/>
      <c r="C202" s="9"/>
      <c r="D202" s="9"/>
      <c r="E202" s="9"/>
      <c r="F202" s="9"/>
      <c r="G202" s="9"/>
      <c r="H202" s="9"/>
    </row>
    <row r="203" spans="1:8" s="8" customFormat="1">
      <c r="A203" s="9"/>
      <c r="B203" s="9"/>
      <c r="C203" s="9"/>
      <c r="D203" s="9"/>
      <c r="E203" s="9"/>
      <c r="F203" s="9"/>
      <c r="G203" s="9"/>
      <c r="H203" s="9"/>
    </row>
    <row r="204" spans="1:8" s="8" customFormat="1">
      <c r="A204" s="9"/>
      <c r="B204" s="9"/>
      <c r="C204" s="9"/>
      <c r="D204" s="9"/>
      <c r="E204" s="9"/>
      <c r="F204" s="9"/>
      <c r="G204" s="9"/>
      <c r="H204" s="9"/>
    </row>
    <row r="205" spans="1:8" s="8" customFormat="1">
      <c r="A205" s="9"/>
      <c r="B205" s="9"/>
      <c r="C205" s="9"/>
      <c r="D205" s="9"/>
      <c r="E205" s="9"/>
      <c r="F205" s="9"/>
      <c r="G205" s="9"/>
      <c r="H205" s="9"/>
    </row>
    <row r="206" spans="1:8" s="8" customFormat="1">
      <c r="A206" s="9"/>
      <c r="B206" s="9"/>
      <c r="C206" s="9"/>
      <c r="D206" s="9"/>
      <c r="E206" s="9"/>
      <c r="F206" s="9"/>
      <c r="G206" s="9"/>
      <c r="H206" s="9"/>
    </row>
    <row r="207" spans="1:8" s="8" customFormat="1">
      <c r="A207" s="9"/>
      <c r="B207" s="9"/>
      <c r="C207" s="9"/>
      <c r="D207" s="9"/>
      <c r="E207" s="9"/>
      <c r="F207" s="9"/>
      <c r="G207" s="9"/>
      <c r="H207" s="9"/>
    </row>
    <row r="208" spans="1:8" s="8" customFormat="1">
      <c r="A208" s="9"/>
      <c r="B208" s="9"/>
      <c r="C208" s="9"/>
      <c r="D208" s="9"/>
      <c r="E208" s="9"/>
      <c r="F208" s="9"/>
      <c r="G208" s="9"/>
      <c r="H208" s="9"/>
    </row>
    <row r="209" spans="1:8" s="8" customFormat="1">
      <c r="A209" s="9"/>
      <c r="B209" s="9"/>
      <c r="C209" s="9"/>
      <c r="D209" s="9"/>
      <c r="E209" s="9"/>
      <c r="F209" s="9"/>
      <c r="G209" s="9"/>
      <c r="H209" s="9"/>
    </row>
    <row r="210" spans="1:8" s="8" customFormat="1">
      <c r="A210" s="9"/>
      <c r="B210" s="9"/>
      <c r="C210" s="9"/>
      <c r="D210" s="9"/>
      <c r="E210" s="9"/>
      <c r="F210" s="9"/>
      <c r="G210" s="9"/>
      <c r="H210" s="9"/>
    </row>
    <row r="211" spans="1:8" s="8" customFormat="1">
      <c r="A211" s="9"/>
      <c r="B211" s="9"/>
      <c r="C211" s="9"/>
      <c r="D211" s="9"/>
      <c r="E211" s="9"/>
      <c r="F211" s="9"/>
      <c r="G211" s="9"/>
      <c r="H211" s="9"/>
    </row>
    <row r="212" spans="1:8" s="8" customFormat="1">
      <c r="A212" s="9"/>
      <c r="B212" s="9"/>
      <c r="C212" s="9"/>
      <c r="D212" s="9"/>
      <c r="E212" s="9"/>
      <c r="F212" s="9"/>
      <c r="G212" s="9"/>
      <c r="H212" s="9"/>
    </row>
    <row r="213" spans="1:8" s="8" customFormat="1">
      <c r="A213" s="9"/>
      <c r="B213" s="9"/>
      <c r="C213" s="9"/>
      <c r="D213" s="9"/>
      <c r="E213" s="9"/>
      <c r="F213" s="9"/>
      <c r="G213" s="9"/>
      <c r="H213" s="9"/>
    </row>
    <row r="214" spans="1:8" s="8" customFormat="1">
      <c r="A214" s="9"/>
      <c r="B214" s="9"/>
      <c r="C214" s="9"/>
      <c r="D214" s="9"/>
      <c r="E214" s="9"/>
      <c r="F214" s="9"/>
      <c r="G214" s="9"/>
      <c r="H214" s="9"/>
    </row>
    <row r="215" spans="1:8" s="8" customFormat="1">
      <c r="A215" s="9"/>
      <c r="B215" s="9"/>
      <c r="C215" s="9"/>
      <c r="D215" s="9"/>
      <c r="E215" s="9"/>
      <c r="F215" s="9"/>
      <c r="G215" s="9"/>
      <c r="H215" s="9"/>
    </row>
    <row r="216" spans="1:8" s="8" customFormat="1">
      <c r="A216" s="9"/>
      <c r="B216" s="9"/>
      <c r="C216" s="9"/>
      <c r="D216" s="9"/>
      <c r="E216" s="9"/>
      <c r="F216" s="9"/>
      <c r="G216" s="9"/>
      <c r="H216" s="9"/>
    </row>
    <row r="217" spans="1:8" s="8" customFormat="1">
      <c r="A217" s="9"/>
      <c r="B217" s="9"/>
      <c r="C217" s="9"/>
      <c r="D217" s="9"/>
      <c r="E217" s="9"/>
      <c r="F217" s="9"/>
      <c r="G217" s="9"/>
      <c r="H217" s="9"/>
    </row>
    <row r="218" spans="1:8" s="8" customFormat="1">
      <c r="A218" s="9"/>
      <c r="B218" s="9"/>
      <c r="C218" s="9"/>
      <c r="D218" s="9"/>
      <c r="E218" s="9"/>
      <c r="F218" s="9"/>
      <c r="G218" s="9"/>
      <c r="H218" s="9"/>
    </row>
    <row r="219" spans="1:8" s="8" customFormat="1">
      <c r="A219" s="9"/>
      <c r="B219" s="9"/>
      <c r="C219" s="9"/>
      <c r="D219" s="9"/>
      <c r="E219" s="9"/>
      <c r="F219" s="9"/>
      <c r="G219" s="9"/>
      <c r="H219" s="9"/>
    </row>
    <row r="220" spans="1:8" s="8" customFormat="1">
      <c r="A220" s="9"/>
      <c r="B220" s="9"/>
      <c r="C220" s="9"/>
      <c r="D220" s="9"/>
      <c r="E220" s="9"/>
      <c r="F220" s="9"/>
      <c r="G220" s="9"/>
      <c r="H220" s="9"/>
    </row>
    <row r="221" spans="1:8" s="8" customFormat="1">
      <c r="A221" s="9"/>
      <c r="B221" s="9"/>
      <c r="C221" s="9"/>
      <c r="D221" s="9"/>
      <c r="E221" s="9"/>
      <c r="F221" s="9"/>
      <c r="G221" s="9"/>
      <c r="H221" s="9"/>
    </row>
    <row r="222" spans="1:8" s="8" customFormat="1">
      <c r="A222" s="9"/>
      <c r="B222" s="9"/>
      <c r="C222" s="9"/>
      <c r="D222" s="9"/>
      <c r="E222" s="9"/>
      <c r="F222" s="9"/>
      <c r="G222" s="9"/>
      <c r="H222" s="9"/>
    </row>
    <row r="223" spans="1:8" s="8" customFormat="1">
      <c r="A223" s="9"/>
      <c r="B223" s="9"/>
      <c r="C223" s="9"/>
      <c r="D223" s="9"/>
      <c r="E223" s="9"/>
      <c r="F223" s="9"/>
      <c r="G223" s="9"/>
      <c r="H223" s="9"/>
    </row>
    <row r="224" spans="1:8" s="8" customFormat="1">
      <c r="A224" s="9"/>
      <c r="B224" s="9"/>
      <c r="C224" s="9"/>
      <c r="D224" s="9"/>
      <c r="E224" s="9"/>
      <c r="F224" s="9"/>
      <c r="G224" s="9"/>
      <c r="H224" s="9"/>
    </row>
    <row r="225" spans="1:8" s="8" customFormat="1">
      <c r="A225" s="9"/>
      <c r="B225" s="9"/>
      <c r="C225" s="9"/>
      <c r="D225" s="9"/>
      <c r="E225" s="9"/>
      <c r="F225" s="9"/>
      <c r="G225" s="9"/>
      <c r="H225" s="9"/>
    </row>
    <row r="226" spans="1:8" s="8" customFormat="1">
      <c r="A226" s="9"/>
      <c r="B226" s="9"/>
      <c r="C226" s="9"/>
      <c r="D226" s="9"/>
      <c r="E226" s="9"/>
      <c r="F226" s="9"/>
      <c r="G226" s="9"/>
      <c r="H226" s="9"/>
    </row>
    <row r="227" spans="1:8" s="8" customFormat="1">
      <c r="A227" s="9"/>
      <c r="B227" s="9"/>
      <c r="C227" s="9"/>
      <c r="D227" s="9"/>
      <c r="E227" s="9"/>
      <c r="F227" s="9"/>
      <c r="G227" s="9"/>
      <c r="H227" s="9"/>
    </row>
    <row r="228" spans="1:8" s="8" customFormat="1">
      <c r="A228" s="9"/>
      <c r="B228" s="9"/>
      <c r="C228" s="9"/>
      <c r="D228" s="9"/>
      <c r="E228" s="9"/>
      <c r="F228" s="9"/>
      <c r="G228" s="9"/>
      <c r="H228" s="9"/>
    </row>
    <row r="229" spans="1:8" s="8" customFormat="1">
      <c r="A229" s="9"/>
      <c r="B229" s="9"/>
      <c r="C229" s="9"/>
      <c r="D229" s="9"/>
      <c r="E229" s="9"/>
      <c r="F229" s="9"/>
      <c r="G229" s="9"/>
      <c r="H229" s="9"/>
    </row>
    <row r="230" spans="1:8" s="8" customFormat="1">
      <c r="A230" s="9"/>
      <c r="B230" s="9"/>
      <c r="C230" s="9"/>
      <c r="D230" s="9"/>
      <c r="E230" s="9"/>
      <c r="F230" s="9"/>
      <c r="G230" s="9"/>
      <c r="H230" s="9"/>
    </row>
    <row r="231" spans="1:8" s="8" customFormat="1">
      <c r="A231" s="9"/>
      <c r="B231" s="9"/>
      <c r="C231" s="9"/>
      <c r="D231" s="9"/>
      <c r="E231" s="9"/>
      <c r="F231" s="9"/>
      <c r="G231" s="9"/>
      <c r="H231" s="9"/>
    </row>
    <row r="232" spans="1:8" s="8" customFormat="1">
      <c r="A232" s="9"/>
      <c r="B232" s="9"/>
      <c r="C232" s="9"/>
      <c r="D232" s="9"/>
      <c r="E232" s="9"/>
      <c r="F232" s="9"/>
      <c r="G232" s="9"/>
      <c r="H232" s="9"/>
    </row>
    <row r="233" spans="1:8" s="8" customFormat="1">
      <c r="A233" s="9"/>
      <c r="B233" s="9"/>
      <c r="C233" s="9"/>
      <c r="D233" s="9"/>
      <c r="E233" s="9"/>
      <c r="F233" s="9"/>
      <c r="G233" s="9"/>
      <c r="H233" s="9"/>
    </row>
    <row r="234" spans="1:8" s="8" customFormat="1">
      <c r="A234" s="9"/>
      <c r="B234" s="9"/>
      <c r="C234" s="9"/>
      <c r="D234" s="9"/>
      <c r="E234" s="9"/>
      <c r="F234" s="9"/>
      <c r="G234" s="9"/>
      <c r="H234" s="9"/>
    </row>
    <row r="235" spans="1:8" s="8" customFormat="1">
      <c r="A235" s="9"/>
      <c r="B235" s="9"/>
      <c r="C235" s="9"/>
      <c r="D235" s="9"/>
      <c r="E235" s="9"/>
      <c r="F235" s="9"/>
      <c r="G235" s="9"/>
      <c r="H235" s="9"/>
    </row>
    <row r="236" spans="1:8" s="8" customFormat="1">
      <c r="A236" s="9"/>
      <c r="B236" s="9"/>
      <c r="C236" s="9"/>
      <c r="D236" s="9"/>
      <c r="E236" s="9"/>
      <c r="F236" s="9"/>
      <c r="G236" s="9"/>
      <c r="H236" s="9"/>
    </row>
    <row r="237" spans="1:8" s="8" customFormat="1">
      <c r="A237" s="9"/>
      <c r="B237" s="9"/>
      <c r="C237" s="9"/>
      <c r="D237" s="9"/>
      <c r="E237" s="9"/>
      <c r="F237" s="9"/>
      <c r="G237" s="9"/>
      <c r="H237" s="9"/>
    </row>
    <row r="238" spans="1:8" s="8" customFormat="1">
      <c r="A238" s="9"/>
      <c r="B238" s="9"/>
      <c r="C238" s="9"/>
      <c r="D238" s="9"/>
      <c r="E238" s="9"/>
      <c r="F238" s="9"/>
      <c r="G238" s="9"/>
      <c r="H238" s="9"/>
    </row>
    <row r="239" spans="1:8" s="8" customFormat="1">
      <c r="A239" s="9"/>
      <c r="B239" s="9"/>
      <c r="C239" s="9"/>
      <c r="D239" s="9"/>
      <c r="E239" s="9"/>
      <c r="F239" s="9"/>
      <c r="G239" s="9"/>
      <c r="H239" s="9"/>
    </row>
    <row r="240" spans="1:8" s="8" customFormat="1">
      <c r="A240" s="9"/>
      <c r="B240" s="9"/>
      <c r="C240" s="9"/>
      <c r="D240" s="9"/>
      <c r="E240" s="9"/>
      <c r="F240" s="9"/>
      <c r="G240" s="9"/>
      <c r="H240" s="9"/>
    </row>
    <row r="241" spans="1:8" s="8" customFormat="1">
      <c r="A241" s="9"/>
      <c r="B241" s="9"/>
      <c r="C241" s="9"/>
      <c r="D241" s="9"/>
      <c r="E241" s="9"/>
      <c r="F241" s="9"/>
      <c r="G241" s="9"/>
      <c r="H241" s="9"/>
    </row>
    <row r="242" spans="1:8" s="8" customFormat="1">
      <c r="A242" s="9"/>
      <c r="B242" s="9"/>
      <c r="C242" s="9"/>
      <c r="D242" s="9"/>
      <c r="E242" s="9"/>
      <c r="F242" s="9"/>
      <c r="G242" s="9"/>
      <c r="H242" s="9"/>
    </row>
    <row r="243" spans="1:8" s="8" customFormat="1">
      <c r="A243" s="9"/>
      <c r="B243" s="9"/>
      <c r="C243" s="9"/>
      <c r="D243" s="9"/>
      <c r="E243" s="9"/>
      <c r="F243" s="9"/>
      <c r="G243" s="9"/>
      <c r="H243" s="9"/>
    </row>
    <row r="244" spans="1:8" s="8" customFormat="1">
      <c r="A244" s="9"/>
      <c r="B244" s="9"/>
      <c r="C244" s="9"/>
      <c r="D244" s="9"/>
      <c r="E244" s="9"/>
      <c r="F244" s="9"/>
      <c r="G244" s="9"/>
      <c r="H244" s="9"/>
    </row>
    <row r="245" spans="1:8" s="8" customFormat="1">
      <c r="A245" s="9"/>
      <c r="B245" s="9"/>
      <c r="C245" s="9"/>
      <c r="D245" s="9"/>
      <c r="E245" s="9"/>
      <c r="F245" s="9"/>
      <c r="G245" s="9"/>
      <c r="H245" s="9"/>
    </row>
    <row r="246" spans="1:8" s="8" customFormat="1">
      <c r="A246" s="9"/>
      <c r="B246" s="9"/>
      <c r="C246" s="9"/>
      <c r="D246" s="9"/>
      <c r="E246" s="9"/>
      <c r="F246" s="9"/>
      <c r="G246" s="9"/>
      <c r="H246" s="9"/>
    </row>
  </sheetData>
  <dataValidations count="4">
    <dataValidation type="list" allowBlank="1" showInputMessage="1" showErrorMessage="1" sqref="A2:A200">
      <formula1>ListeNature</formula1>
    </dataValidation>
    <dataValidation type="list" allowBlank="1" showInputMessage="1" showErrorMessage="1" sqref="B2:B200">
      <formula1>OFFSET(Classe,MATCH(A2,Nature,0)-1,,COUNTIF(Nature,A2))</formula1>
    </dataValidation>
    <dataValidation type="list" allowBlank="1" showInputMessage="1" showErrorMessage="1" sqref="D2:D200">
      <formula1>Fréquence</formula1>
    </dataValidation>
    <dataValidation type="list" allowBlank="1" showInputMessage="1" showErrorMessage="1" sqref="F2:F200">
      <formula1>Maitrise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theme="3"/>
  </sheetPr>
  <dimension ref="A1:E86"/>
  <sheetViews>
    <sheetView workbookViewId="0">
      <pane ySplit="1" topLeftCell="A2" activePane="bottomLeft" state="frozen"/>
      <selection pane="bottomLeft" activeCell="F6" sqref="F6"/>
    </sheetView>
  </sheetViews>
  <sheetFormatPr baseColWidth="10" defaultRowHeight="18" x14ac:dyDescent="0"/>
  <cols>
    <col min="1" max="1" width="39.1640625" style="30" bestFit="1" customWidth="1"/>
    <col min="2" max="2" width="39" style="30" bestFit="1" customWidth="1"/>
    <col min="3" max="3" width="8.33203125" style="30" bestFit="1" customWidth="1"/>
    <col min="5" max="5" width="39.1640625" customWidth="1"/>
  </cols>
  <sheetData>
    <row r="1" spans="1:5">
      <c r="A1" s="29" t="s">
        <v>0</v>
      </c>
      <c r="B1" s="29" t="s">
        <v>1</v>
      </c>
      <c r="C1" s="29" t="s">
        <v>2</v>
      </c>
      <c r="E1" s="29" t="s">
        <v>0</v>
      </c>
    </row>
    <row r="2" spans="1:5">
      <c r="A2" s="28" t="s">
        <v>29</v>
      </c>
      <c r="B2" s="28" t="s">
        <v>34</v>
      </c>
      <c r="C2" s="28">
        <v>2</v>
      </c>
      <c r="E2" s="28" t="s">
        <v>29</v>
      </c>
    </row>
    <row r="3" spans="1:5">
      <c r="A3" s="28" t="s">
        <v>29</v>
      </c>
      <c r="B3" s="28" t="s">
        <v>31</v>
      </c>
      <c r="C3" s="28">
        <v>2</v>
      </c>
      <c r="E3" s="28" t="s">
        <v>29</v>
      </c>
    </row>
    <row r="4" spans="1:5">
      <c r="A4" s="28" t="s">
        <v>29</v>
      </c>
      <c r="B4" s="28" t="s">
        <v>32</v>
      </c>
      <c r="C4" s="28">
        <v>2</v>
      </c>
      <c r="E4" s="28" t="s">
        <v>35</v>
      </c>
    </row>
    <row r="5" spans="1:5">
      <c r="A5" s="28" t="s">
        <v>29</v>
      </c>
      <c r="B5" s="28" t="s">
        <v>30</v>
      </c>
      <c r="C5" s="28">
        <v>2</v>
      </c>
      <c r="E5" s="28" t="s">
        <v>37</v>
      </c>
    </row>
    <row r="6" spans="1:5">
      <c r="A6" s="28" t="s">
        <v>29</v>
      </c>
      <c r="B6" s="28" t="s">
        <v>33</v>
      </c>
      <c r="C6" s="28">
        <v>1</v>
      </c>
      <c r="E6" s="28" t="s">
        <v>44</v>
      </c>
    </row>
    <row r="7" spans="1:5">
      <c r="A7" s="28" t="s">
        <v>35</v>
      </c>
      <c r="B7" s="28" t="s">
        <v>36</v>
      </c>
      <c r="C7" s="28">
        <v>2</v>
      </c>
      <c r="E7" s="28" t="s">
        <v>49</v>
      </c>
    </row>
    <row r="8" spans="1:5">
      <c r="A8" s="28" t="s">
        <v>37</v>
      </c>
      <c r="B8" s="28" t="s">
        <v>40</v>
      </c>
      <c r="C8" s="28">
        <v>2</v>
      </c>
      <c r="E8" s="28" t="s">
        <v>50</v>
      </c>
    </row>
    <row r="9" spans="1:5">
      <c r="A9" s="28" t="s">
        <v>37</v>
      </c>
      <c r="B9" s="28" t="s">
        <v>41</v>
      </c>
      <c r="C9" s="28">
        <v>3</v>
      </c>
      <c r="E9" s="28" t="s">
        <v>54</v>
      </c>
    </row>
    <row r="10" spans="1:5">
      <c r="A10" s="28" t="s">
        <v>37</v>
      </c>
      <c r="B10" s="28" t="s">
        <v>42</v>
      </c>
      <c r="C10" s="28">
        <v>2</v>
      </c>
      <c r="E10" s="28" t="s">
        <v>57</v>
      </c>
    </row>
    <row r="11" spans="1:5">
      <c r="A11" s="28" t="s">
        <v>37</v>
      </c>
      <c r="B11" s="28" t="s">
        <v>38</v>
      </c>
      <c r="C11" s="28">
        <v>4</v>
      </c>
      <c r="E11" s="28" t="s">
        <v>61</v>
      </c>
    </row>
    <row r="12" spans="1:5">
      <c r="A12" s="28" t="s">
        <v>37</v>
      </c>
      <c r="B12" s="28" t="s">
        <v>39</v>
      </c>
      <c r="C12" s="28">
        <v>1</v>
      </c>
      <c r="E12" s="28" t="s">
        <v>67</v>
      </c>
    </row>
    <row r="13" spans="1:5">
      <c r="A13" s="28" t="s">
        <v>37</v>
      </c>
      <c r="B13" s="28" t="s">
        <v>43</v>
      </c>
      <c r="C13" s="28">
        <v>3</v>
      </c>
      <c r="E13" s="28" t="s">
        <v>72</v>
      </c>
    </row>
    <row r="14" spans="1:5">
      <c r="A14" s="28" t="s">
        <v>44</v>
      </c>
      <c r="B14" s="28" t="s">
        <v>45</v>
      </c>
      <c r="C14" s="28">
        <v>4</v>
      </c>
      <c r="E14" s="28" t="s">
        <v>73</v>
      </c>
    </row>
    <row r="15" spans="1:5">
      <c r="A15" s="28" t="s">
        <v>44</v>
      </c>
      <c r="B15" s="28" t="s">
        <v>46</v>
      </c>
      <c r="C15" s="28">
        <v>3</v>
      </c>
      <c r="E15" s="28" t="s">
        <v>77</v>
      </c>
    </row>
    <row r="16" spans="1:5">
      <c r="A16" s="28" t="s">
        <v>44</v>
      </c>
      <c r="B16" s="28" t="s">
        <v>47</v>
      </c>
      <c r="C16" s="28">
        <v>4</v>
      </c>
      <c r="E16" s="28" t="s">
        <v>79</v>
      </c>
    </row>
    <row r="17" spans="1:5">
      <c r="A17" s="28" t="s">
        <v>44</v>
      </c>
      <c r="B17" s="28" t="s">
        <v>48</v>
      </c>
      <c r="C17" s="28">
        <v>3</v>
      </c>
      <c r="E17" s="28" t="s">
        <v>86</v>
      </c>
    </row>
    <row r="18" spans="1:5">
      <c r="A18" s="28" t="s">
        <v>44</v>
      </c>
      <c r="B18" s="28" t="s">
        <v>4</v>
      </c>
      <c r="C18" s="28">
        <v>4</v>
      </c>
      <c r="E18" s="28" t="s">
        <v>89</v>
      </c>
    </row>
    <row r="19" spans="1:5">
      <c r="A19" s="28" t="s">
        <v>44</v>
      </c>
      <c r="B19" s="28" t="s">
        <v>5</v>
      </c>
      <c r="C19" s="28">
        <v>4</v>
      </c>
      <c r="E19" s="28" t="s">
        <v>95</v>
      </c>
    </row>
    <row r="20" spans="1:5">
      <c r="A20" s="28" t="s">
        <v>44</v>
      </c>
      <c r="B20" s="28" t="s">
        <v>3</v>
      </c>
      <c r="C20" s="28">
        <v>4</v>
      </c>
      <c r="E20" s="28" t="s">
        <v>97</v>
      </c>
    </row>
    <row r="21" spans="1:5">
      <c r="A21" s="28" t="s">
        <v>49</v>
      </c>
      <c r="B21" s="28" t="s">
        <v>6</v>
      </c>
      <c r="C21" s="28">
        <v>4</v>
      </c>
      <c r="E21" s="28" t="s">
        <v>101</v>
      </c>
    </row>
    <row r="22" spans="1:5">
      <c r="A22" s="28" t="s">
        <v>50</v>
      </c>
      <c r="B22" s="28" t="s">
        <v>51</v>
      </c>
      <c r="C22" s="28">
        <v>4</v>
      </c>
      <c r="E22" s="28" t="s">
        <v>105</v>
      </c>
    </row>
    <row r="23" spans="1:5">
      <c r="A23" s="28" t="s">
        <v>50</v>
      </c>
      <c r="B23" s="28" t="s">
        <v>53</v>
      </c>
      <c r="C23" s="28">
        <v>3</v>
      </c>
      <c r="E23" s="28" t="s">
        <v>118</v>
      </c>
    </row>
    <row r="24" spans="1:5">
      <c r="A24" s="28" t="s">
        <v>50</v>
      </c>
      <c r="B24" s="28" t="s">
        <v>52</v>
      </c>
      <c r="C24" s="28">
        <v>3</v>
      </c>
      <c r="E24" s="28" t="s">
        <v>10</v>
      </c>
    </row>
    <row r="25" spans="1:5">
      <c r="A25" s="28" t="s">
        <v>54</v>
      </c>
      <c r="B25" s="28" t="s">
        <v>55</v>
      </c>
      <c r="C25" s="28">
        <v>3</v>
      </c>
      <c r="E25" s="30"/>
    </row>
    <row r="26" spans="1:5">
      <c r="A26" s="28" t="s">
        <v>54</v>
      </c>
      <c r="B26" s="28" t="s">
        <v>56</v>
      </c>
      <c r="C26" s="28">
        <v>4</v>
      </c>
      <c r="E26" s="30"/>
    </row>
    <row r="27" spans="1:5">
      <c r="A27" s="28" t="s">
        <v>57</v>
      </c>
      <c r="B27" s="28" t="s">
        <v>60</v>
      </c>
      <c r="C27" s="28">
        <v>2</v>
      </c>
    </row>
    <row r="28" spans="1:5">
      <c r="A28" s="28" t="s">
        <v>57</v>
      </c>
      <c r="B28" s="28" t="s">
        <v>58</v>
      </c>
      <c r="C28" s="28">
        <v>2</v>
      </c>
    </row>
    <row r="29" spans="1:5">
      <c r="A29" s="28" t="s">
        <v>57</v>
      </c>
      <c r="B29" s="28" t="s">
        <v>59</v>
      </c>
      <c r="C29" s="28">
        <v>2</v>
      </c>
    </row>
    <row r="30" spans="1:5">
      <c r="A30" s="28" t="s">
        <v>61</v>
      </c>
      <c r="B30" s="28" t="s">
        <v>65</v>
      </c>
      <c r="C30" s="28">
        <v>1</v>
      </c>
    </row>
    <row r="31" spans="1:5">
      <c r="A31" s="28" t="s">
        <v>61</v>
      </c>
      <c r="B31" s="28" t="s">
        <v>63</v>
      </c>
      <c r="C31" s="28">
        <v>1</v>
      </c>
    </row>
    <row r="32" spans="1:5">
      <c r="A32" s="28" t="s">
        <v>61</v>
      </c>
      <c r="B32" s="28" t="s">
        <v>62</v>
      </c>
      <c r="C32" s="28">
        <v>1</v>
      </c>
    </row>
    <row r="33" spans="1:3">
      <c r="A33" s="28" t="s">
        <v>61</v>
      </c>
      <c r="B33" s="28" t="s">
        <v>66</v>
      </c>
      <c r="C33" s="28">
        <v>1</v>
      </c>
    </row>
    <row r="34" spans="1:3">
      <c r="A34" s="28" t="s">
        <v>61</v>
      </c>
      <c r="B34" s="28" t="s">
        <v>64</v>
      </c>
      <c r="C34" s="28">
        <v>1</v>
      </c>
    </row>
    <row r="35" spans="1:3">
      <c r="A35" s="28" t="s">
        <v>67</v>
      </c>
      <c r="B35" s="28" t="s">
        <v>7</v>
      </c>
      <c r="C35" s="28">
        <v>4</v>
      </c>
    </row>
    <row r="36" spans="1:3">
      <c r="A36" s="28" t="s">
        <v>67</v>
      </c>
      <c r="B36" s="28" t="s">
        <v>68</v>
      </c>
      <c r="C36" s="28">
        <v>3</v>
      </c>
    </row>
    <row r="37" spans="1:3">
      <c r="A37" s="28" t="s">
        <v>67</v>
      </c>
      <c r="B37" s="28" t="s">
        <v>71</v>
      </c>
      <c r="C37" s="28">
        <v>1</v>
      </c>
    </row>
    <row r="38" spans="1:3">
      <c r="A38" s="28" t="s">
        <v>67</v>
      </c>
      <c r="B38" s="28" t="s">
        <v>69</v>
      </c>
      <c r="C38" s="28">
        <v>2</v>
      </c>
    </row>
    <row r="39" spans="1:3">
      <c r="A39" s="28" t="s">
        <v>67</v>
      </c>
      <c r="B39" s="28" t="s">
        <v>70</v>
      </c>
      <c r="C39" s="28">
        <v>2</v>
      </c>
    </row>
    <row r="40" spans="1:3">
      <c r="A40" s="28" t="s">
        <v>72</v>
      </c>
      <c r="B40" s="28" t="s">
        <v>6</v>
      </c>
      <c r="C40" s="28">
        <v>1</v>
      </c>
    </row>
    <row r="41" spans="1:3">
      <c r="A41" s="28" t="s">
        <v>73</v>
      </c>
      <c r="B41" s="28" t="s">
        <v>75</v>
      </c>
      <c r="C41" s="28">
        <v>2</v>
      </c>
    </row>
    <row r="42" spans="1:3">
      <c r="A42" s="28" t="s">
        <v>73</v>
      </c>
      <c r="B42" s="28" t="s">
        <v>76</v>
      </c>
      <c r="C42" s="28">
        <v>4</v>
      </c>
    </row>
    <row r="43" spans="1:3">
      <c r="A43" s="28" t="s">
        <v>73</v>
      </c>
      <c r="B43" s="28" t="s">
        <v>74</v>
      </c>
      <c r="C43" s="28">
        <v>4</v>
      </c>
    </row>
    <row r="44" spans="1:3">
      <c r="A44" s="28" t="s">
        <v>77</v>
      </c>
      <c r="B44" s="28" t="s">
        <v>78</v>
      </c>
      <c r="C44" s="28">
        <v>3</v>
      </c>
    </row>
    <row r="45" spans="1:3">
      <c r="A45" s="28" t="s">
        <v>79</v>
      </c>
      <c r="B45" s="28" t="s">
        <v>83</v>
      </c>
      <c r="C45" s="28">
        <v>4</v>
      </c>
    </row>
    <row r="46" spans="1:3">
      <c r="A46" s="28" t="s">
        <v>79</v>
      </c>
      <c r="B46" s="28" t="s">
        <v>81</v>
      </c>
      <c r="C46" s="28">
        <v>4</v>
      </c>
    </row>
    <row r="47" spans="1:3">
      <c r="A47" s="28" t="s">
        <v>79</v>
      </c>
      <c r="B47" s="28" t="s">
        <v>80</v>
      </c>
      <c r="C47" s="28">
        <v>4</v>
      </c>
    </row>
    <row r="48" spans="1:3">
      <c r="A48" s="28" t="s">
        <v>79</v>
      </c>
      <c r="B48" s="28" t="s">
        <v>6</v>
      </c>
      <c r="C48" s="28">
        <v>4</v>
      </c>
    </row>
    <row r="49" spans="1:3">
      <c r="A49" s="28" t="s">
        <v>79</v>
      </c>
      <c r="B49" s="28" t="s">
        <v>85</v>
      </c>
      <c r="C49" s="28">
        <v>4</v>
      </c>
    </row>
    <row r="50" spans="1:3">
      <c r="A50" s="28" t="s">
        <v>79</v>
      </c>
      <c r="B50" s="28" t="s">
        <v>82</v>
      </c>
      <c r="C50" s="28">
        <v>4</v>
      </c>
    </row>
    <row r="51" spans="1:3">
      <c r="A51" s="28" t="s">
        <v>79</v>
      </c>
      <c r="B51" s="28" t="s">
        <v>84</v>
      </c>
      <c r="C51" s="28">
        <v>4</v>
      </c>
    </row>
    <row r="52" spans="1:3">
      <c r="A52" s="28" t="s">
        <v>86</v>
      </c>
      <c r="B52" s="28" t="s">
        <v>88</v>
      </c>
      <c r="C52" s="28">
        <v>3</v>
      </c>
    </row>
    <row r="53" spans="1:3">
      <c r="A53" s="28" t="s">
        <v>86</v>
      </c>
      <c r="B53" s="28" t="s">
        <v>87</v>
      </c>
      <c r="C53" s="28">
        <v>2</v>
      </c>
    </row>
    <row r="54" spans="1:3">
      <c r="A54" s="28" t="s">
        <v>89</v>
      </c>
      <c r="B54" s="28" t="s">
        <v>90</v>
      </c>
      <c r="C54" s="28">
        <v>4</v>
      </c>
    </row>
    <row r="55" spans="1:3">
      <c r="A55" s="28" t="s">
        <v>89</v>
      </c>
      <c r="B55" s="28" t="s">
        <v>93</v>
      </c>
      <c r="C55" s="28">
        <v>3</v>
      </c>
    </row>
    <row r="56" spans="1:3">
      <c r="A56" s="28" t="s">
        <v>89</v>
      </c>
      <c r="B56" s="28" t="s">
        <v>94</v>
      </c>
      <c r="C56" s="28">
        <v>3</v>
      </c>
    </row>
    <row r="57" spans="1:3">
      <c r="A57" s="28" t="s">
        <v>89</v>
      </c>
      <c r="B57" s="28" t="s">
        <v>91</v>
      </c>
      <c r="C57" s="28">
        <v>3</v>
      </c>
    </row>
    <row r="58" spans="1:3">
      <c r="A58" s="28" t="s">
        <v>89</v>
      </c>
      <c r="B58" s="28" t="s">
        <v>92</v>
      </c>
      <c r="C58" s="28">
        <v>3</v>
      </c>
    </row>
    <row r="59" spans="1:3">
      <c r="A59" s="28" t="s">
        <v>95</v>
      </c>
      <c r="B59" s="28" t="s">
        <v>8</v>
      </c>
      <c r="C59" s="28">
        <v>4</v>
      </c>
    </row>
    <row r="60" spans="1:3">
      <c r="A60" s="28" t="s">
        <v>95</v>
      </c>
      <c r="B60" s="28" t="s">
        <v>96</v>
      </c>
      <c r="C60" s="28">
        <v>4</v>
      </c>
    </row>
    <row r="61" spans="1:3">
      <c r="A61" s="28" t="s">
        <v>97</v>
      </c>
      <c r="B61" s="28" t="s">
        <v>98</v>
      </c>
      <c r="C61" s="28">
        <v>3</v>
      </c>
    </row>
    <row r="62" spans="1:3">
      <c r="A62" s="28" t="s">
        <v>97</v>
      </c>
      <c r="B62" s="28" t="s">
        <v>100</v>
      </c>
      <c r="C62" s="28">
        <v>4</v>
      </c>
    </row>
    <row r="63" spans="1:3">
      <c r="A63" s="28" t="s">
        <v>97</v>
      </c>
      <c r="B63" s="28" t="s">
        <v>99</v>
      </c>
      <c r="C63" s="28">
        <v>4</v>
      </c>
    </row>
    <row r="64" spans="1:3">
      <c r="A64" s="28" t="s">
        <v>101</v>
      </c>
      <c r="B64" s="28" t="s">
        <v>6</v>
      </c>
      <c r="C64" s="28">
        <v>2</v>
      </c>
    </row>
    <row r="65" spans="1:3">
      <c r="A65" s="28" t="s">
        <v>101</v>
      </c>
      <c r="B65" s="28" t="s">
        <v>104</v>
      </c>
      <c r="C65" s="28">
        <v>2</v>
      </c>
    </row>
    <row r="66" spans="1:3">
      <c r="A66" s="28" t="s">
        <v>101</v>
      </c>
      <c r="B66" s="28" t="s">
        <v>102</v>
      </c>
      <c r="C66" s="28">
        <v>2</v>
      </c>
    </row>
    <row r="67" spans="1:3">
      <c r="A67" s="28" t="s">
        <v>101</v>
      </c>
      <c r="B67" s="28" t="s">
        <v>103</v>
      </c>
      <c r="C67" s="28">
        <v>2</v>
      </c>
    </row>
    <row r="68" spans="1:3">
      <c r="A68" s="28" t="s">
        <v>105</v>
      </c>
      <c r="B68" s="28" t="s">
        <v>115</v>
      </c>
      <c r="C68" s="28">
        <v>1</v>
      </c>
    </row>
    <row r="69" spans="1:3">
      <c r="A69" s="28" t="s">
        <v>105</v>
      </c>
      <c r="B69" s="28" t="s">
        <v>108</v>
      </c>
      <c r="C69" s="28">
        <v>2</v>
      </c>
    </row>
    <row r="70" spans="1:3">
      <c r="A70" s="28" t="s">
        <v>105</v>
      </c>
      <c r="B70" s="28" t="s">
        <v>110</v>
      </c>
      <c r="C70" s="28">
        <v>1</v>
      </c>
    </row>
    <row r="71" spans="1:3">
      <c r="A71" s="28" t="s">
        <v>105</v>
      </c>
      <c r="B71" s="28" t="s">
        <v>113</v>
      </c>
      <c r="C71" s="28">
        <v>2</v>
      </c>
    </row>
    <row r="72" spans="1:3">
      <c r="A72" s="28" t="s">
        <v>105</v>
      </c>
      <c r="B72" s="28" t="s">
        <v>6</v>
      </c>
      <c r="C72" s="28">
        <v>1</v>
      </c>
    </row>
    <row r="73" spans="1:3">
      <c r="A73" s="28" t="s">
        <v>105</v>
      </c>
      <c r="B73" s="28" t="s">
        <v>117</v>
      </c>
      <c r="C73" s="28">
        <v>1</v>
      </c>
    </row>
    <row r="74" spans="1:3">
      <c r="A74" s="28" t="s">
        <v>105</v>
      </c>
      <c r="B74" s="28" t="s">
        <v>114</v>
      </c>
      <c r="C74" s="28">
        <v>4</v>
      </c>
    </row>
    <row r="75" spans="1:3">
      <c r="A75" s="28" t="s">
        <v>105</v>
      </c>
      <c r="B75" s="28" t="s">
        <v>106</v>
      </c>
      <c r="C75" s="28">
        <v>4</v>
      </c>
    </row>
    <row r="76" spans="1:3">
      <c r="A76" s="28" t="s">
        <v>105</v>
      </c>
      <c r="B76" s="28" t="s">
        <v>109</v>
      </c>
      <c r="C76" s="28">
        <v>1</v>
      </c>
    </row>
    <row r="77" spans="1:3">
      <c r="A77" s="28" t="s">
        <v>105</v>
      </c>
      <c r="B77" s="28" t="s">
        <v>112</v>
      </c>
      <c r="C77" s="28">
        <v>1</v>
      </c>
    </row>
    <row r="78" spans="1:3">
      <c r="A78" s="28" t="s">
        <v>105</v>
      </c>
      <c r="B78" s="28" t="s">
        <v>111</v>
      </c>
      <c r="C78" s="28">
        <v>3</v>
      </c>
    </row>
    <row r="79" spans="1:3">
      <c r="A79" s="28" t="s">
        <v>105</v>
      </c>
      <c r="B79" s="28" t="s">
        <v>107</v>
      </c>
      <c r="C79" s="28">
        <v>4</v>
      </c>
    </row>
    <row r="80" spans="1:3">
      <c r="A80" s="28" t="s">
        <v>105</v>
      </c>
      <c r="B80" s="28" t="s">
        <v>116</v>
      </c>
      <c r="C80" s="28">
        <v>1</v>
      </c>
    </row>
    <row r="81" spans="1:3">
      <c r="A81" s="28" t="s">
        <v>118</v>
      </c>
      <c r="B81" s="28" t="s">
        <v>9</v>
      </c>
      <c r="C81" s="28">
        <v>1</v>
      </c>
    </row>
    <row r="82" spans="1:3">
      <c r="A82" s="28" t="s">
        <v>10</v>
      </c>
      <c r="B82" s="28" t="s">
        <v>121</v>
      </c>
      <c r="C82" s="28">
        <v>1</v>
      </c>
    </row>
    <row r="83" spans="1:3">
      <c r="A83" s="28" t="s">
        <v>10</v>
      </c>
      <c r="B83" s="28" t="s">
        <v>47</v>
      </c>
      <c r="C83" s="28">
        <v>4</v>
      </c>
    </row>
    <row r="84" spans="1:3">
      <c r="A84" s="28" t="s">
        <v>10</v>
      </c>
      <c r="B84" s="28" t="s">
        <v>6</v>
      </c>
      <c r="C84" s="28">
        <v>1</v>
      </c>
    </row>
    <row r="85" spans="1:3">
      <c r="A85" s="28" t="s">
        <v>10</v>
      </c>
      <c r="B85" s="28" t="s">
        <v>120</v>
      </c>
      <c r="C85" s="28">
        <v>4</v>
      </c>
    </row>
    <row r="86" spans="1:3">
      <c r="A86" s="28" t="s">
        <v>10</v>
      </c>
      <c r="B86" s="28" t="s">
        <v>119</v>
      </c>
      <c r="C86" s="28">
        <v>4</v>
      </c>
    </row>
  </sheetData>
  <sortState ref="A2:C87">
    <sortCondition ref="A2"/>
    <sortCondition ref="B2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theme="3"/>
  </sheetPr>
  <dimension ref="A1:B5"/>
  <sheetViews>
    <sheetView workbookViewId="0">
      <selection activeCell="A2" sqref="A2:A5"/>
    </sheetView>
  </sheetViews>
  <sheetFormatPr baseColWidth="10" defaultRowHeight="15" x14ac:dyDescent="0"/>
  <cols>
    <col min="1" max="1" width="39.33203125" bestFit="1" customWidth="1"/>
    <col min="2" max="2" width="6.33203125" bestFit="1" customWidth="1"/>
  </cols>
  <sheetData>
    <row r="1" spans="1:2" ht="19" thickBot="1">
      <c r="A1" s="16" t="s">
        <v>13</v>
      </c>
      <c r="B1" s="17" t="s">
        <v>14</v>
      </c>
    </row>
    <row r="2" spans="1:2" ht="18">
      <c r="A2" s="14" t="s">
        <v>17</v>
      </c>
      <c r="B2" s="15">
        <v>3</v>
      </c>
    </row>
    <row r="3" spans="1:2" ht="18">
      <c r="A3" s="10" t="s">
        <v>18</v>
      </c>
      <c r="B3" s="11">
        <v>2</v>
      </c>
    </row>
    <row r="4" spans="1:2" ht="18">
      <c r="A4" s="10" t="s">
        <v>19</v>
      </c>
      <c r="B4" s="11">
        <v>1</v>
      </c>
    </row>
    <row r="5" spans="1:2" ht="19" thickBot="1">
      <c r="A5" s="12" t="s">
        <v>20</v>
      </c>
      <c r="B5" s="13">
        <v>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theme="3"/>
  </sheetPr>
  <dimension ref="A1:B5"/>
  <sheetViews>
    <sheetView workbookViewId="0">
      <selection activeCell="A2" sqref="A2:A5"/>
    </sheetView>
  </sheetViews>
  <sheetFormatPr baseColWidth="10" defaultRowHeight="15" x14ac:dyDescent="0"/>
  <cols>
    <col min="1" max="1" width="83.83203125" bestFit="1" customWidth="1"/>
    <col min="2" max="2" width="6.33203125" bestFit="1" customWidth="1"/>
  </cols>
  <sheetData>
    <row r="1" spans="1:2" ht="19" thickBot="1">
      <c r="A1" s="16" t="s">
        <v>15</v>
      </c>
      <c r="B1" s="17" t="s">
        <v>14</v>
      </c>
    </row>
    <row r="2" spans="1:2" ht="18">
      <c r="A2" s="14" t="s">
        <v>21</v>
      </c>
      <c r="B2" s="15">
        <v>1</v>
      </c>
    </row>
    <row r="3" spans="1:2" ht="18">
      <c r="A3" s="10" t="s">
        <v>22</v>
      </c>
      <c r="B3" s="11">
        <v>3</v>
      </c>
    </row>
    <row r="4" spans="1:2" ht="18">
      <c r="A4" s="10" t="s">
        <v>23</v>
      </c>
      <c r="B4" s="11">
        <v>2</v>
      </c>
    </row>
    <row r="5" spans="1:2" ht="19" thickBot="1">
      <c r="A5" s="12" t="s">
        <v>24</v>
      </c>
      <c r="B5" s="13">
        <v>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Cartographie</vt:lpstr>
      <vt:lpstr>Gravité</vt:lpstr>
      <vt:lpstr>Fréquence</vt:lpstr>
      <vt:lpstr>Maitrise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HIERRO-IZAGUIRRE</dc:creator>
  <cp:lastModifiedBy>THOMAS HIERRO-IZAGUIRRE</cp:lastModifiedBy>
  <dcterms:created xsi:type="dcterms:W3CDTF">2016-01-24T14:28:40Z</dcterms:created>
  <dcterms:modified xsi:type="dcterms:W3CDTF">2016-01-25T21:22:18Z</dcterms:modified>
</cp:coreProperties>
</file>