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80" windowWidth="22116" windowHeight="9732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Feuil1!$C$10:$C$13</definedName>
  </definedNames>
  <calcPr calcId="145621"/>
</workbook>
</file>

<file path=xl/calcChain.xml><?xml version="1.0" encoding="utf-8"?>
<calcChain xmlns="http://schemas.openxmlformats.org/spreadsheetml/2006/main">
  <c r="L13" i="2" l="1"/>
  <c r="D13" i="2" s="1"/>
  <c r="D12" i="2"/>
  <c r="I11" i="2"/>
  <c r="D11" i="2"/>
  <c r="L10" i="2"/>
  <c r="D10" i="2"/>
  <c r="D9" i="2"/>
  <c r="I8" i="2"/>
  <c r="D8" i="2" s="1"/>
  <c r="L7" i="2"/>
  <c r="D7" i="2"/>
  <c r="D6" i="2"/>
  <c r="L5" i="2"/>
  <c r="D5" i="2" s="1"/>
  <c r="J5" i="2"/>
  <c r="P4" i="1" l="1"/>
  <c r="O4" i="1"/>
  <c r="I14" i="1"/>
  <c r="I7" i="1"/>
</calcChain>
</file>

<file path=xl/comments1.xml><?xml version="1.0" encoding="utf-8"?>
<comments xmlns="http://schemas.openxmlformats.org/spreadsheetml/2006/main">
  <authors>
    <author>Adamo, Sullivan</author>
  </authors>
  <commentList>
    <comment ref="J5" authorId="0">
      <text>
        <r>
          <rPr>
            <b/>
            <sz val="9"/>
            <color indexed="81"/>
            <rFont val="Tahoma"/>
            <family val="2"/>
          </rPr>
          <t>Adamo, Sullivan:</t>
        </r>
        <r>
          <rPr>
            <sz val="9"/>
            <color indexed="81"/>
            <rFont val="Tahoma"/>
            <family val="2"/>
          </rPr>
          <t xml:space="preserve">
Changement d'outillage (30 min)</t>
        </r>
      </text>
    </comment>
    <comment ref="L7" authorId="0">
      <text>
        <r>
          <rPr>
            <b/>
            <sz val="9"/>
            <color indexed="81"/>
            <rFont val="Tahoma"/>
            <family val="2"/>
          </rPr>
          <t>Adamo, Sullivan:</t>
        </r>
        <r>
          <rPr>
            <sz val="9"/>
            <color indexed="81"/>
            <rFont val="Tahoma"/>
            <family val="2"/>
          </rPr>
          <t xml:space="preserve">
Changement d'outillage (30 min)</t>
        </r>
      </text>
    </comment>
    <comment ref="I8" authorId="0">
      <text>
        <r>
          <rPr>
            <b/>
            <sz val="9"/>
            <color indexed="81"/>
            <rFont val="Tahoma"/>
            <family val="2"/>
          </rPr>
          <t>Adamo, Sullivan:</t>
        </r>
        <r>
          <rPr>
            <sz val="9"/>
            <color indexed="81"/>
            <rFont val="Tahoma"/>
            <family val="2"/>
          </rPr>
          <t xml:space="preserve">
Changement d'outillage (30 min)</t>
        </r>
      </text>
    </comment>
    <comment ref="L10" authorId="0">
      <text>
        <r>
          <rPr>
            <b/>
            <sz val="9"/>
            <color indexed="81"/>
            <rFont val="Tahoma"/>
            <family val="2"/>
          </rPr>
          <t>Adamo, Sullivan:</t>
        </r>
        <r>
          <rPr>
            <sz val="9"/>
            <color indexed="81"/>
            <rFont val="Tahoma"/>
            <family val="2"/>
          </rPr>
          <t xml:space="preserve">
Changement d'outillage (30 min)</t>
        </r>
      </text>
    </comment>
    <comment ref="I11" authorId="0">
      <text>
        <r>
          <rPr>
            <b/>
            <sz val="9"/>
            <color indexed="81"/>
            <rFont val="Tahoma"/>
            <family val="2"/>
          </rPr>
          <t>Adamo, Sullivan:</t>
        </r>
        <r>
          <rPr>
            <sz val="9"/>
            <color indexed="81"/>
            <rFont val="Tahoma"/>
            <family val="2"/>
          </rPr>
          <t xml:space="preserve">
Changement d'outillage (30 min)</t>
        </r>
      </text>
    </comment>
    <comment ref="L13" authorId="0">
      <text>
        <r>
          <rPr>
            <b/>
            <sz val="9"/>
            <color indexed="81"/>
            <rFont val="Tahoma"/>
            <family val="2"/>
          </rPr>
          <t>Adamo, Sullivan:</t>
        </r>
        <r>
          <rPr>
            <sz val="9"/>
            <color indexed="81"/>
            <rFont val="Tahoma"/>
            <family val="2"/>
          </rPr>
          <t xml:space="preserve">
Changement d'outillage (30 min)</t>
        </r>
      </text>
    </comment>
  </commentList>
</comments>
</file>

<file path=xl/sharedStrings.xml><?xml version="1.0" encoding="utf-8"?>
<sst xmlns="http://schemas.openxmlformats.org/spreadsheetml/2006/main" count="73" uniqueCount="41">
  <si>
    <t>Produit 1</t>
  </si>
  <si>
    <t xml:space="preserve">Produit 2 </t>
  </si>
  <si>
    <t>Produit 3</t>
  </si>
  <si>
    <t>ETAPE 1</t>
  </si>
  <si>
    <t>Priorite</t>
  </si>
  <si>
    <t>ETAPE 2</t>
  </si>
  <si>
    <t>minutes</t>
  </si>
  <si>
    <t>Priorité</t>
  </si>
  <si>
    <t>Tps cycle 1 pièce</t>
  </si>
  <si>
    <t>ETAPE 3</t>
  </si>
  <si>
    <t>Quantité souhaitée</t>
  </si>
  <si>
    <t>Tps fonction machine / semaine</t>
  </si>
  <si>
    <t>M1</t>
  </si>
  <si>
    <t>M2</t>
  </si>
  <si>
    <t>M3</t>
  </si>
  <si>
    <t>total</t>
  </si>
  <si>
    <t>ETAPE 4</t>
  </si>
  <si>
    <t>ETAPE 5</t>
  </si>
  <si>
    <t>Nbre machine / sem</t>
  </si>
  <si>
    <t>total d'heure</t>
  </si>
  <si>
    <t>lundi</t>
  </si>
  <si>
    <t>mardi</t>
  </si>
  <si>
    <t>mercredi</t>
  </si>
  <si>
    <t>jeudi</t>
  </si>
  <si>
    <t>vendredi</t>
  </si>
  <si>
    <t>samedi</t>
  </si>
  <si>
    <t>dimanche</t>
  </si>
  <si>
    <t>Machine 1</t>
  </si>
  <si>
    <t>ST101</t>
  </si>
  <si>
    <t>ST102</t>
  </si>
  <si>
    <t>ST103</t>
  </si>
  <si>
    <t>Machine 2</t>
  </si>
  <si>
    <t>Machine 3</t>
  </si>
  <si>
    <t>Produit 2</t>
  </si>
  <si>
    <t>Tps produit 1</t>
  </si>
  <si>
    <t>Tps produit 3</t>
  </si>
  <si>
    <t>P2</t>
  </si>
  <si>
    <t>P1</t>
  </si>
  <si>
    <t>P3</t>
  </si>
  <si>
    <t>Vendredi</t>
  </si>
  <si>
    <t>Heures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</si>
</sst>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FF0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3">
    <xf numFmtId="0" fontId="0" fillId="0" borderId="0" xfId="0"/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2" borderId="0" xfId="0" applyFill="1" applyBorder="1" applyAlignment="1">
      <alignment horizontal="center"/>
    </xf>
    <xf numFmtId="0" fontId="0" fillId="0" borderId="7" xfId="0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0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3" borderId="0" xfId="0" applyFill="1"/>
    <xf numFmtId="0" fontId="0" fillId="0" borderId="2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4" borderId="12" xfId="0" applyFont="1" applyFill="1" applyBorder="1" applyAlignment="1">
      <alignment horizontal="left"/>
    </xf>
    <xf numFmtId="0" fontId="1" fillId="4" borderId="3" xfId="0" applyFont="1" applyFill="1" applyBorder="1" applyAlignment="1">
      <alignment horizontal="left"/>
    </xf>
    <xf numFmtId="0" fontId="0" fillId="3" borderId="3" xfId="0" applyFill="1" applyBorder="1"/>
    <xf numFmtId="0" fontId="0" fillId="3" borderId="4" xfId="0" applyFill="1" applyBorder="1"/>
    <xf numFmtId="0" fontId="1" fillId="4" borderId="13" xfId="0" applyFont="1" applyFill="1" applyBorder="1" applyAlignment="1">
      <alignment horizontal="center"/>
    </xf>
    <xf numFmtId="0" fontId="1" fillId="4" borderId="14" xfId="0" applyFont="1" applyFill="1" applyBorder="1" applyAlignment="1">
      <alignment horizontal="center"/>
    </xf>
    <xf numFmtId="0" fontId="1" fillId="4" borderId="15" xfId="0" applyFont="1" applyFill="1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1" fillId="2" borderId="16" xfId="0" applyFont="1" applyFill="1" applyBorder="1" applyAlignment="1">
      <alignment horizontal="left"/>
    </xf>
    <xf numFmtId="0" fontId="1" fillId="2" borderId="17" xfId="0" applyFont="1" applyFill="1" applyBorder="1" applyAlignment="1">
      <alignment horizontal="left"/>
    </xf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20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0" fillId="3" borderId="0" xfId="0" applyFill="1" applyBorder="1"/>
    <xf numFmtId="0" fontId="0" fillId="3" borderId="7" xfId="0" applyFill="1" applyBorder="1"/>
    <xf numFmtId="0" fontId="0" fillId="0" borderId="8" xfId="0" applyBorder="1" applyAlignment="1">
      <alignment horizontal="center" vertical="center"/>
    </xf>
    <xf numFmtId="0" fontId="1" fillId="5" borderId="21" xfId="0" applyFont="1" applyFill="1" applyBorder="1" applyAlignment="1">
      <alignment horizontal="left" vertical="center"/>
    </xf>
    <xf numFmtId="0" fontId="1" fillId="5" borderId="18" xfId="0" applyFont="1" applyFill="1" applyBorder="1" applyAlignment="1">
      <alignment horizontal="left" vertical="center"/>
    </xf>
    <xf numFmtId="0" fontId="0" fillId="3" borderId="8" xfId="0" applyFill="1" applyBorder="1"/>
    <xf numFmtId="0" fontId="0" fillId="3" borderId="9" xfId="0" applyFill="1" applyBorder="1"/>
    <xf numFmtId="0" fontId="1" fillId="5" borderId="22" xfId="0" applyFont="1" applyFill="1" applyBorder="1" applyAlignment="1">
      <alignment vertical="center"/>
    </xf>
    <xf numFmtId="0" fontId="1" fillId="4" borderId="23" xfId="0" applyFont="1" applyFill="1" applyBorder="1" applyAlignment="1">
      <alignment horizontal="center"/>
    </xf>
    <xf numFmtId="0" fontId="0" fillId="3" borderId="5" xfId="0" applyFill="1" applyBorder="1"/>
    <xf numFmtId="0" fontId="0" fillId="3" borderId="6" xfId="0" applyFill="1" applyBorder="1"/>
    <xf numFmtId="0" fontId="1" fillId="4" borderId="24" xfId="0" applyFont="1" applyFill="1" applyBorder="1" applyAlignment="1">
      <alignment horizontal="center"/>
    </xf>
    <xf numFmtId="0" fontId="1" fillId="4" borderId="25" xfId="0" applyFont="1" applyFill="1" applyBorder="1" applyAlignment="1">
      <alignment horizontal="center"/>
    </xf>
    <xf numFmtId="0" fontId="1" fillId="4" borderId="26" xfId="0" applyFont="1" applyFill="1" applyBorder="1" applyAlignment="1">
      <alignment horizontal="center"/>
    </xf>
    <xf numFmtId="0" fontId="1" fillId="3" borderId="0" xfId="0" applyFont="1" applyFill="1" applyBorder="1" applyAlignment="1">
      <alignment vertical="center"/>
    </xf>
    <xf numFmtId="0" fontId="1" fillId="2" borderId="27" xfId="0" applyFont="1" applyFill="1" applyBorder="1" applyAlignment="1">
      <alignment horizontal="center"/>
    </xf>
    <xf numFmtId="0" fontId="1" fillId="5" borderId="28" xfId="0" applyFont="1" applyFill="1" applyBorder="1" applyAlignment="1">
      <alignment horizontal="left" vertical="center"/>
    </xf>
    <xf numFmtId="0" fontId="1" fillId="5" borderId="29" xfId="0" applyFont="1" applyFill="1" applyBorder="1" applyAlignment="1">
      <alignment horizontal="left" vertical="center"/>
    </xf>
    <xf numFmtId="0" fontId="1" fillId="5" borderId="27" xfId="0" applyFont="1" applyFill="1" applyBorder="1" applyAlignment="1">
      <alignment vertical="center"/>
    </xf>
    <xf numFmtId="0" fontId="0" fillId="0" borderId="3" xfId="0" applyFill="1" applyBorder="1"/>
    <xf numFmtId="0" fontId="0" fillId="0" borderId="4" xfId="0" applyFill="1" applyBorder="1"/>
    <xf numFmtId="0" fontId="1" fillId="0" borderId="0" xfId="0" applyFont="1" applyFill="1" applyBorder="1" applyAlignment="1">
      <alignment horizontal="center"/>
    </xf>
    <xf numFmtId="0" fontId="0" fillId="0" borderId="0" xfId="0" applyFill="1" applyBorder="1"/>
    <xf numFmtId="0" fontId="0" fillId="0" borderId="7" xfId="0" applyFill="1" applyBorder="1"/>
    <xf numFmtId="0" fontId="0" fillId="0" borderId="8" xfId="0" applyFill="1" applyBorder="1"/>
    <xf numFmtId="0" fontId="0" fillId="0" borderId="9" xfId="0" applyFill="1" applyBorder="1"/>
    <xf numFmtId="0" fontId="0" fillId="0" borderId="6" xfId="0" applyFill="1" applyBorder="1"/>
    <xf numFmtId="0" fontId="1" fillId="0" borderId="0" xfId="0" applyFont="1" applyFill="1" applyBorder="1" applyAlignment="1">
      <alignment vertical="center"/>
    </xf>
    <xf numFmtId="0" fontId="1" fillId="0" borderId="7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0" borderId="10" xfId="0" applyFont="1" applyFill="1" applyBorder="1" applyAlignment="1">
      <alignment vertical="center"/>
    </xf>
    <xf numFmtId="0" fontId="0" fillId="2" borderId="1" xfId="0" applyFill="1" applyBorder="1"/>
    <xf numFmtId="0" fontId="0" fillId="0" borderId="2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6" xfId="0" applyFont="1" applyFill="1" applyBorder="1" applyAlignment="1">
      <alignment horizontal="center"/>
    </xf>
    <xf numFmtId="0" fontId="1" fillId="4" borderId="30" xfId="0" applyFont="1" applyFill="1" applyBorder="1" applyAlignment="1">
      <alignment horizontal="center"/>
    </xf>
    <xf numFmtId="0" fontId="1" fillId="4" borderId="31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1" fillId="2" borderId="32" xfId="0" applyFont="1" applyFill="1" applyBorder="1" applyAlignment="1">
      <alignment horizontal="center"/>
    </xf>
    <xf numFmtId="0" fontId="1" fillId="5" borderId="17" xfId="0" applyFont="1" applyFill="1" applyBorder="1" applyAlignment="1">
      <alignment horizontal="center" vertical="center"/>
    </xf>
    <xf numFmtId="0" fontId="1" fillId="5" borderId="3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99060</xdr:colOff>
          <xdr:row>6</xdr:row>
          <xdr:rowOff>60960</xdr:rowOff>
        </xdr:from>
        <xdr:to>
          <xdr:col>5</xdr:col>
          <xdr:colOff>701040</xdr:colOff>
          <xdr:row>7</xdr:row>
          <xdr:rowOff>144780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priorite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AM37"/>
  <sheetViews>
    <sheetView tabSelected="1" zoomScale="90" zoomScaleNormal="90" workbookViewId="0">
      <selection activeCell="J19" sqref="J19"/>
    </sheetView>
  </sheetViews>
  <sheetFormatPr baseColWidth="10" defaultRowHeight="14.4" x14ac:dyDescent="0.3"/>
  <cols>
    <col min="15" max="16" width="12.5546875" bestFit="1" customWidth="1"/>
    <col min="20" max="38" width="2.77734375" customWidth="1"/>
    <col min="39" max="39" width="1.33203125" customWidth="1"/>
    <col min="40" max="97" width="2.77734375" customWidth="1"/>
  </cols>
  <sheetData>
    <row r="1" spans="2:39" ht="15" thickBot="1" x14ac:dyDescent="0.35"/>
    <row r="2" spans="2:39" x14ac:dyDescent="0.3">
      <c r="B2" s="3"/>
      <c r="C2" s="16" t="s">
        <v>7</v>
      </c>
      <c r="D2" s="16"/>
      <c r="E2" s="16"/>
      <c r="F2" s="5"/>
      <c r="H2" s="3"/>
      <c r="I2" s="16" t="s">
        <v>11</v>
      </c>
      <c r="J2" s="16"/>
      <c r="K2" s="16"/>
      <c r="L2" s="15" t="s">
        <v>40</v>
      </c>
    </row>
    <row r="3" spans="2:39" x14ac:dyDescent="0.3">
      <c r="B3" s="6"/>
      <c r="C3" s="7" t="s">
        <v>3</v>
      </c>
      <c r="D3" s="7"/>
      <c r="E3" s="7"/>
      <c r="F3" s="8"/>
      <c r="H3" s="6"/>
      <c r="I3" s="7" t="s">
        <v>16</v>
      </c>
      <c r="J3" s="7"/>
      <c r="K3" s="7"/>
      <c r="L3" s="8"/>
      <c r="O3" s="1" t="s">
        <v>34</v>
      </c>
      <c r="P3" s="1" t="s">
        <v>35</v>
      </c>
    </row>
    <row r="4" spans="2:39" x14ac:dyDescent="0.3">
      <c r="B4" s="6"/>
      <c r="C4" s="9"/>
      <c r="D4" s="9"/>
      <c r="E4" s="9"/>
      <c r="F4" s="8"/>
      <c r="H4" s="6"/>
      <c r="I4" s="14"/>
      <c r="J4" s="14"/>
      <c r="K4" s="14"/>
      <c r="L4" s="8"/>
      <c r="O4" s="1">
        <f>C27*C19</f>
        <v>1000</v>
      </c>
      <c r="P4" s="1">
        <f>E27*E19</f>
        <v>2800</v>
      </c>
      <c r="T4" s="71"/>
      <c r="U4" s="71"/>
      <c r="V4" s="71"/>
      <c r="W4" s="71"/>
      <c r="X4" s="71"/>
      <c r="Y4" s="71"/>
      <c r="Z4" s="71"/>
      <c r="AA4" s="71"/>
      <c r="AB4" s="71"/>
      <c r="AC4" s="71"/>
      <c r="AD4" s="71"/>
      <c r="AE4" s="71"/>
      <c r="AF4" s="71"/>
      <c r="AG4" s="71"/>
      <c r="AH4" s="71"/>
      <c r="AI4" s="71"/>
      <c r="AJ4" s="71"/>
      <c r="AK4" s="71"/>
      <c r="AL4" s="71"/>
      <c r="AM4" s="71"/>
    </row>
    <row r="5" spans="2:39" x14ac:dyDescent="0.3">
      <c r="B5" s="6"/>
      <c r="C5" s="1" t="s">
        <v>0</v>
      </c>
      <c r="D5" s="1" t="s">
        <v>1</v>
      </c>
      <c r="E5" s="1" t="s">
        <v>2</v>
      </c>
      <c r="F5" s="8"/>
      <c r="H5" s="6"/>
      <c r="I5" s="1" t="s">
        <v>12</v>
      </c>
      <c r="J5" s="1" t="s">
        <v>13</v>
      </c>
      <c r="K5" s="1" t="s">
        <v>14</v>
      </c>
      <c r="L5" s="8"/>
    </row>
    <row r="6" spans="2:39" x14ac:dyDescent="0.3">
      <c r="B6" s="6"/>
      <c r="C6" s="2">
        <v>62478</v>
      </c>
      <c r="D6" s="2">
        <v>89526</v>
      </c>
      <c r="E6" s="2">
        <v>55436</v>
      </c>
      <c r="F6" s="8"/>
      <c r="H6" s="6"/>
      <c r="I6" s="1">
        <v>135</v>
      </c>
      <c r="J6" s="1">
        <v>135</v>
      </c>
      <c r="K6" s="1">
        <v>135</v>
      </c>
      <c r="L6" s="8"/>
    </row>
    <row r="7" spans="2:39" ht="15" thickBot="1" x14ac:dyDescent="0.35">
      <c r="B7" s="6"/>
      <c r="C7" s="10">
        <v>2</v>
      </c>
      <c r="D7" s="10">
        <v>1</v>
      </c>
      <c r="E7" s="10">
        <v>3</v>
      </c>
      <c r="F7" s="8"/>
      <c r="H7" s="11" t="s">
        <v>15</v>
      </c>
      <c r="I7" s="17">
        <f>SUM(I6:K6)</f>
        <v>405</v>
      </c>
      <c r="J7" s="17"/>
      <c r="K7" s="17"/>
      <c r="L7" s="13"/>
    </row>
    <row r="8" spans="2:39" ht="15" thickBot="1" x14ac:dyDescent="0.35">
      <c r="B8" s="11"/>
      <c r="C8" s="12"/>
      <c r="D8" s="12"/>
      <c r="E8" s="12"/>
      <c r="F8" s="13"/>
    </row>
    <row r="9" spans="2:39" x14ac:dyDescent="0.3">
      <c r="H9" s="3"/>
      <c r="I9" s="16" t="s">
        <v>18</v>
      </c>
      <c r="J9" s="16"/>
      <c r="K9" s="16"/>
      <c r="L9" s="15"/>
    </row>
    <row r="10" spans="2:39" x14ac:dyDescent="0.3">
      <c r="C10" s="9" t="s">
        <v>4</v>
      </c>
      <c r="H10" s="6"/>
      <c r="I10" s="7" t="s">
        <v>17</v>
      </c>
      <c r="J10" s="7"/>
      <c r="K10" s="7"/>
      <c r="L10" s="8"/>
    </row>
    <row r="11" spans="2:39" x14ac:dyDescent="0.3">
      <c r="B11" t="s">
        <v>36</v>
      </c>
      <c r="C11" s="2">
        <v>89526</v>
      </c>
      <c r="H11" s="6"/>
      <c r="I11" s="14"/>
      <c r="J11" s="14"/>
      <c r="K11" s="14"/>
      <c r="L11" s="8"/>
    </row>
    <row r="12" spans="2:39" x14ac:dyDescent="0.3">
      <c r="B12" t="s">
        <v>37</v>
      </c>
      <c r="C12" s="2">
        <v>62478</v>
      </c>
      <c r="H12" s="6"/>
      <c r="I12" s="1" t="s">
        <v>12</v>
      </c>
      <c r="J12" s="1" t="s">
        <v>13</v>
      </c>
      <c r="K12" s="1" t="s">
        <v>14</v>
      </c>
      <c r="L12" s="8"/>
    </row>
    <row r="13" spans="2:39" x14ac:dyDescent="0.3">
      <c r="B13" t="s">
        <v>38</v>
      </c>
      <c r="C13" s="2">
        <v>55436</v>
      </c>
      <c r="H13" s="6"/>
      <c r="I13" s="1">
        <v>1</v>
      </c>
      <c r="J13" s="1">
        <v>1</v>
      </c>
      <c r="K13" s="1">
        <v>1</v>
      </c>
      <c r="L13" s="8"/>
    </row>
    <row r="14" spans="2:39" ht="15" thickBot="1" x14ac:dyDescent="0.35">
      <c r="H14" s="11"/>
      <c r="I14" s="17">
        <f>SUM(I13:K13)</f>
        <v>3</v>
      </c>
      <c r="J14" s="17"/>
      <c r="K14" s="17"/>
      <c r="L14" s="13"/>
    </row>
    <row r="15" spans="2:39" x14ac:dyDescent="0.3">
      <c r="B15" s="3"/>
      <c r="C15" s="16" t="s">
        <v>8</v>
      </c>
      <c r="D15" s="16"/>
      <c r="E15" s="16"/>
      <c r="F15" s="15" t="s">
        <v>6</v>
      </c>
    </row>
    <row r="16" spans="2:39" x14ac:dyDescent="0.3">
      <c r="B16" s="6"/>
      <c r="C16" s="7" t="s">
        <v>5</v>
      </c>
      <c r="D16" s="7"/>
      <c r="E16" s="7"/>
      <c r="F16" s="8"/>
    </row>
    <row r="17" spans="2:17" x14ac:dyDescent="0.3">
      <c r="B17" s="6"/>
      <c r="C17" s="14"/>
      <c r="D17" s="14"/>
      <c r="E17" s="14"/>
      <c r="F17" s="8"/>
      <c r="H17" s="59"/>
      <c r="I17" s="59"/>
      <c r="J17" s="73"/>
      <c r="K17" s="73"/>
      <c r="L17" s="73"/>
      <c r="M17" s="73"/>
      <c r="N17" s="73"/>
      <c r="O17" s="73"/>
      <c r="P17" s="73"/>
      <c r="Q17" s="73"/>
    </row>
    <row r="18" spans="2:17" x14ac:dyDescent="0.3">
      <c r="B18" s="6"/>
      <c r="C18" s="1" t="s">
        <v>0</v>
      </c>
      <c r="D18" s="1" t="s">
        <v>1</v>
      </c>
      <c r="E18" s="1" t="s">
        <v>2</v>
      </c>
      <c r="F18" s="8"/>
      <c r="H18" s="74"/>
      <c r="I18" s="66"/>
      <c r="J18" s="66"/>
      <c r="K18" s="59"/>
      <c r="L18" s="59"/>
      <c r="M18" s="59"/>
      <c r="N18" s="59"/>
      <c r="O18" s="59"/>
      <c r="P18" s="58"/>
      <c r="Q18" s="58"/>
    </row>
    <row r="19" spans="2:17" x14ac:dyDescent="0.3">
      <c r="B19" s="6"/>
      <c r="C19" s="1">
        <v>20</v>
      </c>
      <c r="D19" s="1">
        <v>30</v>
      </c>
      <c r="E19" s="1">
        <v>40</v>
      </c>
      <c r="F19" s="8"/>
      <c r="H19" s="74"/>
      <c r="I19" s="66"/>
      <c r="J19" s="66"/>
      <c r="K19" s="58"/>
      <c r="L19" s="58"/>
      <c r="M19" s="58"/>
      <c r="N19" s="58"/>
      <c r="O19" s="58"/>
      <c r="P19" s="59"/>
      <c r="Q19" s="59"/>
    </row>
    <row r="20" spans="2:17" ht="15" thickBot="1" x14ac:dyDescent="0.35">
      <c r="B20" s="11"/>
      <c r="C20" s="12"/>
      <c r="D20" s="12"/>
      <c r="E20" s="12"/>
      <c r="F20" s="13"/>
      <c r="H20" s="74"/>
      <c r="I20" s="67"/>
      <c r="J20" s="67"/>
      <c r="K20" s="59"/>
      <c r="L20" s="59"/>
      <c r="M20" s="59"/>
      <c r="N20" s="59"/>
      <c r="O20" s="59"/>
      <c r="P20" s="59"/>
      <c r="Q20" s="64"/>
    </row>
    <row r="21" spans="2:17" x14ac:dyDescent="0.3">
      <c r="H21" s="74"/>
      <c r="I21" s="66"/>
      <c r="J21" s="66"/>
      <c r="K21" s="59"/>
      <c r="L21" s="59"/>
      <c r="M21" s="59"/>
      <c r="N21" s="59"/>
      <c r="O21" s="59"/>
      <c r="P21" s="58"/>
      <c r="Q21" s="59"/>
    </row>
    <row r="22" spans="2:17" ht="15" thickBot="1" x14ac:dyDescent="0.35">
      <c r="H22" s="74"/>
      <c r="I22" s="66"/>
      <c r="J22" s="66"/>
      <c r="K22" s="58"/>
      <c r="L22" s="58"/>
      <c r="M22" s="58"/>
      <c r="N22" s="58"/>
      <c r="O22" s="59"/>
      <c r="P22" s="59"/>
      <c r="Q22" s="59"/>
    </row>
    <row r="23" spans="2:17" x14ac:dyDescent="0.3">
      <c r="B23" s="3"/>
      <c r="C23" s="16" t="s">
        <v>10</v>
      </c>
      <c r="D23" s="16"/>
      <c r="E23" s="16"/>
      <c r="F23" s="15"/>
      <c r="H23" s="74"/>
      <c r="I23" s="67"/>
      <c r="J23" s="67"/>
      <c r="K23" s="59"/>
      <c r="L23" s="59"/>
      <c r="M23" s="59"/>
      <c r="N23" s="59"/>
      <c r="O23" s="58"/>
      <c r="P23" s="59"/>
      <c r="Q23" s="64"/>
    </row>
    <row r="24" spans="2:17" x14ac:dyDescent="0.3">
      <c r="B24" s="6"/>
      <c r="C24" s="7" t="s">
        <v>9</v>
      </c>
      <c r="D24" s="7"/>
      <c r="E24" s="7"/>
      <c r="F24" s="8"/>
      <c r="H24" s="74"/>
      <c r="I24" s="66"/>
      <c r="J24" s="66"/>
      <c r="K24" s="59"/>
      <c r="L24" s="59"/>
      <c r="M24" s="59"/>
      <c r="N24" s="59"/>
      <c r="O24" s="59"/>
      <c r="P24" s="58"/>
      <c r="Q24" s="64"/>
    </row>
    <row r="25" spans="2:17" x14ac:dyDescent="0.3">
      <c r="B25" s="6"/>
      <c r="C25" s="14"/>
      <c r="D25" s="14"/>
      <c r="E25" s="14"/>
      <c r="F25" s="8"/>
      <c r="H25" s="74"/>
      <c r="I25" s="66"/>
      <c r="J25" s="66"/>
      <c r="K25" s="58"/>
      <c r="L25" s="58"/>
      <c r="M25" s="58"/>
      <c r="N25" s="58"/>
      <c r="O25" s="59"/>
      <c r="P25" s="59"/>
      <c r="Q25" s="59"/>
    </row>
    <row r="26" spans="2:17" x14ac:dyDescent="0.3">
      <c r="B26" s="6"/>
      <c r="C26" s="1" t="s">
        <v>0</v>
      </c>
      <c r="D26" s="1" t="s">
        <v>1</v>
      </c>
      <c r="E26" s="1" t="s">
        <v>2</v>
      </c>
      <c r="F26" s="8"/>
      <c r="H26" s="74"/>
      <c r="I26" s="67"/>
      <c r="J26" s="67"/>
      <c r="K26" s="59"/>
      <c r="L26" s="59"/>
      <c r="M26" s="59"/>
      <c r="N26" s="59"/>
      <c r="P26" s="59"/>
      <c r="Q26" s="64"/>
    </row>
    <row r="27" spans="2:17" ht="15" thickBot="1" x14ac:dyDescent="0.35">
      <c r="B27" s="6"/>
      <c r="C27" s="1">
        <v>50</v>
      </c>
      <c r="D27" s="1">
        <v>60</v>
      </c>
      <c r="E27" s="1">
        <v>70</v>
      </c>
      <c r="F27" s="8"/>
      <c r="O27" s="75"/>
    </row>
    <row r="28" spans="2:17" ht="15" thickBot="1" x14ac:dyDescent="0.35">
      <c r="B28" s="11"/>
      <c r="C28" s="12"/>
      <c r="D28" s="12"/>
      <c r="E28" s="12"/>
      <c r="F28" s="13"/>
      <c r="H28" s="18"/>
      <c r="I28" s="18"/>
      <c r="J28" s="75"/>
      <c r="K28" s="19" t="s">
        <v>20</v>
      </c>
      <c r="L28" s="20" t="s">
        <v>21</v>
      </c>
      <c r="M28" s="20" t="s">
        <v>22</v>
      </c>
      <c r="N28" s="20" t="s">
        <v>23</v>
      </c>
      <c r="O28" s="72" t="s">
        <v>39</v>
      </c>
      <c r="P28" s="20" t="s">
        <v>25</v>
      </c>
      <c r="Q28" s="20" t="s">
        <v>26</v>
      </c>
    </row>
    <row r="29" spans="2:17" x14ac:dyDescent="0.3">
      <c r="H29" s="21" t="s">
        <v>27</v>
      </c>
      <c r="I29" s="77" t="s">
        <v>0</v>
      </c>
      <c r="J29" s="78"/>
      <c r="K29" s="56"/>
      <c r="L29" s="57"/>
      <c r="M29" s="57"/>
      <c r="N29" s="57"/>
      <c r="O29" s="68"/>
      <c r="P29" s="68"/>
      <c r="Q29" s="69"/>
    </row>
    <row r="30" spans="2:17" x14ac:dyDescent="0.3">
      <c r="H30" s="30"/>
      <c r="I30" s="79" t="s">
        <v>33</v>
      </c>
      <c r="J30" s="80"/>
      <c r="K30" s="76"/>
      <c r="L30" s="58"/>
      <c r="M30" s="58"/>
      <c r="N30" s="58"/>
      <c r="O30" s="59"/>
      <c r="P30" s="59"/>
      <c r="Q30" s="60"/>
    </row>
    <row r="31" spans="2:17" ht="15" thickBot="1" x14ac:dyDescent="0.35">
      <c r="H31" s="39"/>
      <c r="I31" s="81" t="s">
        <v>2</v>
      </c>
      <c r="J31" s="82"/>
      <c r="K31" s="63"/>
      <c r="L31" s="59"/>
      <c r="M31" s="59"/>
      <c r="N31" s="59"/>
      <c r="O31" s="58"/>
      <c r="P31" s="59"/>
      <c r="Q31" s="65"/>
    </row>
    <row r="32" spans="2:17" x14ac:dyDescent="0.3">
      <c r="H32" s="21" t="s">
        <v>31</v>
      </c>
      <c r="I32" s="77" t="s">
        <v>0</v>
      </c>
      <c r="J32" s="78"/>
      <c r="K32" s="63"/>
      <c r="L32" s="59"/>
      <c r="M32" s="59"/>
      <c r="N32" s="59"/>
      <c r="O32" s="59"/>
      <c r="P32" s="58"/>
      <c r="Q32" s="60"/>
    </row>
    <row r="33" spans="8:17" x14ac:dyDescent="0.3">
      <c r="H33" s="30"/>
      <c r="I33" s="79" t="s">
        <v>33</v>
      </c>
      <c r="J33" s="80"/>
      <c r="K33" s="76"/>
      <c r="L33" s="58"/>
      <c r="M33" s="58"/>
      <c r="N33" s="58"/>
      <c r="O33" s="59"/>
      <c r="P33" s="59"/>
      <c r="Q33" s="60"/>
    </row>
    <row r="34" spans="8:17" ht="15" thickBot="1" x14ac:dyDescent="0.35">
      <c r="H34" s="39"/>
      <c r="I34" s="81" t="s">
        <v>2</v>
      </c>
      <c r="J34" s="82"/>
      <c r="K34" s="63"/>
      <c r="L34" s="59"/>
      <c r="M34" s="59"/>
      <c r="N34" s="59"/>
      <c r="O34" s="58"/>
      <c r="P34" s="59"/>
      <c r="Q34" s="65"/>
    </row>
    <row r="35" spans="8:17" x14ac:dyDescent="0.3">
      <c r="H35" s="21" t="s">
        <v>32</v>
      </c>
      <c r="I35" s="77" t="s">
        <v>0</v>
      </c>
      <c r="J35" s="78"/>
      <c r="K35" s="63"/>
      <c r="L35" s="59"/>
      <c r="M35" s="59"/>
      <c r="N35" s="59"/>
      <c r="O35" s="59"/>
      <c r="P35" s="58"/>
      <c r="Q35" s="65"/>
    </row>
    <row r="36" spans="8:17" x14ac:dyDescent="0.3">
      <c r="H36" s="30"/>
      <c r="I36" s="79" t="s">
        <v>33</v>
      </c>
      <c r="J36" s="80"/>
      <c r="K36" s="76"/>
      <c r="L36" s="58"/>
      <c r="M36" s="58"/>
      <c r="N36" s="58"/>
      <c r="O36" s="59"/>
      <c r="P36" s="59"/>
      <c r="Q36" s="60"/>
    </row>
    <row r="37" spans="8:17" ht="15" thickBot="1" x14ac:dyDescent="0.35">
      <c r="H37" s="39"/>
      <c r="I37" s="81" t="s">
        <v>2</v>
      </c>
      <c r="J37" s="82"/>
      <c r="K37" s="61"/>
      <c r="L37" s="62"/>
      <c r="M37" s="62"/>
      <c r="N37" s="62"/>
      <c r="O37" s="12"/>
      <c r="P37" s="62"/>
      <c r="Q37" s="70"/>
    </row>
  </sheetData>
  <autoFilter ref="C10:C13">
    <sortState ref="C11:C13">
      <sortCondition descending="1" ref="C10:C13"/>
    </sortState>
  </autoFilter>
  <mergeCells count="27">
    <mergeCell ref="I37:J37"/>
    <mergeCell ref="I32:J32"/>
    <mergeCell ref="I33:J33"/>
    <mergeCell ref="I34:J34"/>
    <mergeCell ref="I35:J35"/>
    <mergeCell ref="I36:J36"/>
    <mergeCell ref="I29:J29"/>
    <mergeCell ref="I30:J30"/>
    <mergeCell ref="I31:J31"/>
    <mergeCell ref="H32:H34"/>
    <mergeCell ref="H35:H37"/>
    <mergeCell ref="H24:H26"/>
    <mergeCell ref="H29:H31"/>
    <mergeCell ref="I14:K14"/>
    <mergeCell ref="H18:H20"/>
    <mergeCell ref="H21:H23"/>
    <mergeCell ref="I2:K2"/>
    <mergeCell ref="I3:K3"/>
    <mergeCell ref="I7:K7"/>
    <mergeCell ref="I9:K9"/>
    <mergeCell ref="I10:K10"/>
    <mergeCell ref="C3:E3"/>
    <mergeCell ref="C16:E16"/>
    <mergeCell ref="C24:E24"/>
    <mergeCell ref="C2:E2"/>
    <mergeCell ref="C15:E15"/>
    <mergeCell ref="C23:E2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Bouton3_Cliquer">
                <anchor moveWithCells="1" sizeWithCells="1">
                  <from>
                    <xdr:col>5</xdr:col>
                    <xdr:colOff>99060</xdr:colOff>
                    <xdr:row>6</xdr:row>
                    <xdr:rowOff>60960</xdr:rowOff>
                  </from>
                  <to>
                    <xdr:col>5</xdr:col>
                    <xdr:colOff>701040</xdr:colOff>
                    <xdr:row>7</xdr:row>
                    <xdr:rowOff>144780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3:L13"/>
  <sheetViews>
    <sheetView workbookViewId="0">
      <selection activeCell="C26" sqref="C26"/>
    </sheetView>
  </sheetViews>
  <sheetFormatPr baseColWidth="10" defaultRowHeight="14.4" x14ac:dyDescent="0.3"/>
  <sheetData>
    <row r="3" spans="2:12" ht="15" thickBot="1" x14ac:dyDescent="0.35"/>
    <row r="4" spans="2:12" ht="15" thickBot="1" x14ac:dyDescent="0.35">
      <c r="B4" s="18"/>
      <c r="C4" s="18"/>
      <c r="D4" s="19" t="s">
        <v>19</v>
      </c>
      <c r="E4" s="20" t="s">
        <v>20</v>
      </c>
      <c r="F4" s="20" t="s">
        <v>21</v>
      </c>
      <c r="G4" s="20" t="s">
        <v>22</v>
      </c>
      <c r="H4" s="20" t="s">
        <v>23</v>
      </c>
      <c r="I4" s="21" t="s">
        <v>24</v>
      </c>
      <c r="J4" s="22"/>
      <c r="K4" s="20" t="s">
        <v>25</v>
      </c>
      <c r="L4" s="20" t="s">
        <v>26</v>
      </c>
    </row>
    <row r="5" spans="2:12" x14ac:dyDescent="0.3">
      <c r="B5" s="21" t="s">
        <v>27</v>
      </c>
      <c r="C5" s="23" t="s">
        <v>28</v>
      </c>
      <c r="D5" s="24">
        <f t="shared" ref="D5:D13" si="0">SUM(E5:L5)</f>
        <v>44.71</v>
      </c>
      <c r="E5" s="25"/>
      <c r="F5" s="26"/>
      <c r="G5" s="26"/>
      <c r="H5" s="26"/>
      <c r="I5" s="4"/>
      <c r="J5" s="27">
        <f>13.14-0.5</f>
        <v>12.64</v>
      </c>
      <c r="K5" s="28">
        <v>19.28</v>
      </c>
      <c r="L5" s="29">
        <f>11.29+0.5+0.5+0.5</f>
        <v>12.79</v>
      </c>
    </row>
    <row r="6" spans="2:12" x14ac:dyDescent="0.3">
      <c r="B6" s="30"/>
      <c r="C6" s="31" t="s">
        <v>29</v>
      </c>
      <c r="D6" s="32">
        <f t="shared" si="0"/>
        <v>83.26</v>
      </c>
      <c r="E6" s="33">
        <v>19.28</v>
      </c>
      <c r="F6" s="34">
        <v>19.28</v>
      </c>
      <c r="G6" s="34">
        <v>19.28</v>
      </c>
      <c r="H6" s="34">
        <v>19.28</v>
      </c>
      <c r="I6" s="35">
        <v>6.14</v>
      </c>
      <c r="J6" s="36"/>
      <c r="K6" s="37"/>
      <c r="L6" s="38"/>
    </row>
    <row r="7" spans="2:12" ht="15" thickBot="1" x14ac:dyDescent="0.35">
      <c r="B7" s="39"/>
      <c r="C7" s="40" t="s">
        <v>30</v>
      </c>
      <c r="D7" s="41">
        <f t="shared" si="0"/>
        <v>5.99</v>
      </c>
      <c r="E7" s="42"/>
      <c r="F7" s="43"/>
      <c r="G7" s="43"/>
      <c r="H7" s="43"/>
      <c r="I7" s="43"/>
      <c r="J7" s="43"/>
      <c r="K7" s="43"/>
      <c r="L7" s="44">
        <f>6.49-0.5</f>
        <v>5.99</v>
      </c>
    </row>
    <row r="8" spans="2:12" x14ac:dyDescent="0.3">
      <c r="B8" s="21" t="s">
        <v>31</v>
      </c>
      <c r="C8" s="23" t="s">
        <v>28</v>
      </c>
      <c r="D8" s="24">
        <f t="shared" si="0"/>
        <v>38.06</v>
      </c>
      <c r="E8" s="25"/>
      <c r="F8" s="26"/>
      <c r="G8" s="26"/>
      <c r="H8" s="26"/>
      <c r="I8" s="27">
        <f>19.28-0.5</f>
        <v>18.78</v>
      </c>
      <c r="J8" s="28"/>
      <c r="K8" s="45">
        <v>19.28</v>
      </c>
      <c r="L8" s="46"/>
    </row>
    <row r="9" spans="2:12" x14ac:dyDescent="0.3">
      <c r="B9" s="30"/>
      <c r="C9" s="31" t="s">
        <v>29</v>
      </c>
      <c r="D9" s="32">
        <f t="shared" si="0"/>
        <v>77.12</v>
      </c>
      <c r="E9" s="33">
        <v>19.28</v>
      </c>
      <c r="F9" s="34">
        <v>19.28</v>
      </c>
      <c r="G9" s="34">
        <v>19.28</v>
      </c>
      <c r="H9" s="35">
        <v>19.28</v>
      </c>
      <c r="I9" s="37"/>
      <c r="J9" s="37"/>
      <c r="K9" s="37"/>
      <c r="L9" s="38"/>
    </row>
    <row r="10" spans="2:12" ht="15" thickBot="1" x14ac:dyDescent="0.35">
      <c r="B10" s="39"/>
      <c r="C10" s="40" t="s">
        <v>30</v>
      </c>
      <c r="D10" s="41">
        <f t="shared" si="0"/>
        <v>18.78</v>
      </c>
      <c r="E10" s="42"/>
      <c r="F10" s="43"/>
      <c r="G10" s="43"/>
      <c r="H10" s="43"/>
      <c r="I10" s="43"/>
      <c r="J10" s="43"/>
      <c r="K10" s="43"/>
      <c r="L10" s="44">
        <f>19.28-0.5</f>
        <v>18.78</v>
      </c>
    </row>
    <row r="11" spans="2:12" x14ac:dyDescent="0.3">
      <c r="B11" s="21" t="s">
        <v>32</v>
      </c>
      <c r="C11" s="23" t="s">
        <v>28</v>
      </c>
      <c r="D11" s="24">
        <f t="shared" si="0"/>
        <v>38.06</v>
      </c>
      <c r="E11" s="47"/>
      <c r="F11" s="37"/>
      <c r="G11" s="37"/>
      <c r="H11" s="37"/>
      <c r="I11" s="48">
        <f>19.28-0.5</f>
        <v>18.78</v>
      </c>
      <c r="J11" s="49"/>
      <c r="K11" s="50">
        <v>19.28</v>
      </c>
      <c r="L11" s="51"/>
    </row>
    <row r="12" spans="2:12" x14ac:dyDescent="0.3">
      <c r="B12" s="30"/>
      <c r="C12" s="31" t="s">
        <v>29</v>
      </c>
      <c r="D12" s="32">
        <f t="shared" si="0"/>
        <v>77.12</v>
      </c>
      <c r="E12" s="52">
        <v>19.28</v>
      </c>
      <c r="F12" s="34">
        <v>19.28</v>
      </c>
      <c r="G12" s="34">
        <v>19.28</v>
      </c>
      <c r="H12" s="35">
        <v>19.28</v>
      </c>
      <c r="I12" s="37"/>
      <c r="J12" s="37"/>
      <c r="K12" s="37"/>
      <c r="L12" s="37"/>
    </row>
    <row r="13" spans="2:12" ht="15" thickBot="1" x14ac:dyDescent="0.35">
      <c r="B13" s="39"/>
      <c r="C13" s="53" t="s">
        <v>30</v>
      </c>
      <c r="D13" s="54">
        <f t="shared" si="0"/>
        <v>18.78</v>
      </c>
      <c r="E13" s="42"/>
      <c r="F13" s="43"/>
      <c r="G13" s="43"/>
      <c r="H13" s="43"/>
      <c r="I13" s="43"/>
      <c r="J13" s="43"/>
      <c r="K13" s="43"/>
      <c r="L13" s="55">
        <f>19.28-0.5</f>
        <v>18.78</v>
      </c>
    </row>
  </sheetData>
  <mergeCells count="4">
    <mergeCell ref="B11:B13"/>
    <mergeCell ref="I4:J4"/>
    <mergeCell ref="B5:B7"/>
    <mergeCell ref="B8:B10"/>
  </mergeCell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Pochet du Courval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BAZILLE Jérémy</dc:creator>
  <cp:lastModifiedBy>BAZILLE Jérémy</cp:lastModifiedBy>
  <dcterms:created xsi:type="dcterms:W3CDTF">2017-03-30T15:33:27Z</dcterms:created>
  <dcterms:modified xsi:type="dcterms:W3CDTF">2017-03-31T09:15:20Z</dcterms:modified>
</cp:coreProperties>
</file>