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uper_000\Desktop\Hobby\Formation VBA - Excel\FORUM Aide\"/>
    </mc:Choice>
  </mc:AlternateContent>
  <bookViews>
    <workbookView xWindow="0" yWindow="0" windowWidth="20490" windowHeight="7335"/>
  </bookViews>
  <sheets>
    <sheet name="DBMatos" sheetId="1" r:id="rId1"/>
  </sheets>
  <functionGroups builtInGroupCount="18"/>
  <externalReferences>
    <externalReference r:id="rId2"/>
  </externalReferences>
  <definedNames>
    <definedName name="Collection">[1]Collection!$C$4:$I$500</definedName>
    <definedName name="DB_List">[1]Listing!$B$5:$Q$44</definedName>
    <definedName name="Inventaire">[1]DBArmée!$B$4:$AG$549</definedName>
    <definedName name="Materiel">[1]Listing!$R$5:$W$44</definedName>
    <definedName name="Ordre_DB_Armée">[1]DBArmée!$B$4:$B$1048576</definedName>
    <definedName name="Q">[1]Collection!$H$4:$H$500</definedName>
    <definedName name="Stat_Collec_Army">[1]Collection!$C$4:$C$500</definedName>
    <definedName name="Stat_Collec_Cat">[1]Collection!$E$4:$E$500</definedName>
    <definedName name="Total">[1]Collection!$I$4:$I$500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00" i="1" l="1"/>
  <c r="D400" i="1"/>
  <c r="C400" i="1"/>
  <c r="B400" i="1"/>
  <c r="L400" i="1" s="1"/>
  <c r="K399" i="1"/>
  <c r="D399" i="1"/>
  <c r="C399" i="1"/>
  <c r="B399" i="1"/>
  <c r="L399" i="1" s="1"/>
  <c r="K398" i="1"/>
  <c r="D398" i="1"/>
  <c r="C398" i="1"/>
  <c r="B398" i="1"/>
  <c r="L398" i="1" s="1"/>
  <c r="K397" i="1"/>
  <c r="D397" i="1"/>
  <c r="C397" i="1"/>
  <c r="B397" i="1"/>
  <c r="L397" i="1" s="1"/>
  <c r="K396" i="1"/>
  <c r="D396" i="1"/>
  <c r="C396" i="1"/>
  <c r="B396" i="1"/>
  <c r="L396" i="1" s="1"/>
  <c r="K395" i="1"/>
  <c r="D395" i="1"/>
  <c r="C395" i="1"/>
  <c r="B395" i="1"/>
  <c r="L395" i="1" s="1"/>
  <c r="K394" i="1"/>
  <c r="D394" i="1"/>
  <c r="C394" i="1"/>
  <c r="B394" i="1"/>
  <c r="L394" i="1" s="1"/>
  <c r="K393" i="1"/>
  <c r="D393" i="1"/>
  <c r="C393" i="1"/>
  <c r="B393" i="1"/>
  <c r="L393" i="1" s="1"/>
  <c r="K392" i="1"/>
  <c r="D392" i="1"/>
  <c r="C392" i="1"/>
  <c r="B392" i="1"/>
  <c r="L392" i="1" s="1"/>
  <c r="K391" i="1"/>
  <c r="D391" i="1"/>
  <c r="C391" i="1"/>
  <c r="B391" i="1"/>
  <c r="L391" i="1" s="1"/>
  <c r="K390" i="1"/>
  <c r="D390" i="1"/>
  <c r="C390" i="1"/>
  <c r="B390" i="1"/>
  <c r="L390" i="1" s="1"/>
  <c r="K389" i="1"/>
  <c r="D389" i="1"/>
  <c r="C389" i="1"/>
  <c r="B389" i="1"/>
  <c r="L389" i="1" s="1"/>
  <c r="K388" i="1"/>
  <c r="D388" i="1"/>
  <c r="C388" i="1"/>
  <c r="B388" i="1"/>
  <c r="L388" i="1" s="1"/>
  <c r="K387" i="1"/>
  <c r="D387" i="1"/>
  <c r="C387" i="1"/>
  <c r="B387" i="1"/>
  <c r="L387" i="1" s="1"/>
  <c r="K386" i="1"/>
  <c r="D386" i="1"/>
  <c r="C386" i="1"/>
  <c r="B386" i="1"/>
  <c r="L386" i="1" s="1"/>
  <c r="K385" i="1"/>
  <c r="D385" i="1"/>
  <c r="C385" i="1"/>
  <c r="B385" i="1"/>
  <c r="L385" i="1" s="1"/>
  <c r="K384" i="1"/>
  <c r="D384" i="1"/>
  <c r="C384" i="1"/>
  <c r="B384" i="1"/>
  <c r="L384" i="1" s="1"/>
  <c r="K383" i="1"/>
  <c r="D383" i="1"/>
  <c r="C383" i="1"/>
  <c r="B383" i="1"/>
  <c r="L383" i="1" s="1"/>
  <c r="K382" i="1"/>
  <c r="M382" i="1" s="1"/>
  <c r="D382" i="1"/>
  <c r="C382" i="1"/>
  <c r="B382" i="1"/>
  <c r="L382" i="1" s="1"/>
  <c r="K381" i="1"/>
  <c r="M381" i="1" s="1"/>
  <c r="D381" i="1"/>
  <c r="C381" i="1"/>
  <c r="B381" i="1"/>
  <c r="L381" i="1" s="1"/>
  <c r="K380" i="1"/>
  <c r="M380" i="1" s="1"/>
  <c r="D380" i="1"/>
  <c r="C380" i="1"/>
  <c r="B380" i="1"/>
  <c r="L380" i="1" s="1"/>
  <c r="K379" i="1"/>
  <c r="M379" i="1" s="1"/>
  <c r="D379" i="1"/>
  <c r="C379" i="1"/>
  <c r="B379" i="1"/>
  <c r="L379" i="1" s="1"/>
  <c r="K378" i="1"/>
  <c r="M378" i="1" s="1"/>
  <c r="D378" i="1"/>
  <c r="C378" i="1"/>
  <c r="B378" i="1"/>
  <c r="L378" i="1" s="1"/>
  <c r="K377" i="1"/>
  <c r="M377" i="1" s="1"/>
  <c r="D377" i="1"/>
  <c r="C377" i="1"/>
  <c r="B377" i="1"/>
  <c r="L377" i="1" s="1"/>
  <c r="K376" i="1"/>
  <c r="M376" i="1" s="1"/>
  <c r="D376" i="1"/>
  <c r="C376" i="1"/>
  <c r="B376" i="1"/>
  <c r="L376" i="1" s="1"/>
  <c r="K375" i="1"/>
  <c r="M375" i="1" s="1"/>
  <c r="D375" i="1"/>
  <c r="C375" i="1"/>
  <c r="B375" i="1"/>
  <c r="L375" i="1" s="1"/>
  <c r="K374" i="1"/>
  <c r="M374" i="1" s="1"/>
  <c r="D374" i="1"/>
  <c r="C374" i="1"/>
  <c r="B374" i="1"/>
  <c r="L374" i="1" s="1"/>
  <c r="K373" i="1"/>
  <c r="M373" i="1" s="1"/>
  <c r="D373" i="1"/>
  <c r="C373" i="1"/>
  <c r="B373" i="1"/>
  <c r="L373" i="1" s="1"/>
  <c r="K372" i="1"/>
  <c r="M372" i="1" s="1"/>
  <c r="D372" i="1"/>
  <c r="C372" i="1"/>
  <c r="B372" i="1"/>
  <c r="L372" i="1" s="1"/>
  <c r="K371" i="1"/>
  <c r="M371" i="1" s="1"/>
  <c r="D371" i="1"/>
  <c r="C371" i="1"/>
  <c r="B371" i="1"/>
  <c r="L371" i="1" s="1"/>
  <c r="K370" i="1"/>
  <c r="M370" i="1" s="1"/>
  <c r="D370" i="1"/>
  <c r="C370" i="1"/>
  <c r="B370" i="1"/>
  <c r="L370" i="1" s="1"/>
  <c r="K369" i="1"/>
  <c r="M369" i="1" s="1"/>
  <c r="D369" i="1"/>
  <c r="C369" i="1"/>
  <c r="B369" i="1"/>
  <c r="L369" i="1" s="1"/>
  <c r="K368" i="1"/>
  <c r="M368" i="1" s="1"/>
  <c r="D368" i="1"/>
  <c r="C368" i="1"/>
  <c r="B368" i="1"/>
  <c r="L368" i="1" s="1"/>
  <c r="K367" i="1"/>
  <c r="M367" i="1" s="1"/>
  <c r="D367" i="1"/>
  <c r="C367" i="1"/>
  <c r="B367" i="1"/>
  <c r="L367" i="1" s="1"/>
  <c r="K366" i="1"/>
  <c r="M366" i="1" s="1"/>
  <c r="D366" i="1"/>
  <c r="C366" i="1"/>
  <c r="B366" i="1"/>
  <c r="L366" i="1" s="1"/>
  <c r="K365" i="1"/>
  <c r="M365" i="1" s="1"/>
  <c r="D365" i="1"/>
  <c r="C365" i="1"/>
  <c r="B365" i="1"/>
  <c r="L365" i="1" s="1"/>
  <c r="K364" i="1"/>
  <c r="M364" i="1" s="1"/>
  <c r="D364" i="1"/>
  <c r="C364" i="1"/>
  <c r="B364" i="1"/>
  <c r="L364" i="1" s="1"/>
  <c r="K363" i="1"/>
  <c r="M363" i="1" s="1"/>
  <c r="D363" i="1"/>
  <c r="C363" i="1"/>
  <c r="B363" i="1"/>
  <c r="L363" i="1" s="1"/>
  <c r="K362" i="1"/>
  <c r="M362" i="1" s="1"/>
  <c r="D362" i="1"/>
  <c r="C362" i="1"/>
  <c r="B362" i="1"/>
  <c r="L362" i="1" s="1"/>
  <c r="K361" i="1"/>
  <c r="M361" i="1" s="1"/>
  <c r="D361" i="1"/>
  <c r="C361" i="1"/>
  <c r="B361" i="1"/>
  <c r="L361" i="1" s="1"/>
  <c r="K360" i="1"/>
  <c r="M360" i="1" s="1"/>
  <c r="D360" i="1"/>
  <c r="C360" i="1"/>
  <c r="B360" i="1"/>
  <c r="L360" i="1" s="1"/>
  <c r="K359" i="1"/>
  <c r="M359" i="1" s="1"/>
  <c r="D359" i="1"/>
  <c r="C359" i="1"/>
  <c r="B359" i="1"/>
  <c r="L359" i="1" s="1"/>
  <c r="K358" i="1"/>
  <c r="M358" i="1" s="1"/>
  <c r="D358" i="1"/>
  <c r="C358" i="1"/>
  <c r="B358" i="1"/>
  <c r="L358" i="1" s="1"/>
  <c r="K357" i="1"/>
  <c r="M357" i="1" s="1"/>
  <c r="D357" i="1"/>
  <c r="C357" i="1"/>
  <c r="B357" i="1"/>
  <c r="L357" i="1" s="1"/>
  <c r="K356" i="1"/>
  <c r="M356" i="1" s="1"/>
  <c r="D356" i="1"/>
  <c r="C356" i="1"/>
  <c r="B356" i="1"/>
  <c r="L356" i="1" s="1"/>
  <c r="K355" i="1"/>
  <c r="M355" i="1" s="1"/>
  <c r="D355" i="1"/>
  <c r="C355" i="1"/>
  <c r="B355" i="1"/>
  <c r="L355" i="1" s="1"/>
  <c r="K354" i="1"/>
  <c r="M354" i="1" s="1"/>
  <c r="D354" i="1"/>
  <c r="C354" i="1"/>
  <c r="B354" i="1"/>
  <c r="L354" i="1" s="1"/>
  <c r="K353" i="1"/>
  <c r="M353" i="1" s="1"/>
  <c r="D353" i="1"/>
  <c r="C353" i="1"/>
  <c r="B353" i="1"/>
  <c r="L353" i="1" s="1"/>
  <c r="K352" i="1"/>
  <c r="M352" i="1" s="1"/>
  <c r="D352" i="1"/>
  <c r="C352" i="1"/>
  <c r="B352" i="1"/>
  <c r="L352" i="1" s="1"/>
  <c r="K351" i="1"/>
  <c r="M351" i="1" s="1"/>
  <c r="D351" i="1"/>
  <c r="C351" i="1"/>
  <c r="B351" i="1"/>
  <c r="L351" i="1" s="1"/>
  <c r="K350" i="1"/>
  <c r="M350" i="1" s="1"/>
  <c r="D350" i="1"/>
  <c r="C350" i="1"/>
  <c r="B350" i="1"/>
  <c r="L350" i="1" s="1"/>
  <c r="K349" i="1"/>
  <c r="M349" i="1" s="1"/>
  <c r="D349" i="1"/>
  <c r="C349" i="1"/>
  <c r="B349" i="1"/>
  <c r="L349" i="1" s="1"/>
  <c r="K348" i="1"/>
  <c r="M348" i="1" s="1"/>
  <c r="D348" i="1"/>
  <c r="C348" i="1"/>
  <c r="B348" i="1"/>
  <c r="L348" i="1" s="1"/>
  <c r="K347" i="1"/>
  <c r="M347" i="1" s="1"/>
  <c r="D347" i="1"/>
  <c r="C347" i="1"/>
  <c r="B347" i="1"/>
  <c r="L347" i="1" s="1"/>
  <c r="K346" i="1"/>
  <c r="M346" i="1" s="1"/>
  <c r="D346" i="1"/>
  <c r="C346" i="1"/>
  <c r="B346" i="1"/>
  <c r="L346" i="1" s="1"/>
  <c r="K345" i="1"/>
  <c r="M345" i="1" s="1"/>
  <c r="D345" i="1"/>
  <c r="C345" i="1"/>
  <c r="B345" i="1"/>
  <c r="L345" i="1" s="1"/>
  <c r="K344" i="1"/>
  <c r="M344" i="1" s="1"/>
  <c r="D344" i="1"/>
  <c r="C344" i="1"/>
  <c r="B344" i="1"/>
  <c r="L344" i="1" s="1"/>
  <c r="K343" i="1"/>
  <c r="M343" i="1" s="1"/>
  <c r="D343" i="1"/>
  <c r="C343" i="1"/>
  <c r="B343" i="1"/>
  <c r="L343" i="1" s="1"/>
  <c r="K342" i="1"/>
  <c r="M342" i="1" s="1"/>
  <c r="D342" i="1"/>
  <c r="C342" i="1"/>
  <c r="B342" i="1"/>
  <c r="L342" i="1" s="1"/>
  <c r="K341" i="1"/>
  <c r="M341" i="1" s="1"/>
  <c r="D341" i="1"/>
  <c r="C341" i="1"/>
  <c r="B341" i="1"/>
  <c r="L341" i="1" s="1"/>
  <c r="K340" i="1"/>
  <c r="M340" i="1" s="1"/>
  <c r="D340" i="1"/>
  <c r="C340" i="1"/>
  <c r="B340" i="1"/>
  <c r="L340" i="1" s="1"/>
  <c r="K339" i="1"/>
  <c r="M339" i="1" s="1"/>
  <c r="D339" i="1"/>
  <c r="C339" i="1"/>
  <c r="B339" i="1"/>
  <c r="L339" i="1" s="1"/>
  <c r="K338" i="1"/>
  <c r="M338" i="1" s="1"/>
  <c r="D338" i="1"/>
  <c r="C338" i="1"/>
  <c r="B338" i="1"/>
  <c r="L338" i="1" s="1"/>
  <c r="K337" i="1"/>
  <c r="M337" i="1" s="1"/>
  <c r="D337" i="1"/>
  <c r="C337" i="1"/>
  <c r="B337" i="1"/>
  <c r="L337" i="1" s="1"/>
  <c r="K336" i="1"/>
  <c r="M336" i="1" s="1"/>
  <c r="D336" i="1"/>
  <c r="C336" i="1"/>
  <c r="B336" i="1"/>
  <c r="L336" i="1" s="1"/>
  <c r="K335" i="1"/>
  <c r="M335" i="1" s="1"/>
  <c r="D335" i="1"/>
  <c r="C335" i="1"/>
  <c r="B335" i="1"/>
  <c r="L335" i="1" s="1"/>
  <c r="K334" i="1"/>
  <c r="M334" i="1" s="1"/>
  <c r="D334" i="1"/>
  <c r="C334" i="1"/>
  <c r="B334" i="1"/>
  <c r="L334" i="1" s="1"/>
  <c r="K333" i="1"/>
  <c r="M333" i="1" s="1"/>
  <c r="D333" i="1"/>
  <c r="C333" i="1"/>
  <c r="B333" i="1"/>
  <c r="L333" i="1" s="1"/>
  <c r="K332" i="1"/>
  <c r="M332" i="1" s="1"/>
  <c r="D332" i="1"/>
  <c r="C332" i="1"/>
  <c r="B332" i="1"/>
  <c r="L332" i="1" s="1"/>
  <c r="K331" i="1"/>
  <c r="M331" i="1" s="1"/>
  <c r="D331" i="1"/>
  <c r="C331" i="1"/>
  <c r="B331" i="1"/>
  <c r="L331" i="1" s="1"/>
  <c r="K330" i="1"/>
  <c r="M330" i="1" s="1"/>
  <c r="D330" i="1"/>
  <c r="C330" i="1"/>
  <c r="B330" i="1"/>
  <c r="L330" i="1" s="1"/>
  <c r="K329" i="1"/>
  <c r="D329" i="1"/>
  <c r="C329" i="1"/>
  <c r="B329" i="1"/>
  <c r="L329" i="1" s="1"/>
  <c r="K328" i="1"/>
  <c r="D328" i="1"/>
  <c r="C328" i="1"/>
  <c r="B328" i="1"/>
  <c r="L328" i="1" s="1"/>
  <c r="K327" i="1"/>
  <c r="D327" i="1"/>
  <c r="C327" i="1"/>
  <c r="B327" i="1"/>
  <c r="L327" i="1" s="1"/>
  <c r="K326" i="1"/>
  <c r="D326" i="1"/>
  <c r="C326" i="1"/>
  <c r="B326" i="1"/>
  <c r="L326" i="1" s="1"/>
  <c r="K325" i="1"/>
  <c r="D325" i="1"/>
  <c r="C325" i="1"/>
  <c r="B325" i="1"/>
  <c r="L325" i="1" s="1"/>
  <c r="K324" i="1"/>
  <c r="D324" i="1"/>
  <c r="C324" i="1"/>
  <c r="B324" i="1"/>
  <c r="L324" i="1" s="1"/>
  <c r="K323" i="1"/>
  <c r="D323" i="1"/>
  <c r="C323" i="1"/>
  <c r="B323" i="1"/>
  <c r="L323" i="1" s="1"/>
  <c r="K322" i="1"/>
  <c r="D322" i="1"/>
  <c r="C322" i="1"/>
  <c r="B322" i="1"/>
  <c r="L322" i="1" s="1"/>
  <c r="K321" i="1"/>
  <c r="D321" i="1"/>
  <c r="C321" i="1"/>
  <c r="B321" i="1"/>
  <c r="L321" i="1" s="1"/>
  <c r="K320" i="1"/>
  <c r="D320" i="1"/>
  <c r="C320" i="1"/>
  <c r="B320" i="1"/>
  <c r="L320" i="1" s="1"/>
  <c r="K319" i="1"/>
  <c r="D319" i="1"/>
  <c r="C319" i="1"/>
  <c r="B319" i="1"/>
  <c r="L319" i="1" s="1"/>
  <c r="K318" i="1"/>
  <c r="D318" i="1"/>
  <c r="C318" i="1"/>
  <c r="B318" i="1"/>
  <c r="L318" i="1" s="1"/>
  <c r="K317" i="1"/>
  <c r="D317" i="1"/>
  <c r="C317" i="1"/>
  <c r="B317" i="1"/>
  <c r="L317" i="1" s="1"/>
  <c r="K316" i="1"/>
  <c r="D316" i="1"/>
  <c r="C316" i="1"/>
  <c r="B316" i="1" s="1"/>
  <c r="L316" i="1" s="1"/>
  <c r="K315" i="1"/>
  <c r="M315" i="1" s="1"/>
  <c r="D315" i="1"/>
  <c r="C315" i="1"/>
  <c r="B315" i="1" s="1"/>
  <c r="L315" i="1" s="1"/>
  <c r="K314" i="1"/>
  <c r="M314" i="1" s="1"/>
  <c r="D314" i="1"/>
  <c r="C314" i="1"/>
  <c r="B314" i="1" s="1"/>
  <c r="L314" i="1" s="1"/>
  <c r="K313" i="1"/>
  <c r="M313" i="1" s="1"/>
  <c r="D313" i="1"/>
  <c r="C313" i="1"/>
  <c r="B313" i="1" s="1"/>
  <c r="L313" i="1" s="1"/>
  <c r="K312" i="1"/>
  <c r="M312" i="1" s="1"/>
  <c r="D312" i="1"/>
  <c r="C312" i="1"/>
  <c r="B312" i="1" s="1"/>
  <c r="L312" i="1" s="1"/>
  <c r="K311" i="1"/>
  <c r="M311" i="1" s="1"/>
  <c r="D311" i="1"/>
  <c r="C311" i="1"/>
  <c r="B311" i="1" s="1"/>
  <c r="L311" i="1" s="1"/>
  <c r="K310" i="1"/>
  <c r="M310" i="1" s="1"/>
  <c r="D310" i="1"/>
  <c r="C310" i="1"/>
  <c r="B310" i="1" s="1"/>
  <c r="L310" i="1" s="1"/>
  <c r="K309" i="1"/>
  <c r="M309" i="1" s="1"/>
  <c r="D309" i="1"/>
  <c r="C309" i="1"/>
  <c r="B309" i="1" s="1"/>
  <c r="L309" i="1" s="1"/>
  <c r="K308" i="1"/>
  <c r="M308" i="1" s="1"/>
  <c r="D308" i="1"/>
  <c r="C308" i="1"/>
  <c r="B308" i="1" s="1"/>
  <c r="L308" i="1" s="1"/>
  <c r="K307" i="1"/>
  <c r="M307" i="1" s="1"/>
  <c r="D307" i="1"/>
  <c r="C307" i="1"/>
  <c r="B307" i="1" s="1"/>
  <c r="L307" i="1" s="1"/>
  <c r="K306" i="1"/>
  <c r="M306" i="1" s="1"/>
  <c r="D306" i="1"/>
  <c r="C306" i="1"/>
  <c r="B306" i="1" s="1"/>
  <c r="L306" i="1" s="1"/>
  <c r="K305" i="1"/>
  <c r="M305" i="1" s="1"/>
  <c r="D305" i="1"/>
  <c r="C305" i="1"/>
  <c r="B305" i="1" s="1"/>
  <c r="L305" i="1" s="1"/>
  <c r="K304" i="1"/>
  <c r="M304" i="1" s="1"/>
  <c r="D304" i="1"/>
  <c r="C304" i="1"/>
  <c r="B304" i="1" s="1"/>
  <c r="L304" i="1" s="1"/>
  <c r="K303" i="1"/>
  <c r="M303" i="1" s="1"/>
  <c r="D303" i="1"/>
  <c r="C303" i="1"/>
  <c r="B303" i="1" s="1"/>
  <c r="L303" i="1" s="1"/>
  <c r="K302" i="1"/>
  <c r="M302" i="1" s="1"/>
  <c r="D302" i="1"/>
  <c r="C302" i="1"/>
  <c r="B302" i="1" s="1"/>
  <c r="L302" i="1" s="1"/>
  <c r="K301" i="1"/>
  <c r="M301" i="1" s="1"/>
  <c r="D301" i="1"/>
  <c r="C301" i="1"/>
  <c r="B301" i="1" s="1"/>
  <c r="L301" i="1" s="1"/>
  <c r="K300" i="1"/>
  <c r="M300" i="1" s="1"/>
  <c r="D300" i="1"/>
  <c r="C300" i="1"/>
  <c r="B300" i="1" s="1"/>
  <c r="L300" i="1" s="1"/>
  <c r="K299" i="1"/>
  <c r="M299" i="1" s="1"/>
  <c r="D299" i="1"/>
  <c r="C299" i="1"/>
  <c r="B299" i="1" s="1"/>
  <c r="L299" i="1" s="1"/>
  <c r="K298" i="1"/>
  <c r="M298" i="1" s="1"/>
  <c r="D298" i="1"/>
  <c r="C298" i="1"/>
  <c r="B298" i="1" s="1"/>
  <c r="L298" i="1" s="1"/>
  <c r="K297" i="1"/>
  <c r="M297" i="1" s="1"/>
  <c r="D297" i="1"/>
  <c r="C297" i="1"/>
  <c r="B297" i="1" s="1"/>
  <c r="L297" i="1" s="1"/>
  <c r="K296" i="1"/>
  <c r="M296" i="1" s="1"/>
  <c r="D296" i="1"/>
  <c r="C296" i="1"/>
  <c r="B296" i="1" s="1"/>
  <c r="L296" i="1" s="1"/>
  <c r="K295" i="1"/>
  <c r="M295" i="1" s="1"/>
  <c r="D295" i="1"/>
  <c r="C295" i="1"/>
  <c r="B295" i="1" s="1"/>
  <c r="L295" i="1" s="1"/>
  <c r="K294" i="1"/>
  <c r="M294" i="1" s="1"/>
  <c r="D294" i="1"/>
  <c r="C294" i="1"/>
  <c r="B294" i="1" s="1"/>
  <c r="L294" i="1" s="1"/>
  <c r="K293" i="1"/>
  <c r="M293" i="1" s="1"/>
  <c r="D293" i="1"/>
  <c r="C293" i="1"/>
  <c r="B293" i="1" s="1"/>
  <c r="L293" i="1" s="1"/>
  <c r="K292" i="1"/>
  <c r="M292" i="1" s="1"/>
  <c r="D292" i="1"/>
  <c r="C292" i="1"/>
  <c r="B292" i="1" s="1"/>
  <c r="L292" i="1" s="1"/>
  <c r="K291" i="1"/>
  <c r="M291" i="1" s="1"/>
  <c r="D291" i="1"/>
  <c r="C291" i="1"/>
  <c r="B291" i="1" s="1"/>
  <c r="L291" i="1" s="1"/>
  <c r="K290" i="1"/>
  <c r="M290" i="1" s="1"/>
  <c r="D290" i="1"/>
  <c r="C290" i="1"/>
  <c r="B290" i="1" s="1"/>
  <c r="L290" i="1" s="1"/>
  <c r="K289" i="1"/>
  <c r="M289" i="1" s="1"/>
  <c r="D289" i="1"/>
  <c r="C289" i="1"/>
  <c r="B289" i="1" s="1"/>
  <c r="L289" i="1" s="1"/>
  <c r="K288" i="1"/>
  <c r="M288" i="1" s="1"/>
  <c r="D288" i="1"/>
  <c r="C288" i="1"/>
  <c r="B288" i="1" s="1"/>
  <c r="L288" i="1" s="1"/>
  <c r="K287" i="1"/>
  <c r="M287" i="1" s="1"/>
  <c r="D287" i="1"/>
  <c r="C287" i="1"/>
  <c r="B287" i="1" s="1"/>
  <c r="L287" i="1" s="1"/>
  <c r="K286" i="1"/>
  <c r="M286" i="1" s="1"/>
  <c r="D286" i="1"/>
  <c r="C286" i="1"/>
  <c r="B286" i="1" s="1"/>
  <c r="L286" i="1" s="1"/>
  <c r="K285" i="1"/>
  <c r="M285" i="1" s="1"/>
  <c r="D285" i="1"/>
  <c r="C285" i="1"/>
  <c r="B285" i="1" s="1"/>
  <c r="L285" i="1" s="1"/>
  <c r="K284" i="1"/>
  <c r="M284" i="1" s="1"/>
  <c r="D284" i="1"/>
  <c r="C284" i="1"/>
  <c r="B284" i="1" s="1"/>
  <c r="L284" i="1" s="1"/>
  <c r="K283" i="1"/>
  <c r="M283" i="1" s="1"/>
  <c r="D283" i="1"/>
  <c r="C283" i="1"/>
  <c r="B283" i="1" s="1"/>
  <c r="L283" i="1" s="1"/>
  <c r="K282" i="1"/>
  <c r="M282" i="1" s="1"/>
  <c r="D282" i="1"/>
  <c r="C282" i="1"/>
  <c r="B282" i="1" s="1"/>
  <c r="L282" i="1" s="1"/>
  <c r="K281" i="1"/>
  <c r="M281" i="1" s="1"/>
  <c r="D281" i="1"/>
  <c r="C281" i="1"/>
  <c r="B281" i="1" s="1"/>
  <c r="L281" i="1" s="1"/>
  <c r="K280" i="1"/>
  <c r="D280" i="1"/>
  <c r="C280" i="1"/>
  <c r="B280" i="1"/>
  <c r="L280" i="1" s="1"/>
  <c r="K279" i="1"/>
  <c r="D279" i="1"/>
  <c r="C279" i="1"/>
  <c r="B279" i="1"/>
  <c r="L279" i="1" s="1"/>
  <c r="K278" i="1"/>
  <c r="D278" i="1"/>
  <c r="C278" i="1"/>
  <c r="B278" i="1"/>
  <c r="L278" i="1" s="1"/>
  <c r="K277" i="1"/>
  <c r="D277" i="1"/>
  <c r="C277" i="1"/>
  <c r="B277" i="1"/>
  <c r="L277" i="1" s="1"/>
  <c r="K276" i="1"/>
  <c r="D276" i="1"/>
  <c r="C276" i="1"/>
  <c r="B276" i="1"/>
  <c r="L276" i="1" s="1"/>
  <c r="K275" i="1"/>
  <c r="D275" i="1"/>
  <c r="C275" i="1"/>
  <c r="B275" i="1"/>
  <c r="L275" i="1" s="1"/>
  <c r="K274" i="1"/>
  <c r="D274" i="1"/>
  <c r="C274" i="1"/>
  <c r="B274" i="1"/>
  <c r="L274" i="1" s="1"/>
  <c r="K273" i="1"/>
  <c r="D273" i="1"/>
  <c r="C273" i="1"/>
  <c r="B273" i="1"/>
  <c r="L273" i="1" s="1"/>
  <c r="K272" i="1"/>
  <c r="D272" i="1"/>
  <c r="C272" i="1"/>
  <c r="B272" i="1"/>
  <c r="L272" i="1" s="1"/>
  <c r="K271" i="1"/>
  <c r="M271" i="1" s="1"/>
  <c r="D271" i="1"/>
  <c r="C271" i="1"/>
  <c r="B271" i="1"/>
  <c r="L271" i="1" s="1"/>
  <c r="K270" i="1"/>
  <c r="M270" i="1" s="1"/>
  <c r="D270" i="1"/>
  <c r="C270" i="1"/>
  <c r="B270" i="1"/>
  <c r="L270" i="1" s="1"/>
  <c r="K269" i="1"/>
  <c r="M269" i="1" s="1"/>
  <c r="D269" i="1"/>
  <c r="C269" i="1"/>
  <c r="B269" i="1"/>
  <c r="L269" i="1" s="1"/>
  <c r="K268" i="1"/>
  <c r="M268" i="1" s="1"/>
  <c r="D268" i="1"/>
  <c r="C268" i="1"/>
  <c r="B268" i="1"/>
  <c r="L268" i="1" s="1"/>
  <c r="K267" i="1"/>
  <c r="M267" i="1" s="1"/>
  <c r="D267" i="1"/>
  <c r="C267" i="1"/>
  <c r="B267" i="1"/>
  <c r="L267" i="1" s="1"/>
  <c r="K266" i="1"/>
  <c r="M266" i="1" s="1"/>
  <c r="D266" i="1"/>
  <c r="C266" i="1"/>
  <c r="B266" i="1"/>
  <c r="L266" i="1" s="1"/>
  <c r="K265" i="1"/>
  <c r="M265" i="1" s="1"/>
  <c r="D265" i="1"/>
  <c r="C265" i="1"/>
  <c r="B265" i="1"/>
  <c r="L265" i="1" s="1"/>
  <c r="K264" i="1"/>
  <c r="M264" i="1" s="1"/>
  <c r="D264" i="1"/>
  <c r="C264" i="1"/>
  <c r="B264" i="1"/>
  <c r="L264" i="1" s="1"/>
  <c r="K263" i="1"/>
  <c r="M263" i="1" s="1"/>
  <c r="D263" i="1"/>
  <c r="C263" i="1"/>
  <c r="B263" i="1"/>
  <c r="L263" i="1" s="1"/>
  <c r="K262" i="1"/>
  <c r="M262" i="1" s="1"/>
  <c r="D262" i="1"/>
  <c r="C262" i="1"/>
  <c r="B262" i="1"/>
  <c r="L262" i="1" s="1"/>
  <c r="K261" i="1"/>
  <c r="M261" i="1" s="1"/>
  <c r="D261" i="1"/>
  <c r="C261" i="1"/>
  <c r="B261" i="1"/>
  <c r="L261" i="1" s="1"/>
  <c r="K260" i="1"/>
  <c r="M260" i="1" s="1"/>
  <c r="D260" i="1"/>
  <c r="C260" i="1"/>
  <c r="B260" i="1"/>
  <c r="L260" i="1" s="1"/>
  <c r="K259" i="1"/>
  <c r="M259" i="1" s="1"/>
  <c r="D259" i="1"/>
  <c r="C259" i="1"/>
  <c r="B259" i="1"/>
  <c r="L259" i="1" s="1"/>
  <c r="K258" i="1"/>
  <c r="M258" i="1" s="1"/>
  <c r="D258" i="1"/>
  <c r="C258" i="1"/>
  <c r="B258" i="1"/>
  <c r="L258" i="1" s="1"/>
  <c r="K257" i="1"/>
  <c r="M257" i="1" s="1"/>
  <c r="D257" i="1"/>
  <c r="C257" i="1"/>
  <c r="B257" i="1"/>
  <c r="L257" i="1" s="1"/>
  <c r="K256" i="1"/>
  <c r="M256" i="1" s="1"/>
  <c r="D256" i="1"/>
  <c r="C256" i="1"/>
  <c r="B256" i="1"/>
  <c r="L256" i="1" s="1"/>
  <c r="K255" i="1"/>
  <c r="M255" i="1" s="1"/>
  <c r="D255" i="1"/>
  <c r="C255" i="1"/>
  <c r="B255" i="1"/>
  <c r="L255" i="1" s="1"/>
  <c r="K254" i="1"/>
  <c r="M254" i="1" s="1"/>
  <c r="D254" i="1"/>
  <c r="C254" i="1"/>
  <c r="B254" i="1"/>
  <c r="L254" i="1" s="1"/>
  <c r="K253" i="1"/>
  <c r="M253" i="1" s="1"/>
  <c r="D253" i="1"/>
  <c r="C253" i="1"/>
  <c r="B253" i="1"/>
  <c r="L253" i="1" s="1"/>
  <c r="K252" i="1"/>
  <c r="M252" i="1" s="1"/>
  <c r="D252" i="1"/>
  <c r="C252" i="1"/>
  <c r="B252" i="1"/>
  <c r="L252" i="1" s="1"/>
  <c r="K251" i="1"/>
  <c r="M251" i="1" s="1"/>
  <c r="D251" i="1"/>
  <c r="C251" i="1"/>
  <c r="B251" i="1"/>
  <c r="L251" i="1" s="1"/>
  <c r="K250" i="1"/>
  <c r="M250" i="1" s="1"/>
  <c r="D250" i="1"/>
  <c r="C250" i="1"/>
  <c r="B250" i="1"/>
  <c r="L250" i="1" s="1"/>
  <c r="K249" i="1"/>
  <c r="M249" i="1" s="1"/>
  <c r="D249" i="1"/>
  <c r="C249" i="1"/>
  <c r="B249" i="1"/>
  <c r="L249" i="1" s="1"/>
  <c r="K248" i="1"/>
  <c r="M248" i="1" s="1"/>
  <c r="D248" i="1"/>
  <c r="C248" i="1"/>
  <c r="B248" i="1"/>
  <c r="L248" i="1" s="1"/>
  <c r="K247" i="1"/>
  <c r="M247" i="1" s="1"/>
  <c r="D247" i="1"/>
  <c r="C247" i="1"/>
  <c r="B247" i="1"/>
  <c r="L247" i="1" s="1"/>
  <c r="K246" i="1"/>
  <c r="M246" i="1" s="1"/>
  <c r="D246" i="1"/>
  <c r="C246" i="1"/>
  <c r="B246" i="1"/>
  <c r="L246" i="1" s="1"/>
  <c r="K245" i="1"/>
  <c r="M245" i="1" s="1"/>
  <c r="D245" i="1"/>
  <c r="C245" i="1"/>
  <c r="B245" i="1"/>
  <c r="L245" i="1" s="1"/>
  <c r="K244" i="1"/>
  <c r="M244" i="1" s="1"/>
  <c r="D244" i="1"/>
  <c r="C244" i="1"/>
  <c r="B244" i="1"/>
  <c r="L244" i="1" s="1"/>
  <c r="K243" i="1"/>
  <c r="M243" i="1" s="1"/>
  <c r="D243" i="1"/>
  <c r="C243" i="1"/>
  <c r="B243" i="1"/>
  <c r="L243" i="1" s="1"/>
  <c r="K242" i="1"/>
  <c r="M242" i="1" s="1"/>
  <c r="D242" i="1"/>
  <c r="C242" i="1"/>
  <c r="B242" i="1"/>
  <c r="L242" i="1" s="1"/>
  <c r="K241" i="1"/>
  <c r="M241" i="1" s="1"/>
  <c r="D241" i="1"/>
  <c r="C241" i="1"/>
  <c r="B241" i="1"/>
  <c r="L241" i="1" s="1"/>
  <c r="K240" i="1"/>
  <c r="M240" i="1" s="1"/>
  <c r="D240" i="1"/>
  <c r="C240" i="1"/>
  <c r="B240" i="1"/>
  <c r="L240" i="1" s="1"/>
  <c r="K239" i="1"/>
  <c r="M239" i="1" s="1"/>
  <c r="D239" i="1"/>
  <c r="C239" i="1"/>
  <c r="B239" i="1"/>
  <c r="L239" i="1" s="1"/>
  <c r="K238" i="1"/>
  <c r="M238" i="1" s="1"/>
  <c r="D238" i="1"/>
  <c r="C238" i="1"/>
  <c r="B238" i="1"/>
  <c r="L238" i="1" s="1"/>
  <c r="K237" i="1"/>
  <c r="M237" i="1" s="1"/>
  <c r="D237" i="1"/>
  <c r="C237" i="1"/>
  <c r="B237" i="1"/>
  <c r="L237" i="1" s="1"/>
  <c r="K236" i="1"/>
  <c r="M236" i="1" s="1"/>
  <c r="D236" i="1"/>
  <c r="C236" i="1"/>
  <c r="B236" i="1"/>
  <c r="L236" i="1" s="1"/>
  <c r="K235" i="1"/>
  <c r="M235" i="1" s="1"/>
  <c r="D235" i="1"/>
  <c r="C235" i="1"/>
  <c r="B235" i="1"/>
  <c r="L235" i="1" s="1"/>
  <c r="K234" i="1"/>
  <c r="M234" i="1" s="1"/>
  <c r="D234" i="1"/>
  <c r="C234" i="1"/>
  <c r="B234" i="1"/>
  <c r="L234" i="1" s="1"/>
  <c r="K233" i="1"/>
  <c r="M233" i="1" s="1"/>
  <c r="D233" i="1"/>
  <c r="C233" i="1"/>
  <c r="B233" i="1"/>
  <c r="L233" i="1" s="1"/>
  <c r="K232" i="1"/>
  <c r="M232" i="1" s="1"/>
  <c r="D232" i="1"/>
  <c r="C232" i="1"/>
  <c r="B232" i="1"/>
  <c r="L232" i="1" s="1"/>
  <c r="K231" i="1"/>
  <c r="M231" i="1" s="1"/>
  <c r="D231" i="1"/>
  <c r="C231" i="1"/>
  <c r="B231" i="1"/>
  <c r="L231" i="1" s="1"/>
  <c r="K230" i="1"/>
  <c r="M230" i="1" s="1"/>
  <c r="D230" i="1"/>
  <c r="C230" i="1"/>
  <c r="B230" i="1"/>
  <c r="L230" i="1" s="1"/>
  <c r="K229" i="1"/>
  <c r="M229" i="1" s="1"/>
  <c r="D229" i="1"/>
  <c r="C229" i="1"/>
  <c r="B229" i="1"/>
  <c r="L229" i="1" s="1"/>
  <c r="K228" i="1"/>
  <c r="M228" i="1" s="1"/>
  <c r="D228" i="1"/>
  <c r="C228" i="1"/>
  <c r="B228" i="1"/>
  <c r="L228" i="1" s="1"/>
  <c r="K227" i="1"/>
  <c r="M227" i="1" s="1"/>
  <c r="D227" i="1"/>
  <c r="C227" i="1"/>
  <c r="B227" i="1"/>
  <c r="L227" i="1" s="1"/>
  <c r="K226" i="1"/>
  <c r="M226" i="1" s="1"/>
  <c r="D226" i="1"/>
  <c r="C226" i="1"/>
  <c r="B226" i="1"/>
  <c r="L226" i="1" s="1"/>
  <c r="K225" i="1"/>
  <c r="M225" i="1" s="1"/>
  <c r="D225" i="1"/>
  <c r="C225" i="1"/>
  <c r="B225" i="1"/>
  <c r="L225" i="1" s="1"/>
  <c r="K224" i="1"/>
  <c r="M224" i="1" s="1"/>
  <c r="D224" i="1"/>
  <c r="C224" i="1"/>
  <c r="B224" i="1"/>
  <c r="L224" i="1" s="1"/>
  <c r="K223" i="1"/>
  <c r="M223" i="1" s="1"/>
  <c r="D223" i="1"/>
  <c r="C223" i="1"/>
  <c r="B223" i="1"/>
  <c r="L223" i="1" s="1"/>
  <c r="K222" i="1"/>
  <c r="M222" i="1" s="1"/>
  <c r="D222" i="1"/>
  <c r="C222" i="1"/>
  <c r="B222" i="1"/>
  <c r="L222" i="1" s="1"/>
  <c r="K221" i="1"/>
  <c r="M221" i="1" s="1"/>
  <c r="D221" i="1"/>
  <c r="C221" i="1"/>
  <c r="B221" i="1"/>
  <c r="L221" i="1" s="1"/>
  <c r="K220" i="1"/>
  <c r="M220" i="1" s="1"/>
  <c r="D220" i="1"/>
  <c r="C220" i="1"/>
  <c r="B220" i="1"/>
  <c r="L220" i="1" s="1"/>
  <c r="K219" i="1"/>
  <c r="M219" i="1" s="1"/>
  <c r="D219" i="1"/>
  <c r="C219" i="1"/>
  <c r="B219" i="1"/>
  <c r="L219" i="1" s="1"/>
  <c r="K218" i="1"/>
  <c r="M218" i="1" s="1"/>
  <c r="D218" i="1"/>
  <c r="C218" i="1"/>
  <c r="B218" i="1"/>
  <c r="L218" i="1" s="1"/>
  <c r="K217" i="1"/>
  <c r="M217" i="1" s="1"/>
  <c r="D217" i="1"/>
  <c r="C217" i="1"/>
  <c r="B217" i="1"/>
  <c r="L217" i="1" s="1"/>
  <c r="K216" i="1"/>
  <c r="M216" i="1" s="1"/>
  <c r="D216" i="1"/>
  <c r="C216" i="1"/>
  <c r="B216" i="1"/>
  <c r="L216" i="1" s="1"/>
  <c r="K215" i="1"/>
  <c r="M215" i="1" s="1"/>
  <c r="D215" i="1"/>
  <c r="C215" i="1"/>
  <c r="B215" i="1"/>
  <c r="L215" i="1" s="1"/>
  <c r="K214" i="1"/>
  <c r="M214" i="1" s="1"/>
  <c r="D214" i="1"/>
  <c r="C214" i="1"/>
  <c r="B214" i="1"/>
  <c r="L214" i="1" s="1"/>
  <c r="K213" i="1"/>
  <c r="M213" i="1" s="1"/>
  <c r="D213" i="1"/>
  <c r="C213" i="1"/>
  <c r="B213" i="1"/>
  <c r="L213" i="1" s="1"/>
  <c r="K212" i="1"/>
  <c r="M212" i="1" s="1"/>
  <c r="D212" i="1"/>
  <c r="C212" i="1"/>
  <c r="B212" i="1"/>
  <c r="L212" i="1" s="1"/>
  <c r="K211" i="1"/>
  <c r="M211" i="1" s="1"/>
  <c r="D211" i="1"/>
  <c r="C211" i="1"/>
  <c r="B211" i="1"/>
  <c r="L211" i="1" s="1"/>
  <c r="K210" i="1"/>
  <c r="M210" i="1" s="1"/>
  <c r="D210" i="1"/>
  <c r="C210" i="1"/>
  <c r="B210" i="1"/>
  <c r="L210" i="1" s="1"/>
  <c r="K209" i="1"/>
  <c r="M209" i="1" s="1"/>
  <c r="D209" i="1"/>
  <c r="C209" i="1"/>
  <c r="B209" i="1"/>
  <c r="L209" i="1" s="1"/>
  <c r="K208" i="1"/>
  <c r="M208" i="1" s="1"/>
  <c r="D208" i="1"/>
  <c r="C208" i="1"/>
  <c r="B208" i="1"/>
  <c r="L208" i="1" s="1"/>
  <c r="K207" i="1"/>
  <c r="M207" i="1" s="1"/>
  <c r="D207" i="1"/>
  <c r="C207" i="1"/>
  <c r="B207" i="1"/>
  <c r="L207" i="1" s="1"/>
  <c r="K206" i="1"/>
  <c r="M206" i="1" s="1"/>
  <c r="D206" i="1"/>
  <c r="C206" i="1"/>
  <c r="B206" i="1"/>
  <c r="L206" i="1" s="1"/>
  <c r="K205" i="1"/>
  <c r="M205" i="1" s="1"/>
  <c r="D205" i="1"/>
  <c r="C205" i="1"/>
  <c r="B205" i="1"/>
  <c r="L205" i="1" s="1"/>
  <c r="K204" i="1"/>
  <c r="M204" i="1" s="1"/>
  <c r="D204" i="1"/>
  <c r="C204" i="1"/>
  <c r="B204" i="1"/>
  <c r="L204" i="1" s="1"/>
  <c r="K203" i="1"/>
  <c r="M203" i="1" s="1"/>
  <c r="D203" i="1"/>
  <c r="C203" i="1"/>
  <c r="B203" i="1"/>
  <c r="L203" i="1" s="1"/>
  <c r="K202" i="1"/>
  <c r="M202" i="1" s="1"/>
  <c r="D202" i="1"/>
  <c r="C202" i="1"/>
  <c r="B202" i="1"/>
  <c r="L202" i="1" s="1"/>
  <c r="K201" i="1"/>
  <c r="M201" i="1" s="1"/>
  <c r="D201" i="1"/>
  <c r="C201" i="1"/>
  <c r="B201" i="1"/>
  <c r="L201" i="1" s="1"/>
  <c r="K200" i="1"/>
  <c r="M200" i="1" s="1"/>
  <c r="D200" i="1"/>
  <c r="C200" i="1"/>
  <c r="B200" i="1"/>
  <c r="L200" i="1" s="1"/>
  <c r="K199" i="1"/>
  <c r="M199" i="1" s="1"/>
  <c r="D199" i="1"/>
  <c r="C199" i="1"/>
  <c r="B199" i="1"/>
  <c r="L199" i="1" s="1"/>
  <c r="K198" i="1"/>
  <c r="M198" i="1" s="1"/>
  <c r="D198" i="1"/>
  <c r="C198" i="1"/>
  <c r="B198" i="1"/>
  <c r="L198" i="1" s="1"/>
  <c r="K197" i="1"/>
  <c r="M197" i="1" s="1"/>
  <c r="D197" i="1"/>
  <c r="C197" i="1"/>
  <c r="B197" i="1"/>
  <c r="L197" i="1" s="1"/>
  <c r="K196" i="1"/>
  <c r="M196" i="1" s="1"/>
  <c r="D196" i="1"/>
  <c r="C196" i="1"/>
  <c r="B196" i="1"/>
  <c r="L196" i="1" s="1"/>
  <c r="K195" i="1"/>
  <c r="D195" i="1"/>
  <c r="C195" i="1"/>
  <c r="B195" i="1"/>
  <c r="L195" i="1" s="1"/>
  <c r="K194" i="1"/>
  <c r="D194" i="1"/>
  <c r="C194" i="1"/>
  <c r="B194" i="1"/>
  <c r="L194" i="1" s="1"/>
  <c r="K193" i="1"/>
  <c r="D193" i="1"/>
  <c r="C193" i="1"/>
  <c r="B193" i="1"/>
  <c r="L193" i="1" s="1"/>
  <c r="K192" i="1"/>
  <c r="D192" i="1"/>
  <c r="C192" i="1"/>
  <c r="B192" i="1"/>
  <c r="L192" i="1" s="1"/>
  <c r="K191" i="1"/>
  <c r="D191" i="1"/>
  <c r="C191" i="1"/>
  <c r="B191" i="1"/>
  <c r="L191" i="1" s="1"/>
  <c r="K190" i="1"/>
  <c r="D190" i="1"/>
  <c r="C190" i="1"/>
  <c r="B190" i="1"/>
  <c r="L190" i="1" s="1"/>
  <c r="K189" i="1"/>
  <c r="D189" i="1"/>
  <c r="C189" i="1"/>
  <c r="B189" i="1"/>
  <c r="L189" i="1" s="1"/>
  <c r="K188" i="1"/>
  <c r="D188" i="1"/>
  <c r="C188" i="1"/>
  <c r="B188" i="1"/>
  <c r="L188" i="1" s="1"/>
  <c r="K187" i="1"/>
  <c r="D187" i="1"/>
  <c r="C187" i="1"/>
  <c r="B187" i="1"/>
  <c r="L187" i="1" s="1"/>
  <c r="K186" i="1"/>
  <c r="D186" i="1"/>
  <c r="C186" i="1"/>
  <c r="B186" i="1"/>
  <c r="L186" i="1" s="1"/>
  <c r="K185" i="1"/>
  <c r="D185" i="1"/>
  <c r="C185" i="1"/>
  <c r="B185" i="1"/>
  <c r="L185" i="1" s="1"/>
  <c r="K184" i="1"/>
  <c r="D184" i="1"/>
  <c r="C184" i="1"/>
  <c r="B184" i="1"/>
  <c r="L184" i="1" s="1"/>
  <c r="K183" i="1"/>
  <c r="D183" i="1"/>
  <c r="C183" i="1"/>
  <c r="B183" i="1"/>
  <c r="L183" i="1" s="1"/>
  <c r="K182" i="1"/>
  <c r="D182" i="1"/>
  <c r="C182" i="1"/>
  <c r="B182" i="1"/>
  <c r="L182" i="1" s="1"/>
  <c r="K181" i="1"/>
  <c r="D181" i="1"/>
  <c r="C181" i="1"/>
  <c r="B181" i="1"/>
  <c r="L181" i="1" s="1"/>
  <c r="K180" i="1"/>
  <c r="D180" i="1"/>
  <c r="C180" i="1"/>
  <c r="B180" i="1"/>
  <c r="L180" i="1" s="1"/>
  <c r="K179" i="1"/>
  <c r="D179" i="1"/>
  <c r="C179" i="1"/>
  <c r="B179" i="1"/>
  <c r="L179" i="1" s="1"/>
  <c r="K178" i="1"/>
  <c r="D178" i="1"/>
  <c r="C178" i="1"/>
  <c r="B178" i="1"/>
  <c r="L178" i="1" s="1"/>
  <c r="K177" i="1"/>
  <c r="D177" i="1"/>
  <c r="C177" i="1"/>
  <c r="B177" i="1"/>
  <c r="L177" i="1" s="1"/>
  <c r="K176" i="1"/>
  <c r="D176" i="1"/>
  <c r="C176" i="1"/>
  <c r="B176" i="1"/>
  <c r="L176" i="1" s="1"/>
  <c r="K175" i="1"/>
  <c r="D175" i="1"/>
  <c r="C175" i="1"/>
  <c r="B175" i="1"/>
  <c r="L175" i="1" s="1"/>
  <c r="K174" i="1"/>
  <c r="D174" i="1"/>
  <c r="C174" i="1"/>
  <c r="B174" i="1"/>
  <c r="L174" i="1" s="1"/>
  <c r="K173" i="1"/>
  <c r="D173" i="1"/>
  <c r="C173" i="1"/>
  <c r="B173" i="1"/>
  <c r="L173" i="1" s="1"/>
  <c r="K172" i="1"/>
  <c r="D172" i="1"/>
  <c r="C172" i="1"/>
  <c r="B172" i="1"/>
  <c r="L172" i="1" s="1"/>
  <c r="K171" i="1"/>
  <c r="D171" i="1"/>
  <c r="C171" i="1"/>
  <c r="B171" i="1"/>
  <c r="L171" i="1" s="1"/>
  <c r="K170" i="1"/>
  <c r="D170" i="1"/>
  <c r="C170" i="1"/>
  <c r="B170" i="1"/>
  <c r="L170" i="1" s="1"/>
  <c r="K169" i="1"/>
  <c r="D169" i="1"/>
  <c r="C169" i="1"/>
  <c r="B169" i="1"/>
  <c r="L169" i="1" s="1"/>
  <c r="K168" i="1"/>
  <c r="D168" i="1"/>
  <c r="C168" i="1"/>
  <c r="B168" i="1"/>
  <c r="L168" i="1" s="1"/>
  <c r="K167" i="1"/>
  <c r="D167" i="1"/>
  <c r="C167" i="1"/>
  <c r="B167" i="1"/>
  <c r="L167" i="1" s="1"/>
  <c r="K166" i="1"/>
  <c r="M166" i="1" s="1"/>
  <c r="D166" i="1"/>
  <c r="C166" i="1"/>
  <c r="B166" i="1"/>
  <c r="L166" i="1" s="1"/>
  <c r="K165" i="1"/>
  <c r="D165" i="1"/>
  <c r="C165" i="1"/>
  <c r="B165" i="1"/>
  <c r="L165" i="1" s="1"/>
  <c r="K164" i="1"/>
  <c r="D164" i="1"/>
  <c r="C164" i="1"/>
  <c r="B164" i="1"/>
  <c r="L164" i="1" s="1"/>
  <c r="K163" i="1"/>
  <c r="D163" i="1"/>
  <c r="C163" i="1"/>
  <c r="B163" i="1"/>
  <c r="L163" i="1" s="1"/>
  <c r="K162" i="1"/>
  <c r="M162" i="1" s="1"/>
  <c r="D162" i="1"/>
  <c r="C162" i="1"/>
  <c r="B162" i="1"/>
  <c r="L162" i="1" s="1"/>
  <c r="K161" i="1"/>
  <c r="D161" i="1"/>
  <c r="C161" i="1"/>
  <c r="B161" i="1"/>
  <c r="L161" i="1" s="1"/>
  <c r="K160" i="1"/>
  <c r="D160" i="1"/>
  <c r="C160" i="1"/>
  <c r="B160" i="1"/>
  <c r="L160" i="1" s="1"/>
  <c r="K159" i="1"/>
  <c r="D159" i="1"/>
  <c r="C159" i="1"/>
  <c r="B159" i="1"/>
  <c r="L159" i="1" s="1"/>
  <c r="K158" i="1"/>
  <c r="M158" i="1" s="1"/>
  <c r="D158" i="1"/>
  <c r="C158" i="1"/>
  <c r="B158" i="1"/>
  <c r="L158" i="1" s="1"/>
  <c r="K157" i="1"/>
  <c r="D157" i="1"/>
  <c r="C157" i="1"/>
  <c r="B157" i="1"/>
  <c r="L157" i="1" s="1"/>
  <c r="K156" i="1"/>
  <c r="D156" i="1"/>
  <c r="C156" i="1"/>
  <c r="B156" i="1"/>
  <c r="L156" i="1" s="1"/>
  <c r="K155" i="1"/>
  <c r="D155" i="1"/>
  <c r="C155" i="1"/>
  <c r="B155" i="1"/>
  <c r="L155" i="1" s="1"/>
  <c r="K154" i="1"/>
  <c r="M154" i="1" s="1"/>
  <c r="D154" i="1"/>
  <c r="C154" i="1"/>
  <c r="B154" i="1"/>
  <c r="L154" i="1" s="1"/>
  <c r="K153" i="1"/>
  <c r="D153" i="1"/>
  <c r="C153" i="1"/>
  <c r="B153" i="1"/>
  <c r="L153" i="1" s="1"/>
  <c r="K152" i="1"/>
  <c r="D152" i="1"/>
  <c r="C152" i="1"/>
  <c r="B152" i="1"/>
  <c r="L152" i="1" s="1"/>
  <c r="K151" i="1"/>
  <c r="D151" i="1"/>
  <c r="C151" i="1"/>
  <c r="B151" i="1"/>
  <c r="L151" i="1" s="1"/>
  <c r="K150" i="1"/>
  <c r="M150" i="1" s="1"/>
  <c r="D150" i="1"/>
  <c r="C150" i="1"/>
  <c r="B150" i="1"/>
  <c r="L150" i="1" s="1"/>
  <c r="K149" i="1"/>
  <c r="D149" i="1"/>
  <c r="C149" i="1"/>
  <c r="B149" i="1"/>
  <c r="L149" i="1" s="1"/>
  <c r="K148" i="1"/>
  <c r="D148" i="1"/>
  <c r="C148" i="1"/>
  <c r="B148" i="1" s="1"/>
  <c r="L148" i="1" s="1"/>
  <c r="M147" i="1"/>
  <c r="K147" i="1"/>
  <c r="D147" i="1"/>
  <c r="C147" i="1"/>
  <c r="B147" i="1" s="1"/>
  <c r="L147" i="1" s="1"/>
  <c r="M146" i="1"/>
  <c r="K146" i="1"/>
  <c r="D146" i="1"/>
  <c r="C146" i="1"/>
  <c r="B146" i="1" s="1"/>
  <c r="L146" i="1" s="1"/>
  <c r="M145" i="1"/>
  <c r="K145" i="1"/>
  <c r="D145" i="1"/>
  <c r="C145" i="1"/>
  <c r="B145" i="1" s="1"/>
  <c r="L145" i="1" s="1"/>
  <c r="K144" i="1"/>
  <c r="D144" i="1"/>
  <c r="C144" i="1"/>
  <c r="B144" i="1" s="1"/>
  <c r="L144" i="1" s="1"/>
  <c r="M144" i="1" s="1"/>
  <c r="K143" i="1"/>
  <c r="M143" i="1" s="1"/>
  <c r="D143" i="1"/>
  <c r="C143" i="1"/>
  <c r="B143" i="1" s="1"/>
  <c r="L143" i="1" s="1"/>
  <c r="K142" i="1"/>
  <c r="M142" i="1" s="1"/>
  <c r="D142" i="1"/>
  <c r="C142" i="1"/>
  <c r="B142" i="1" s="1"/>
  <c r="L142" i="1" s="1"/>
  <c r="K141" i="1"/>
  <c r="M141" i="1" s="1"/>
  <c r="D141" i="1"/>
  <c r="C141" i="1"/>
  <c r="B141" i="1" s="1"/>
  <c r="L141" i="1" s="1"/>
  <c r="K140" i="1"/>
  <c r="M140" i="1" s="1"/>
  <c r="D140" i="1"/>
  <c r="C140" i="1"/>
  <c r="B140" i="1" s="1"/>
  <c r="L140" i="1" s="1"/>
  <c r="K139" i="1"/>
  <c r="M139" i="1" s="1"/>
  <c r="D139" i="1"/>
  <c r="C139" i="1"/>
  <c r="B139" i="1" s="1"/>
  <c r="L139" i="1" s="1"/>
  <c r="K138" i="1"/>
  <c r="M138" i="1" s="1"/>
  <c r="D138" i="1"/>
  <c r="C138" i="1"/>
  <c r="B138" i="1" s="1"/>
  <c r="L138" i="1" s="1"/>
  <c r="K137" i="1"/>
  <c r="M137" i="1" s="1"/>
  <c r="D137" i="1"/>
  <c r="C137" i="1"/>
  <c r="B137" i="1" s="1"/>
  <c r="L137" i="1" s="1"/>
  <c r="K136" i="1"/>
  <c r="M136" i="1" s="1"/>
  <c r="D136" i="1"/>
  <c r="C136" i="1"/>
  <c r="B136" i="1" s="1"/>
  <c r="L136" i="1" s="1"/>
  <c r="K135" i="1"/>
  <c r="M135" i="1" s="1"/>
  <c r="D135" i="1"/>
  <c r="C135" i="1"/>
  <c r="B135" i="1" s="1"/>
  <c r="L135" i="1" s="1"/>
  <c r="K134" i="1"/>
  <c r="M134" i="1" s="1"/>
  <c r="D134" i="1"/>
  <c r="C134" i="1"/>
  <c r="B134" i="1" s="1"/>
  <c r="L134" i="1" s="1"/>
  <c r="K133" i="1"/>
  <c r="M133" i="1" s="1"/>
  <c r="D133" i="1"/>
  <c r="C133" i="1"/>
  <c r="B133" i="1" s="1"/>
  <c r="L133" i="1" s="1"/>
  <c r="K132" i="1"/>
  <c r="M132" i="1" s="1"/>
  <c r="D132" i="1"/>
  <c r="C132" i="1"/>
  <c r="B132" i="1" s="1"/>
  <c r="L132" i="1" s="1"/>
  <c r="K131" i="1"/>
  <c r="M131" i="1" s="1"/>
  <c r="D131" i="1"/>
  <c r="C131" i="1"/>
  <c r="B131" i="1" s="1"/>
  <c r="L131" i="1" s="1"/>
  <c r="K130" i="1"/>
  <c r="M130" i="1" s="1"/>
  <c r="D130" i="1"/>
  <c r="C130" i="1"/>
  <c r="B130" i="1" s="1"/>
  <c r="L130" i="1" s="1"/>
  <c r="K129" i="1"/>
  <c r="M129" i="1" s="1"/>
  <c r="D129" i="1"/>
  <c r="C129" i="1"/>
  <c r="B129" i="1" s="1"/>
  <c r="L129" i="1" s="1"/>
  <c r="K128" i="1"/>
  <c r="M128" i="1" s="1"/>
  <c r="D128" i="1"/>
  <c r="C128" i="1"/>
  <c r="B128" i="1" s="1"/>
  <c r="L128" i="1" s="1"/>
  <c r="K127" i="1"/>
  <c r="M127" i="1" s="1"/>
  <c r="D127" i="1"/>
  <c r="C127" i="1"/>
  <c r="B127" i="1" s="1"/>
  <c r="L127" i="1" s="1"/>
  <c r="K126" i="1"/>
  <c r="M126" i="1" s="1"/>
  <c r="D126" i="1"/>
  <c r="C126" i="1"/>
  <c r="B126" i="1" s="1"/>
  <c r="L126" i="1" s="1"/>
  <c r="K125" i="1"/>
  <c r="M125" i="1" s="1"/>
  <c r="D125" i="1"/>
  <c r="C125" i="1"/>
  <c r="B125" i="1" s="1"/>
  <c r="L125" i="1" s="1"/>
  <c r="K124" i="1"/>
  <c r="M124" i="1" s="1"/>
  <c r="D124" i="1"/>
  <c r="C124" i="1"/>
  <c r="B124" i="1" s="1"/>
  <c r="L124" i="1" s="1"/>
  <c r="K123" i="1"/>
  <c r="M123" i="1" s="1"/>
  <c r="D123" i="1"/>
  <c r="C123" i="1"/>
  <c r="B123" i="1" s="1"/>
  <c r="L123" i="1" s="1"/>
  <c r="K122" i="1"/>
  <c r="M122" i="1" s="1"/>
  <c r="D122" i="1"/>
  <c r="C122" i="1"/>
  <c r="B122" i="1" s="1"/>
  <c r="L122" i="1" s="1"/>
  <c r="K121" i="1"/>
  <c r="M121" i="1" s="1"/>
  <c r="D121" i="1"/>
  <c r="C121" i="1"/>
  <c r="B121" i="1" s="1"/>
  <c r="L121" i="1" s="1"/>
  <c r="K120" i="1"/>
  <c r="M120" i="1" s="1"/>
  <c r="D120" i="1"/>
  <c r="C120" i="1"/>
  <c r="B120" i="1" s="1"/>
  <c r="L120" i="1" s="1"/>
  <c r="K119" i="1"/>
  <c r="M119" i="1" s="1"/>
  <c r="D119" i="1"/>
  <c r="C119" i="1"/>
  <c r="B119" i="1" s="1"/>
  <c r="L119" i="1" s="1"/>
  <c r="K118" i="1"/>
  <c r="M118" i="1" s="1"/>
  <c r="D118" i="1"/>
  <c r="C118" i="1"/>
  <c r="B118" i="1" s="1"/>
  <c r="L118" i="1" s="1"/>
  <c r="K117" i="1"/>
  <c r="M117" i="1" s="1"/>
  <c r="D117" i="1"/>
  <c r="C117" i="1"/>
  <c r="B117" i="1" s="1"/>
  <c r="L117" i="1" s="1"/>
  <c r="K116" i="1"/>
  <c r="M116" i="1" s="1"/>
  <c r="D116" i="1"/>
  <c r="C116" i="1"/>
  <c r="B116" i="1" s="1"/>
  <c r="L116" i="1" s="1"/>
  <c r="K115" i="1"/>
  <c r="M115" i="1" s="1"/>
  <c r="D115" i="1"/>
  <c r="C115" i="1"/>
  <c r="B115" i="1" s="1"/>
  <c r="L115" i="1" s="1"/>
  <c r="K114" i="1"/>
  <c r="M114" i="1" s="1"/>
  <c r="D114" i="1"/>
  <c r="C114" i="1"/>
  <c r="B114" i="1" s="1"/>
  <c r="L114" i="1" s="1"/>
  <c r="K113" i="1"/>
  <c r="M113" i="1" s="1"/>
  <c r="D113" i="1"/>
  <c r="C113" i="1"/>
  <c r="B113" i="1" s="1"/>
  <c r="L113" i="1" s="1"/>
  <c r="K112" i="1"/>
  <c r="M112" i="1" s="1"/>
  <c r="D112" i="1"/>
  <c r="C112" i="1"/>
  <c r="B112" i="1" s="1"/>
  <c r="L112" i="1" s="1"/>
  <c r="K111" i="1"/>
  <c r="M111" i="1" s="1"/>
  <c r="D111" i="1"/>
  <c r="C111" i="1"/>
  <c r="B111" i="1" s="1"/>
  <c r="L111" i="1" s="1"/>
  <c r="K110" i="1"/>
  <c r="M110" i="1" s="1"/>
  <c r="D110" i="1"/>
  <c r="C110" i="1"/>
  <c r="B110" i="1" s="1"/>
  <c r="L110" i="1" s="1"/>
  <c r="K109" i="1"/>
  <c r="M109" i="1" s="1"/>
  <c r="D109" i="1"/>
  <c r="C109" i="1"/>
  <c r="B109" i="1" s="1"/>
  <c r="L109" i="1" s="1"/>
  <c r="K108" i="1"/>
  <c r="M108" i="1" s="1"/>
  <c r="D108" i="1"/>
  <c r="C108" i="1"/>
  <c r="B108" i="1" s="1"/>
  <c r="L108" i="1" s="1"/>
  <c r="K107" i="1"/>
  <c r="M107" i="1" s="1"/>
  <c r="D107" i="1"/>
  <c r="C107" i="1"/>
  <c r="B107" i="1" s="1"/>
  <c r="L107" i="1" s="1"/>
  <c r="K106" i="1"/>
  <c r="M106" i="1" s="1"/>
  <c r="D106" i="1"/>
  <c r="C106" i="1"/>
  <c r="B106" i="1" s="1"/>
  <c r="L106" i="1" s="1"/>
  <c r="K105" i="1"/>
  <c r="M105" i="1" s="1"/>
  <c r="D105" i="1"/>
  <c r="C105" i="1"/>
  <c r="B105" i="1" s="1"/>
  <c r="L105" i="1" s="1"/>
  <c r="K104" i="1"/>
  <c r="M104" i="1" s="1"/>
  <c r="D104" i="1"/>
  <c r="C104" i="1"/>
  <c r="B104" i="1" s="1"/>
  <c r="L104" i="1" s="1"/>
  <c r="K103" i="1"/>
  <c r="M103" i="1" s="1"/>
  <c r="D103" i="1"/>
  <c r="C103" i="1"/>
  <c r="B103" i="1" s="1"/>
  <c r="L103" i="1" s="1"/>
  <c r="K102" i="1"/>
  <c r="M102" i="1" s="1"/>
  <c r="D102" i="1"/>
  <c r="C102" i="1"/>
  <c r="B102" i="1" s="1"/>
  <c r="L102" i="1" s="1"/>
  <c r="K101" i="1"/>
  <c r="M101" i="1" s="1"/>
  <c r="D101" i="1"/>
  <c r="C101" i="1"/>
  <c r="B101" i="1" s="1"/>
  <c r="L101" i="1" s="1"/>
  <c r="K100" i="1"/>
  <c r="M100" i="1" s="1"/>
  <c r="D100" i="1"/>
  <c r="C100" i="1"/>
  <c r="B100" i="1" s="1"/>
  <c r="L100" i="1" s="1"/>
  <c r="K99" i="1"/>
  <c r="M99" i="1" s="1"/>
  <c r="D99" i="1"/>
  <c r="C99" i="1"/>
  <c r="B99" i="1" s="1"/>
  <c r="L99" i="1" s="1"/>
  <c r="K98" i="1"/>
  <c r="M98" i="1" s="1"/>
  <c r="D98" i="1"/>
  <c r="C98" i="1"/>
  <c r="B98" i="1" s="1"/>
  <c r="L98" i="1" s="1"/>
  <c r="K97" i="1"/>
  <c r="M97" i="1" s="1"/>
  <c r="D97" i="1"/>
  <c r="C97" i="1"/>
  <c r="B97" i="1" s="1"/>
  <c r="L97" i="1" s="1"/>
  <c r="K96" i="1"/>
  <c r="M96" i="1" s="1"/>
  <c r="D96" i="1"/>
  <c r="C96" i="1"/>
  <c r="B96" i="1" s="1"/>
  <c r="L96" i="1" s="1"/>
  <c r="K95" i="1"/>
  <c r="M95" i="1" s="1"/>
  <c r="D95" i="1"/>
  <c r="C95" i="1"/>
  <c r="B95" i="1" s="1"/>
  <c r="L95" i="1" s="1"/>
  <c r="K94" i="1"/>
  <c r="M94" i="1" s="1"/>
  <c r="D94" i="1"/>
  <c r="C94" i="1"/>
  <c r="B94" i="1" s="1"/>
  <c r="L94" i="1" s="1"/>
  <c r="K93" i="1"/>
  <c r="M93" i="1" s="1"/>
  <c r="D93" i="1"/>
  <c r="C93" i="1"/>
  <c r="B93" i="1" s="1"/>
  <c r="L93" i="1" s="1"/>
  <c r="K92" i="1"/>
  <c r="M92" i="1" s="1"/>
  <c r="D92" i="1"/>
  <c r="C92" i="1"/>
  <c r="B92" i="1" s="1"/>
  <c r="L92" i="1" s="1"/>
  <c r="K91" i="1"/>
  <c r="M91" i="1" s="1"/>
  <c r="D91" i="1"/>
  <c r="C91" i="1"/>
  <c r="B91" i="1" s="1"/>
  <c r="L91" i="1" s="1"/>
  <c r="K90" i="1"/>
  <c r="M90" i="1" s="1"/>
  <c r="D90" i="1"/>
  <c r="C90" i="1"/>
  <c r="B90" i="1" s="1"/>
  <c r="L90" i="1" s="1"/>
  <c r="K89" i="1"/>
  <c r="M89" i="1" s="1"/>
  <c r="D89" i="1"/>
  <c r="C89" i="1"/>
  <c r="B89" i="1" s="1"/>
  <c r="L89" i="1" s="1"/>
  <c r="K88" i="1"/>
  <c r="M88" i="1" s="1"/>
  <c r="D88" i="1"/>
  <c r="C88" i="1"/>
  <c r="B88" i="1" s="1"/>
  <c r="L88" i="1" s="1"/>
  <c r="K87" i="1"/>
  <c r="D87" i="1"/>
  <c r="C87" i="1"/>
  <c r="B87" i="1" s="1"/>
  <c r="L87" i="1" s="1"/>
  <c r="K86" i="1"/>
  <c r="D86" i="1"/>
  <c r="C86" i="1"/>
  <c r="B86" i="1" s="1"/>
  <c r="L86" i="1" s="1"/>
  <c r="K85" i="1"/>
  <c r="D85" i="1"/>
  <c r="C85" i="1"/>
  <c r="B85" i="1" s="1"/>
  <c r="L85" i="1" s="1"/>
  <c r="K84" i="1"/>
  <c r="D84" i="1"/>
  <c r="C84" i="1"/>
  <c r="B84" i="1" s="1"/>
  <c r="L84" i="1" s="1"/>
  <c r="K83" i="1"/>
  <c r="D83" i="1"/>
  <c r="C83" i="1"/>
  <c r="B83" i="1" s="1"/>
  <c r="L83" i="1" s="1"/>
  <c r="K82" i="1"/>
  <c r="D82" i="1"/>
  <c r="C82" i="1"/>
  <c r="B82" i="1" s="1"/>
  <c r="L82" i="1" s="1"/>
  <c r="K81" i="1"/>
  <c r="D81" i="1"/>
  <c r="C81" i="1"/>
  <c r="B81" i="1" s="1"/>
  <c r="L81" i="1" s="1"/>
  <c r="K80" i="1"/>
  <c r="D80" i="1"/>
  <c r="C80" i="1"/>
  <c r="B80" i="1" s="1"/>
  <c r="L80" i="1" s="1"/>
  <c r="K79" i="1"/>
  <c r="D79" i="1"/>
  <c r="C79" i="1"/>
  <c r="B79" i="1" s="1"/>
  <c r="L79" i="1" s="1"/>
  <c r="K78" i="1"/>
  <c r="D78" i="1"/>
  <c r="C78" i="1"/>
  <c r="B78" i="1" s="1"/>
  <c r="L78" i="1" s="1"/>
  <c r="K77" i="1"/>
  <c r="D77" i="1"/>
  <c r="C77" i="1"/>
  <c r="B77" i="1" s="1"/>
  <c r="L77" i="1" s="1"/>
  <c r="K76" i="1"/>
  <c r="D76" i="1"/>
  <c r="C76" i="1"/>
  <c r="B76" i="1" s="1"/>
  <c r="L76" i="1" s="1"/>
  <c r="K75" i="1"/>
  <c r="D75" i="1"/>
  <c r="C75" i="1"/>
  <c r="B75" i="1" s="1"/>
  <c r="L75" i="1" s="1"/>
  <c r="K74" i="1"/>
  <c r="D74" i="1"/>
  <c r="C74" i="1"/>
  <c r="B74" i="1" s="1"/>
  <c r="L74" i="1" s="1"/>
  <c r="K73" i="1"/>
  <c r="D73" i="1"/>
  <c r="C73" i="1"/>
  <c r="B73" i="1" s="1"/>
  <c r="L73" i="1" s="1"/>
  <c r="K72" i="1"/>
  <c r="F72" i="1"/>
  <c r="E72" i="1"/>
  <c r="D72" i="1"/>
  <c r="C72" i="1"/>
  <c r="B72" i="1" s="1"/>
  <c r="L72" i="1" s="1"/>
  <c r="K71" i="1"/>
  <c r="F71" i="1"/>
  <c r="E71" i="1"/>
  <c r="D71" i="1"/>
  <c r="C71" i="1"/>
  <c r="B71" i="1" s="1"/>
  <c r="L71" i="1" s="1"/>
  <c r="K70" i="1"/>
  <c r="F70" i="1"/>
  <c r="E70" i="1"/>
  <c r="D70" i="1"/>
  <c r="C70" i="1"/>
  <c r="B70" i="1" s="1"/>
  <c r="L70" i="1" s="1"/>
  <c r="K69" i="1"/>
  <c r="F69" i="1"/>
  <c r="E69" i="1"/>
  <c r="D69" i="1"/>
  <c r="C69" i="1"/>
  <c r="B69" i="1" s="1"/>
  <c r="L69" i="1" s="1"/>
  <c r="K68" i="1"/>
  <c r="F68" i="1"/>
  <c r="E68" i="1"/>
  <c r="D68" i="1"/>
  <c r="C68" i="1"/>
  <c r="B68" i="1" s="1"/>
  <c r="L68" i="1" s="1"/>
  <c r="K67" i="1"/>
  <c r="F67" i="1"/>
  <c r="E67" i="1"/>
  <c r="D67" i="1"/>
  <c r="C67" i="1"/>
  <c r="B67" i="1" s="1"/>
  <c r="L67" i="1" s="1"/>
  <c r="K66" i="1"/>
  <c r="F66" i="1"/>
  <c r="E66" i="1"/>
  <c r="D66" i="1"/>
  <c r="C66" i="1"/>
  <c r="B66" i="1" s="1"/>
  <c r="L66" i="1" s="1"/>
  <c r="K65" i="1"/>
  <c r="F65" i="1"/>
  <c r="E65" i="1"/>
  <c r="D65" i="1"/>
  <c r="C65" i="1"/>
  <c r="B65" i="1" s="1"/>
  <c r="L65" i="1" s="1"/>
  <c r="K64" i="1"/>
  <c r="F64" i="1"/>
  <c r="E64" i="1"/>
  <c r="D64" i="1"/>
  <c r="C64" i="1"/>
  <c r="B64" i="1" s="1"/>
  <c r="L64" i="1" s="1"/>
  <c r="K63" i="1"/>
  <c r="F63" i="1"/>
  <c r="E63" i="1"/>
  <c r="D63" i="1"/>
  <c r="C63" i="1"/>
  <c r="B63" i="1" s="1"/>
  <c r="L63" i="1" s="1"/>
  <c r="K62" i="1"/>
  <c r="F62" i="1"/>
  <c r="E62" i="1"/>
  <c r="D62" i="1"/>
  <c r="C62" i="1"/>
  <c r="B62" i="1" s="1"/>
  <c r="L62" i="1" s="1"/>
  <c r="K61" i="1"/>
  <c r="F61" i="1"/>
  <c r="E61" i="1"/>
  <c r="D61" i="1"/>
  <c r="C61" i="1"/>
  <c r="B61" i="1" s="1"/>
  <c r="L61" i="1" s="1"/>
  <c r="K60" i="1"/>
  <c r="F60" i="1"/>
  <c r="E60" i="1"/>
  <c r="D60" i="1"/>
  <c r="C60" i="1"/>
  <c r="B60" i="1" s="1"/>
  <c r="L60" i="1" s="1"/>
  <c r="K59" i="1"/>
  <c r="F59" i="1"/>
  <c r="E59" i="1"/>
  <c r="D59" i="1"/>
  <c r="C59" i="1"/>
  <c r="B59" i="1" s="1"/>
  <c r="L59" i="1" s="1"/>
  <c r="K58" i="1"/>
  <c r="F58" i="1"/>
  <c r="E58" i="1"/>
  <c r="D58" i="1"/>
  <c r="C58" i="1"/>
  <c r="B58" i="1" s="1"/>
  <c r="L58" i="1" s="1"/>
  <c r="M58" i="1" s="1"/>
  <c r="K57" i="1"/>
  <c r="F57" i="1"/>
  <c r="E57" i="1"/>
  <c r="D57" i="1"/>
  <c r="C57" i="1"/>
  <c r="B57" i="1" s="1"/>
  <c r="L57" i="1" s="1"/>
  <c r="K56" i="1"/>
  <c r="F56" i="1"/>
  <c r="E56" i="1"/>
  <c r="D56" i="1"/>
  <c r="C56" i="1"/>
  <c r="B56" i="1" s="1"/>
  <c r="L56" i="1" s="1"/>
  <c r="K55" i="1"/>
  <c r="F55" i="1"/>
  <c r="E55" i="1"/>
  <c r="D55" i="1"/>
  <c r="C55" i="1"/>
  <c r="B55" i="1" s="1"/>
  <c r="L55" i="1" s="1"/>
  <c r="K54" i="1"/>
  <c r="F54" i="1"/>
  <c r="E54" i="1"/>
  <c r="D54" i="1"/>
  <c r="C54" i="1"/>
  <c r="B54" i="1" s="1"/>
  <c r="L54" i="1" s="1"/>
  <c r="K53" i="1"/>
  <c r="F53" i="1"/>
  <c r="E53" i="1"/>
  <c r="D53" i="1"/>
  <c r="C53" i="1"/>
  <c r="B53" i="1" s="1"/>
  <c r="L53" i="1" s="1"/>
  <c r="K52" i="1"/>
  <c r="F52" i="1"/>
  <c r="E52" i="1"/>
  <c r="D52" i="1"/>
  <c r="C52" i="1"/>
  <c r="B52" i="1" s="1"/>
  <c r="L52" i="1" s="1"/>
  <c r="K51" i="1"/>
  <c r="F51" i="1"/>
  <c r="E51" i="1"/>
  <c r="D51" i="1"/>
  <c r="C51" i="1"/>
  <c r="B51" i="1" s="1"/>
  <c r="L51" i="1" s="1"/>
  <c r="K50" i="1"/>
  <c r="F50" i="1"/>
  <c r="E50" i="1"/>
  <c r="D50" i="1"/>
  <c r="C50" i="1"/>
  <c r="B50" i="1" s="1"/>
  <c r="L50" i="1" s="1"/>
  <c r="K49" i="1"/>
  <c r="F49" i="1"/>
  <c r="E49" i="1"/>
  <c r="D49" i="1"/>
  <c r="C49" i="1"/>
  <c r="B49" i="1" s="1"/>
  <c r="L49" i="1" s="1"/>
  <c r="K48" i="1"/>
  <c r="F48" i="1"/>
  <c r="E48" i="1"/>
  <c r="D48" i="1"/>
  <c r="C48" i="1"/>
  <c r="B48" i="1" s="1"/>
  <c r="L48" i="1" s="1"/>
  <c r="K47" i="1"/>
  <c r="F47" i="1"/>
  <c r="E47" i="1"/>
  <c r="D47" i="1"/>
  <c r="C47" i="1"/>
  <c r="B47" i="1" s="1"/>
  <c r="L47" i="1" s="1"/>
  <c r="K46" i="1"/>
  <c r="F46" i="1"/>
  <c r="E46" i="1"/>
  <c r="D46" i="1"/>
  <c r="C46" i="1"/>
  <c r="B46" i="1" s="1"/>
  <c r="L46" i="1" s="1"/>
  <c r="K45" i="1"/>
  <c r="F45" i="1"/>
  <c r="E45" i="1"/>
  <c r="D45" i="1"/>
  <c r="C45" i="1"/>
  <c r="B45" i="1" s="1"/>
  <c r="L45" i="1" s="1"/>
  <c r="K44" i="1"/>
  <c r="F44" i="1"/>
  <c r="E44" i="1"/>
  <c r="D44" i="1"/>
  <c r="C44" i="1"/>
  <c r="B44" i="1" s="1"/>
  <c r="L44" i="1" s="1"/>
  <c r="K43" i="1"/>
  <c r="F43" i="1"/>
  <c r="E43" i="1"/>
  <c r="D43" i="1"/>
  <c r="C43" i="1"/>
  <c r="B43" i="1" s="1"/>
  <c r="L43" i="1" s="1"/>
  <c r="K42" i="1"/>
  <c r="F42" i="1"/>
  <c r="E42" i="1"/>
  <c r="D42" i="1"/>
  <c r="C42" i="1"/>
  <c r="B42" i="1" s="1"/>
  <c r="L42" i="1" s="1"/>
  <c r="K41" i="1"/>
  <c r="F41" i="1"/>
  <c r="E41" i="1"/>
  <c r="D41" i="1"/>
  <c r="C41" i="1"/>
  <c r="B41" i="1" s="1"/>
  <c r="L41" i="1" s="1"/>
  <c r="K40" i="1"/>
  <c r="F40" i="1"/>
  <c r="E40" i="1"/>
  <c r="D40" i="1"/>
  <c r="C40" i="1"/>
  <c r="B40" i="1" s="1"/>
  <c r="L40" i="1" s="1"/>
  <c r="K39" i="1"/>
  <c r="F39" i="1"/>
  <c r="E39" i="1"/>
  <c r="D39" i="1"/>
  <c r="C39" i="1"/>
  <c r="B39" i="1" s="1"/>
  <c r="L39" i="1" s="1"/>
  <c r="K38" i="1"/>
  <c r="F38" i="1"/>
  <c r="E38" i="1"/>
  <c r="D38" i="1"/>
  <c r="C38" i="1"/>
  <c r="B38" i="1" s="1"/>
  <c r="L38" i="1" s="1"/>
  <c r="K37" i="1"/>
  <c r="F37" i="1"/>
  <c r="E37" i="1"/>
  <c r="D37" i="1"/>
  <c r="C37" i="1"/>
  <c r="B37" i="1" s="1"/>
  <c r="L37" i="1" s="1"/>
  <c r="K36" i="1"/>
  <c r="F36" i="1"/>
  <c r="E36" i="1"/>
  <c r="D36" i="1"/>
  <c r="C36" i="1"/>
  <c r="B36" i="1" s="1"/>
  <c r="L36" i="1" s="1"/>
  <c r="K35" i="1"/>
  <c r="F35" i="1"/>
  <c r="E35" i="1"/>
  <c r="D35" i="1"/>
  <c r="C35" i="1"/>
  <c r="B35" i="1" s="1"/>
  <c r="L35" i="1" s="1"/>
  <c r="K34" i="1"/>
  <c r="F34" i="1"/>
  <c r="E34" i="1"/>
  <c r="D34" i="1"/>
  <c r="C34" i="1"/>
  <c r="B34" i="1" s="1"/>
  <c r="L34" i="1" s="1"/>
  <c r="K33" i="1"/>
  <c r="F33" i="1"/>
  <c r="E33" i="1"/>
  <c r="D33" i="1"/>
  <c r="C33" i="1"/>
  <c r="B33" i="1" s="1"/>
  <c r="L33" i="1" s="1"/>
  <c r="K32" i="1"/>
  <c r="F32" i="1"/>
  <c r="E32" i="1"/>
  <c r="D32" i="1"/>
  <c r="C32" i="1"/>
  <c r="B32" i="1" s="1"/>
  <c r="L32" i="1" s="1"/>
  <c r="K31" i="1"/>
  <c r="F31" i="1"/>
  <c r="E31" i="1"/>
  <c r="D31" i="1"/>
  <c r="C31" i="1"/>
  <c r="B31" i="1" s="1"/>
  <c r="L31" i="1" s="1"/>
  <c r="K30" i="1"/>
  <c r="F30" i="1"/>
  <c r="E30" i="1"/>
  <c r="D30" i="1"/>
  <c r="C30" i="1"/>
  <c r="B30" i="1" s="1"/>
  <c r="L30" i="1" s="1"/>
  <c r="K29" i="1"/>
  <c r="F29" i="1"/>
  <c r="E29" i="1"/>
  <c r="D29" i="1"/>
  <c r="C29" i="1"/>
  <c r="B29" i="1" s="1"/>
  <c r="L29" i="1" s="1"/>
  <c r="K28" i="1"/>
  <c r="F28" i="1"/>
  <c r="E28" i="1"/>
  <c r="D28" i="1"/>
  <c r="C28" i="1"/>
  <c r="B28" i="1" s="1"/>
  <c r="L28" i="1" s="1"/>
  <c r="K27" i="1"/>
  <c r="F27" i="1"/>
  <c r="E27" i="1"/>
  <c r="D27" i="1"/>
  <c r="C27" i="1"/>
  <c r="B27" i="1" s="1"/>
  <c r="L27" i="1" s="1"/>
  <c r="K26" i="1"/>
  <c r="F26" i="1"/>
  <c r="E26" i="1"/>
  <c r="D26" i="1"/>
  <c r="C26" i="1"/>
  <c r="B26" i="1" s="1"/>
  <c r="L26" i="1" s="1"/>
  <c r="K25" i="1"/>
  <c r="F25" i="1"/>
  <c r="E25" i="1"/>
  <c r="D25" i="1"/>
  <c r="C25" i="1"/>
  <c r="B25" i="1" s="1"/>
  <c r="L25" i="1" s="1"/>
  <c r="K24" i="1"/>
  <c r="F24" i="1"/>
  <c r="E24" i="1"/>
  <c r="D24" i="1"/>
  <c r="C24" i="1"/>
  <c r="B24" i="1" s="1"/>
  <c r="L24" i="1" s="1"/>
  <c r="K23" i="1"/>
  <c r="F23" i="1"/>
  <c r="E23" i="1"/>
  <c r="D23" i="1"/>
  <c r="C23" i="1"/>
  <c r="B23" i="1" s="1"/>
  <c r="L23" i="1" s="1"/>
  <c r="K22" i="1"/>
  <c r="F22" i="1"/>
  <c r="E22" i="1"/>
  <c r="D22" i="1"/>
  <c r="C22" i="1"/>
  <c r="B22" i="1" s="1"/>
  <c r="L22" i="1" s="1"/>
  <c r="K21" i="1"/>
  <c r="F21" i="1"/>
  <c r="E21" i="1"/>
  <c r="D21" i="1"/>
  <c r="C21" i="1"/>
  <c r="B21" i="1" s="1"/>
  <c r="L21" i="1" s="1"/>
  <c r="K20" i="1"/>
  <c r="F20" i="1"/>
  <c r="E20" i="1"/>
  <c r="D20" i="1"/>
  <c r="C20" i="1"/>
  <c r="B20" i="1" s="1"/>
  <c r="L20" i="1" s="1"/>
  <c r="K19" i="1"/>
  <c r="F19" i="1"/>
  <c r="E19" i="1"/>
  <c r="D19" i="1"/>
  <c r="C19" i="1"/>
  <c r="B19" i="1" s="1"/>
  <c r="L19" i="1" s="1"/>
  <c r="K18" i="1"/>
  <c r="F18" i="1"/>
  <c r="E18" i="1"/>
  <c r="D18" i="1"/>
  <c r="C18" i="1"/>
  <c r="B18" i="1" s="1"/>
  <c r="L18" i="1" s="1"/>
  <c r="K17" i="1"/>
  <c r="F17" i="1"/>
  <c r="E17" i="1"/>
  <c r="D17" i="1"/>
  <c r="C17" i="1"/>
  <c r="B17" i="1" s="1"/>
  <c r="L17" i="1" s="1"/>
  <c r="K16" i="1"/>
  <c r="F16" i="1"/>
  <c r="E16" i="1"/>
  <c r="D16" i="1"/>
  <c r="C16" i="1"/>
  <c r="B16" i="1" s="1"/>
  <c r="L16" i="1" s="1"/>
  <c r="K15" i="1"/>
  <c r="F15" i="1"/>
  <c r="E15" i="1"/>
  <c r="D15" i="1"/>
  <c r="C15" i="1"/>
  <c r="B15" i="1" s="1"/>
  <c r="L15" i="1" s="1"/>
  <c r="K14" i="1"/>
  <c r="F14" i="1"/>
  <c r="E14" i="1"/>
  <c r="D14" i="1"/>
  <c r="C14" i="1"/>
  <c r="B14" i="1" s="1"/>
  <c r="L14" i="1" s="1"/>
  <c r="K13" i="1"/>
  <c r="F13" i="1"/>
  <c r="E13" i="1"/>
  <c r="D13" i="1"/>
  <c r="C13" i="1"/>
  <c r="B13" i="1" s="1"/>
  <c r="L13" i="1" s="1"/>
  <c r="K12" i="1"/>
  <c r="F12" i="1"/>
  <c r="E12" i="1"/>
  <c r="D12" i="1"/>
  <c r="C12" i="1"/>
  <c r="B12" i="1" s="1"/>
  <c r="L12" i="1" s="1"/>
  <c r="K11" i="1"/>
  <c r="F11" i="1"/>
  <c r="E11" i="1"/>
  <c r="D11" i="1"/>
  <c r="C11" i="1"/>
  <c r="B11" i="1" s="1"/>
  <c r="L11" i="1" s="1"/>
  <c r="K10" i="1"/>
  <c r="F10" i="1"/>
  <c r="E10" i="1"/>
  <c r="D10" i="1"/>
  <c r="C10" i="1"/>
  <c r="B10" i="1" s="1"/>
  <c r="L10" i="1" s="1"/>
  <c r="K9" i="1"/>
  <c r="F9" i="1"/>
  <c r="E9" i="1"/>
  <c r="D9" i="1"/>
  <c r="C9" i="1"/>
  <c r="B9" i="1" s="1"/>
  <c r="L9" i="1" s="1"/>
  <c r="K8" i="1"/>
  <c r="F8" i="1"/>
  <c r="E8" i="1"/>
  <c r="D8" i="1"/>
  <c r="C8" i="1"/>
  <c r="B8" i="1" s="1"/>
  <c r="L8" i="1" s="1"/>
  <c r="K7" i="1"/>
  <c r="F7" i="1"/>
  <c r="E7" i="1"/>
  <c r="D7" i="1"/>
  <c r="C7" i="1"/>
  <c r="B7" i="1" s="1"/>
  <c r="L7" i="1" s="1"/>
  <c r="K6" i="1"/>
  <c r="F6" i="1"/>
  <c r="E6" i="1"/>
  <c r="D6" i="1"/>
  <c r="C6" i="1"/>
  <c r="B6" i="1" s="1"/>
  <c r="L6" i="1" s="1"/>
  <c r="K5" i="1"/>
  <c r="F5" i="1"/>
  <c r="E5" i="1"/>
  <c r="D5" i="1"/>
  <c r="C5" i="1"/>
  <c r="B5" i="1" s="1"/>
  <c r="L5" i="1" s="1"/>
  <c r="K4" i="1"/>
  <c r="F4" i="1"/>
  <c r="E4" i="1"/>
  <c r="D4" i="1"/>
  <c r="C4" i="1"/>
  <c r="B4" i="1" s="1"/>
  <c r="L4" i="1" s="1"/>
  <c r="K3" i="1"/>
  <c r="F3" i="1"/>
  <c r="E3" i="1"/>
  <c r="D3" i="1"/>
  <c r="C3" i="1"/>
  <c r="B3" i="1"/>
  <c r="L3" i="1" s="1"/>
  <c r="O1" i="1"/>
  <c r="O3" i="1"/>
  <c r="M4" i="1" l="1"/>
  <c r="M8" i="1"/>
  <c r="M12" i="1"/>
  <c r="M16" i="1"/>
  <c r="M20" i="1"/>
  <c r="M24" i="1"/>
  <c r="M28" i="1"/>
  <c r="M32" i="1"/>
  <c r="M34" i="1"/>
  <c r="M36" i="1"/>
  <c r="M38" i="1"/>
  <c r="M40" i="1"/>
  <c r="M42" i="1"/>
  <c r="M44" i="1"/>
  <c r="M46" i="1"/>
  <c r="M48" i="1"/>
  <c r="M50" i="1"/>
  <c r="M52" i="1"/>
  <c r="M54" i="1"/>
  <c r="M56" i="1"/>
  <c r="M60" i="1"/>
  <c r="M62" i="1"/>
  <c r="M64" i="1"/>
  <c r="M66" i="1"/>
  <c r="M68" i="1"/>
  <c r="M70" i="1"/>
  <c r="M72" i="1"/>
  <c r="M74" i="1"/>
  <c r="M76" i="1"/>
  <c r="M78" i="1"/>
  <c r="M80" i="1"/>
  <c r="M82" i="1"/>
  <c r="M84" i="1"/>
  <c r="M86" i="1"/>
  <c r="M6" i="1"/>
  <c r="M10" i="1"/>
  <c r="M14" i="1"/>
  <c r="M18" i="1"/>
  <c r="M22" i="1"/>
  <c r="M26" i="1"/>
  <c r="M30" i="1"/>
  <c r="M3" i="1"/>
  <c r="M5" i="1"/>
  <c r="M7" i="1"/>
  <c r="M9" i="1"/>
  <c r="M11" i="1"/>
  <c r="M13" i="1"/>
  <c r="M15" i="1"/>
  <c r="M17" i="1"/>
  <c r="M19" i="1"/>
  <c r="M21" i="1"/>
  <c r="M23" i="1"/>
  <c r="M25" i="1"/>
  <c r="M27" i="1"/>
  <c r="M29" i="1"/>
  <c r="M31" i="1"/>
  <c r="M33" i="1"/>
  <c r="M35" i="1"/>
  <c r="M37" i="1"/>
  <c r="M39" i="1"/>
  <c r="M41" i="1"/>
  <c r="M43" i="1"/>
  <c r="M45" i="1"/>
  <c r="M47" i="1"/>
  <c r="M49" i="1"/>
  <c r="M51" i="1"/>
  <c r="M53" i="1"/>
  <c r="M55" i="1"/>
  <c r="M57" i="1"/>
  <c r="M59" i="1"/>
  <c r="M61" i="1"/>
  <c r="M63" i="1"/>
  <c r="M65" i="1"/>
  <c r="M67" i="1"/>
  <c r="M69" i="1"/>
  <c r="M71" i="1"/>
  <c r="M73" i="1"/>
  <c r="M75" i="1"/>
  <c r="M77" i="1"/>
  <c r="M79" i="1"/>
  <c r="M81" i="1"/>
  <c r="M83" i="1"/>
  <c r="M85" i="1"/>
  <c r="M87" i="1"/>
  <c r="M148" i="1"/>
  <c r="M152" i="1"/>
  <c r="M156" i="1"/>
  <c r="M160" i="1"/>
  <c r="M164" i="1"/>
  <c r="M168" i="1"/>
  <c r="M149" i="1"/>
  <c r="M151" i="1"/>
  <c r="M153" i="1"/>
  <c r="M155" i="1"/>
  <c r="M157" i="1"/>
  <c r="M159" i="1"/>
  <c r="M161" i="1"/>
  <c r="M163" i="1"/>
  <c r="M165" i="1"/>
  <c r="M167" i="1"/>
  <c r="M169" i="1"/>
  <c r="M171" i="1"/>
  <c r="M173" i="1"/>
  <c r="M175" i="1"/>
  <c r="M177" i="1"/>
  <c r="M179" i="1"/>
  <c r="M181" i="1"/>
  <c r="M183" i="1"/>
  <c r="M185" i="1"/>
  <c r="M187" i="1"/>
  <c r="M189" i="1"/>
  <c r="M191" i="1"/>
  <c r="M193" i="1"/>
  <c r="M195" i="1"/>
  <c r="M170" i="1"/>
  <c r="M172" i="1"/>
  <c r="M174" i="1"/>
  <c r="M176" i="1"/>
  <c r="M178" i="1"/>
  <c r="M180" i="1"/>
  <c r="M182" i="1"/>
  <c r="M184" i="1"/>
  <c r="M186" i="1"/>
  <c r="M188" i="1"/>
  <c r="M190" i="1"/>
  <c r="M192" i="1"/>
  <c r="M194" i="1"/>
  <c r="M272" i="1"/>
  <c r="M273" i="1"/>
  <c r="M274" i="1"/>
  <c r="M275" i="1"/>
  <c r="M276" i="1"/>
  <c r="M277" i="1"/>
  <c r="M278" i="1"/>
  <c r="M279" i="1"/>
  <c r="M280" i="1"/>
  <c r="M316" i="1"/>
  <c r="M318" i="1"/>
  <c r="M317" i="1"/>
  <c r="M319" i="1"/>
  <c r="M321" i="1"/>
  <c r="M323" i="1"/>
  <c r="M325" i="1"/>
  <c r="M327" i="1"/>
  <c r="M329" i="1"/>
  <c r="M320" i="1"/>
  <c r="M322" i="1"/>
  <c r="M324" i="1"/>
  <c r="M326" i="1"/>
  <c r="M328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</calcChain>
</file>

<file path=xl/sharedStrings.xml><?xml version="1.0" encoding="utf-8"?>
<sst xmlns="http://schemas.openxmlformats.org/spreadsheetml/2006/main" count="18" uniqueCount="14">
  <si>
    <t>Administrateur</t>
  </si>
  <si>
    <t>N°</t>
  </si>
  <si>
    <t>Reference</t>
  </si>
  <si>
    <t>Code</t>
  </si>
  <si>
    <t>Nom du
Produits</t>
  </si>
  <si>
    <t>Etat</t>
  </si>
  <si>
    <t>Type</t>
  </si>
  <si>
    <t>Catégorie</t>
  </si>
  <si>
    <t>Provenance</t>
  </si>
  <si>
    <t>Numéro d'ordre</t>
  </si>
  <si>
    <t>N° Réf</t>
  </si>
  <si>
    <t>Couleur</t>
  </si>
  <si>
    <t>Neuf</t>
  </si>
  <si>
    <t>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</si>
</sst>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sz val="12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14">
    <dxf>
      <fill>
        <patternFill patternType="gray0625">
          <fgColor rgb="FF0070C0"/>
        </patternFill>
      </fill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/>
        <horizontal/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9" tint="-0.49998474074526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00808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gray0625">
          <fgColor theme="4" tint="-0.24994659260841701"/>
          <bgColor auto="1"/>
        </patternFill>
      </fill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b/>
        <i val="0"/>
        <color theme="0"/>
      </font>
      <fill>
        <patternFill>
          <bgColor theme="4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gray0625">
          <fgColor theme="4" tint="-0.24994659260841701"/>
          <bgColor auto="1"/>
        </patternFill>
      </fill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b/>
        <i val="0"/>
        <color theme="0"/>
      </font>
      <fill>
        <patternFill>
          <bgColor theme="4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gray0625">
          <fgColor theme="4" tint="-0.24994659260841701"/>
          <bgColor auto="1"/>
        </patternFill>
      </fill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b/>
        <i val="0"/>
        <color theme="0"/>
      </font>
      <fill>
        <patternFill>
          <bgColor theme="4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9130</xdr:colOff>
      <xdr:row>0</xdr:row>
      <xdr:rowOff>0</xdr:rowOff>
    </xdr:from>
    <xdr:ext cx="743345" cy="449739"/>
    <xdr:sp macro="[1]!Feuil6.Window_Change_DB_Matos" textlink="">
      <xdr:nvSpPr>
        <xdr:cNvPr id="2" name="Rectangle 1"/>
        <xdr:cNvSpPr/>
      </xdr:nvSpPr>
      <xdr:spPr>
        <a:xfrm>
          <a:off x="9130" y="0"/>
          <a:ext cx="743345" cy="449739"/>
        </a:xfrm>
        <a:prstGeom prst="rect">
          <a:avLst/>
        </a:prstGeom>
        <a:solidFill>
          <a:srgbClr val="FF3300"/>
        </a:soli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fr-FR" sz="20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Page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per_000/Desktop/Hobby/Games%20Workshop/Outils/My%20Army/CSLG%20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urity"/>
      <sheetName val="Paramètre"/>
      <sheetName val="Accueil"/>
      <sheetName val="Listing"/>
      <sheetName val="DBArmée"/>
      <sheetName val="DBMatos"/>
      <sheetName val="Collection"/>
      <sheetName val="Stat"/>
      <sheetName val="Stat2"/>
    </sheetNames>
    <definedNames>
      <definedName name="Feuil6.Window_Change_DB_Matos"/>
    </definedNames>
    <sheetDataSet>
      <sheetData sheetId="0"/>
      <sheetData sheetId="1"/>
      <sheetData sheetId="2"/>
      <sheetData sheetId="3">
        <row r="5">
          <cell r="B5">
            <v>1</v>
          </cell>
          <cell r="C5">
            <v>250</v>
          </cell>
          <cell r="D5" t="str">
            <v>40 K</v>
          </cell>
          <cell r="E5" t="str">
            <v>Eldars</v>
          </cell>
          <cell r="F5" t="str">
            <v>Compte Vampire</v>
          </cell>
          <cell r="G5" t="str">
            <v>Compte Vampire</v>
          </cell>
          <cell r="I5" t="str">
            <v>Harad</v>
          </cell>
          <cell r="K5" t="str">
            <v>QG</v>
          </cell>
          <cell r="L5" t="str">
            <v>Seigneur</v>
          </cell>
          <cell r="M5" t="str">
            <v>Seigneur</v>
          </cell>
          <cell r="Q5" t="str">
            <v>(S) Aurora</v>
          </cell>
          <cell r="R5">
            <v>1</v>
          </cell>
          <cell r="T5" t="str">
            <v>Pinceaux</v>
          </cell>
          <cell r="U5" t="str">
            <v>Base</v>
          </cell>
          <cell r="V5" t="str">
            <v>Games Workshop</v>
          </cell>
          <cell r="W5" t="str">
            <v>Internet</v>
          </cell>
        </row>
        <row r="6">
          <cell r="B6">
            <v>2</v>
          </cell>
          <cell r="C6">
            <v>500</v>
          </cell>
          <cell r="D6" t="str">
            <v>Age of Sigmar</v>
          </cell>
          <cell r="E6" t="str">
            <v>Eldars Noirs</v>
          </cell>
          <cell r="F6" t="str">
            <v>Démons du Chaos</v>
          </cell>
          <cell r="G6" t="str">
            <v>Démons du Chaos</v>
          </cell>
          <cell r="K6" t="str">
            <v>Troupe</v>
          </cell>
          <cell r="L6" t="str">
            <v>Héros</v>
          </cell>
          <cell r="M6" t="str">
            <v>Héros</v>
          </cell>
          <cell r="Q6" t="str">
            <v>(S) Black Consul</v>
          </cell>
          <cell r="R6">
            <v>2</v>
          </cell>
          <cell r="T6" t="str">
            <v>Peinture</v>
          </cell>
          <cell r="U6" t="str">
            <v>Layer</v>
          </cell>
          <cell r="V6" t="str">
            <v>Prince August</v>
          </cell>
          <cell r="W6" t="str">
            <v>Shop</v>
          </cell>
        </row>
        <row r="7">
          <cell r="B7">
            <v>3</v>
          </cell>
          <cell r="C7">
            <v>750</v>
          </cell>
          <cell r="D7" t="str">
            <v>Battle</v>
          </cell>
          <cell r="E7" t="str">
            <v>Harlequins</v>
          </cell>
          <cell r="F7" t="str">
            <v>Elfes Noirs</v>
          </cell>
          <cell r="G7" t="str">
            <v>Elfes Noirs</v>
          </cell>
          <cell r="K7" t="str">
            <v>Elite</v>
          </cell>
          <cell r="L7" t="str">
            <v>Unité de Base</v>
          </cell>
          <cell r="M7" t="str">
            <v>Unité de Base</v>
          </cell>
          <cell r="Q7" t="str">
            <v>(S) Black Templar</v>
          </cell>
          <cell r="R7">
            <v>3</v>
          </cell>
          <cell r="T7" t="str">
            <v>Outils</v>
          </cell>
          <cell r="U7" t="str">
            <v>Technical</v>
          </cell>
          <cell r="V7" t="str">
            <v>Forge World</v>
          </cell>
        </row>
        <row r="8">
          <cell r="B8">
            <v>4</v>
          </cell>
          <cell r="C8">
            <v>1000</v>
          </cell>
          <cell r="D8" t="str">
            <v>Blood Ball</v>
          </cell>
          <cell r="E8" t="str">
            <v>Nécron</v>
          </cell>
          <cell r="F8" t="str">
            <v>Guerriers du Chaos</v>
          </cell>
          <cell r="G8" t="str">
            <v>Guerriers du Chaos</v>
          </cell>
          <cell r="K8" t="str">
            <v>Attaque Rapide</v>
          </cell>
          <cell r="L8" t="str">
            <v>Unité spéciale</v>
          </cell>
          <cell r="M8" t="str">
            <v>Unité spéciale</v>
          </cell>
          <cell r="Q8" t="str">
            <v>(S) Blood Angel</v>
          </cell>
          <cell r="R8">
            <v>4</v>
          </cell>
          <cell r="T8" t="str">
            <v>Accessoire Jeux</v>
          </cell>
          <cell r="U8" t="str">
            <v>Texture</v>
          </cell>
          <cell r="V8" t="str">
            <v>Table Raze
(Marseille)</v>
          </cell>
        </row>
        <row r="9">
          <cell r="B9">
            <v>5</v>
          </cell>
          <cell r="C9">
            <v>1250</v>
          </cell>
          <cell r="D9" t="str">
            <v>S d A</v>
          </cell>
          <cell r="E9" t="str">
            <v>Space Marines</v>
          </cell>
          <cell r="F9" t="str">
            <v>Hauts Elfes</v>
          </cell>
          <cell r="G9" t="str">
            <v>Hauts Elfes</v>
          </cell>
          <cell r="K9" t="str">
            <v>Soutien</v>
          </cell>
          <cell r="L9" t="str">
            <v>Unité Rare</v>
          </cell>
          <cell r="M9" t="str">
            <v>Unité Rare</v>
          </cell>
          <cell r="Q9" t="str">
            <v>(S) Dark Angel</v>
          </cell>
          <cell r="R9">
            <v>5</v>
          </cell>
          <cell r="U9" t="str">
            <v>Dry</v>
          </cell>
          <cell r="V9" t="str">
            <v>Table Raze
Aix-en-Provence)</v>
          </cell>
        </row>
        <row r="10">
          <cell r="B10">
            <v>6</v>
          </cell>
          <cell r="C10">
            <v>1500</v>
          </cell>
          <cell r="D10" t="str">
            <v>The Hobbit</v>
          </cell>
          <cell r="E10" t="str">
            <v>Space Marines
 du Chaos</v>
          </cell>
          <cell r="F10" t="str">
            <v>Nains</v>
          </cell>
          <cell r="G10" t="str">
            <v>Nains</v>
          </cell>
          <cell r="K10" t="str">
            <v>Transport</v>
          </cell>
          <cell r="L10" t="str">
            <v>Monture</v>
          </cell>
          <cell r="M10" t="str">
            <v>Monture</v>
          </cell>
          <cell r="Q10" t="str">
            <v>(S) Genesis</v>
          </cell>
          <cell r="R10">
            <v>6</v>
          </cell>
          <cell r="U10" t="str">
            <v>Edge</v>
          </cell>
          <cell r="V10" t="str">
            <v>La Crypte
du Jeu</v>
          </cell>
        </row>
        <row r="11">
          <cell r="B11">
            <v>7</v>
          </cell>
          <cell r="C11">
            <v>1750</v>
          </cell>
          <cell r="E11" t="str">
            <v>Tyranides</v>
          </cell>
          <cell r="F11" t="str">
            <v>Orques &amp; Gobelins</v>
          </cell>
          <cell r="G11" t="str">
            <v>Orques &amp; Gobelins</v>
          </cell>
          <cell r="Q11" t="str">
            <v>(S) Imperials Fists</v>
          </cell>
          <cell r="R11">
            <v>7</v>
          </cell>
          <cell r="U11" t="str">
            <v>Shade</v>
          </cell>
        </row>
        <row r="12">
          <cell r="B12">
            <v>8</v>
          </cell>
          <cell r="C12">
            <v>2000</v>
          </cell>
          <cell r="F12" t="str">
            <v>Roi des Tombes</v>
          </cell>
          <cell r="G12" t="str">
            <v>Roi des Tombes</v>
          </cell>
          <cell r="Q12" t="str">
            <v>(S) Iron Snakes</v>
          </cell>
          <cell r="R12">
            <v>8</v>
          </cell>
          <cell r="U12" t="str">
            <v>Glacis</v>
          </cell>
        </row>
        <row r="13">
          <cell r="B13">
            <v>9</v>
          </cell>
          <cell r="C13">
            <v>2250</v>
          </cell>
          <cell r="F13" t="str">
            <v>Skaven</v>
          </cell>
          <cell r="G13" t="str">
            <v>Skaven</v>
          </cell>
          <cell r="Q13" t="str">
            <v>(S) Novamarines</v>
          </cell>
          <cell r="R13">
            <v>9</v>
          </cell>
        </row>
        <row r="14">
          <cell r="B14">
            <v>10</v>
          </cell>
          <cell r="C14">
            <v>2500</v>
          </cell>
          <cell r="F14">
            <v>0</v>
          </cell>
          <cell r="Q14" t="str">
            <v>(S) Salamenders</v>
          </cell>
          <cell r="R14">
            <v>10</v>
          </cell>
        </row>
        <row r="15">
          <cell r="B15">
            <v>11</v>
          </cell>
          <cell r="C15">
            <v>2750</v>
          </cell>
          <cell r="F15">
            <v>0</v>
          </cell>
          <cell r="Q15" t="str">
            <v>(S) Sons of Orar</v>
          </cell>
          <cell r="R15">
            <v>11</v>
          </cell>
        </row>
        <row r="16">
          <cell r="B16">
            <v>12</v>
          </cell>
          <cell r="C16">
            <v>3000</v>
          </cell>
          <cell r="F16">
            <v>0</v>
          </cell>
          <cell r="Q16" t="str">
            <v>(S) Ultramarines</v>
          </cell>
          <cell r="R16">
            <v>12</v>
          </cell>
        </row>
        <row r="17">
          <cell r="B17">
            <v>13</v>
          </cell>
          <cell r="C17">
            <v>3250</v>
          </cell>
          <cell r="F17">
            <v>0</v>
          </cell>
          <cell r="Q17" t="str">
            <v>(S) White Scar</v>
          </cell>
          <cell r="R17">
            <v>13</v>
          </cell>
        </row>
        <row r="18">
          <cell r="B18">
            <v>14</v>
          </cell>
          <cell r="C18">
            <v>3500</v>
          </cell>
          <cell r="F18">
            <v>0</v>
          </cell>
          <cell r="Q18" t="str">
            <v>(SA)  Guerrier du Mal</v>
          </cell>
          <cell r="R18">
            <v>14</v>
          </cell>
        </row>
        <row r="19">
          <cell r="B19">
            <v>15</v>
          </cell>
          <cell r="C19">
            <v>3750</v>
          </cell>
          <cell r="F19">
            <v>0</v>
          </cell>
          <cell r="Q19" t="str">
            <v>(SA) Corsaire</v>
          </cell>
          <cell r="R19">
            <v>15</v>
          </cell>
        </row>
        <row r="20">
          <cell r="B20">
            <v>16</v>
          </cell>
          <cell r="C20">
            <v>4000</v>
          </cell>
          <cell r="F20">
            <v>0</v>
          </cell>
          <cell r="Q20" t="str">
            <v>(SA) Haradrim</v>
          </cell>
          <cell r="R20">
            <v>16</v>
          </cell>
        </row>
        <row r="21">
          <cell r="B21">
            <v>17</v>
          </cell>
          <cell r="C21">
            <v>4250</v>
          </cell>
          <cell r="F21">
            <v>0</v>
          </cell>
          <cell r="Q21" t="str">
            <v>(SA) Mahûd</v>
          </cell>
          <cell r="R21">
            <v>17</v>
          </cell>
        </row>
        <row r="22">
          <cell r="B22">
            <v>18</v>
          </cell>
          <cell r="C22">
            <v>4500</v>
          </cell>
          <cell r="F22">
            <v>0</v>
          </cell>
          <cell r="Q22" t="str">
            <v>©  Khorne</v>
          </cell>
          <cell r="R22">
            <v>18</v>
          </cell>
        </row>
        <row r="23">
          <cell r="B23">
            <v>19</v>
          </cell>
          <cell r="C23">
            <v>4750</v>
          </cell>
          <cell r="F23">
            <v>0</v>
          </cell>
          <cell r="Q23" t="str">
            <v>© Nurgle</v>
          </cell>
          <cell r="R23">
            <v>19</v>
          </cell>
        </row>
        <row r="24">
          <cell r="B24">
            <v>20</v>
          </cell>
          <cell r="C24">
            <v>5000</v>
          </cell>
          <cell r="F24">
            <v>0</v>
          </cell>
          <cell r="Q24" t="str">
            <v>© Slaanesh</v>
          </cell>
          <cell r="R24">
            <v>20</v>
          </cell>
        </row>
        <row r="25">
          <cell r="B25">
            <v>21</v>
          </cell>
          <cell r="C25">
            <v>5250</v>
          </cell>
          <cell r="F25">
            <v>0</v>
          </cell>
          <cell r="Q25" t="str">
            <v>© Tzeentch</v>
          </cell>
          <cell r="R25">
            <v>21</v>
          </cell>
        </row>
        <row r="26">
          <cell r="B26">
            <v>22</v>
          </cell>
          <cell r="C26">
            <v>5500</v>
          </cell>
          <cell r="F26">
            <v>0</v>
          </cell>
        </row>
        <row r="27">
          <cell r="B27">
            <v>23</v>
          </cell>
          <cell r="C27">
            <v>5750</v>
          </cell>
          <cell r="F27">
            <v>0</v>
          </cell>
        </row>
        <row r="28">
          <cell r="B28">
            <v>24</v>
          </cell>
          <cell r="C28">
            <v>6000</v>
          </cell>
          <cell r="F28">
            <v>0</v>
          </cell>
        </row>
        <row r="29">
          <cell r="B29">
            <v>25</v>
          </cell>
          <cell r="C29">
            <v>6250</v>
          </cell>
          <cell r="F29">
            <v>0</v>
          </cell>
        </row>
        <row r="30">
          <cell r="B30">
            <v>26</v>
          </cell>
          <cell r="C30">
            <v>6500</v>
          </cell>
          <cell r="F30">
            <v>0</v>
          </cell>
        </row>
        <row r="31">
          <cell r="B31">
            <v>27</v>
          </cell>
          <cell r="C31">
            <v>6750</v>
          </cell>
          <cell r="F31">
            <v>0</v>
          </cell>
        </row>
        <row r="32">
          <cell r="B32">
            <v>28</v>
          </cell>
          <cell r="C32">
            <v>7000</v>
          </cell>
          <cell r="F32">
            <v>0</v>
          </cell>
        </row>
        <row r="33">
          <cell r="B33">
            <v>29</v>
          </cell>
          <cell r="C33">
            <v>7250</v>
          </cell>
          <cell r="F33">
            <v>0</v>
          </cell>
        </row>
        <row r="34">
          <cell r="B34">
            <v>30</v>
          </cell>
          <cell r="C34">
            <v>7500</v>
          </cell>
          <cell r="F34">
            <v>0</v>
          </cell>
        </row>
        <row r="35">
          <cell r="B35">
            <v>31</v>
          </cell>
          <cell r="C35">
            <v>7750</v>
          </cell>
          <cell r="F35">
            <v>0</v>
          </cell>
        </row>
        <row r="36">
          <cell r="B36">
            <v>32</v>
          </cell>
          <cell r="C36">
            <v>8000</v>
          </cell>
          <cell r="F36">
            <v>0</v>
          </cell>
        </row>
        <row r="37">
          <cell r="B37">
            <v>33</v>
          </cell>
          <cell r="C37">
            <v>8250</v>
          </cell>
          <cell r="F37">
            <v>0</v>
          </cell>
        </row>
        <row r="38">
          <cell r="B38">
            <v>34</v>
          </cell>
          <cell r="C38">
            <v>8500</v>
          </cell>
          <cell r="F38">
            <v>0</v>
          </cell>
        </row>
        <row r="39">
          <cell r="B39">
            <v>35</v>
          </cell>
          <cell r="C39">
            <v>8750</v>
          </cell>
          <cell r="F39">
            <v>0</v>
          </cell>
        </row>
        <row r="40">
          <cell r="B40">
            <v>36</v>
          </cell>
          <cell r="C40">
            <v>9000</v>
          </cell>
          <cell r="F40">
            <v>0</v>
          </cell>
        </row>
        <row r="41">
          <cell r="B41">
            <v>37</v>
          </cell>
          <cell r="C41">
            <v>9250</v>
          </cell>
          <cell r="F41">
            <v>0</v>
          </cell>
        </row>
        <row r="42">
          <cell r="B42">
            <v>38</v>
          </cell>
          <cell r="C42">
            <v>9500</v>
          </cell>
          <cell r="F42">
            <v>0</v>
          </cell>
        </row>
        <row r="43">
          <cell r="B43">
            <v>39</v>
          </cell>
          <cell r="C43">
            <v>9750</v>
          </cell>
          <cell r="F43">
            <v>0</v>
          </cell>
        </row>
        <row r="44">
          <cell r="B44">
            <v>40</v>
          </cell>
          <cell r="C44">
            <v>10000</v>
          </cell>
          <cell r="F44">
            <v>0</v>
          </cell>
        </row>
      </sheetData>
      <sheetData sheetId="4">
        <row r="4">
          <cell r="B4">
            <v>1</v>
          </cell>
          <cell r="C4" t="str">
            <v>40 K</v>
          </cell>
          <cell r="D4" t="str">
            <v>Eldars Noirs</v>
          </cell>
          <cell r="E4">
            <v>0</v>
          </cell>
          <cell r="F4" t="str">
            <v>QG</v>
          </cell>
          <cell r="G4">
            <v>1</v>
          </cell>
          <cell r="H4">
            <v>2</v>
          </cell>
          <cell r="J4">
            <v>1</v>
          </cell>
          <cell r="K4">
            <v>0</v>
          </cell>
          <cell r="L4">
            <v>1</v>
          </cell>
          <cell r="M4" t="str">
            <v>12101</v>
          </cell>
          <cell r="N4" t="str">
            <v>Asdruael Vect</v>
          </cell>
          <cell r="O4">
            <v>240</v>
          </cell>
          <cell r="Q4">
            <v>0</v>
          </cell>
        </row>
        <row r="5">
          <cell r="B5">
            <v>2</v>
          </cell>
          <cell r="C5" t="str">
            <v>40 K</v>
          </cell>
          <cell r="D5" t="str">
            <v>Eldars Noirs</v>
          </cell>
          <cell r="E5">
            <v>0</v>
          </cell>
          <cell r="F5" t="str">
            <v>QG</v>
          </cell>
          <cell r="G5">
            <v>1</v>
          </cell>
          <cell r="H5">
            <v>2</v>
          </cell>
          <cell r="J5">
            <v>1</v>
          </cell>
          <cell r="K5">
            <v>0</v>
          </cell>
          <cell r="L5">
            <v>2</v>
          </cell>
          <cell r="M5" t="str">
            <v>12102</v>
          </cell>
          <cell r="N5" t="str">
            <v>Dame Malys</v>
          </cell>
          <cell r="O5">
            <v>130</v>
          </cell>
          <cell r="Q5">
            <v>0</v>
          </cell>
        </row>
        <row r="6">
          <cell r="B6">
            <v>3</v>
          </cell>
          <cell r="C6" t="str">
            <v>40 K</v>
          </cell>
          <cell r="D6" t="str">
            <v>Eldars Noirs</v>
          </cell>
          <cell r="E6">
            <v>0</v>
          </cell>
          <cell r="F6" t="str">
            <v>QG</v>
          </cell>
          <cell r="G6">
            <v>1</v>
          </cell>
          <cell r="H6">
            <v>2</v>
          </cell>
          <cell r="J6">
            <v>1</v>
          </cell>
          <cell r="K6">
            <v>0</v>
          </cell>
          <cell r="L6">
            <v>3</v>
          </cell>
          <cell r="M6" t="str">
            <v>12103</v>
          </cell>
          <cell r="N6" t="str">
            <v>Drazhar, le maitres des lames</v>
          </cell>
          <cell r="O6">
            <v>230</v>
          </cell>
          <cell r="Q6">
            <v>0</v>
          </cell>
        </row>
        <row r="7">
          <cell r="B7">
            <v>4</v>
          </cell>
          <cell r="C7" t="str">
            <v>40 K</v>
          </cell>
          <cell r="D7" t="str">
            <v>Eldars Noirs</v>
          </cell>
          <cell r="E7">
            <v>0</v>
          </cell>
          <cell r="F7" t="str">
            <v>QG</v>
          </cell>
          <cell r="G7">
            <v>1</v>
          </cell>
          <cell r="H7">
            <v>2</v>
          </cell>
          <cell r="J7">
            <v>1</v>
          </cell>
          <cell r="K7">
            <v>0</v>
          </cell>
          <cell r="L7">
            <v>4</v>
          </cell>
          <cell r="M7" t="str">
            <v>12104</v>
          </cell>
          <cell r="N7" t="str">
            <v>Lelith Hesperax</v>
          </cell>
          <cell r="O7">
            <v>175</v>
          </cell>
          <cell r="Q7">
            <v>0</v>
          </cell>
        </row>
        <row r="8">
          <cell r="B8">
            <v>5</v>
          </cell>
          <cell r="C8" t="str">
            <v>40 K</v>
          </cell>
          <cell r="D8" t="str">
            <v>Eldars Noirs</v>
          </cell>
          <cell r="E8">
            <v>0</v>
          </cell>
          <cell r="F8" t="str">
            <v>QG</v>
          </cell>
          <cell r="G8">
            <v>1</v>
          </cell>
          <cell r="H8">
            <v>2</v>
          </cell>
          <cell r="J8">
            <v>1</v>
          </cell>
          <cell r="K8">
            <v>0</v>
          </cell>
          <cell r="L8">
            <v>5</v>
          </cell>
          <cell r="M8" t="str">
            <v>12105</v>
          </cell>
          <cell r="N8" t="str">
            <v>Urien Rakarth</v>
          </cell>
          <cell r="O8">
            <v>190</v>
          </cell>
          <cell r="Q8">
            <v>0</v>
          </cell>
        </row>
        <row r="9">
          <cell r="B9">
            <v>6</v>
          </cell>
          <cell r="C9" t="str">
            <v>40 K</v>
          </cell>
          <cell r="D9" t="str">
            <v>Eldars Noirs</v>
          </cell>
          <cell r="E9">
            <v>0</v>
          </cell>
          <cell r="F9" t="str">
            <v>QG</v>
          </cell>
          <cell r="G9">
            <v>1</v>
          </cell>
          <cell r="H9">
            <v>2</v>
          </cell>
          <cell r="J9">
            <v>1</v>
          </cell>
          <cell r="K9">
            <v>0</v>
          </cell>
          <cell r="L9">
            <v>6</v>
          </cell>
          <cell r="M9" t="str">
            <v>12106</v>
          </cell>
          <cell r="N9" t="str">
            <v>Le Duc Sliscus le Serpent</v>
          </cell>
          <cell r="O9">
            <v>150</v>
          </cell>
          <cell r="Q9">
            <v>0</v>
          </cell>
        </row>
        <row r="10">
          <cell r="B10">
            <v>7</v>
          </cell>
          <cell r="C10" t="str">
            <v>40 K</v>
          </cell>
          <cell r="D10" t="str">
            <v>Eldars Noirs</v>
          </cell>
          <cell r="E10">
            <v>0</v>
          </cell>
          <cell r="F10" t="str">
            <v>QG</v>
          </cell>
          <cell r="G10">
            <v>1</v>
          </cell>
          <cell r="H10">
            <v>2</v>
          </cell>
          <cell r="J10">
            <v>1</v>
          </cell>
          <cell r="K10">
            <v>0</v>
          </cell>
          <cell r="L10">
            <v>7</v>
          </cell>
          <cell r="M10" t="str">
            <v>12107</v>
          </cell>
          <cell r="N10" t="str">
            <v>Kheradrakh, le chasseur de tetes</v>
          </cell>
          <cell r="O10">
            <v>140</v>
          </cell>
          <cell r="Q10">
            <v>0</v>
          </cell>
        </row>
        <row r="11">
          <cell r="B11">
            <v>8</v>
          </cell>
          <cell r="C11" t="str">
            <v>40 K</v>
          </cell>
          <cell r="D11" t="str">
            <v>Eldars Noirs</v>
          </cell>
          <cell r="E11">
            <v>0</v>
          </cell>
          <cell r="F11" t="str">
            <v>QG</v>
          </cell>
          <cell r="G11">
            <v>1</v>
          </cell>
          <cell r="H11">
            <v>2</v>
          </cell>
          <cell r="J11">
            <v>1</v>
          </cell>
          <cell r="K11">
            <v>0</v>
          </cell>
          <cell r="L11">
            <v>8</v>
          </cell>
          <cell r="M11" t="str">
            <v>12108</v>
          </cell>
          <cell r="N11" t="str">
            <v>Le Baron Sathonyx</v>
          </cell>
          <cell r="O11">
            <v>105</v>
          </cell>
          <cell r="Q11">
            <v>0</v>
          </cell>
        </row>
        <row r="12">
          <cell r="B12">
            <v>9</v>
          </cell>
          <cell r="C12" t="str">
            <v>40 K</v>
          </cell>
          <cell r="D12" t="str">
            <v>Eldars Noirs</v>
          </cell>
          <cell r="E12">
            <v>0</v>
          </cell>
          <cell r="F12" t="str">
            <v>QG</v>
          </cell>
          <cell r="G12">
            <v>1</v>
          </cell>
          <cell r="H12">
            <v>2</v>
          </cell>
          <cell r="J12">
            <v>1</v>
          </cell>
          <cell r="K12">
            <v>0</v>
          </cell>
          <cell r="L12">
            <v>9</v>
          </cell>
          <cell r="M12" t="str">
            <v>12109</v>
          </cell>
          <cell r="N12" t="str">
            <v>Vovoïde</v>
          </cell>
          <cell r="O12">
            <v>60</v>
          </cell>
          <cell r="P12">
            <v>1</v>
          </cell>
          <cell r="Q12">
            <v>60</v>
          </cell>
        </row>
        <row r="13">
          <cell r="B13">
            <v>10</v>
          </cell>
          <cell r="C13" t="str">
            <v>40 K</v>
          </cell>
          <cell r="D13" t="str">
            <v>Eldars Noirs</v>
          </cell>
          <cell r="E13">
            <v>0</v>
          </cell>
          <cell r="F13" t="str">
            <v>QG</v>
          </cell>
          <cell r="G13">
            <v>1</v>
          </cell>
          <cell r="H13">
            <v>2</v>
          </cell>
          <cell r="J13">
            <v>1</v>
          </cell>
          <cell r="K13">
            <v>1</v>
          </cell>
          <cell r="L13">
            <v>0</v>
          </cell>
          <cell r="M13" t="str">
            <v>12110</v>
          </cell>
          <cell r="N13" t="str">
            <v>Méduse</v>
          </cell>
          <cell r="O13">
            <v>15</v>
          </cell>
          <cell r="Q13">
            <v>0</v>
          </cell>
        </row>
        <row r="14">
          <cell r="B14">
            <v>11</v>
          </cell>
          <cell r="C14" t="str">
            <v>40 K</v>
          </cell>
          <cell r="D14" t="str">
            <v>Eldars Noirs</v>
          </cell>
          <cell r="E14">
            <v>0</v>
          </cell>
          <cell r="F14" t="str">
            <v>QG</v>
          </cell>
          <cell r="G14">
            <v>1</v>
          </cell>
          <cell r="H14">
            <v>2</v>
          </cell>
          <cell r="J14">
            <v>1</v>
          </cell>
          <cell r="K14">
            <v>1</v>
          </cell>
          <cell r="L14">
            <v>1</v>
          </cell>
          <cell r="M14" t="str">
            <v>12111</v>
          </cell>
          <cell r="N14" t="str">
            <v>Ur-Guhl</v>
          </cell>
          <cell r="O14">
            <v>15</v>
          </cell>
          <cell r="Q14">
            <v>0</v>
          </cell>
        </row>
        <row r="15">
          <cell r="B15">
            <v>12</v>
          </cell>
          <cell r="C15" t="str">
            <v>40 K</v>
          </cell>
          <cell r="D15" t="str">
            <v>Eldars Noirs</v>
          </cell>
          <cell r="E15">
            <v>0</v>
          </cell>
          <cell r="F15" t="str">
            <v>QG</v>
          </cell>
          <cell r="G15">
            <v>1</v>
          </cell>
          <cell r="H15">
            <v>2</v>
          </cell>
          <cell r="J15">
            <v>1</v>
          </cell>
          <cell r="K15">
            <v>1</v>
          </cell>
          <cell r="L15">
            <v>2</v>
          </cell>
          <cell r="M15" t="str">
            <v>12112</v>
          </cell>
          <cell r="N15" t="str">
            <v>Lhaméenne</v>
          </cell>
          <cell r="O15">
            <v>10</v>
          </cell>
          <cell r="Q15">
            <v>0</v>
          </cell>
        </row>
        <row r="16">
          <cell r="B16">
            <v>13</v>
          </cell>
          <cell r="C16" t="str">
            <v>40 K</v>
          </cell>
          <cell r="D16" t="str">
            <v>Eldars Noirs</v>
          </cell>
          <cell r="E16">
            <v>0</v>
          </cell>
          <cell r="F16" t="str">
            <v>QG</v>
          </cell>
          <cell r="G16">
            <v>1</v>
          </cell>
          <cell r="H16">
            <v>2</v>
          </cell>
          <cell r="J16">
            <v>1</v>
          </cell>
          <cell r="K16">
            <v>1</v>
          </cell>
          <cell r="L16">
            <v>3</v>
          </cell>
          <cell r="M16" t="str">
            <v>12113</v>
          </cell>
          <cell r="N16" t="str">
            <v>Sslyth</v>
          </cell>
          <cell r="O16">
            <v>35</v>
          </cell>
          <cell r="Q16">
            <v>0</v>
          </cell>
        </row>
        <row r="17">
          <cell r="B17">
            <v>14</v>
          </cell>
          <cell r="C17" t="str">
            <v>40 K</v>
          </cell>
          <cell r="D17" t="str">
            <v>Eldars Noirs</v>
          </cell>
          <cell r="E17">
            <v>0</v>
          </cell>
          <cell r="F17" t="str">
            <v>QG</v>
          </cell>
          <cell r="G17">
            <v>1</v>
          </cell>
          <cell r="H17">
            <v>2</v>
          </cell>
          <cell r="J17">
            <v>1</v>
          </cell>
          <cell r="K17">
            <v>1</v>
          </cell>
          <cell r="L17">
            <v>4</v>
          </cell>
          <cell r="M17" t="str">
            <v>12114</v>
          </cell>
          <cell r="N17" t="str">
            <v>Succube</v>
          </cell>
          <cell r="O17">
            <v>65</v>
          </cell>
          <cell r="Q17">
            <v>0</v>
          </cell>
        </row>
        <row r="18">
          <cell r="B18">
            <v>15</v>
          </cell>
          <cell r="C18" t="str">
            <v>40 K</v>
          </cell>
          <cell r="D18" t="str">
            <v>Eldars Noirs</v>
          </cell>
          <cell r="E18">
            <v>0</v>
          </cell>
          <cell r="F18" t="str">
            <v>QG</v>
          </cell>
          <cell r="G18">
            <v>1</v>
          </cell>
          <cell r="H18">
            <v>2</v>
          </cell>
          <cell r="J18">
            <v>1</v>
          </cell>
          <cell r="K18">
            <v>1</v>
          </cell>
          <cell r="L18">
            <v>5</v>
          </cell>
          <cell r="M18" t="str">
            <v>12115</v>
          </cell>
          <cell r="N18" t="str">
            <v>Doyen Tourmanteur</v>
          </cell>
          <cell r="O18">
            <v>80</v>
          </cell>
          <cell r="Q18">
            <v>0</v>
          </cell>
        </row>
        <row r="19">
          <cell r="B19">
            <v>16</v>
          </cell>
          <cell r="C19" t="str">
            <v>40 K</v>
          </cell>
          <cell r="D19" t="str">
            <v>Eldars Noirs</v>
          </cell>
          <cell r="E19">
            <v>0</v>
          </cell>
          <cell r="F19" t="str">
            <v>QG</v>
          </cell>
          <cell r="G19">
            <v>1</v>
          </cell>
          <cell r="H19">
            <v>2</v>
          </cell>
          <cell r="J19">
            <v>1</v>
          </cell>
          <cell r="K19">
            <v>1</v>
          </cell>
          <cell r="L19">
            <v>6</v>
          </cell>
          <cell r="M19" t="str">
            <v>12116</v>
          </cell>
          <cell r="N19" t="str">
            <v>Tourmanteur</v>
          </cell>
          <cell r="O19">
            <v>50</v>
          </cell>
          <cell r="Q19">
            <v>0</v>
          </cell>
        </row>
        <row r="20">
          <cell r="B20">
            <v>17</v>
          </cell>
          <cell r="C20" t="str">
            <v>40 K</v>
          </cell>
          <cell r="D20" t="str">
            <v>Eldars Noirs</v>
          </cell>
          <cell r="E20">
            <v>0</v>
          </cell>
          <cell r="F20" t="str">
            <v>Troupe</v>
          </cell>
          <cell r="G20">
            <v>1</v>
          </cell>
          <cell r="H20">
            <v>2</v>
          </cell>
          <cell r="J20">
            <v>2</v>
          </cell>
          <cell r="K20">
            <v>0</v>
          </cell>
          <cell r="L20">
            <v>1</v>
          </cell>
          <cell r="M20" t="str">
            <v>12201</v>
          </cell>
          <cell r="N20" t="str">
            <v>Guerriers Cabalites</v>
          </cell>
          <cell r="O20">
            <v>9</v>
          </cell>
        </row>
        <row r="21">
          <cell r="B21">
            <v>18</v>
          </cell>
          <cell r="C21" t="str">
            <v>40 K</v>
          </cell>
          <cell r="D21" t="str">
            <v>Eldars Noirs</v>
          </cell>
          <cell r="E21">
            <v>0</v>
          </cell>
          <cell r="F21" t="str">
            <v>Troupe</v>
          </cell>
          <cell r="G21">
            <v>1</v>
          </cell>
          <cell r="H21">
            <v>2</v>
          </cell>
          <cell r="J21">
            <v>2</v>
          </cell>
          <cell r="K21">
            <v>0</v>
          </cell>
          <cell r="L21">
            <v>2</v>
          </cell>
          <cell r="M21" t="str">
            <v>12202</v>
          </cell>
          <cell r="N21" t="str">
            <v>Cérastes</v>
          </cell>
          <cell r="O21">
            <v>10</v>
          </cell>
        </row>
        <row r="22">
          <cell r="B22">
            <v>19</v>
          </cell>
          <cell r="C22" t="str">
            <v>40 K</v>
          </cell>
          <cell r="D22" t="str">
            <v>Eldars Noirs</v>
          </cell>
          <cell r="E22">
            <v>0</v>
          </cell>
          <cell r="F22" t="str">
            <v>Elite</v>
          </cell>
          <cell r="G22">
            <v>1</v>
          </cell>
          <cell r="H22">
            <v>2</v>
          </cell>
          <cell r="J22">
            <v>3</v>
          </cell>
          <cell r="K22">
            <v>0</v>
          </cell>
          <cell r="L22">
            <v>1</v>
          </cell>
          <cell r="M22" t="str">
            <v>12301</v>
          </cell>
          <cell r="N22" t="str">
            <v>Incubes</v>
          </cell>
          <cell r="O22">
            <v>22</v>
          </cell>
          <cell r="Q22">
            <v>0</v>
          </cell>
        </row>
        <row r="23">
          <cell r="B23">
            <v>20</v>
          </cell>
          <cell r="C23" t="str">
            <v>40 K</v>
          </cell>
          <cell r="D23" t="str">
            <v>Eldars Noirs</v>
          </cell>
          <cell r="E23">
            <v>0</v>
          </cell>
          <cell r="F23" t="str">
            <v>Elite</v>
          </cell>
          <cell r="G23">
            <v>1</v>
          </cell>
          <cell r="H23">
            <v>2</v>
          </cell>
          <cell r="J23">
            <v>3</v>
          </cell>
          <cell r="K23">
            <v>0</v>
          </cell>
          <cell r="L23">
            <v>2</v>
          </cell>
          <cell r="M23" t="str">
            <v>12302</v>
          </cell>
          <cell r="N23" t="str">
            <v>Grotesques</v>
          </cell>
          <cell r="O23">
            <v>35</v>
          </cell>
          <cell r="Q23">
            <v>0</v>
          </cell>
        </row>
        <row r="24">
          <cell r="B24">
            <v>21</v>
          </cell>
          <cell r="C24" t="str">
            <v>40 K</v>
          </cell>
          <cell r="D24" t="str">
            <v>Eldars Noirs</v>
          </cell>
          <cell r="E24">
            <v>0</v>
          </cell>
          <cell r="F24" t="str">
            <v>Elite</v>
          </cell>
          <cell r="G24">
            <v>1</v>
          </cell>
          <cell r="H24">
            <v>2</v>
          </cell>
          <cell r="J24">
            <v>3</v>
          </cell>
          <cell r="K24">
            <v>0</v>
          </cell>
          <cell r="L24">
            <v>3</v>
          </cell>
          <cell r="M24" t="str">
            <v>12303</v>
          </cell>
          <cell r="N24" t="str">
            <v>Gorgones</v>
          </cell>
          <cell r="O24">
            <v>10</v>
          </cell>
          <cell r="Q24">
            <v>0</v>
          </cell>
        </row>
        <row r="25">
          <cell r="B25">
            <v>22</v>
          </cell>
          <cell r="C25" t="str">
            <v>40 K</v>
          </cell>
          <cell r="D25" t="str">
            <v>Eldars Noirs</v>
          </cell>
          <cell r="E25">
            <v>0</v>
          </cell>
          <cell r="F25" t="str">
            <v>Elite</v>
          </cell>
          <cell r="G25">
            <v>1</v>
          </cell>
          <cell r="H25">
            <v>2</v>
          </cell>
          <cell r="J25">
            <v>3</v>
          </cell>
          <cell r="K25">
            <v>0</v>
          </cell>
          <cell r="L25">
            <v>4</v>
          </cell>
          <cell r="M25" t="str">
            <v>12304</v>
          </cell>
          <cell r="N25" t="str">
            <v>Mandragores</v>
          </cell>
          <cell r="O25">
            <v>15</v>
          </cell>
          <cell r="P25">
            <v>3</v>
          </cell>
          <cell r="Q25">
            <v>45</v>
          </cell>
        </row>
        <row r="26">
          <cell r="B26">
            <v>23</v>
          </cell>
          <cell r="C26" t="str">
            <v>40 K</v>
          </cell>
          <cell r="D26" t="str">
            <v>Eldars Noirs</v>
          </cell>
          <cell r="E26">
            <v>0</v>
          </cell>
          <cell r="F26" t="str">
            <v>Elite</v>
          </cell>
          <cell r="G26">
            <v>1</v>
          </cell>
          <cell r="H26">
            <v>2</v>
          </cell>
          <cell r="J26">
            <v>3</v>
          </cell>
          <cell r="K26">
            <v>0</v>
          </cell>
          <cell r="L26">
            <v>5</v>
          </cell>
          <cell r="M26" t="str">
            <v>12305</v>
          </cell>
          <cell r="N26" t="str">
            <v>Arlequins</v>
          </cell>
          <cell r="O26">
            <v>18</v>
          </cell>
        </row>
        <row r="27">
          <cell r="B27">
            <v>24</v>
          </cell>
          <cell r="C27" t="str">
            <v>40 K</v>
          </cell>
          <cell r="D27" t="str">
            <v>Eldars Noirs</v>
          </cell>
          <cell r="E27">
            <v>0</v>
          </cell>
          <cell r="F27" t="str">
            <v>Elite</v>
          </cell>
          <cell r="G27">
            <v>1</v>
          </cell>
          <cell r="H27">
            <v>2</v>
          </cell>
          <cell r="J27">
            <v>3</v>
          </cell>
          <cell r="K27">
            <v>0</v>
          </cell>
          <cell r="L27">
            <v>6</v>
          </cell>
          <cell r="M27" t="str">
            <v>12306</v>
          </cell>
          <cell r="N27" t="str">
            <v>Immaculés</v>
          </cell>
          <cell r="O27">
            <v>12</v>
          </cell>
        </row>
        <row r="28">
          <cell r="B28">
            <v>25</v>
          </cell>
          <cell r="C28" t="str">
            <v>40 K</v>
          </cell>
          <cell r="D28" t="str">
            <v>Eldars Noirs</v>
          </cell>
          <cell r="E28">
            <v>0</v>
          </cell>
          <cell r="F28" t="str">
            <v>Elite</v>
          </cell>
          <cell r="G28">
            <v>1</v>
          </cell>
          <cell r="H28">
            <v>2</v>
          </cell>
          <cell r="J28">
            <v>3</v>
          </cell>
          <cell r="K28">
            <v>0</v>
          </cell>
          <cell r="L28">
            <v>7</v>
          </cell>
          <cell r="M28" t="str">
            <v>12307</v>
          </cell>
          <cell r="N28" t="str">
            <v>Maitresses de Sang Hekatrix</v>
          </cell>
          <cell r="O28">
            <v>13</v>
          </cell>
        </row>
        <row r="29">
          <cell r="B29">
            <v>26</v>
          </cell>
          <cell r="C29" t="str">
            <v>40 K</v>
          </cell>
          <cell r="D29" t="str">
            <v>Harlequins</v>
          </cell>
          <cell r="E29">
            <v>0</v>
          </cell>
          <cell r="F29" t="str">
            <v>Troupe</v>
          </cell>
          <cell r="G29">
            <v>1</v>
          </cell>
          <cell r="H29">
            <v>3</v>
          </cell>
          <cell r="J29">
            <v>2</v>
          </cell>
          <cell r="K29">
            <v>0</v>
          </cell>
          <cell r="L29">
            <v>1</v>
          </cell>
          <cell r="M29" t="str">
            <v>13201</v>
          </cell>
          <cell r="N29" t="str">
            <v>Troupe</v>
          </cell>
          <cell r="O29">
            <v>15</v>
          </cell>
          <cell r="P29">
            <v>12</v>
          </cell>
          <cell r="Q29">
            <v>180</v>
          </cell>
        </row>
        <row r="30">
          <cell r="B30">
            <v>27</v>
          </cell>
          <cell r="C30" t="str">
            <v>40 K</v>
          </cell>
          <cell r="D30" t="str">
            <v>Harlequins</v>
          </cell>
          <cell r="E30">
            <v>0</v>
          </cell>
          <cell r="F30" t="str">
            <v>Elite</v>
          </cell>
          <cell r="G30">
            <v>1</v>
          </cell>
          <cell r="H30">
            <v>3</v>
          </cell>
          <cell r="J30">
            <v>3</v>
          </cell>
          <cell r="K30">
            <v>0</v>
          </cell>
          <cell r="L30">
            <v>1</v>
          </cell>
          <cell r="M30" t="str">
            <v>13301</v>
          </cell>
          <cell r="N30" t="str">
            <v>Death Jester</v>
          </cell>
          <cell r="O30">
            <v>60</v>
          </cell>
          <cell r="P30">
            <v>1</v>
          </cell>
          <cell r="Q30">
            <v>60</v>
          </cell>
        </row>
        <row r="31">
          <cell r="B31">
            <v>28</v>
          </cell>
          <cell r="C31" t="str">
            <v>40 K</v>
          </cell>
          <cell r="D31" t="str">
            <v>Harlequins</v>
          </cell>
          <cell r="E31">
            <v>0</v>
          </cell>
          <cell r="F31" t="str">
            <v>Elite</v>
          </cell>
          <cell r="G31">
            <v>1</v>
          </cell>
          <cell r="H31">
            <v>3</v>
          </cell>
          <cell r="J31">
            <v>3</v>
          </cell>
          <cell r="K31">
            <v>0</v>
          </cell>
          <cell r="L31">
            <v>2</v>
          </cell>
          <cell r="M31" t="str">
            <v>13302</v>
          </cell>
          <cell r="N31" t="str">
            <v>Shadowseer</v>
          </cell>
          <cell r="O31">
            <v>60</v>
          </cell>
          <cell r="Q31">
            <v>0</v>
          </cell>
        </row>
        <row r="32">
          <cell r="B32">
            <v>29</v>
          </cell>
          <cell r="C32" t="str">
            <v>40 K</v>
          </cell>
          <cell r="D32" t="str">
            <v>Harlequins</v>
          </cell>
          <cell r="E32">
            <v>0</v>
          </cell>
          <cell r="F32" t="str">
            <v>Elite</v>
          </cell>
          <cell r="G32">
            <v>1</v>
          </cell>
          <cell r="H32">
            <v>3</v>
          </cell>
          <cell r="J32">
            <v>3</v>
          </cell>
          <cell r="K32">
            <v>0</v>
          </cell>
          <cell r="L32">
            <v>3</v>
          </cell>
          <cell r="M32" t="str">
            <v>13303</v>
          </cell>
          <cell r="N32" t="str">
            <v>Solitaire</v>
          </cell>
          <cell r="O32">
            <v>145</v>
          </cell>
          <cell r="Q32">
            <v>0</v>
          </cell>
        </row>
        <row r="33">
          <cell r="B33">
            <v>30</v>
          </cell>
          <cell r="C33" t="str">
            <v>40 K</v>
          </cell>
          <cell r="D33" t="str">
            <v>Harlequins</v>
          </cell>
          <cell r="E33">
            <v>0</v>
          </cell>
          <cell r="F33" t="str">
            <v>Attaque Rapide</v>
          </cell>
          <cell r="G33">
            <v>1</v>
          </cell>
          <cell r="H33">
            <v>3</v>
          </cell>
          <cell r="J33">
            <v>4</v>
          </cell>
          <cell r="K33">
            <v>0</v>
          </cell>
          <cell r="L33">
            <v>1</v>
          </cell>
          <cell r="M33" t="str">
            <v>13401</v>
          </cell>
          <cell r="N33" t="str">
            <v>Skyweaver</v>
          </cell>
          <cell r="O33">
            <v>100</v>
          </cell>
          <cell r="Q33">
            <v>0</v>
          </cell>
        </row>
        <row r="34">
          <cell r="B34">
            <v>31</v>
          </cell>
          <cell r="C34" t="str">
            <v>40 K</v>
          </cell>
          <cell r="D34" t="str">
            <v>Harlequins</v>
          </cell>
          <cell r="E34">
            <v>0</v>
          </cell>
          <cell r="F34" t="str">
            <v>Attaque Rapide</v>
          </cell>
          <cell r="G34">
            <v>1</v>
          </cell>
          <cell r="H34">
            <v>3</v>
          </cell>
          <cell r="J34">
            <v>4</v>
          </cell>
          <cell r="K34">
            <v>0</v>
          </cell>
          <cell r="L34">
            <v>2</v>
          </cell>
          <cell r="M34" t="str">
            <v>13402</v>
          </cell>
          <cell r="N34" t="str">
            <v>Starweaver</v>
          </cell>
          <cell r="O34">
            <v>70</v>
          </cell>
          <cell r="P34">
            <v>2</v>
          </cell>
          <cell r="Q34">
            <v>140</v>
          </cell>
        </row>
        <row r="35">
          <cell r="B35">
            <v>32</v>
          </cell>
          <cell r="C35" t="str">
            <v>40 K</v>
          </cell>
          <cell r="D35" t="str">
            <v>Harlequins</v>
          </cell>
          <cell r="E35">
            <v>0</v>
          </cell>
          <cell r="F35" t="str">
            <v>Soutien</v>
          </cell>
          <cell r="G35">
            <v>1</v>
          </cell>
          <cell r="H35">
            <v>3</v>
          </cell>
          <cell r="J35">
            <v>5</v>
          </cell>
          <cell r="K35">
            <v>0</v>
          </cell>
          <cell r="L35">
            <v>1</v>
          </cell>
          <cell r="M35" t="str">
            <v>13501</v>
          </cell>
          <cell r="N35" t="str">
            <v>Voidweaver</v>
          </cell>
          <cell r="O35">
            <v>75</v>
          </cell>
          <cell r="Q35">
            <v>0</v>
          </cell>
        </row>
        <row r="36">
          <cell r="B36">
            <v>33</v>
          </cell>
          <cell r="C36" t="str">
            <v>40 K</v>
          </cell>
          <cell r="D36" t="str">
            <v>Nécron</v>
          </cell>
          <cell r="E36">
            <v>0</v>
          </cell>
          <cell r="F36" t="str">
            <v>QG</v>
          </cell>
          <cell r="G36">
            <v>1</v>
          </cell>
          <cell r="H36">
            <v>4</v>
          </cell>
          <cell r="J36">
            <v>1</v>
          </cell>
          <cell r="K36">
            <v>0</v>
          </cell>
          <cell r="L36">
            <v>1</v>
          </cell>
          <cell r="M36" t="str">
            <v>14101</v>
          </cell>
          <cell r="N36" t="str">
            <v>Overlord</v>
          </cell>
          <cell r="O36">
            <v>80</v>
          </cell>
          <cell r="Q36">
            <v>0</v>
          </cell>
        </row>
        <row r="37">
          <cell r="B37">
            <v>34</v>
          </cell>
          <cell r="C37" t="str">
            <v>40 K</v>
          </cell>
          <cell r="D37" t="str">
            <v>Nécron</v>
          </cell>
          <cell r="E37">
            <v>0</v>
          </cell>
          <cell r="F37" t="str">
            <v>QG</v>
          </cell>
          <cell r="G37">
            <v>1</v>
          </cell>
          <cell r="H37">
            <v>4</v>
          </cell>
          <cell r="J37">
            <v>1</v>
          </cell>
          <cell r="K37">
            <v>0</v>
          </cell>
          <cell r="L37">
            <v>2</v>
          </cell>
          <cell r="M37" t="str">
            <v>14102</v>
          </cell>
          <cell r="N37" t="str">
            <v>Trazin the Infinite</v>
          </cell>
          <cell r="O37">
            <v>130</v>
          </cell>
          <cell r="Q37">
            <v>0</v>
          </cell>
        </row>
        <row r="38">
          <cell r="B38">
            <v>35</v>
          </cell>
          <cell r="C38" t="str">
            <v>40 K</v>
          </cell>
          <cell r="D38" t="str">
            <v>Nécron</v>
          </cell>
          <cell r="E38">
            <v>0</v>
          </cell>
          <cell r="F38" t="str">
            <v>QG</v>
          </cell>
          <cell r="G38">
            <v>1</v>
          </cell>
          <cell r="H38">
            <v>4</v>
          </cell>
          <cell r="J38">
            <v>1</v>
          </cell>
          <cell r="K38">
            <v>0</v>
          </cell>
          <cell r="L38">
            <v>3</v>
          </cell>
          <cell r="M38" t="str">
            <v>14103</v>
          </cell>
          <cell r="N38" t="str">
            <v>Catacomb
 command barge</v>
          </cell>
          <cell r="O38">
            <v>135</v>
          </cell>
          <cell r="P38">
            <v>1</v>
          </cell>
          <cell r="Q38">
            <v>135</v>
          </cell>
        </row>
        <row r="39">
          <cell r="B39">
            <v>36</v>
          </cell>
          <cell r="C39" t="str">
            <v>40 K</v>
          </cell>
          <cell r="D39" t="str">
            <v>Nécron</v>
          </cell>
          <cell r="E39">
            <v>0</v>
          </cell>
          <cell r="F39" t="str">
            <v>QG</v>
          </cell>
          <cell r="G39">
            <v>1</v>
          </cell>
          <cell r="H39">
            <v>4</v>
          </cell>
          <cell r="J39">
            <v>1</v>
          </cell>
          <cell r="K39">
            <v>0</v>
          </cell>
          <cell r="L39">
            <v>4</v>
          </cell>
          <cell r="M39" t="str">
            <v>14104</v>
          </cell>
          <cell r="N39" t="str">
            <v>Lord</v>
          </cell>
          <cell r="O39">
            <v>50</v>
          </cell>
          <cell r="Q39">
            <v>0</v>
          </cell>
        </row>
        <row r="40">
          <cell r="B40">
            <v>37</v>
          </cell>
          <cell r="C40" t="str">
            <v>40 K</v>
          </cell>
          <cell r="D40" t="str">
            <v>Nécron</v>
          </cell>
          <cell r="E40">
            <v>0</v>
          </cell>
          <cell r="F40" t="str">
            <v>QG</v>
          </cell>
          <cell r="G40">
            <v>1</v>
          </cell>
          <cell r="H40">
            <v>4</v>
          </cell>
          <cell r="J40">
            <v>1</v>
          </cell>
          <cell r="K40">
            <v>0</v>
          </cell>
          <cell r="L40">
            <v>5</v>
          </cell>
          <cell r="M40" t="str">
            <v>14105</v>
          </cell>
          <cell r="N40" t="str">
            <v>Cryptek</v>
          </cell>
          <cell r="O40">
            <v>110</v>
          </cell>
          <cell r="P40">
            <v>2</v>
          </cell>
          <cell r="Q40">
            <v>220</v>
          </cell>
        </row>
        <row r="41">
          <cell r="B41">
            <v>38</v>
          </cell>
          <cell r="C41" t="str">
            <v>40 K</v>
          </cell>
          <cell r="D41" t="str">
            <v>Nécron</v>
          </cell>
          <cell r="E41">
            <v>0</v>
          </cell>
          <cell r="F41" t="str">
            <v>QG</v>
          </cell>
          <cell r="G41">
            <v>1</v>
          </cell>
          <cell r="H41">
            <v>4</v>
          </cell>
          <cell r="J41">
            <v>1</v>
          </cell>
          <cell r="K41">
            <v>0</v>
          </cell>
          <cell r="L41">
            <v>6</v>
          </cell>
          <cell r="M41" t="str">
            <v>14106</v>
          </cell>
          <cell r="N41" t="str">
            <v>Destroyer Lord</v>
          </cell>
          <cell r="O41">
            <v>110</v>
          </cell>
          <cell r="P41">
            <v>1</v>
          </cell>
          <cell r="Q41">
            <v>110</v>
          </cell>
        </row>
        <row r="42">
          <cell r="B42">
            <v>39</v>
          </cell>
          <cell r="C42" t="str">
            <v>40 K</v>
          </cell>
          <cell r="D42" t="str">
            <v>Nécron</v>
          </cell>
          <cell r="E42">
            <v>0</v>
          </cell>
          <cell r="F42" t="str">
            <v>QG</v>
          </cell>
          <cell r="G42">
            <v>1</v>
          </cell>
          <cell r="H42">
            <v>4</v>
          </cell>
          <cell r="J42">
            <v>1</v>
          </cell>
          <cell r="K42">
            <v>0</v>
          </cell>
          <cell r="L42">
            <v>7</v>
          </cell>
          <cell r="M42" t="str">
            <v>14107</v>
          </cell>
          <cell r="N42" t="str">
            <v>Némésor Zandrekh</v>
          </cell>
          <cell r="O42">
            <v>150</v>
          </cell>
          <cell r="Q42">
            <v>0</v>
          </cell>
        </row>
        <row r="43">
          <cell r="B43">
            <v>40</v>
          </cell>
          <cell r="C43" t="str">
            <v>40 K</v>
          </cell>
          <cell r="D43" t="str">
            <v>Nécron</v>
          </cell>
          <cell r="E43">
            <v>0</v>
          </cell>
          <cell r="F43" t="str">
            <v>QG</v>
          </cell>
          <cell r="G43">
            <v>1</v>
          </cell>
          <cell r="H43">
            <v>4</v>
          </cell>
          <cell r="J43">
            <v>1</v>
          </cell>
          <cell r="K43">
            <v>0</v>
          </cell>
          <cell r="L43">
            <v>8</v>
          </cell>
          <cell r="M43" t="str">
            <v>14108</v>
          </cell>
          <cell r="N43" t="str">
            <v>Vargard Obyron</v>
          </cell>
          <cell r="O43">
            <v>120</v>
          </cell>
          <cell r="Q43">
            <v>0</v>
          </cell>
        </row>
        <row r="44">
          <cell r="B44">
            <v>41</v>
          </cell>
          <cell r="C44" t="str">
            <v>40 K</v>
          </cell>
          <cell r="D44" t="str">
            <v>Nécron</v>
          </cell>
          <cell r="E44">
            <v>0</v>
          </cell>
          <cell r="F44" t="str">
            <v>QG</v>
          </cell>
          <cell r="G44">
            <v>1</v>
          </cell>
          <cell r="H44">
            <v>4</v>
          </cell>
          <cell r="J44">
            <v>1</v>
          </cell>
          <cell r="K44">
            <v>0</v>
          </cell>
          <cell r="L44">
            <v>9</v>
          </cell>
          <cell r="M44" t="str">
            <v>14109</v>
          </cell>
          <cell r="N44" t="str">
            <v>Illuminor Szerars</v>
          </cell>
          <cell r="O44">
            <v>110</v>
          </cell>
          <cell r="P44">
            <v>1</v>
          </cell>
          <cell r="Q44">
            <v>110</v>
          </cell>
        </row>
        <row r="45">
          <cell r="B45">
            <v>42</v>
          </cell>
          <cell r="C45" t="str">
            <v>40 K</v>
          </cell>
          <cell r="D45" t="str">
            <v>Nécron</v>
          </cell>
          <cell r="E45">
            <v>0</v>
          </cell>
          <cell r="F45" t="str">
            <v>QG</v>
          </cell>
          <cell r="G45">
            <v>1</v>
          </cell>
          <cell r="H45">
            <v>4</v>
          </cell>
          <cell r="J45">
            <v>1</v>
          </cell>
          <cell r="K45">
            <v>1</v>
          </cell>
          <cell r="L45">
            <v>0</v>
          </cell>
          <cell r="M45" t="str">
            <v>14110</v>
          </cell>
          <cell r="N45" t="str">
            <v>Orikan the diviner</v>
          </cell>
          <cell r="O45">
            <v>120</v>
          </cell>
          <cell r="Q45">
            <v>0</v>
          </cell>
        </row>
        <row r="46">
          <cell r="B46">
            <v>43</v>
          </cell>
          <cell r="C46" t="str">
            <v>40 K</v>
          </cell>
          <cell r="D46" t="str">
            <v>Nécron</v>
          </cell>
          <cell r="E46">
            <v>0</v>
          </cell>
          <cell r="F46" t="str">
            <v>QG</v>
          </cell>
          <cell r="G46">
            <v>1</v>
          </cell>
          <cell r="H46">
            <v>4</v>
          </cell>
          <cell r="J46">
            <v>1</v>
          </cell>
          <cell r="K46">
            <v>1</v>
          </cell>
          <cell r="L46">
            <v>1</v>
          </cell>
          <cell r="M46" t="str">
            <v>14111</v>
          </cell>
          <cell r="N46" t="str">
            <v>Anrakir the Traveller</v>
          </cell>
          <cell r="O46">
            <v>160</v>
          </cell>
          <cell r="Q46">
            <v>0</v>
          </cell>
        </row>
        <row r="47">
          <cell r="B47">
            <v>44</v>
          </cell>
          <cell r="C47" t="str">
            <v>40 K</v>
          </cell>
          <cell r="D47" t="str">
            <v>Nécron</v>
          </cell>
          <cell r="E47">
            <v>0</v>
          </cell>
          <cell r="F47" t="str">
            <v>Troupe</v>
          </cell>
          <cell r="G47">
            <v>1</v>
          </cell>
          <cell r="H47">
            <v>4</v>
          </cell>
          <cell r="J47">
            <v>2</v>
          </cell>
          <cell r="K47">
            <v>0</v>
          </cell>
          <cell r="L47">
            <v>1</v>
          </cell>
          <cell r="M47" t="str">
            <v>14201</v>
          </cell>
          <cell r="N47" t="str">
            <v>Warriors</v>
          </cell>
          <cell r="O47">
            <v>13</v>
          </cell>
          <cell r="P47">
            <v>60</v>
          </cell>
          <cell r="Q47">
            <v>780</v>
          </cell>
        </row>
        <row r="48">
          <cell r="B48">
            <v>45</v>
          </cell>
          <cell r="C48" t="str">
            <v>40 K</v>
          </cell>
          <cell r="D48" t="str">
            <v>Nécron</v>
          </cell>
          <cell r="E48">
            <v>0</v>
          </cell>
          <cell r="F48" t="str">
            <v>Troupe</v>
          </cell>
          <cell r="G48">
            <v>1</v>
          </cell>
          <cell r="H48">
            <v>4</v>
          </cell>
          <cell r="J48">
            <v>2</v>
          </cell>
          <cell r="K48">
            <v>0</v>
          </cell>
          <cell r="L48">
            <v>2</v>
          </cell>
          <cell r="M48" t="str">
            <v>14202</v>
          </cell>
          <cell r="N48" t="str">
            <v>Immortals</v>
          </cell>
          <cell r="O48">
            <v>17</v>
          </cell>
          <cell r="P48">
            <v>10</v>
          </cell>
          <cell r="Q48">
            <v>170</v>
          </cell>
        </row>
        <row r="49">
          <cell r="B49">
            <v>46</v>
          </cell>
          <cell r="C49" t="str">
            <v>40 K</v>
          </cell>
          <cell r="D49" t="str">
            <v>Nécron</v>
          </cell>
          <cell r="E49">
            <v>0</v>
          </cell>
          <cell r="F49" t="str">
            <v>Elite</v>
          </cell>
          <cell r="G49">
            <v>1</v>
          </cell>
          <cell r="H49">
            <v>4</v>
          </cell>
          <cell r="J49">
            <v>3</v>
          </cell>
          <cell r="K49">
            <v>0</v>
          </cell>
          <cell r="L49">
            <v>1</v>
          </cell>
          <cell r="M49" t="str">
            <v>14301</v>
          </cell>
          <cell r="N49" t="str">
            <v>Lychguard</v>
          </cell>
          <cell r="O49">
            <v>25</v>
          </cell>
          <cell r="Q49">
            <v>0</v>
          </cell>
        </row>
        <row r="50">
          <cell r="B50">
            <v>47</v>
          </cell>
          <cell r="C50" t="str">
            <v>40 K</v>
          </cell>
          <cell r="D50" t="str">
            <v>Nécron</v>
          </cell>
          <cell r="E50">
            <v>0</v>
          </cell>
          <cell r="F50" t="str">
            <v>Elite</v>
          </cell>
          <cell r="G50">
            <v>1</v>
          </cell>
          <cell r="H50">
            <v>4</v>
          </cell>
          <cell r="J50">
            <v>3</v>
          </cell>
          <cell r="K50">
            <v>0</v>
          </cell>
          <cell r="L50">
            <v>2</v>
          </cell>
          <cell r="M50" t="str">
            <v>14302</v>
          </cell>
          <cell r="N50" t="str">
            <v>Deathmarks</v>
          </cell>
          <cell r="O50">
            <v>18</v>
          </cell>
          <cell r="P50">
            <v>5</v>
          </cell>
          <cell r="Q50">
            <v>90</v>
          </cell>
        </row>
        <row r="51">
          <cell r="B51">
            <v>48</v>
          </cell>
          <cell r="C51" t="str">
            <v>40 K</v>
          </cell>
          <cell r="D51" t="str">
            <v>Nécron</v>
          </cell>
          <cell r="E51">
            <v>0</v>
          </cell>
          <cell r="F51" t="str">
            <v>Elite</v>
          </cell>
          <cell r="G51">
            <v>1</v>
          </cell>
          <cell r="H51">
            <v>4</v>
          </cell>
          <cell r="J51">
            <v>3</v>
          </cell>
          <cell r="K51">
            <v>0</v>
          </cell>
          <cell r="L51">
            <v>3</v>
          </cell>
          <cell r="M51" t="str">
            <v>14303</v>
          </cell>
          <cell r="N51" t="str">
            <v>Flayed Ones</v>
          </cell>
          <cell r="O51">
            <v>13</v>
          </cell>
          <cell r="Q51">
            <v>0</v>
          </cell>
        </row>
        <row r="52">
          <cell r="B52">
            <v>49</v>
          </cell>
          <cell r="C52" t="str">
            <v>40 K</v>
          </cell>
          <cell r="D52" t="str">
            <v>Nécron</v>
          </cell>
          <cell r="E52">
            <v>0</v>
          </cell>
          <cell r="F52" t="str">
            <v>Elite</v>
          </cell>
          <cell r="G52">
            <v>1</v>
          </cell>
          <cell r="H52">
            <v>4</v>
          </cell>
          <cell r="J52">
            <v>3</v>
          </cell>
          <cell r="K52">
            <v>0</v>
          </cell>
          <cell r="L52">
            <v>4</v>
          </cell>
          <cell r="M52" t="str">
            <v>14304</v>
          </cell>
          <cell r="N52" t="str">
            <v>Triarch Pretorians</v>
          </cell>
          <cell r="O52">
            <v>28</v>
          </cell>
          <cell r="P52">
            <v>5</v>
          </cell>
          <cell r="Q52">
            <v>140</v>
          </cell>
        </row>
        <row r="53">
          <cell r="B53">
            <v>50</v>
          </cell>
          <cell r="C53" t="str">
            <v>40 K</v>
          </cell>
          <cell r="D53" t="str">
            <v>Nécron</v>
          </cell>
          <cell r="E53">
            <v>0</v>
          </cell>
          <cell r="F53" t="str">
            <v>Elite</v>
          </cell>
          <cell r="G53">
            <v>1</v>
          </cell>
          <cell r="H53">
            <v>4</v>
          </cell>
          <cell r="J53">
            <v>3</v>
          </cell>
          <cell r="K53">
            <v>0</v>
          </cell>
          <cell r="L53">
            <v>5</v>
          </cell>
          <cell r="M53" t="str">
            <v>14305</v>
          </cell>
          <cell r="N53" t="str">
            <v>Triach Stalkers</v>
          </cell>
          <cell r="O53">
            <v>125</v>
          </cell>
          <cell r="P53">
            <v>2</v>
          </cell>
          <cell r="Q53">
            <v>250</v>
          </cell>
        </row>
        <row r="54">
          <cell r="B54">
            <v>51</v>
          </cell>
          <cell r="C54" t="str">
            <v>40 K</v>
          </cell>
          <cell r="D54" t="str">
            <v>Nécron</v>
          </cell>
          <cell r="E54">
            <v>0</v>
          </cell>
          <cell r="F54" t="str">
            <v>Elite</v>
          </cell>
          <cell r="G54">
            <v>1</v>
          </cell>
          <cell r="H54">
            <v>4</v>
          </cell>
          <cell r="J54">
            <v>3</v>
          </cell>
          <cell r="K54">
            <v>0</v>
          </cell>
          <cell r="L54">
            <v>6</v>
          </cell>
          <cell r="M54" t="str">
            <v>14306</v>
          </cell>
          <cell r="N54" t="str">
            <v>C'Tan Shard of
The Nightbringer</v>
          </cell>
          <cell r="O54">
            <v>240</v>
          </cell>
          <cell r="Q54">
            <v>0</v>
          </cell>
        </row>
        <row r="55">
          <cell r="B55">
            <v>52</v>
          </cell>
          <cell r="C55" t="str">
            <v>40 K</v>
          </cell>
          <cell r="D55" t="str">
            <v>Nécron</v>
          </cell>
          <cell r="E55">
            <v>0</v>
          </cell>
          <cell r="F55" t="str">
            <v>Elite</v>
          </cell>
          <cell r="G55">
            <v>1</v>
          </cell>
          <cell r="H55">
            <v>4</v>
          </cell>
          <cell r="J55">
            <v>3</v>
          </cell>
          <cell r="K55">
            <v>0</v>
          </cell>
          <cell r="L55">
            <v>7</v>
          </cell>
          <cell r="M55" t="str">
            <v>14307</v>
          </cell>
          <cell r="N55" t="str">
            <v>C'Tan Shard of
The Deceiver</v>
          </cell>
          <cell r="O55">
            <v>240</v>
          </cell>
          <cell r="Q55">
            <v>0</v>
          </cell>
        </row>
        <row r="56">
          <cell r="B56">
            <v>53</v>
          </cell>
          <cell r="C56" t="str">
            <v>40 K</v>
          </cell>
          <cell r="D56" t="str">
            <v>Nécron</v>
          </cell>
          <cell r="E56">
            <v>0</v>
          </cell>
          <cell r="F56" t="str">
            <v>Attaque Rapide</v>
          </cell>
          <cell r="G56">
            <v>1</v>
          </cell>
          <cell r="H56">
            <v>4</v>
          </cell>
          <cell r="J56">
            <v>4</v>
          </cell>
          <cell r="K56">
            <v>0</v>
          </cell>
          <cell r="L56">
            <v>1</v>
          </cell>
          <cell r="M56" t="str">
            <v>14401</v>
          </cell>
          <cell r="N56" t="str">
            <v>Night Scythe</v>
          </cell>
          <cell r="O56">
            <v>130</v>
          </cell>
          <cell r="Q56">
            <v>0</v>
          </cell>
        </row>
        <row r="57">
          <cell r="B57">
            <v>54</v>
          </cell>
          <cell r="C57" t="str">
            <v>40 K</v>
          </cell>
          <cell r="D57" t="str">
            <v>Nécron</v>
          </cell>
          <cell r="E57">
            <v>0</v>
          </cell>
          <cell r="F57" t="str">
            <v>Attaque Rapide</v>
          </cell>
          <cell r="G57">
            <v>1</v>
          </cell>
          <cell r="H57">
            <v>4</v>
          </cell>
          <cell r="J57">
            <v>4</v>
          </cell>
          <cell r="K57">
            <v>0</v>
          </cell>
          <cell r="L57">
            <v>2</v>
          </cell>
          <cell r="M57" t="str">
            <v>14402</v>
          </cell>
          <cell r="N57" t="str">
            <v>Gost Arch</v>
          </cell>
          <cell r="O57">
            <v>105</v>
          </cell>
          <cell r="P57">
            <v>2</v>
          </cell>
          <cell r="Q57">
            <v>210</v>
          </cell>
        </row>
        <row r="58">
          <cell r="B58">
            <v>55</v>
          </cell>
          <cell r="C58" t="str">
            <v>40 K</v>
          </cell>
          <cell r="D58" t="str">
            <v>Nécron</v>
          </cell>
          <cell r="E58">
            <v>0</v>
          </cell>
          <cell r="F58" t="str">
            <v>Attaque Rapide</v>
          </cell>
          <cell r="G58">
            <v>1</v>
          </cell>
          <cell r="H58">
            <v>4</v>
          </cell>
          <cell r="J58">
            <v>4</v>
          </cell>
          <cell r="K58">
            <v>0</v>
          </cell>
          <cell r="L58">
            <v>3</v>
          </cell>
          <cell r="M58" t="str">
            <v>14403</v>
          </cell>
          <cell r="N58" t="str">
            <v>Canoptek Wraith</v>
          </cell>
          <cell r="O58">
            <v>40</v>
          </cell>
          <cell r="P58">
            <v>1</v>
          </cell>
          <cell r="Q58">
            <v>40</v>
          </cell>
        </row>
        <row r="59">
          <cell r="B59">
            <v>56</v>
          </cell>
          <cell r="C59" t="str">
            <v>40 K</v>
          </cell>
          <cell r="D59" t="str">
            <v>Nécron</v>
          </cell>
          <cell r="E59">
            <v>0</v>
          </cell>
          <cell r="F59" t="str">
            <v>Attaque Rapide</v>
          </cell>
          <cell r="G59">
            <v>1</v>
          </cell>
          <cell r="H59">
            <v>4</v>
          </cell>
          <cell r="J59">
            <v>4</v>
          </cell>
          <cell r="K59">
            <v>0</v>
          </cell>
          <cell r="L59">
            <v>4</v>
          </cell>
          <cell r="M59" t="str">
            <v>14404</v>
          </cell>
          <cell r="N59" t="str">
            <v>Canoptek Scarabs</v>
          </cell>
          <cell r="O59">
            <v>20</v>
          </cell>
          <cell r="P59">
            <v>12</v>
          </cell>
          <cell r="Q59">
            <v>240</v>
          </cell>
        </row>
        <row r="60">
          <cell r="B60">
            <v>57</v>
          </cell>
          <cell r="C60" t="str">
            <v>40 K</v>
          </cell>
          <cell r="D60" t="str">
            <v>Nécron</v>
          </cell>
          <cell r="E60">
            <v>0</v>
          </cell>
          <cell r="F60" t="str">
            <v>Attaque Rapide</v>
          </cell>
          <cell r="G60">
            <v>1</v>
          </cell>
          <cell r="H60">
            <v>4</v>
          </cell>
          <cell r="J60">
            <v>4</v>
          </cell>
          <cell r="K60">
            <v>0</v>
          </cell>
          <cell r="L60">
            <v>5</v>
          </cell>
          <cell r="M60" t="str">
            <v>14405</v>
          </cell>
          <cell r="N60" t="str">
            <v>Tomb Blades</v>
          </cell>
          <cell r="O60">
            <v>54</v>
          </cell>
          <cell r="Q60">
            <v>0</v>
          </cell>
        </row>
        <row r="61">
          <cell r="B61">
            <v>58</v>
          </cell>
          <cell r="C61" t="str">
            <v>40 K</v>
          </cell>
          <cell r="D61" t="str">
            <v>Nécron</v>
          </cell>
          <cell r="E61">
            <v>0</v>
          </cell>
          <cell r="F61" t="str">
            <v>Attaque Rapide</v>
          </cell>
          <cell r="G61">
            <v>1</v>
          </cell>
          <cell r="H61">
            <v>4</v>
          </cell>
          <cell r="J61">
            <v>4</v>
          </cell>
          <cell r="K61">
            <v>0</v>
          </cell>
          <cell r="L61">
            <v>6</v>
          </cell>
          <cell r="M61" t="str">
            <v>14406</v>
          </cell>
          <cell r="N61" t="str">
            <v>Destroyers</v>
          </cell>
          <cell r="O61">
            <v>40</v>
          </cell>
          <cell r="Q61">
            <v>0</v>
          </cell>
        </row>
        <row r="62">
          <cell r="B62">
            <v>59</v>
          </cell>
          <cell r="C62" t="str">
            <v>40 K</v>
          </cell>
          <cell r="D62" t="str">
            <v>Nécron</v>
          </cell>
          <cell r="E62">
            <v>0</v>
          </cell>
          <cell r="F62" t="str">
            <v>Soutien</v>
          </cell>
          <cell r="G62">
            <v>1</v>
          </cell>
          <cell r="H62">
            <v>4</v>
          </cell>
          <cell r="J62">
            <v>5</v>
          </cell>
          <cell r="K62">
            <v>0</v>
          </cell>
          <cell r="L62">
            <v>1</v>
          </cell>
          <cell r="M62" t="str">
            <v>14501</v>
          </cell>
          <cell r="N62" t="str">
            <v>Heavy Destroyer</v>
          </cell>
          <cell r="O62">
            <v>50</v>
          </cell>
          <cell r="Q62">
            <v>0</v>
          </cell>
        </row>
        <row r="63">
          <cell r="B63">
            <v>60</v>
          </cell>
          <cell r="C63" t="str">
            <v>40 K</v>
          </cell>
          <cell r="D63" t="str">
            <v>Nécron</v>
          </cell>
          <cell r="E63">
            <v>0</v>
          </cell>
          <cell r="F63" t="str">
            <v>Soutien</v>
          </cell>
          <cell r="G63">
            <v>1</v>
          </cell>
          <cell r="H63">
            <v>4</v>
          </cell>
          <cell r="J63">
            <v>5</v>
          </cell>
          <cell r="K63">
            <v>0</v>
          </cell>
          <cell r="L63">
            <v>2</v>
          </cell>
          <cell r="M63" t="str">
            <v>14502</v>
          </cell>
          <cell r="N63" t="str">
            <v>Canoptek Spyders</v>
          </cell>
          <cell r="O63">
            <v>50</v>
          </cell>
          <cell r="P63">
            <v>1</v>
          </cell>
          <cell r="Q63">
            <v>50</v>
          </cell>
        </row>
        <row r="64">
          <cell r="B64">
            <v>61</v>
          </cell>
          <cell r="C64" t="str">
            <v>40 K</v>
          </cell>
          <cell r="D64" t="str">
            <v>Nécron</v>
          </cell>
          <cell r="E64">
            <v>0</v>
          </cell>
          <cell r="F64" t="str">
            <v>Soutien</v>
          </cell>
          <cell r="G64">
            <v>1</v>
          </cell>
          <cell r="H64">
            <v>4</v>
          </cell>
          <cell r="J64">
            <v>5</v>
          </cell>
          <cell r="K64">
            <v>0</v>
          </cell>
          <cell r="L64">
            <v>3</v>
          </cell>
          <cell r="M64" t="str">
            <v>14503</v>
          </cell>
          <cell r="N64" t="str">
            <v>Doom Scythe</v>
          </cell>
          <cell r="O64">
            <v>160</v>
          </cell>
          <cell r="Q64">
            <v>0</v>
          </cell>
        </row>
        <row r="65">
          <cell r="B65">
            <v>62</v>
          </cell>
          <cell r="C65" t="str">
            <v>40 K</v>
          </cell>
          <cell r="D65" t="str">
            <v>Nécron</v>
          </cell>
          <cell r="E65">
            <v>0</v>
          </cell>
          <cell r="F65" t="str">
            <v>Soutien</v>
          </cell>
          <cell r="G65">
            <v>1</v>
          </cell>
          <cell r="H65">
            <v>4</v>
          </cell>
          <cell r="J65">
            <v>5</v>
          </cell>
          <cell r="K65">
            <v>0</v>
          </cell>
          <cell r="L65">
            <v>4</v>
          </cell>
          <cell r="M65" t="str">
            <v>14504</v>
          </cell>
          <cell r="N65" t="str">
            <v>Monolith</v>
          </cell>
          <cell r="O65">
            <v>200</v>
          </cell>
          <cell r="Q65">
            <v>0</v>
          </cell>
        </row>
        <row r="66">
          <cell r="B66">
            <v>63</v>
          </cell>
          <cell r="C66" t="str">
            <v>40 K</v>
          </cell>
          <cell r="D66" t="str">
            <v>Nécron</v>
          </cell>
          <cell r="E66">
            <v>0</v>
          </cell>
          <cell r="F66" t="str">
            <v>Soutien</v>
          </cell>
          <cell r="G66">
            <v>1</v>
          </cell>
          <cell r="H66">
            <v>4</v>
          </cell>
          <cell r="J66">
            <v>5</v>
          </cell>
          <cell r="K66">
            <v>0</v>
          </cell>
          <cell r="L66">
            <v>5</v>
          </cell>
          <cell r="M66" t="str">
            <v>14505</v>
          </cell>
          <cell r="N66" t="str">
            <v>Annihilation Barge</v>
          </cell>
          <cell r="O66">
            <v>120</v>
          </cell>
          <cell r="P66">
            <v>2</v>
          </cell>
          <cell r="Q66">
            <v>240</v>
          </cell>
        </row>
        <row r="67">
          <cell r="B67">
            <v>64</v>
          </cell>
          <cell r="C67" t="str">
            <v>40 K</v>
          </cell>
          <cell r="D67" t="str">
            <v>Nécron</v>
          </cell>
          <cell r="E67">
            <v>0</v>
          </cell>
          <cell r="F67" t="str">
            <v>Soutien</v>
          </cell>
          <cell r="G67">
            <v>1</v>
          </cell>
          <cell r="H67">
            <v>4</v>
          </cell>
          <cell r="J67">
            <v>5</v>
          </cell>
          <cell r="K67">
            <v>0</v>
          </cell>
          <cell r="L67">
            <v>6</v>
          </cell>
          <cell r="M67" t="str">
            <v>14506</v>
          </cell>
          <cell r="N67" t="str">
            <v>Doomsday Arch</v>
          </cell>
          <cell r="O67">
            <v>170</v>
          </cell>
          <cell r="P67">
            <v>1</v>
          </cell>
          <cell r="Q67">
            <v>170</v>
          </cell>
        </row>
        <row r="68">
          <cell r="B68">
            <v>65</v>
          </cell>
          <cell r="C68" t="str">
            <v>40 K</v>
          </cell>
          <cell r="D68" t="str">
            <v>Nécron</v>
          </cell>
          <cell r="E68">
            <v>0</v>
          </cell>
          <cell r="F68" t="str">
            <v>Soutien</v>
          </cell>
          <cell r="G68">
            <v>1</v>
          </cell>
          <cell r="H68">
            <v>4</v>
          </cell>
          <cell r="J68">
            <v>5</v>
          </cell>
          <cell r="K68">
            <v>0</v>
          </cell>
          <cell r="L68">
            <v>7</v>
          </cell>
          <cell r="M68" t="str">
            <v>14507</v>
          </cell>
          <cell r="N68" t="str">
            <v>Transcendent C'tan</v>
          </cell>
          <cell r="O68">
            <v>250</v>
          </cell>
          <cell r="Q68">
            <v>0</v>
          </cell>
        </row>
        <row r="69">
          <cell r="B69">
            <v>66</v>
          </cell>
          <cell r="C69" t="str">
            <v>40 K</v>
          </cell>
          <cell r="D69" t="str">
            <v>Nécron</v>
          </cell>
          <cell r="E69">
            <v>0</v>
          </cell>
          <cell r="F69" t="str">
            <v>Transport</v>
          </cell>
          <cell r="G69">
            <v>1</v>
          </cell>
          <cell r="H69">
            <v>4</v>
          </cell>
          <cell r="J69">
            <v>6</v>
          </cell>
          <cell r="K69">
            <v>0</v>
          </cell>
          <cell r="L69">
            <v>1</v>
          </cell>
          <cell r="M69" t="str">
            <v>14601</v>
          </cell>
          <cell r="N69" t="str">
            <v>Tesseract Vault</v>
          </cell>
          <cell r="O69">
            <v>550</v>
          </cell>
          <cell r="Q69">
            <v>0</v>
          </cell>
        </row>
        <row r="70">
          <cell r="B70">
            <v>67</v>
          </cell>
          <cell r="C70" t="str">
            <v>40 K</v>
          </cell>
          <cell r="D70" t="str">
            <v>Nécron</v>
          </cell>
          <cell r="E70">
            <v>0</v>
          </cell>
          <cell r="F70" t="str">
            <v>Transport</v>
          </cell>
          <cell r="G70">
            <v>1</v>
          </cell>
          <cell r="H70">
            <v>4</v>
          </cell>
          <cell r="J70">
            <v>6</v>
          </cell>
          <cell r="K70">
            <v>0</v>
          </cell>
          <cell r="L70">
            <v>2</v>
          </cell>
          <cell r="M70" t="str">
            <v>14602</v>
          </cell>
          <cell r="N70" t="str">
            <v>Obelisk</v>
          </cell>
          <cell r="O70">
            <v>500</v>
          </cell>
          <cell r="Q70">
            <v>0</v>
          </cell>
        </row>
        <row r="71">
          <cell r="B71">
            <v>68</v>
          </cell>
          <cell r="C71" t="str">
            <v>40 K</v>
          </cell>
          <cell r="D71" t="str">
            <v>Nécron</v>
          </cell>
          <cell r="E71">
            <v>0</v>
          </cell>
          <cell r="F71" t="str">
            <v>Transport</v>
          </cell>
          <cell r="G71">
            <v>1</v>
          </cell>
          <cell r="H71">
            <v>4</v>
          </cell>
          <cell r="J71">
            <v>6</v>
          </cell>
          <cell r="K71">
            <v>0</v>
          </cell>
          <cell r="L71">
            <v>3</v>
          </cell>
          <cell r="M71" t="str">
            <v>14603</v>
          </cell>
          <cell r="N71" t="str">
            <v>Imotekh the Stormlord</v>
          </cell>
          <cell r="O71">
            <v>190</v>
          </cell>
          <cell r="Q71">
            <v>0</v>
          </cell>
        </row>
        <row r="72">
          <cell r="B72">
            <v>69</v>
          </cell>
          <cell r="C72" t="str">
            <v>40 K</v>
          </cell>
          <cell r="D72" t="str">
            <v>Space Marines</v>
          </cell>
          <cell r="E72" t="str">
            <v>(S) Blood Angel</v>
          </cell>
          <cell r="F72" t="str">
            <v>QG</v>
          </cell>
          <cell r="G72">
            <v>1</v>
          </cell>
          <cell r="H72">
            <v>5</v>
          </cell>
          <cell r="I72">
            <v>4</v>
          </cell>
          <cell r="J72">
            <v>1</v>
          </cell>
          <cell r="K72">
            <v>0</v>
          </cell>
          <cell r="L72">
            <v>1</v>
          </cell>
          <cell r="M72" t="str">
            <v>154101</v>
          </cell>
          <cell r="N72" t="str">
            <v>Grand senechal Helbrecht</v>
          </cell>
          <cell r="O72">
            <v>180</v>
          </cell>
          <cell r="P72">
            <v>1</v>
          </cell>
          <cell r="Q72">
            <v>180</v>
          </cell>
        </row>
        <row r="73">
          <cell r="B73">
            <v>70</v>
          </cell>
          <cell r="C73" t="str">
            <v>40 K</v>
          </cell>
          <cell r="D73" t="str">
            <v>Space Marines</v>
          </cell>
          <cell r="E73" t="str">
            <v>(S) Blood Angel</v>
          </cell>
          <cell r="F73" t="str">
            <v>QG</v>
          </cell>
          <cell r="G73">
            <v>1</v>
          </cell>
          <cell r="H73">
            <v>5</v>
          </cell>
          <cell r="I73">
            <v>4</v>
          </cell>
          <cell r="J73">
            <v>1</v>
          </cell>
          <cell r="K73">
            <v>0</v>
          </cell>
          <cell r="L73">
            <v>2</v>
          </cell>
          <cell r="M73" t="str">
            <v>154102</v>
          </cell>
          <cell r="N73" t="str">
            <v>Chapelain Grimaldus</v>
          </cell>
          <cell r="O73">
            <v>185</v>
          </cell>
          <cell r="Q73">
            <v>0</v>
          </cell>
        </row>
        <row r="74">
          <cell r="B74">
            <v>71</v>
          </cell>
          <cell r="C74" t="str">
            <v>40 K</v>
          </cell>
          <cell r="D74" t="str">
            <v>Space Marines</v>
          </cell>
          <cell r="E74" t="str">
            <v>(S) Blood Angel</v>
          </cell>
          <cell r="F74" t="str">
            <v>QG</v>
          </cell>
          <cell r="G74">
            <v>1</v>
          </cell>
          <cell r="H74">
            <v>5</v>
          </cell>
          <cell r="I74">
            <v>4</v>
          </cell>
          <cell r="J74">
            <v>1</v>
          </cell>
          <cell r="K74">
            <v>0</v>
          </cell>
          <cell r="L74">
            <v>3</v>
          </cell>
          <cell r="M74" t="str">
            <v>154103</v>
          </cell>
          <cell r="N74" t="str">
            <v>Serviteur Cénobites</v>
          </cell>
          <cell r="O74">
            <v>10</v>
          </cell>
          <cell r="Q74">
            <v>0</v>
          </cell>
        </row>
        <row r="75">
          <cell r="B75">
            <v>72</v>
          </cell>
          <cell r="C75" t="str">
            <v>40 K</v>
          </cell>
          <cell r="D75" t="str">
            <v>Space Marines</v>
          </cell>
          <cell r="E75" t="str">
            <v>(S) Blood Angel</v>
          </cell>
          <cell r="F75" t="str">
            <v>QG</v>
          </cell>
          <cell r="G75">
            <v>1</v>
          </cell>
          <cell r="H75">
            <v>5</v>
          </cell>
          <cell r="I75">
            <v>4</v>
          </cell>
          <cell r="J75">
            <v>1</v>
          </cell>
          <cell r="K75">
            <v>0</v>
          </cell>
          <cell r="L75">
            <v>4</v>
          </cell>
          <cell r="M75" t="str">
            <v>154104</v>
          </cell>
          <cell r="N75" t="str">
            <v>Le Champion de l'empereur</v>
          </cell>
          <cell r="O75">
            <v>140</v>
          </cell>
          <cell r="P75">
            <v>1</v>
          </cell>
          <cell r="Q75">
            <v>140</v>
          </cell>
        </row>
        <row r="76">
          <cell r="B76">
            <v>73</v>
          </cell>
          <cell r="C76" t="str">
            <v>40 K</v>
          </cell>
          <cell r="D76" t="str">
            <v>Space Marines</v>
          </cell>
          <cell r="E76" t="str">
            <v>(S) Iron Snakes</v>
          </cell>
          <cell r="F76" t="str">
            <v>QG</v>
          </cell>
          <cell r="G76">
            <v>1</v>
          </cell>
          <cell r="H76">
            <v>5</v>
          </cell>
          <cell r="I76">
            <v>8</v>
          </cell>
          <cell r="J76">
            <v>1</v>
          </cell>
          <cell r="K76">
            <v>0</v>
          </cell>
          <cell r="L76">
            <v>1</v>
          </cell>
          <cell r="M76" t="str">
            <v>158101</v>
          </cell>
          <cell r="N76" t="str">
            <v>Capitaine Lysander</v>
          </cell>
          <cell r="O76">
            <v>230</v>
          </cell>
          <cell r="Q76">
            <v>0</v>
          </cell>
        </row>
        <row r="77">
          <cell r="B77">
            <v>74</v>
          </cell>
          <cell r="C77" t="str">
            <v>40 K</v>
          </cell>
          <cell r="D77" t="str">
            <v>Space Marines</v>
          </cell>
          <cell r="E77" t="str">
            <v>(S) Sons of Orar</v>
          </cell>
          <cell r="F77" t="str">
            <v>QG</v>
          </cell>
          <cell r="G77">
            <v>1</v>
          </cell>
          <cell r="H77">
            <v>5</v>
          </cell>
          <cell r="I77">
            <v>11</v>
          </cell>
          <cell r="J77">
            <v>1</v>
          </cell>
          <cell r="K77">
            <v>0</v>
          </cell>
          <cell r="L77">
            <v>1</v>
          </cell>
          <cell r="M77" t="str">
            <v>1511101</v>
          </cell>
          <cell r="N77" t="str">
            <v>Vulkan He'stan</v>
          </cell>
          <cell r="O77">
            <v>190</v>
          </cell>
          <cell r="Q77">
            <v>0</v>
          </cell>
        </row>
        <row r="78">
          <cell r="B78">
            <v>75</v>
          </cell>
          <cell r="C78" t="str">
            <v>40 K</v>
          </cell>
          <cell r="D78" t="str">
            <v>Space Marines</v>
          </cell>
          <cell r="E78" t="str">
            <v>(S) White Scar</v>
          </cell>
          <cell r="F78" t="str">
            <v>QG</v>
          </cell>
          <cell r="G78">
            <v>1</v>
          </cell>
          <cell r="H78">
            <v>5</v>
          </cell>
          <cell r="I78">
            <v>13</v>
          </cell>
          <cell r="J78">
            <v>1</v>
          </cell>
          <cell r="K78">
            <v>0</v>
          </cell>
          <cell r="L78">
            <v>1</v>
          </cell>
          <cell r="M78" t="str">
            <v>1513101</v>
          </cell>
          <cell r="N78" t="str">
            <v>Chapellain Cassius</v>
          </cell>
          <cell r="O78">
            <v>130</v>
          </cell>
          <cell r="Q78">
            <v>0</v>
          </cell>
        </row>
        <row r="79">
          <cell r="B79">
            <v>76</v>
          </cell>
          <cell r="C79" t="str">
            <v>40 K</v>
          </cell>
          <cell r="D79" t="str">
            <v>Space Marines</v>
          </cell>
          <cell r="E79">
            <v>0</v>
          </cell>
          <cell r="F79" t="str">
            <v>QG</v>
          </cell>
          <cell r="G79">
            <v>1</v>
          </cell>
          <cell r="H79">
            <v>5</v>
          </cell>
          <cell r="J79">
            <v>1</v>
          </cell>
          <cell r="K79">
            <v>0</v>
          </cell>
          <cell r="L79">
            <v>1</v>
          </cell>
          <cell r="M79" t="str">
            <v>15101</v>
          </cell>
          <cell r="N79" t="str">
            <v>Archiviste</v>
          </cell>
          <cell r="O79">
            <v>65</v>
          </cell>
          <cell r="Q79">
            <v>0</v>
          </cell>
        </row>
        <row r="80">
          <cell r="B80">
            <v>77</v>
          </cell>
          <cell r="C80" t="str">
            <v>40 K</v>
          </cell>
          <cell r="D80" t="str">
            <v>Space Marines</v>
          </cell>
          <cell r="E80">
            <v>0</v>
          </cell>
          <cell r="F80" t="str">
            <v>QG</v>
          </cell>
          <cell r="G80">
            <v>1</v>
          </cell>
          <cell r="H80">
            <v>5</v>
          </cell>
          <cell r="J80">
            <v>1</v>
          </cell>
          <cell r="K80">
            <v>0</v>
          </cell>
          <cell r="L80">
            <v>2</v>
          </cell>
          <cell r="M80" t="str">
            <v>15102</v>
          </cell>
          <cell r="N80" t="str">
            <v>Capitaine Scarius</v>
          </cell>
          <cell r="O80">
            <v>185</v>
          </cell>
          <cell r="Q80">
            <v>0</v>
          </cell>
        </row>
        <row r="81">
          <cell r="B81">
            <v>78</v>
          </cell>
          <cell r="C81" t="str">
            <v>40 K</v>
          </cell>
          <cell r="D81" t="str">
            <v>Space Marines</v>
          </cell>
          <cell r="E81">
            <v>0</v>
          </cell>
          <cell r="F81" t="str">
            <v>QG</v>
          </cell>
          <cell r="G81">
            <v>1</v>
          </cell>
          <cell r="H81">
            <v>5</v>
          </cell>
          <cell r="J81">
            <v>1</v>
          </cell>
          <cell r="K81">
            <v>0</v>
          </cell>
          <cell r="L81">
            <v>3</v>
          </cell>
          <cell r="M81" t="str">
            <v>15103</v>
          </cell>
          <cell r="N81" t="str">
            <v>Escouades de 
garde d'honneur</v>
          </cell>
          <cell r="O81">
            <v>25</v>
          </cell>
          <cell r="Q81">
            <v>0</v>
          </cell>
        </row>
        <row r="82">
          <cell r="B82">
            <v>79</v>
          </cell>
          <cell r="C82" t="str">
            <v>40 K</v>
          </cell>
          <cell r="D82" t="str">
            <v>Space Marines</v>
          </cell>
          <cell r="E82">
            <v>0</v>
          </cell>
          <cell r="F82" t="str">
            <v>QG</v>
          </cell>
          <cell r="G82">
            <v>1</v>
          </cell>
          <cell r="H82">
            <v>5</v>
          </cell>
          <cell r="J82">
            <v>1</v>
          </cell>
          <cell r="K82">
            <v>0</v>
          </cell>
          <cell r="L82">
            <v>4</v>
          </cell>
          <cell r="M82" t="str">
            <v>15104</v>
          </cell>
          <cell r="N82" t="str">
            <v>Maitre Archiviste Tigurius</v>
          </cell>
          <cell r="O82">
            <v>165</v>
          </cell>
          <cell r="Q82">
            <v>0</v>
          </cell>
        </row>
        <row r="83">
          <cell r="B83">
            <v>80</v>
          </cell>
          <cell r="C83" t="str">
            <v>40 K</v>
          </cell>
          <cell r="D83" t="str">
            <v>Space Marines</v>
          </cell>
          <cell r="E83">
            <v>0</v>
          </cell>
          <cell r="F83" t="str">
            <v>QG</v>
          </cell>
          <cell r="G83">
            <v>1</v>
          </cell>
          <cell r="H83">
            <v>5</v>
          </cell>
          <cell r="J83">
            <v>1</v>
          </cell>
          <cell r="K83">
            <v>0</v>
          </cell>
          <cell r="L83">
            <v>5</v>
          </cell>
          <cell r="M83" t="str">
            <v>15105</v>
          </cell>
          <cell r="N83" t="str">
            <v>Capitaine</v>
          </cell>
          <cell r="O83">
            <v>90</v>
          </cell>
          <cell r="Q83">
            <v>0</v>
          </cell>
        </row>
        <row r="84">
          <cell r="B84">
            <v>81</v>
          </cell>
          <cell r="C84" t="str">
            <v>40 K</v>
          </cell>
          <cell r="D84" t="str">
            <v>Space Marines</v>
          </cell>
          <cell r="E84">
            <v>0</v>
          </cell>
          <cell r="F84" t="str">
            <v>QG</v>
          </cell>
          <cell r="G84">
            <v>1</v>
          </cell>
          <cell r="H84">
            <v>5</v>
          </cell>
          <cell r="J84">
            <v>1</v>
          </cell>
          <cell r="K84">
            <v>0</v>
          </cell>
          <cell r="L84">
            <v>6</v>
          </cell>
          <cell r="M84" t="str">
            <v>15106</v>
          </cell>
          <cell r="N84" t="str">
            <v>Capitaine Terminator</v>
          </cell>
          <cell r="O84">
            <v>120</v>
          </cell>
          <cell r="Q84">
            <v>0</v>
          </cell>
        </row>
        <row r="85">
          <cell r="B85">
            <v>82</v>
          </cell>
          <cell r="C85" t="str">
            <v>40 K</v>
          </cell>
          <cell r="D85" t="str">
            <v>Space Marines</v>
          </cell>
          <cell r="E85">
            <v>0</v>
          </cell>
          <cell r="F85" t="str">
            <v>QG</v>
          </cell>
          <cell r="G85">
            <v>1</v>
          </cell>
          <cell r="H85">
            <v>5</v>
          </cell>
          <cell r="J85">
            <v>1</v>
          </cell>
          <cell r="K85">
            <v>0</v>
          </cell>
          <cell r="L85">
            <v>7</v>
          </cell>
          <cell r="M85" t="str">
            <v>15107</v>
          </cell>
          <cell r="N85" t="str">
            <v>Kor'sarro Khan</v>
          </cell>
          <cell r="O85">
            <v>125</v>
          </cell>
          <cell r="Q85">
            <v>0</v>
          </cell>
        </row>
        <row r="86">
          <cell r="B86">
            <v>83</v>
          </cell>
          <cell r="C86" t="str">
            <v>40 K</v>
          </cell>
          <cell r="D86" t="str">
            <v>Space Marines</v>
          </cell>
          <cell r="E86">
            <v>0</v>
          </cell>
          <cell r="F86" t="str">
            <v>QG</v>
          </cell>
          <cell r="G86">
            <v>1</v>
          </cell>
          <cell r="H86">
            <v>5</v>
          </cell>
          <cell r="J86">
            <v>1</v>
          </cell>
          <cell r="K86">
            <v>0</v>
          </cell>
          <cell r="L86">
            <v>8</v>
          </cell>
          <cell r="M86" t="str">
            <v>15108</v>
          </cell>
          <cell r="N86" t="str">
            <v>Chapelain</v>
          </cell>
          <cell r="O86">
            <v>90</v>
          </cell>
          <cell r="Q86">
            <v>0</v>
          </cell>
        </row>
        <row r="87">
          <cell r="B87">
            <v>84</v>
          </cell>
          <cell r="C87" t="str">
            <v>40 K</v>
          </cell>
          <cell r="D87" t="str">
            <v>Space Marines</v>
          </cell>
          <cell r="E87">
            <v>0</v>
          </cell>
          <cell r="F87" t="str">
            <v>QG</v>
          </cell>
          <cell r="G87">
            <v>1</v>
          </cell>
          <cell r="H87">
            <v>5</v>
          </cell>
          <cell r="J87">
            <v>1</v>
          </cell>
          <cell r="K87">
            <v>0</v>
          </cell>
          <cell r="L87">
            <v>9</v>
          </cell>
          <cell r="M87" t="str">
            <v>15109</v>
          </cell>
          <cell r="N87" t="str">
            <v>Escouade de commandement</v>
          </cell>
          <cell r="O87">
            <v>20</v>
          </cell>
          <cell r="Q87">
            <v>0</v>
          </cell>
        </row>
        <row r="88">
          <cell r="B88">
            <v>85</v>
          </cell>
          <cell r="C88" t="str">
            <v>40 K</v>
          </cell>
          <cell r="D88" t="str">
            <v>Space Marines</v>
          </cell>
          <cell r="E88">
            <v>0</v>
          </cell>
          <cell r="F88" t="str">
            <v>QG</v>
          </cell>
          <cell r="G88">
            <v>1</v>
          </cell>
          <cell r="H88">
            <v>5</v>
          </cell>
          <cell r="J88">
            <v>1</v>
          </cell>
          <cell r="K88">
            <v>1</v>
          </cell>
          <cell r="L88">
            <v>0</v>
          </cell>
          <cell r="M88" t="str">
            <v>15110</v>
          </cell>
          <cell r="N88" t="str">
            <v>Le capitaine des 
ombres shrike</v>
          </cell>
          <cell r="O88">
            <v>185</v>
          </cell>
          <cell r="Q88">
            <v>0</v>
          </cell>
        </row>
        <row r="89">
          <cell r="B89">
            <v>86</v>
          </cell>
          <cell r="C89" t="str">
            <v>40 K</v>
          </cell>
          <cell r="D89" t="str">
            <v>Space Marines</v>
          </cell>
          <cell r="E89">
            <v>0</v>
          </cell>
          <cell r="F89" t="str">
            <v>QG</v>
          </cell>
          <cell r="G89">
            <v>1</v>
          </cell>
          <cell r="H89">
            <v>5</v>
          </cell>
          <cell r="J89">
            <v>1</v>
          </cell>
          <cell r="K89">
            <v>1</v>
          </cell>
          <cell r="L89">
            <v>1</v>
          </cell>
          <cell r="M89" t="str">
            <v>15111</v>
          </cell>
          <cell r="N89" t="str">
            <v>Maitre de Chapitre</v>
          </cell>
          <cell r="O89">
            <v>120</v>
          </cell>
          <cell r="Q89">
            <v>0</v>
          </cell>
        </row>
        <row r="90">
          <cell r="B90">
            <v>87</v>
          </cell>
          <cell r="C90" t="str">
            <v>40 K</v>
          </cell>
          <cell r="D90" t="str">
            <v>Space Marines</v>
          </cell>
          <cell r="E90">
            <v>0</v>
          </cell>
          <cell r="F90" t="str">
            <v>QG</v>
          </cell>
          <cell r="G90">
            <v>1</v>
          </cell>
          <cell r="H90">
            <v>5</v>
          </cell>
          <cell r="J90">
            <v>1</v>
          </cell>
          <cell r="K90">
            <v>1</v>
          </cell>
          <cell r="L90">
            <v>2</v>
          </cell>
          <cell r="M90" t="str">
            <v>15112</v>
          </cell>
          <cell r="N90" t="str">
            <v>Maitre de la Force</v>
          </cell>
          <cell r="O90">
            <v>90</v>
          </cell>
          <cell r="Q90">
            <v>0</v>
          </cell>
        </row>
        <row r="91">
          <cell r="B91">
            <v>88</v>
          </cell>
          <cell r="C91" t="str">
            <v>40 K</v>
          </cell>
          <cell r="D91" t="str">
            <v>Space Marines</v>
          </cell>
          <cell r="E91">
            <v>0</v>
          </cell>
          <cell r="F91" t="str">
            <v>QG</v>
          </cell>
          <cell r="G91">
            <v>1</v>
          </cell>
          <cell r="H91">
            <v>5</v>
          </cell>
          <cell r="J91">
            <v>1</v>
          </cell>
          <cell r="K91">
            <v>1</v>
          </cell>
          <cell r="L91">
            <v>3</v>
          </cell>
          <cell r="M91" t="str">
            <v>15113</v>
          </cell>
          <cell r="N91" t="str">
            <v>Marneus Calgar</v>
          </cell>
          <cell r="O91">
            <v>275</v>
          </cell>
          <cell r="Q91">
            <v>0</v>
          </cell>
        </row>
        <row r="92">
          <cell r="B92">
            <v>89</v>
          </cell>
          <cell r="C92" t="str">
            <v>40 K</v>
          </cell>
          <cell r="D92" t="str">
            <v>Space Marines</v>
          </cell>
          <cell r="E92">
            <v>0</v>
          </cell>
          <cell r="F92" t="str">
            <v>QG</v>
          </cell>
          <cell r="G92">
            <v>1</v>
          </cell>
          <cell r="H92">
            <v>5</v>
          </cell>
          <cell r="J92">
            <v>1</v>
          </cell>
          <cell r="K92">
            <v>1</v>
          </cell>
          <cell r="L92">
            <v>4</v>
          </cell>
          <cell r="M92" t="str">
            <v>15114</v>
          </cell>
          <cell r="N92" t="str">
            <v>Predo Kantor</v>
          </cell>
          <cell r="O92">
            <v>185</v>
          </cell>
          <cell r="Q92">
            <v>0</v>
          </cell>
        </row>
        <row r="93">
          <cell r="B93">
            <v>90</v>
          </cell>
          <cell r="C93" t="str">
            <v>40 K</v>
          </cell>
          <cell r="D93" t="str">
            <v>Space Marines</v>
          </cell>
          <cell r="E93">
            <v>0</v>
          </cell>
          <cell r="F93" t="str">
            <v>Troupe</v>
          </cell>
          <cell r="G93">
            <v>1</v>
          </cell>
          <cell r="H93">
            <v>5</v>
          </cell>
          <cell r="J93">
            <v>2</v>
          </cell>
          <cell r="K93">
            <v>0</v>
          </cell>
          <cell r="L93">
            <v>1</v>
          </cell>
          <cell r="M93" t="str">
            <v>15201</v>
          </cell>
          <cell r="N93" t="str">
            <v>Escouade Tactique</v>
          </cell>
          <cell r="O93">
            <v>14</v>
          </cell>
          <cell r="Q93">
            <v>0</v>
          </cell>
        </row>
        <row r="94">
          <cell r="B94">
            <v>91</v>
          </cell>
          <cell r="C94" t="str">
            <v>40 K</v>
          </cell>
          <cell r="D94" t="str">
            <v>Space Marines</v>
          </cell>
          <cell r="E94">
            <v>0</v>
          </cell>
          <cell r="F94" t="str">
            <v>Troupe</v>
          </cell>
          <cell r="G94">
            <v>1</v>
          </cell>
          <cell r="H94">
            <v>5</v>
          </cell>
          <cell r="J94">
            <v>2</v>
          </cell>
          <cell r="K94">
            <v>0</v>
          </cell>
          <cell r="L94">
            <v>2</v>
          </cell>
          <cell r="M94" t="str">
            <v>15202</v>
          </cell>
          <cell r="N94" t="str">
            <v>Escouade de Scouts</v>
          </cell>
          <cell r="O94">
            <v>11</v>
          </cell>
          <cell r="Q94">
            <v>0</v>
          </cell>
        </row>
        <row r="95">
          <cell r="B95">
            <v>92</v>
          </cell>
          <cell r="C95" t="str">
            <v>40 K</v>
          </cell>
          <cell r="D95" t="str">
            <v>Space Marines</v>
          </cell>
          <cell r="E95">
            <v>0</v>
          </cell>
          <cell r="F95" t="str">
            <v>Troupe</v>
          </cell>
          <cell r="G95">
            <v>1</v>
          </cell>
          <cell r="H95">
            <v>5</v>
          </cell>
          <cell r="J95">
            <v>2</v>
          </cell>
          <cell r="K95">
            <v>0</v>
          </cell>
          <cell r="L95">
            <v>3</v>
          </cell>
          <cell r="M95" t="str">
            <v>15203</v>
          </cell>
          <cell r="N95" t="str">
            <v>Sergent Tellion</v>
          </cell>
          <cell r="Q95">
            <v>0</v>
          </cell>
        </row>
        <row r="96">
          <cell r="B96">
            <v>93</v>
          </cell>
          <cell r="C96" t="str">
            <v>40 K</v>
          </cell>
          <cell r="D96" t="str">
            <v>Space Marines</v>
          </cell>
          <cell r="E96">
            <v>0</v>
          </cell>
          <cell r="F96" t="str">
            <v>Troupe</v>
          </cell>
          <cell r="G96">
            <v>1</v>
          </cell>
          <cell r="H96">
            <v>5</v>
          </cell>
          <cell r="J96">
            <v>2</v>
          </cell>
          <cell r="K96">
            <v>0</v>
          </cell>
          <cell r="L96">
            <v>4</v>
          </cell>
          <cell r="M96" t="str">
            <v>15204</v>
          </cell>
          <cell r="N96" t="str">
            <v>Escouades de Croisés</v>
          </cell>
          <cell r="O96">
            <v>14</v>
          </cell>
          <cell r="Q96">
            <v>0</v>
          </cell>
        </row>
        <row r="97">
          <cell r="B97">
            <v>94</v>
          </cell>
          <cell r="C97" t="str">
            <v>40 K</v>
          </cell>
          <cell r="D97" t="str">
            <v>Space Marines</v>
          </cell>
          <cell r="E97">
            <v>0</v>
          </cell>
          <cell r="F97" t="str">
            <v>Elite</v>
          </cell>
          <cell r="G97">
            <v>1</v>
          </cell>
          <cell r="H97">
            <v>5</v>
          </cell>
          <cell r="J97">
            <v>3</v>
          </cell>
          <cell r="K97">
            <v>0</v>
          </cell>
          <cell r="L97">
            <v>1</v>
          </cell>
          <cell r="M97" t="str">
            <v>15301</v>
          </cell>
          <cell r="N97" t="str">
            <v>Escouade de 
Veterants d'Assaut</v>
          </cell>
          <cell r="O97">
            <v>19</v>
          </cell>
          <cell r="Q97">
            <v>0</v>
          </cell>
        </row>
        <row r="98">
          <cell r="B98">
            <v>95</v>
          </cell>
          <cell r="C98" t="str">
            <v>40 K</v>
          </cell>
          <cell r="D98" t="str">
            <v>Space Marines</v>
          </cell>
          <cell r="E98">
            <v>0</v>
          </cell>
          <cell r="F98" t="str">
            <v>Elite</v>
          </cell>
          <cell r="G98">
            <v>1</v>
          </cell>
          <cell r="H98">
            <v>5</v>
          </cell>
          <cell r="J98">
            <v>3</v>
          </cell>
          <cell r="K98">
            <v>0</v>
          </cell>
          <cell r="L98">
            <v>2</v>
          </cell>
          <cell r="M98" t="str">
            <v>15302</v>
          </cell>
          <cell r="N98" t="str">
            <v>Escouade de
Veterants d'appui</v>
          </cell>
          <cell r="O98">
            <v>22</v>
          </cell>
          <cell r="Q98">
            <v>0</v>
          </cell>
        </row>
        <row r="99">
          <cell r="B99">
            <v>96</v>
          </cell>
          <cell r="C99" t="str">
            <v>40 K</v>
          </cell>
          <cell r="D99" t="str">
            <v>Space Marines</v>
          </cell>
          <cell r="E99">
            <v>0</v>
          </cell>
          <cell r="F99" t="str">
            <v>Elite</v>
          </cell>
          <cell r="G99">
            <v>1</v>
          </cell>
          <cell r="H99">
            <v>5</v>
          </cell>
          <cell r="J99">
            <v>3</v>
          </cell>
          <cell r="K99">
            <v>0</v>
          </cell>
          <cell r="L99">
            <v>3</v>
          </cell>
          <cell r="M99" t="str">
            <v>15303</v>
          </cell>
          <cell r="N99" t="str">
            <v>Dreadnought</v>
          </cell>
          <cell r="O99">
            <v>100</v>
          </cell>
          <cell r="Q99">
            <v>0</v>
          </cell>
        </row>
        <row r="100">
          <cell r="B100">
            <v>97</v>
          </cell>
          <cell r="C100" t="str">
            <v>40 K</v>
          </cell>
          <cell r="D100" t="str">
            <v>Space Marines</v>
          </cell>
          <cell r="E100">
            <v>0</v>
          </cell>
          <cell r="F100" t="str">
            <v>Elite</v>
          </cell>
          <cell r="G100">
            <v>1</v>
          </cell>
          <cell r="H100">
            <v>5</v>
          </cell>
          <cell r="J100">
            <v>3</v>
          </cell>
          <cell r="K100">
            <v>0</v>
          </cell>
          <cell r="L100">
            <v>4</v>
          </cell>
          <cell r="M100" t="str">
            <v>15304</v>
          </cell>
          <cell r="N100" t="str">
            <v>Dreadnought Ironclad</v>
          </cell>
          <cell r="O100">
            <v>135</v>
          </cell>
          <cell r="Q100">
            <v>0</v>
          </cell>
        </row>
        <row r="101">
          <cell r="B101">
            <v>98</v>
          </cell>
          <cell r="C101" t="str">
            <v>40 K</v>
          </cell>
          <cell r="D101" t="str">
            <v>Space Marines</v>
          </cell>
          <cell r="E101">
            <v>0</v>
          </cell>
          <cell r="F101" t="str">
            <v>Elite</v>
          </cell>
          <cell r="G101">
            <v>1</v>
          </cell>
          <cell r="H101">
            <v>5</v>
          </cell>
          <cell r="J101">
            <v>3</v>
          </cell>
          <cell r="K101">
            <v>0</v>
          </cell>
          <cell r="L101">
            <v>5</v>
          </cell>
          <cell r="M101" t="str">
            <v>15305</v>
          </cell>
          <cell r="N101" t="str">
            <v>Légion des Damnées</v>
          </cell>
          <cell r="O101">
            <v>125</v>
          </cell>
          <cell r="Q101">
            <v>0</v>
          </cell>
        </row>
        <row r="102">
          <cell r="B102">
            <v>99</v>
          </cell>
          <cell r="C102" t="str">
            <v>40 K</v>
          </cell>
          <cell r="D102" t="str">
            <v>Space Marines</v>
          </cell>
          <cell r="E102">
            <v>0</v>
          </cell>
          <cell r="F102" t="str">
            <v>Elite</v>
          </cell>
          <cell r="G102">
            <v>1</v>
          </cell>
          <cell r="H102">
            <v>5</v>
          </cell>
          <cell r="J102">
            <v>3</v>
          </cell>
          <cell r="K102">
            <v>0</v>
          </cell>
          <cell r="L102">
            <v>6</v>
          </cell>
          <cell r="M102" t="str">
            <v>15306</v>
          </cell>
          <cell r="N102" t="str">
            <v>Escouade Terminator</v>
          </cell>
          <cell r="O102">
            <v>40</v>
          </cell>
          <cell r="Q102">
            <v>0</v>
          </cell>
        </row>
        <row r="103">
          <cell r="B103">
            <v>100</v>
          </cell>
          <cell r="C103" t="str">
            <v>40 K</v>
          </cell>
          <cell r="D103" t="str">
            <v>Space Marines</v>
          </cell>
          <cell r="E103">
            <v>0</v>
          </cell>
          <cell r="F103" t="str">
            <v>Elite</v>
          </cell>
          <cell r="G103">
            <v>1</v>
          </cell>
          <cell r="H103">
            <v>5</v>
          </cell>
          <cell r="J103">
            <v>3</v>
          </cell>
          <cell r="K103">
            <v>0</v>
          </cell>
          <cell r="L103">
            <v>7</v>
          </cell>
          <cell r="M103" t="str">
            <v>15307</v>
          </cell>
          <cell r="N103" t="str">
            <v>Escouade d'assaut Terminator</v>
          </cell>
          <cell r="O103">
            <v>40</v>
          </cell>
          <cell r="Q103">
            <v>0</v>
          </cell>
        </row>
        <row r="104">
          <cell r="B104">
            <v>101</v>
          </cell>
          <cell r="C104" t="str">
            <v>40 K</v>
          </cell>
          <cell r="D104" t="str">
            <v>Space Marines</v>
          </cell>
          <cell r="E104">
            <v>0</v>
          </cell>
          <cell r="F104" t="str">
            <v>Elite</v>
          </cell>
          <cell r="G104">
            <v>1</v>
          </cell>
          <cell r="H104">
            <v>5</v>
          </cell>
          <cell r="J104">
            <v>3</v>
          </cell>
          <cell r="K104">
            <v>0</v>
          </cell>
          <cell r="L104">
            <v>8</v>
          </cell>
          <cell r="M104" t="str">
            <v>15308</v>
          </cell>
          <cell r="N104" t="str">
            <v>Escouade d'assaut Centurion</v>
          </cell>
          <cell r="O104">
            <v>60</v>
          </cell>
          <cell r="Q104">
            <v>0</v>
          </cell>
        </row>
        <row r="105">
          <cell r="B105">
            <v>102</v>
          </cell>
          <cell r="C105" t="str">
            <v>40 K</v>
          </cell>
          <cell r="D105" t="str">
            <v>Space Marines</v>
          </cell>
          <cell r="E105">
            <v>0</v>
          </cell>
          <cell r="F105" t="str">
            <v>Attaque Rapide</v>
          </cell>
          <cell r="G105">
            <v>1</v>
          </cell>
          <cell r="H105">
            <v>5</v>
          </cell>
          <cell r="J105">
            <v>4</v>
          </cell>
          <cell r="K105">
            <v>0</v>
          </cell>
          <cell r="L105">
            <v>1</v>
          </cell>
          <cell r="M105" t="str">
            <v>15401</v>
          </cell>
          <cell r="N105" t="str">
            <v>Escouade d'Assaut</v>
          </cell>
          <cell r="O105">
            <v>17</v>
          </cell>
          <cell r="Q105">
            <v>0</v>
          </cell>
        </row>
        <row r="106">
          <cell r="B106">
            <v>103</v>
          </cell>
          <cell r="C106" t="str">
            <v>40 K</v>
          </cell>
          <cell r="D106" t="str">
            <v>Space Marines</v>
          </cell>
          <cell r="E106">
            <v>0</v>
          </cell>
          <cell r="F106" t="str">
            <v>Attaque Rapide</v>
          </cell>
          <cell r="G106">
            <v>1</v>
          </cell>
          <cell r="H106">
            <v>5</v>
          </cell>
          <cell r="J106">
            <v>4</v>
          </cell>
          <cell r="K106">
            <v>0</v>
          </cell>
          <cell r="L106">
            <v>2</v>
          </cell>
          <cell r="M106" t="str">
            <v>15402</v>
          </cell>
          <cell r="N106" t="str">
            <v>Escadron de Land Speeder</v>
          </cell>
          <cell r="O106">
            <v>50</v>
          </cell>
          <cell r="Q106">
            <v>0</v>
          </cell>
        </row>
        <row r="107">
          <cell r="B107">
            <v>104</v>
          </cell>
          <cell r="C107" t="str">
            <v>40 K</v>
          </cell>
          <cell r="D107" t="str">
            <v>Space Marines</v>
          </cell>
          <cell r="E107">
            <v>0</v>
          </cell>
          <cell r="F107" t="str">
            <v>Attaque Rapide</v>
          </cell>
          <cell r="G107">
            <v>1</v>
          </cell>
          <cell r="H107">
            <v>5</v>
          </cell>
          <cell r="J107">
            <v>4</v>
          </cell>
          <cell r="K107">
            <v>0</v>
          </cell>
          <cell r="L107">
            <v>3</v>
          </cell>
          <cell r="M107" t="str">
            <v>15403</v>
          </cell>
          <cell r="N107" t="str">
            <v>Escorteur Stormtalon</v>
          </cell>
          <cell r="O107">
            <v>110</v>
          </cell>
          <cell r="Q107">
            <v>0</v>
          </cell>
        </row>
        <row r="108">
          <cell r="B108">
            <v>105</v>
          </cell>
          <cell r="C108" t="str">
            <v>40 K</v>
          </cell>
          <cell r="D108" t="str">
            <v>Space Marines</v>
          </cell>
          <cell r="E108">
            <v>0</v>
          </cell>
          <cell r="F108" t="str">
            <v>Attaque Rapide</v>
          </cell>
          <cell r="G108">
            <v>1</v>
          </cell>
          <cell r="H108">
            <v>5</v>
          </cell>
          <cell r="J108">
            <v>4</v>
          </cell>
          <cell r="K108">
            <v>0</v>
          </cell>
          <cell r="L108">
            <v>4</v>
          </cell>
          <cell r="M108" t="str">
            <v>15404</v>
          </cell>
          <cell r="N108" t="str">
            <v>Escadron de Motos</v>
          </cell>
          <cell r="O108">
            <v>21</v>
          </cell>
          <cell r="Q108">
            <v>0</v>
          </cell>
        </row>
        <row r="109">
          <cell r="B109">
            <v>106</v>
          </cell>
          <cell r="C109" t="str">
            <v>40 K</v>
          </cell>
          <cell r="D109" t="str">
            <v>Space Marines</v>
          </cell>
          <cell r="E109">
            <v>0</v>
          </cell>
          <cell r="F109" t="str">
            <v>Attaque Rapide</v>
          </cell>
          <cell r="G109">
            <v>1</v>
          </cell>
          <cell r="H109">
            <v>5</v>
          </cell>
          <cell r="J109">
            <v>4</v>
          </cell>
          <cell r="K109">
            <v>0</v>
          </cell>
          <cell r="L109">
            <v>5</v>
          </cell>
          <cell r="M109" t="str">
            <v>15405</v>
          </cell>
          <cell r="N109" t="str">
            <v>Escadron de Motos d'Assaut</v>
          </cell>
          <cell r="O109">
            <v>45</v>
          </cell>
          <cell r="Q109">
            <v>0</v>
          </cell>
        </row>
        <row r="110">
          <cell r="B110">
            <v>107</v>
          </cell>
          <cell r="C110" t="str">
            <v>40 K</v>
          </cell>
          <cell r="D110" t="str">
            <v>Space Marines</v>
          </cell>
          <cell r="E110">
            <v>0</v>
          </cell>
          <cell r="F110" t="str">
            <v>Attaque Rapide</v>
          </cell>
          <cell r="G110">
            <v>1</v>
          </cell>
          <cell r="H110">
            <v>5</v>
          </cell>
          <cell r="J110">
            <v>4</v>
          </cell>
          <cell r="K110">
            <v>0</v>
          </cell>
          <cell r="L110">
            <v>6</v>
          </cell>
          <cell r="M110" t="str">
            <v>15406</v>
          </cell>
          <cell r="N110" t="str">
            <v>Escadron de Motos Scouts</v>
          </cell>
          <cell r="O110">
            <v>18</v>
          </cell>
          <cell r="Q110">
            <v>0</v>
          </cell>
        </row>
        <row r="111">
          <cell r="B111">
            <v>108</v>
          </cell>
          <cell r="C111" t="str">
            <v>40 K</v>
          </cell>
          <cell r="D111" t="str">
            <v>Space Marines</v>
          </cell>
          <cell r="E111">
            <v>0</v>
          </cell>
          <cell r="F111" t="str">
            <v>Soutien</v>
          </cell>
          <cell r="G111">
            <v>1</v>
          </cell>
          <cell r="H111">
            <v>5</v>
          </cell>
          <cell r="J111">
            <v>5</v>
          </cell>
          <cell r="K111">
            <v>0</v>
          </cell>
          <cell r="L111">
            <v>1</v>
          </cell>
          <cell r="M111" t="str">
            <v>15501</v>
          </cell>
          <cell r="N111" t="str">
            <v>Escouade Devastator</v>
          </cell>
          <cell r="O111">
            <v>14</v>
          </cell>
          <cell r="Q111">
            <v>0</v>
          </cell>
        </row>
        <row r="112">
          <cell r="B112">
            <v>109</v>
          </cell>
          <cell r="C112" t="str">
            <v>40 K</v>
          </cell>
          <cell r="D112" t="str">
            <v>Space Marines</v>
          </cell>
          <cell r="E112">
            <v>0</v>
          </cell>
          <cell r="F112" t="str">
            <v>Soutien</v>
          </cell>
          <cell r="G112">
            <v>1</v>
          </cell>
          <cell r="H112">
            <v>5</v>
          </cell>
          <cell r="J112">
            <v>5</v>
          </cell>
          <cell r="K112">
            <v>0</v>
          </cell>
          <cell r="L112">
            <v>2</v>
          </cell>
          <cell r="M112" t="str">
            <v>15502</v>
          </cell>
          <cell r="N112" t="str">
            <v>Escouade Devastator Centurion</v>
          </cell>
          <cell r="O112">
            <v>60</v>
          </cell>
          <cell r="P112">
            <v>3</v>
          </cell>
          <cell r="Q112">
            <v>180</v>
          </cell>
        </row>
        <row r="113">
          <cell r="B113">
            <v>110</v>
          </cell>
          <cell r="C113" t="str">
            <v>40 K</v>
          </cell>
          <cell r="D113" t="str">
            <v>Space Marines</v>
          </cell>
          <cell r="E113">
            <v>0</v>
          </cell>
          <cell r="F113" t="str">
            <v>Soutien</v>
          </cell>
          <cell r="G113">
            <v>1</v>
          </cell>
          <cell r="H113">
            <v>5</v>
          </cell>
          <cell r="J113">
            <v>5</v>
          </cell>
          <cell r="K113">
            <v>0</v>
          </cell>
          <cell r="L113">
            <v>3</v>
          </cell>
          <cell r="M113" t="str">
            <v>15503</v>
          </cell>
          <cell r="N113" t="str">
            <v>Canon Thunderfire</v>
          </cell>
          <cell r="O113">
            <v>100</v>
          </cell>
          <cell r="Q113">
            <v>0</v>
          </cell>
        </row>
        <row r="114">
          <cell r="B114">
            <v>111</v>
          </cell>
          <cell r="C114" t="str">
            <v>40 K</v>
          </cell>
          <cell r="D114" t="str">
            <v>Space Marines</v>
          </cell>
          <cell r="E114">
            <v>0</v>
          </cell>
          <cell r="F114" t="str">
            <v>Soutien</v>
          </cell>
          <cell r="G114">
            <v>1</v>
          </cell>
          <cell r="H114">
            <v>5</v>
          </cell>
          <cell r="J114">
            <v>5</v>
          </cell>
          <cell r="K114">
            <v>0</v>
          </cell>
          <cell r="L114">
            <v>4</v>
          </cell>
          <cell r="M114" t="str">
            <v>15504</v>
          </cell>
          <cell r="N114" t="str">
            <v>Predator</v>
          </cell>
          <cell r="O114">
            <v>75</v>
          </cell>
          <cell r="Q114">
            <v>0</v>
          </cell>
        </row>
        <row r="115">
          <cell r="B115">
            <v>112</v>
          </cell>
          <cell r="C115" t="str">
            <v>40 K</v>
          </cell>
          <cell r="D115" t="str">
            <v>Space Marines</v>
          </cell>
          <cell r="E115">
            <v>0</v>
          </cell>
          <cell r="F115" t="str">
            <v>Soutien</v>
          </cell>
          <cell r="G115">
            <v>1</v>
          </cell>
          <cell r="H115">
            <v>5</v>
          </cell>
          <cell r="J115">
            <v>5</v>
          </cell>
          <cell r="K115">
            <v>0</v>
          </cell>
          <cell r="L115">
            <v>5</v>
          </cell>
          <cell r="M115" t="str">
            <v>15505</v>
          </cell>
          <cell r="N115" t="str">
            <v>Whirwind</v>
          </cell>
          <cell r="O115">
            <v>65</v>
          </cell>
          <cell r="Q115">
            <v>0</v>
          </cell>
        </row>
        <row r="116">
          <cell r="B116">
            <v>113</v>
          </cell>
          <cell r="C116" t="str">
            <v>40 K</v>
          </cell>
          <cell r="D116" t="str">
            <v>Space Marines</v>
          </cell>
          <cell r="E116">
            <v>0</v>
          </cell>
          <cell r="F116" t="str">
            <v>Soutien</v>
          </cell>
          <cell r="G116">
            <v>1</v>
          </cell>
          <cell r="H116">
            <v>5</v>
          </cell>
          <cell r="J116">
            <v>5</v>
          </cell>
          <cell r="K116">
            <v>0</v>
          </cell>
          <cell r="L116">
            <v>6</v>
          </cell>
          <cell r="M116" t="str">
            <v>15506</v>
          </cell>
          <cell r="N116" t="str">
            <v>Vindicator</v>
          </cell>
          <cell r="O116">
            <v>125</v>
          </cell>
          <cell r="Q116">
            <v>0</v>
          </cell>
        </row>
        <row r="117">
          <cell r="B117">
            <v>114</v>
          </cell>
          <cell r="C117" t="str">
            <v>40 K</v>
          </cell>
          <cell r="D117" t="str">
            <v>Space Marines</v>
          </cell>
          <cell r="E117">
            <v>0</v>
          </cell>
          <cell r="F117" t="str">
            <v>Soutien</v>
          </cell>
          <cell r="G117">
            <v>1</v>
          </cell>
          <cell r="H117">
            <v>5</v>
          </cell>
          <cell r="J117">
            <v>5</v>
          </cell>
          <cell r="K117">
            <v>0</v>
          </cell>
          <cell r="L117">
            <v>7</v>
          </cell>
          <cell r="M117" t="str">
            <v>15507</v>
          </cell>
          <cell r="N117" t="str">
            <v>Hunter</v>
          </cell>
          <cell r="O117">
            <v>70</v>
          </cell>
          <cell r="Q117">
            <v>0</v>
          </cell>
        </row>
        <row r="118">
          <cell r="B118">
            <v>115</v>
          </cell>
          <cell r="C118" t="str">
            <v>40 K</v>
          </cell>
          <cell r="D118" t="str">
            <v>Space Marines</v>
          </cell>
          <cell r="E118">
            <v>0</v>
          </cell>
          <cell r="F118" t="str">
            <v>Soutien</v>
          </cell>
          <cell r="G118">
            <v>1</v>
          </cell>
          <cell r="H118">
            <v>5</v>
          </cell>
          <cell r="J118">
            <v>5</v>
          </cell>
          <cell r="K118">
            <v>0</v>
          </cell>
          <cell r="L118">
            <v>8</v>
          </cell>
          <cell r="M118" t="str">
            <v>15508</v>
          </cell>
          <cell r="N118" t="str">
            <v>Stalker</v>
          </cell>
          <cell r="O118">
            <v>75</v>
          </cell>
          <cell r="Q118">
            <v>0</v>
          </cell>
        </row>
        <row r="119">
          <cell r="B119">
            <v>116</v>
          </cell>
          <cell r="C119" t="str">
            <v>40 K</v>
          </cell>
          <cell r="D119" t="str">
            <v>Space Marines</v>
          </cell>
          <cell r="E119">
            <v>0</v>
          </cell>
          <cell r="F119" t="str">
            <v>Soutien</v>
          </cell>
          <cell r="G119">
            <v>1</v>
          </cell>
          <cell r="H119">
            <v>5</v>
          </cell>
          <cell r="J119">
            <v>5</v>
          </cell>
          <cell r="K119">
            <v>0</v>
          </cell>
          <cell r="L119">
            <v>9</v>
          </cell>
          <cell r="M119" t="str">
            <v>15509</v>
          </cell>
          <cell r="N119" t="str">
            <v>Land Raider</v>
          </cell>
          <cell r="O119">
            <v>250</v>
          </cell>
          <cell r="Q119">
            <v>0</v>
          </cell>
        </row>
        <row r="120">
          <cell r="B120">
            <v>117</v>
          </cell>
          <cell r="C120" t="str">
            <v>40 K</v>
          </cell>
          <cell r="D120" t="str">
            <v>Space Marines</v>
          </cell>
          <cell r="E120">
            <v>0</v>
          </cell>
          <cell r="F120" t="str">
            <v>Soutien</v>
          </cell>
          <cell r="G120">
            <v>1</v>
          </cell>
          <cell r="H120">
            <v>5</v>
          </cell>
          <cell r="J120">
            <v>5</v>
          </cell>
          <cell r="K120">
            <v>1</v>
          </cell>
          <cell r="L120">
            <v>0</v>
          </cell>
          <cell r="M120" t="str">
            <v>15510</v>
          </cell>
          <cell r="N120" t="str">
            <v>Land Raider Crusader</v>
          </cell>
          <cell r="O120">
            <v>250</v>
          </cell>
          <cell r="Q120">
            <v>0</v>
          </cell>
        </row>
        <row r="121">
          <cell r="B121">
            <v>118</v>
          </cell>
          <cell r="C121" t="str">
            <v>40 K</v>
          </cell>
          <cell r="D121" t="str">
            <v>Space Marines</v>
          </cell>
          <cell r="E121">
            <v>0</v>
          </cell>
          <cell r="F121" t="str">
            <v>Soutien</v>
          </cell>
          <cell r="G121">
            <v>1</v>
          </cell>
          <cell r="H121">
            <v>5</v>
          </cell>
          <cell r="J121">
            <v>5</v>
          </cell>
          <cell r="K121">
            <v>1</v>
          </cell>
          <cell r="L121">
            <v>1</v>
          </cell>
          <cell r="M121" t="str">
            <v>15511</v>
          </cell>
          <cell r="N121" t="str">
            <v>Land Raider Redeemer</v>
          </cell>
          <cell r="O121">
            <v>240</v>
          </cell>
          <cell r="Q121">
            <v>0</v>
          </cell>
        </row>
        <row r="122">
          <cell r="B122">
            <v>119</v>
          </cell>
          <cell r="C122" t="str">
            <v>40 K</v>
          </cell>
          <cell r="D122" t="str">
            <v>Space Marines</v>
          </cell>
          <cell r="E122">
            <v>0</v>
          </cell>
          <cell r="F122" t="str">
            <v>Soutien</v>
          </cell>
          <cell r="G122">
            <v>1</v>
          </cell>
          <cell r="H122">
            <v>5</v>
          </cell>
          <cell r="J122">
            <v>5</v>
          </cell>
          <cell r="K122">
            <v>1</v>
          </cell>
          <cell r="L122">
            <v>2</v>
          </cell>
          <cell r="M122" t="str">
            <v>15512</v>
          </cell>
          <cell r="N122" t="str">
            <v>Sergent Chronus</v>
          </cell>
          <cell r="O122">
            <v>50</v>
          </cell>
          <cell r="Q122">
            <v>0</v>
          </cell>
        </row>
        <row r="123">
          <cell r="B123">
            <v>120</v>
          </cell>
          <cell r="C123" t="str">
            <v>40 K</v>
          </cell>
          <cell r="D123" t="str">
            <v>Space Marines</v>
          </cell>
          <cell r="E123">
            <v>0</v>
          </cell>
          <cell r="F123" t="str">
            <v>Soutien</v>
          </cell>
          <cell r="G123">
            <v>1</v>
          </cell>
          <cell r="H123">
            <v>5</v>
          </cell>
          <cell r="J123">
            <v>5</v>
          </cell>
          <cell r="K123">
            <v>1</v>
          </cell>
          <cell r="L123">
            <v>3</v>
          </cell>
          <cell r="M123" t="str">
            <v>15513</v>
          </cell>
          <cell r="N123" t="str">
            <v>Escorteur Stornraven</v>
          </cell>
          <cell r="O123">
            <v>200</v>
          </cell>
          <cell r="Q123">
            <v>0</v>
          </cell>
        </row>
        <row r="124">
          <cell r="B124">
            <v>121</v>
          </cell>
          <cell r="C124" t="str">
            <v>40 K</v>
          </cell>
          <cell r="D124" t="str">
            <v>Space Marines</v>
          </cell>
          <cell r="E124">
            <v>0</v>
          </cell>
          <cell r="F124" t="str">
            <v>Transport</v>
          </cell>
          <cell r="G124">
            <v>1</v>
          </cell>
          <cell r="H124">
            <v>5</v>
          </cell>
          <cell r="J124">
            <v>6</v>
          </cell>
          <cell r="K124">
            <v>0</v>
          </cell>
          <cell r="L124">
            <v>1</v>
          </cell>
          <cell r="M124" t="str">
            <v>15601</v>
          </cell>
          <cell r="N124" t="str">
            <v>Rhino</v>
          </cell>
          <cell r="O124">
            <v>35</v>
          </cell>
          <cell r="Q124">
            <v>0</v>
          </cell>
        </row>
        <row r="125">
          <cell r="B125">
            <v>122</v>
          </cell>
          <cell r="C125" t="str">
            <v>40 K</v>
          </cell>
          <cell r="D125" t="str">
            <v>Space Marines</v>
          </cell>
          <cell r="E125">
            <v>0</v>
          </cell>
          <cell r="F125" t="str">
            <v>Transport</v>
          </cell>
          <cell r="G125">
            <v>1</v>
          </cell>
          <cell r="H125">
            <v>5</v>
          </cell>
          <cell r="J125">
            <v>6</v>
          </cell>
          <cell r="K125">
            <v>0</v>
          </cell>
          <cell r="L125">
            <v>2</v>
          </cell>
          <cell r="M125" t="str">
            <v>15602</v>
          </cell>
          <cell r="N125" t="str">
            <v>Razorback</v>
          </cell>
          <cell r="O125">
            <v>55</v>
          </cell>
          <cell r="Q125">
            <v>0</v>
          </cell>
        </row>
        <row r="126">
          <cell r="B126">
            <v>123</v>
          </cell>
          <cell r="C126" t="str">
            <v>40 K</v>
          </cell>
          <cell r="D126" t="str">
            <v>Space Marines</v>
          </cell>
          <cell r="E126">
            <v>0</v>
          </cell>
          <cell r="F126" t="str">
            <v>Transport</v>
          </cell>
          <cell r="G126">
            <v>1</v>
          </cell>
          <cell r="H126">
            <v>5</v>
          </cell>
          <cell r="J126">
            <v>6</v>
          </cell>
          <cell r="K126">
            <v>0</v>
          </cell>
          <cell r="L126">
            <v>3</v>
          </cell>
          <cell r="M126" t="str">
            <v>15603</v>
          </cell>
          <cell r="N126" t="str">
            <v>Modules d'atterrissages</v>
          </cell>
          <cell r="O126">
            <v>35</v>
          </cell>
          <cell r="Q126">
            <v>0</v>
          </cell>
        </row>
        <row r="127">
          <cell r="B127">
            <v>124</v>
          </cell>
          <cell r="C127" t="str">
            <v>40 K</v>
          </cell>
          <cell r="D127" t="str">
            <v>Space Marines</v>
          </cell>
          <cell r="E127">
            <v>0</v>
          </cell>
          <cell r="F127" t="str">
            <v>Transport</v>
          </cell>
          <cell r="G127">
            <v>1</v>
          </cell>
          <cell r="H127">
            <v>5</v>
          </cell>
          <cell r="J127">
            <v>6</v>
          </cell>
          <cell r="K127">
            <v>0</v>
          </cell>
          <cell r="L127">
            <v>4</v>
          </cell>
          <cell r="M127" t="str">
            <v>15604</v>
          </cell>
          <cell r="N127" t="str">
            <v>Land speeder Storm</v>
          </cell>
          <cell r="O127">
            <v>45</v>
          </cell>
          <cell r="Q127">
            <v>0</v>
          </cell>
        </row>
        <row r="128">
          <cell r="B128">
            <v>125</v>
          </cell>
          <cell r="C128" t="str">
            <v>40 K</v>
          </cell>
          <cell r="D128" t="str">
            <v>Space Marines
 du Chaos</v>
          </cell>
          <cell r="E128" t="str">
            <v>©  Khorne</v>
          </cell>
          <cell r="F128" t="str">
            <v>QG</v>
          </cell>
          <cell r="G128">
            <v>1</v>
          </cell>
          <cell r="H128">
            <v>6</v>
          </cell>
          <cell r="I128">
            <v>18</v>
          </cell>
          <cell r="J128">
            <v>1</v>
          </cell>
          <cell r="K128">
            <v>0</v>
          </cell>
          <cell r="L128">
            <v>1</v>
          </cell>
          <cell r="M128" t="str">
            <v>1618101</v>
          </cell>
          <cell r="N128" t="str">
            <v>Khârn le Felon</v>
          </cell>
          <cell r="O128">
            <v>160</v>
          </cell>
          <cell r="Q128">
            <v>0</v>
          </cell>
        </row>
        <row r="129">
          <cell r="B129">
            <v>126</v>
          </cell>
          <cell r="C129" t="str">
            <v>40 K</v>
          </cell>
          <cell r="D129" t="str">
            <v>Space Marines
 du Chaos</v>
          </cell>
          <cell r="E129" t="str">
            <v>©  Khorne</v>
          </cell>
          <cell r="F129" t="str">
            <v>Elite</v>
          </cell>
          <cell r="G129">
            <v>1</v>
          </cell>
          <cell r="H129">
            <v>6</v>
          </cell>
          <cell r="I129">
            <v>18</v>
          </cell>
          <cell r="J129">
            <v>3</v>
          </cell>
          <cell r="K129">
            <v>0</v>
          </cell>
          <cell r="L129">
            <v>1</v>
          </cell>
          <cell r="M129" t="str">
            <v>1618301</v>
          </cell>
          <cell r="N129" t="str">
            <v>Berserks de Khorne</v>
          </cell>
          <cell r="O129">
            <v>19</v>
          </cell>
          <cell r="Q129">
            <v>0</v>
          </cell>
        </row>
        <row r="130">
          <cell r="B130">
            <v>127</v>
          </cell>
          <cell r="C130" t="str">
            <v>40 K</v>
          </cell>
          <cell r="D130" t="str">
            <v>Space Marines
 du Chaos</v>
          </cell>
          <cell r="E130" t="str">
            <v>© Nurgle</v>
          </cell>
          <cell r="F130" t="str">
            <v>QG</v>
          </cell>
          <cell r="G130">
            <v>1</v>
          </cell>
          <cell r="H130">
            <v>6</v>
          </cell>
          <cell r="I130">
            <v>19</v>
          </cell>
          <cell r="J130">
            <v>1</v>
          </cell>
          <cell r="K130">
            <v>0</v>
          </cell>
          <cell r="L130">
            <v>1</v>
          </cell>
          <cell r="M130" t="str">
            <v>1619101</v>
          </cell>
          <cell r="N130" t="str">
            <v>Typhus</v>
          </cell>
          <cell r="O130">
            <v>230</v>
          </cell>
          <cell r="Q130">
            <v>0</v>
          </cell>
        </row>
        <row r="131">
          <cell r="B131">
            <v>128</v>
          </cell>
          <cell r="C131" t="str">
            <v>40 K</v>
          </cell>
          <cell r="D131" t="str">
            <v>Space Marines
 du Chaos</v>
          </cell>
          <cell r="E131" t="str">
            <v>© Nurgle</v>
          </cell>
          <cell r="F131" t="str">
            <v>Elite</v>
          </cell>
          <cell r="G131">
            <v>1</v>
          </cell>
          <cell r="H131">
            <v>6</v>
          </cell>
          <cell r="I131">
            <v>19</v>
          </cell>
          <cell r="J131">
            <v>3</v>
          </cell>
          <cell r="K131">
            <v>0</v>
          </cell>
          <cell r="L131">
            <v>1</v>
          </cell>
          <cell r="M131" t="str">
            <v>1619301</v>
          </cell>
          <cell r="N131" t="str">
            <v>Plaque Marines</v>
          </cell>
          <cell r="O131">
            <v>24</v>
          </cell>
          <cell r="Q131">
            <v>0</v>
          </cell>
        </row>
        <row r="132">
          <cell r="B132">
            <v>129</v>
          </cell>
          <cell r="C132" t="str">
            <v>40 K</v>
          </cell>
          <cell r="D132" t="str">
            <v>Space Marines
 du Chaos</v>
          </cell>
          <cell r="E132" t="str">
            <v>© Slaanesh</v>
          </cell>
          <cell r="F132" t="str">
            <v>QG</v>
          </cell>
          <cell r="G132">
            <v>1</v>
          </cell>
          <cell r="H132">
            <v>6</v>
          </cell>
          <cell r="I132">
            <v>20</v>
          </cell>
          <cell r="J132">
            <v>1</v>
          </cell>
          <cell r="K132">
            <v>0</v>
          </cell>
          <cell r="L132">
            <v>1</v>
          </cell>
          <cell r="M132" t="str">
            <v>1620101</v>
          </cell>
          <cell r="N132" t="str">
            <v>Lucius l'éternel</v>
          </cell>
          <cell r="O132">
            <v>163</v>
          </cell>
          <cell r="Q132">
            <v>0</v>
          </cell>
        </row>
        <row r="133">
          <cell r="B133">
            <v>130</v>
          </cell>
          <cell r="C133" t="str">
            <v>40 K</v>
          </cell>
          <cell r="D133" t="str">
            <v>Space Marines
 du Chaos</v>
          </cell>
          <cell r="E133" t="str">
            <v>© Slaanesh</v>
          </cell>
          <cell r="F133" t="str">
            <v>Elite</v>
          </cell>
          <cell r="G133">
            <v>1</v>
          </cell>
          <cell r="H133">
            <v>6</v>
          </cell>
          <cell r="I133">
            <v>20</v>
          </cell>
          <cell r="J133">
            <v>3</v>
          </cell>
          <cell r="K133">
            <v>0</v>
          </cell>
          <cell r="L133">
            <v>1</v>
          </cell>
          <cell r="M133" t="str">
            <v>1620301</v>
          </cell>
          <cell r="N133" t="str">
            <v>Noise Marines</v>
          </cell>
          <cell r="O133">
            <v>17</v>
          </cell>
          <cell r="Q133">
            <v>0</v>
          </cell>
        </row>
        <row r="134">
          <cell r="B134">
            <v>131</v>
          </cell>
          <cell r="C134" t="str">
            <v>40 K</v>
          </cell>
          <cell r="D134" t="str">
            <v>Space Marines
 du Chaos</v>
          </cell>
          <cell r="E134" t="str">
            <v>© Tzeentch</v>
          </cell>
          <cell r="F134" t="str">
            <v>QG</v>
          </cell>
          <cell r="G134">
            <v>1</v>
          </cell>
          <cell r="H134">
            <v>6</v>
          </cell>
          <cell r="I134">
            <v>21</v>
          </cell>
          <cell r="J134">
            <v>1</v>
          </cell>
          <cell r="K134">
            <v>0</v>
          </cell>
          <cell r="L134">
            <v>1</v>
          </cell>
          <cell r="M134" t="str">
            <v>1621101</v>
          </cell>
          <cell r="N134" t="str">
            <v>Ahriman</v>
          </cell>
          <cell r="O134">
            <v>230</v>
          </cell>
          <cell r="Q134">
            <v>0</v>
          </cell>
        </row>
        <row r="135">
          <cell r="B135">
            <v>132</v>
          </cell>
          <cell r="C135" t="str">
            <v>40 K</v>
          </cell>
          <cell r="D135" t="str">
            <v>Space Marines
 du Chaos</v>
          </cell>
          <cell r="E135" t="str">
            <v>© Tzeentch</v>
          </cell>
          <cell r="F135" t="str">
            <v>Elite</v>
          </cell>
          <cell r="G135">
            <v>1</v>
          </cell>
          <cell r="H135">
            <v>6</v>
          </cell>
          <cell r="I135">
            <v>21</v>
          </cell>
          <cell r="J135">
            <v>3</v>
          </cell>
          <cell r="K135">
            <v>0</v>
          </cell>
          <cell r="L135">
            <v>1</v>
          </cell>
          <cell r="M135" t="str">
            <v>1621301</v>
          </cell>
          <cell r="N135" t="str">
            <v>Thonsands sons</v>
          </cell>
          <cell r="O135">
            <v>23</v>
          </cell>
          <cell r="Q135">
            <v>0</v>
          </cell>
        </row>
        <row r="136">
          <cell r="B136">
            <v>133</v>
          </cell>
          <cell r="C136" t="str">
            <v>40 K</v>
          </cell>
          <cell r="D136" t="str">
            <v>Space Marines
 du Chaos</v>
          </cell>
          <cell r="E136">
            <v>0</v>
          </cell>
          <cell r="F136" t="str">
            <v>QG</v>
          </cell>
          <cell r="G136">
            <v>1</v>
          </cell>
          <cell r="H136">
            <v>6</v>
          </cell>
          <cell r="J136">
            <v>1</v>
          </cell>
          <cell r="K136">
            <v>0</v>
          </cell>
          <cell r="L136">
            <v>1</v>
          </cell>
          <cell r="M136" t="str">
            <v>16101</v>
          </cell>
          <cell r="N136" t="str">
            <v xml:space="preserve"> Abadon le fléau</v>
          </cell>
          <cell r="O136">
            <v>265</v>
          </cell>
          <cell r="Q136">
            <v>0</v>
          </cell>
        </row>
        <row r="137">
          <cell r="B137">
            <v>134</v>
          </cell>
          <cell r="C137" t="str">
            <v>40 K</v>
          </cell>
          <cell r="D137" t="str">
            <v>Space Marines
 du Chaos</v>
          </cell>
          <cell r="E137">
            <v>0</v>
          </cell>
          <cell r="F137" t="str">
            <v>QG</v>
          </cell>
          <cell r="G137">
            <v>1</v>
          </cell>
          <cell r="H137">
            <v>6</v>
          </cell>
          <cell r="J137">
            <v>1</v>
          </cell>
          <cell r="K137">
            <v>0</v>
          </cell>
          <cell r="L137">
            <v>2</v>
          </cell>
          <cell r="M137" t="str">
            <v>16102</v>
          </cell>
          <cell r="N137" t="str">
            <v>Fabius Bile</v>
          </cell>
          <cell r="O137">
            <v>165</v>
          </cell>
          <cell r="Q137">
            <v>0</v>
          </cell>
        </row>
        <row r="138">
          <cell r="B138">
            <v>135</v>
          </cell>
          <cell r="C138" t="str">
            <v>40 K</v>
          </cell>
          <cell r="D138" t="str">
            <v>Space Marines
 du Chaos</v>
          </cell>
          <cell r="E138">
            <v>0</v>
          </cell>
          <cell r="F138" t="str">
            <v>QG</v>
          </cell>
          <cell r="G138">
            <v>1</v>
          </cell>
          <cell r="H138">
            <v>6</v>
          </cell>
          <cell r="J138">
            <v>1</v>
          </cell>
          <cell r="K138">
            <v>0</v>
          </cell>
          <cell r="L138">
            <v>3</v>
          </cell>
          <cell r="M138" t="str">
            <v>16103</v>
          </cell>
          <cell r="N138" t="str">
            <v>Huron sombre cœur</v>
          </cell>
          <cell r="O138">
            <v>160</v>
          </cell>
          <cell r="Q138">
            <v>0</v>
          </cell>
        </row>
        <row r="139">
          <cell r="B139">
            <v>136</v>
          </cell>
          <cell r="C139" t="str">
            <v>40 K</v>
          </cell>
          <cell r="D139" t="str">
            <v>Space Marines
 du Chaos</v>
          </cell>
          <cell r="E139">
            <v>0</v>
          </cell>
          <cell r="F139" t="str">
            <v>QG</v>
          </cell>
          <cell r="G139">
            <v>1</v>
          </cell>
          <cell r="H139">
            <v>6</v>
          </cell>
          <cell r="J139">
            <v>1</v>
          </cell>
          <cell r="K139">
            <v>0</v>
          </cell>
          <cell r="L139">
            <v>4</v>
          </cell>
          <cell r="M139" t="str">
            <v>16104</v>
          </cell>
          <cell r="N139" t="str">
            <v>Seigneur du Chaos</v>
          </cell>
          <cell r="O139">
            <v>65</v>
          </cell>
          <cell r="P139">
            <v>1</v>
          </cell>
          <cell r="Q139">
            <v>65</v>
          </cell>
        </row>
        <row r="140">
          <cell r="B140">
            <v>137</v>
          </cell>
          <cell r="C140" t="str">
            <v>40 K</v>
          </cell>
          <cell r="D140" t="str">
            <v>Space Marines
 du Chaos</v>
          </cell>
          <cell r="E140">
            <v>0</v>
          </cell>
          <cell r="F140" t="str">
            <v>QG</v>
          </cell>
          <cell r="G140">
            <v>1</v>
          </cell>
          <cell r="H140">
            <v>6</v>
          </cell>
          <cell r="J140">
            <v>1</v>
          </cell>
          <cell r="K140">
            <v>0</v>
          </cell>
          <cell r="L140">
            <v>5</v>
          </cell>
          <cell r="M140" t="str">
            <v>16105</v>
          </cell>
          <cell r="N140" t="str">
            <v>Sorcier</v>
          </cell>
          <cell r="O140">
            <v>60</v>
          </cell>
          <cell r="P140">
            <v>1</v>
          </cell>
          <cell r="Q140">
            <v>60</v>
          </cell>
        </row>
        <row r="141">
          <cell r="B141">
            <v>138</v>
          </cell>
          <cell r="C141" t="str">
            <v>40 K</v>
          </cell>
          <cell r="D141" t="str">
            <v>Space Marines
 du Chaos</v>
          </cell>
          <cell r="E141">
            <v>0</v>
          </cell>
          <cell r="F141" t="str">
            <v>QG</v>
          </cell>
          <cell r="G141">
            <v>1</v>
          </cell>
          <cell r="H141">
            <v>6</v>
          </cell>
          <cell r="J141">
            <v>1</v>
          </cell>
          <cell r="K141">
            <v>0</v>
          </cell>
          <cell r="L141">
            <v>6</v>
          </cell>
          <cell r="M141" t="str">
            <v>16106</v>
          </cell>
          <cell r="N141" t="str">
            <v>Prince Démon</v>
          </cell>
          <cell r="O141">
            <v>145</v>
          </cell>
          <cell r="P141">
            <v>1</v>
          </cell>
          <cell r="Q141">
            <v>145</v>
          </cell>
        </row>
        <row r="142">
          <cell r="B142">
            <v>139</v>
          </cell>
          <cell r="C142" t="str">
            <v>40 K</v>
          </cell>
          <cell r="D142" t="str">
            <v>Space Marines
 du Chaos</v>
          </cell>
          <cell r="E142">
            <v>0</v>
          </cell>
          <cell r="F142" t="str">
            <v>QG</v>
          </cell>
          <cell r="G142">
            <v>1</v>
          </cell>
          <cell r="H142">
            <v>6</v>
          </cell>
          <cell r="J142">
            <v>1</v>
          </cell>
          <cell r="K142">
            <v>0</v>
          </cell>
          <cell r="L142">
            <v>7</v>
          </cell>
          <cell r="M142" t="str">
            <v>16107</v>
          </cell>
          <cell r="N142" t="str">
            <v>Techmancien</v>
          </cell>
          <cell r="O142">
            <v>110</v>
          </cell>
          <cell r="Q142">
            <v>0</v>
          </cell>
        </row>
        <row r="143">
          <cell r="B143">
            <v>140</v>
          </cell>
          <cell r="C143" t="str">
            <v>40 K</v>
          </cell>
          <cell r="D143" t="str">
            <v>Space Marines
 du Chaos</v>
          </cell>
          <cell r="E143">
            <v>0</v>
          </cell>
          <cell r="F143" t="str">
            <v>QG</v>
          </cell>
          <cell r="G143">
            <v>1</v>
          </cell>
          <cell r="H143">
            <v>6</v>
          </cell>
          <cell r="J143">
            <v>1</v>
          </cell>
          <cell r="K143">
            <v>0</v>
          </cell>
          <cell r="L143">
            <v>8</v>
          </cell>
          <cell r="M143" t="str">
            <v>16108</v>
          </cell>
          <cell r="N143" t="str">
            <v>Apôtre µNoir</v>
          </cell>
          <cell r="O143">
            <v>105</v>
          </cell>
          <cell r="P143">
            <v>1</v>
          </cell>
          <cell r="Q143">
            <v>105</v>
          </cell>
        </row>
        <row r="144">
          <cell r="B144">
            <v>141</v>
          </cell>
          <cell r="C144" t="str">
            <v>40 K</v>
          </cell>
          <cell r="D144" t="str">
            <v>Space Marines
 du Chaos</v>
          </cell>
          <cell r="E144">
            <v>0</v>
          </cell>
          <cell r="F144" t="str">
            <v>Troupe</v>
          </cell>
          <cell r="G144">
            <v>1</v>
          </cell>
          <cell r="H144">
            <v>6</v>
          </cell>
          <cell r="J144">
            <v>2</v>
          </cell>
          <cell r="K144">
            <v>0</v>
          </cell>
          <cell r="L144">
            <v>1</v>
          </cell>
          <cell r="M144" t="str">
            <v>16201</v>
          </cell>
          <cell r="N144" t="str">
            <v>Space Marine
du Chaos</v>
          </cell>
          <cell r="O144">
            <v>13</v>
          </cell>
          <cell r="P144">
            <v>10</v>
          </cell>
          <cell r="Q144">
            <v>130</v>
          </cell>
        </row>
        <row r="145">
          <cell r="B145">
            <v>142</v>
          </cell>
          <cell r="C145" t="str">
            <v>40 K</v>
          </cell>
          <cell r="D145" t="str">
            <v>Space Marines
 du Chaos</v>
          </cell>
          <cell r="E145">
            <v>0</v>
          </cell>
          <cell r="F145" t="str">
            <v>Troupe</v>
          </cell>
          <cell r="G145">
            <v>1</v>
          </cell>
          <cell r="H145">
            <v>6</v>
          </cell>
          <cell r="J145">
            <v>2</v>
          </cell>
          <cell r="K145">
            <v>0</v>
          </cell>
          <cell r="L145">
            <v>2</v>
          </cell>
          <cell r="M145" t="str">
            <v>16202</v>
          </cell>
          <cell r="N145" t="str">
            <v>Cultistes du Chaos</v>
          </cell>
          <cell r="O145">
            <v>4</v>
          </cell>
          <cell r="P145">
            <v>20</v>
          </cell>
          <cell r="Q145">
            <v>80</v>
          </cell>
        </row>
        <row r="146">
          <cell r="B146">
            <v>143</v>
          </cell>
          <cell r="C146" t="str">
            <v>40 K</v>
          </cell>
          <cell r="D146" t="str">
            <v>Space Marines
 du Chaos</v>
          </cell>
          <cell r="E146">
            <v>0</v>
          </cell>
          <cell r="F146" t="str">
            <v>Elite</v>
          </cell>
          <cell r="G146">
            <v>1</v>
          </cell>
          <cell r="H146">
            <v>6</v>
          </cell>
          <cell r="J146">
            <v>3</v>
          </cell>
          <cell r="K146">
            <v>0</v>
          </cell>
          <cell r="L146">
            <v>1</v>
          </cell>
          <cell r="M146" t="str">
            <v>16301</v>
          </cell>
          <cell r="N146" t="str">
            <v>Élus</v>
          </cell>
          <cell r="O146">
            <v>18</v>
          </cell>
          <cell r="P146">
            <v>5</v>
          </cell>
          <cell r="Q146">
            <v>90</v>
          </cell>
        </row>
        <row r="147">
          <cell r="B147">
            <v>144</v>
          </cell>
          <cell r="C147" t="str">
            <v>40 K</v>
          </cell>
          <cell r="D147" t="str">
            <v>Space Marines
 du Chaos</v>
          </cell>
          <cell r="E147">
            <v>0</v>
          </cell>
          <cell r="F147" t="str">
            <v>Elite</v>
          </cell>
          <cell r="G147">
            <v>1</v>
          </cell>
          <cell r="H147">
            <v>6</v>
          </cell>
          <cell r="J147">
            <v>3</v>
          </cell>
          <cell r="K147">
            <v>0</v>
          </cell>
          <cell r="L147">
            <v>2</v>
          </cell>
          <cell r="M147" t="str">
            <v>16302</v>
          </cell>
          <cell r="N147" t="str">
            <v>Possèdes</v>
          </cell>
          <cell r="O147">
            <v>26</v>
          </cell>
          <cell r="Q147">
            <v>0</v>
          </cell>
        </row>
        <row r="148">
          <cell r="B148">
            <v>145</v>
          </cell>
          <cell r="C148" t="str">
            <v>40 K</v>
          </cell>
          <cell r="D148" t="str">
            <v>Space Marines
 du Chaos</v>
          </cell>
          <cell r="E148">
            <v>0</v>
          </cell>
          <cell r="F148" t="str">
            <v>Elite</v>
          </cell>
          <cell r="G148">
            <v>1</v>
          </cell>
          <cell r="H148">
            <v>6</v>
          </cell>
          <cell r="J148">
            <v>3</v>
          </cell>
          <cell r="K148">
            <v>0</v>
          </cell>
          <cell r="L148">
            <v>3</v>
          </cell>
          <cell r="M148" t="str">
            <v>16303</v>
          </cell>
          <cell r="N148" t="str">
            <v>Terminator du chaos</v>
          </cell>
          <cell r="O148">
            <v>31</v>
          </cell>
          <cell r="P148">
            <v>5</v>
          </cell>
          <cell r="Q148">
            <v>155</v>
          </cell>
        </row>
        <row r="149">
          <cell r="B149">
            <v>146</v>
          </cell>
          <cell r="C149" t="str">
            <v>40 K</v>
          </cell>
          <cell r="D149" t="str">
            <v>Space Marines
 du Chaos</v>
          </cell>
          <cell r="E149">
            <v>0</v>
          </cell>
          <cell r="F149" t="str">
            <v>Elite</v>
          </cell>
          <cell r="G149">
            <v>1</v>
          </cell>
          <cell r="H149">
            <v>6</v>
          </cell>
          <cell r="J149">
            <v>3</v>
          </cell>
          <cell r="K149">
            <v>0</v>
          </cell>
          <cell r="L149">
            <v>4</v>
          </cell>
          <cell r="M149" t="str">
            <v>16304</v>
          </cell>
          <cell r="N149" t="str">
            <v>Métabrutus</v>
          </cell>
          <cell r="O149">
            <v>100</v>
          </cell>
          <cell r="P149">
            <v>1</v>
          </cell>
          <cell r="Q149">
            <v>100</v>
          </cell>
        </row>
        <row r="150">
          <cell r="B150">
            <v>147</v>
          </cell>
          <cell r="C150" t="str">
            <v>40 K</v>
          </cell>
          <cell r="D150" t="str">
            <v>Space Marines
 du Chaos</v>
          </cell>
          <cell r="E150">
            <v>0</v>
          </cell>
          <cell r="F150" t="str">
            <v>Elite</v>
          </cell>
          <cell r="G150">
            <v>1</v>
          </cell>
          <cell r="H150">
            <v>6</v>
          </cell>
          <cell r="J150">
            <v>3</v>
          </cell>
          <cell r="K150">
            <v>0</v>
          </cell>
          <cell r="L150">
            <v>5</v>
          </cell>
          <cell r="M150" t="str">
            <v>16305</v>
          </cell>
          <cell r="N150" t="str">
            <v>Mutilator</v>
          </cell>
          <cell r="O150">
            <v>55</v>
          </cell>
          <cell r="Q150">
            <v>0</v>
          </cell>
        </row>
        <row r="151">
          <cell r="B151">
            <v>148</v>
          </cell>
          <cell r="C151" t="str">
            <v>40 K</v>
          </cell>
          <cell r="D151" t="str">
            <v>Space Marines
 du Chaos</v>
          </cell>
          <cell r="E151">
            <v>0</v>
          </cell>
          <cell r="F151" t="str">
            <v>Attaque Rapide</v>
          </cell>
          <cell r="G151">
            <v>1</v>
          </cell>
          <cell r="H151">
            <v>6</v>
          </cell>
          <cell r="J151">
            <v>4</v>
          </cell>
          <cell r="K151">
            <v>0</v>
          </cell>
          <cell r="L151">
            <v>1</v>
          </cell>
          <cell r="M151" t="str">
            <v>16401</v>
          </cell>
          <cell r="N151" t="str">
            <v xml:space="preserve">Motard du Chaos </v>
          </cell>
          <cell r="O151">
            <v>20</v>
          </cell>
          <cell r="P151">
            <v>3</v>
          </cell>
          <cell r="Q151">
            <v>60</v>
          </cell>
        </row>
        <row r="152">
          <cell r="B152">
            <v>149</v>
          </cell>
          <cell r="C152" t="str">
            <v>40 K</v>
          </cell>
          <cell r="D152" t="str">
            <v>Space Marines
 du Chaos</v>
          </cell>
          <cell r="E152">
            <v>0</v>
          </cell>
          <cell r="F152" t="str">
            <v>Attaque Rapide</v>
          </cell>
          <cell r="G152">
            <v>1</v>
          </cell>
          <cell r="H152">
            <v>6</v>
          </cell>
          <cell r="J152">
            <v>4</v>
          </cell>
          <cell r="K152">
            <v>0</v>
          </cell>
          <cell r="L152">
            <v>2</v>
          </cell>
          <cell r="M152" t="str">
            <v>16402</v>
          </cell>
          <cell r="N152" t="str">
            <v>Enfants du Chaos</v>
          </cell>
          <cell r="O152">
            <v>30</v>
          </cell>
          <cell r="Q152">
            <v>0</v>
          </cell>
        </row>
        <row r="153">
          <cell r="B153">
            <v>150</v>
          </cell>
          <cell r="C153" t="str">
            <v>40 K</v>
          </cell>
          <cell r="D153" t="str">
            <v>Space Marines
 du Chaos</v>
          </cell>
          <cell r="E153">
            <v>0</v>
          </cell>
          <cell r="F153" t="str">
            <v>Attaque Rapide</v>
          </cell>
          <cell r="G153">
            <v>1</v>
          </cell>
          <cell r="H153">
            <v>6</v>
          </cell>
          <cell r="J153">
            <v>4</v>
          </cell>
          <cell r="K153">
            <v>0</v>
          </cell>
          <cell r="L153">
            <v>3</v>
          </cell>
          <cell r="M153" t="str">
            <v>16403</v>
          </cell>
          <cell r="N153" t="str">
            <v>Raptors</v>
          </cell>
          <cell r="O153">
            <v>17</v>
          </cell>
          <cell r="Q153">
            <v>0</v>
          </cell>
        </row>
        <row r="154">
          <cell r="B154">
            <v>151</v>
          </cell>
          <cell r="C154" t="str">
            <v>40 K</v>
          </cell>
          <cell r="D154" t="str">
            <v>Space Marines
 du Chaos</v>
          </cell>
          <cell r="E154">
            <v>0</v>
          </cell>
          <cell r="F154" t="str">
            <v>Attaque Rapide</v>
          </cell>
          <cell r="G154">
            <v>1</v>
          </cell>
          <cell r="H154">
            <v>6</v>
          </cell>
          <cell r="J154">
            <v>4</v>
          </cell>
          <cell r="K154">
            <v>0</v>
          </cell>
          <cell r="L154">
            <v>4</v>
          </cell>
          <cell r="M154" t="str">
            <v>16404</v>
          </cell>
          <cell r="N154" t="str">
            <v>Serre du Warp</v>
          </cell>
          <cell r="O154">
            <v>30</v>
          </cell>
          <cell r="Q154">
            <v>0</v>
          </cell>
        </row>
        <row r="155">
          <cell r="B155">
            <v>152</v>
          </cell>
          <cell r="C155" t="str">
            <v>40 K</v>
          </cell>
          <cell r="D155" t="str">
            <v>Space Marines
 du Chaos</v>
          </cell>
          <cell r="E155">
            <v>0</v>
          </cell>
          <cell r="F155" t="str">
            <v>Attaque Rapide</v>
          </cell>
          <cell r="G155">
            <v>1</v>
          </cell>
          <cell r="H155">
            <v>6</v>
          </cell>
          <cell r="J155">
            <v>4</v>
          </cell>
          <cell r="K155">
            <v>0</v>
          </cell>
          <cell r="L155">
            <v>5</v>
          </cell>
          <cell r="M155" t="str">
            <v>16405</v>
          </cell>
          <cell r="N155" t="str">
            <v>Heldrake</v>
          </cell>
          <cell r="O155">
            <v>170</v>
          </cell>
          <cell r="P155">
            <v>1</v>
          </cell>
          <cell r="Q155">
            <v>170</v>
          </cell>
        </row>
        <row r="156">
          <cell r="B156">
            <v>153</v>
          </cell>
          <cell r="C156" t="str">
            <v>40 K</v>
          </cell>
          <cell r="D156" t="str">
            <v>Space Marines
 du Chaos</v>
          </cell>
          <cell r="E156">
            <v>0</v>
          </cell>
          <cell r="F156" t="str">
            <v>Soutien</v>
          </cell>
          <cell r="G156">
            <v>1</v>
          </cell>
          <cell r="H156">
            <v>6</v>
          </cell>
          <cell r="J156">
            <v>5</v>
          </cell>
          <cell r="K156">
            <v>0</v>
          </cell>
          <cell r="L156">
            <v>1</v>
          </cell>
          <cell r="M156" t="str">
            <v>16501</v>
          </cell>
          <cell r="N156" t="str">
            <v>Havocs</v>
          </cell>
          <cell r="O156">
            <v>13</v>
          </cell>
          <cell r="P156">
            <v>5</v>
          </cell>
          <cell r="Q156">
            <v>65</v>
          </cell>
        </row>
        <row r="157">
          <cell r="B157">
            <v>154</v>
          </cell>
          <cell r="C157" t="str">
            <v>40 K</v>
          </cell>
          <cell r="D157" t="str">
            <v>Space Marines
 du Chaos</v>
          </cell>
          <cell r="E157">
            <v>0</v>
          </cell>
          <cell r="F157" t="str">
            <v>Soutien</v>
          </cell>
          <cell r="G157">
            <v>1</v>
          </cell>
          <cell r="H157">
            <v>6</v>
          </cell>
          <cell r="J157">
            <v>5</v>
          </cell>
          <cell r="K157">
            <v>0</v>
          </cell>
          <cell r="L157">
            <v>2</v>
          </cell>
          <cell r="M157" t="str">
            <v>16502</v>
          </cell>
          <cell r="N157" t="str">
            <v>Obliterator</v>
          </cell>
          <cell r="O157">
            <v>70</v>
          </cell>
          <cell r="Q157">
            <v>0</v>
          </cell>
        </row>
        <row r="158">
          <cell r="B158">
            <v>155</v>
          </cell>
          <cell r="C158" t="str">
            <v>40 K</v>
          </cell>
          <cell r="D158" t="str">
            <v>Space Marines
 du Chaos</v>
          </cell>
          <cell r="E158">
            <v>0</v>
          </cell>
          <cell r="F158" t="str">
            <v>Soutien</v>
          </cell>
          <cell r="G158">
            <v>1</v>
          </cell>
          <cell r="H158">
            <v>6</v>
          </cell>
          <cell r="J158">
            <v>5</v>
          </cell>
          <cell r="K158">
            <v>0</v>
          </cell>
          <cell r="L158">
            <v>3</v>
          </cell>
          <cell r="M158" t="str">
            <v>16503</v>
          </cell>
          <cell r="N158" t="str">
            <v>Defiler</v>
          </cell>
          <cell r="O158">
            <v>195</v>
          </cell>
          <cell r="P158">
            <v>1</v>
          </cell>
          <cell r="Q158">
            <v>195</v>
          </cell>
        </row>
        <row r="159">
          <cell r="B159">
            <v>156</v>
          </cell>
          <cell r="C159" t="str">
            <v>40 K</v>
          </cell>
          <cell r="D159" t="str">
            <v>Space Marines
 du Chaos</v>
          </cell>
          <cell r="E159">
            <v>0</v>
          </cell>
          <cell r="F159" t="str">
            <v>Soutien</v>
          </cell>
          <cell r="G159">
            <v>1</v>
          </cell>
          <cell r="H159">
            <v>6</v>
          </cell>
          <cell r="J159">
            <v>5</v>
          </cell>
          <cell r="K159">
            <v>0</v>
          </cell>
          <cell r="L159">
            <v>4</v>
          </cell>
          <cell r="M159" t="str">
            <v>16504</v>
          </cell>
          <cell r="N159" t="str">
            <v>Ferrocentaurus</v>
          </cell>
          <cell r="O159">
            <v>175</v>
          </cell>
          <cell r="Q159">
            <v>0</v>
          </cell>
        </row>
        <row r="160">
          <cell r="B160">
            <v>157</v>
          </cell>
          <cell r="C160" t="str">
            <v>40 K</v>
          </cell>
          <cell r="D160" t="str">
            <v>Space Marines
 du Chaos</v>
          </cell>
          <cell r="E160">
            <v>0</v>
          </cell>
          <cell r="F160" t="str">
            <v>Soutien</v>
          </cell>
          <cell r="G160">
            <v>1</v>
          </cell>
          <cell r="H160">
            <v>6</v>
          </cell>
          <cell r="J160">
            <v>5</v>
          </cell>
          <cell r="K160">
            <v>0</v>
          </cell>
          <cell r="L160">
            <v>5</v>
          </cell>
          <cell r="M160" t="str">
            <v>16505</v>
          </cell>
          <cell r="N160" t="str">
            <v>Ferrocerberus</v>
          </cell>
          <cell r="O160">
            <v>125</v>
          </cell>
          <cell r="Q160">
            <v>0</v>
          </cell>
        </row>
        <row r="161">
          <cell r="B161">
            <v>158</v>
          </cell>
          <cell r="C161" t="str">
            <v>40 K</v>
          </cell>
          <cell r="D161" t="str">
            <v>Space Marines
 du Chaos</v>
          </cell>
          <cell r="E161">
            <v>0</v>
          </cell>
          <cell r="F161" t="str">
            <v>Soutien</v>
          </cell>
          <cell r="G161">
            <v>1</v>
          </cell>
          <cell r="H161">
            <v>6</v>
          </cell>
          <cell r="J161">
            <v>5</v>
          </cell>
          <cell r="K161">
            <v>0</v>
          </cell>
          <cell r="L161">
            <v>6</v>
          </cell>
          <cell r="M161" t="str">
            <v>16506</v>
          </cell>
          <cell r="N161" t="str">
            <v>Land Raiders du Chaos</v>
          </cell>
          <cell r="O161">
            <v>230</v>
          </cell>
          <cell r="Q161">
            <v>0</v>
          </cell>
        </row>
        <row r="162">
          <cell r="B162">
            <v>159</v>
          </cell>
          <cell r="C162" t="str">
            <v>40 K</v>
          </cell>
          <cell r="D162" t="str">
            <v>Space Marines
 du Chaos</v>
          </cell>
          <cell r="E162">
            <v>0</v>
          </cell>
          <cell r="F162" t="str">
            <v>Soutien</v>
          </cell>
          <cell r="G162">
            <v>1</v>
          </cell>
          <cell r="H162">
            <v>6</v>
          </cell>
          <cell r="J162">
            <v>5</v>
          </cell>
          <cell r="K162">
            <v>0</v>
          </cell>
          <cell r="L162">
            <v>7</v>
          </cell>
          <cell r="M162" t="str">
            <v>16507</v>
          </cell>
          <cell r="N162" t="str">
            <v>Vindicator du Chaos</v>
          </cell>
          <cell r="O162">
            <v>120</v>
          </cell>
          <cell r="P162">
            <v>1</v>
          </cell>
          <cell r="Q162">
            <v>120</v>
          </cell>
        </row>
        <row r="163">
          <cell r="B163">
            <v>160</v>
          </cell>
          <cell r="C163" t="str">
            <v>40 K</v>
          </cell>
          <cell r="D163" t="str">
            <v>Space Marines
 du Chaos</v>
          </cell>
          <cell r="E163">
            <v>0</v>
          </cell>
          <cell r="F163" t="str">
            <v>Soutien</v>
          </cell>
          <cell r="G163">
            <v>1</v>
          </cell>
          <cell r="H163">
            <v>6</v>
          </cell>
          <cell r="J163">
            <v>5</v>
          </cell>
          <cell r="K163">
            <v>0</v>
          </cell>
          <cell r="L163">
            <v>8</v>
          </cell>
          <cell r="M163" t="str">
            <v>16508</v>
          </cell>
          <cell r="N163" t="str">
            <v>Predator du Chaos</v>
          </cell>
          <cell r="O163">
            <v>75</v>
          </cell>
          <cell r="Q163">
            <v>0</v>
          </cell>
        </row>
        <row r="164">
          <cell r="B164">
            <v>161</v>
          </cell>
          <cell r="C164" t="str">
            <v>40 K</v>
          </cell>
          <cell r="D164" t="str">
            <v>Space Marines
 du Chaos</v>
          </cell>
          <cell r="E164">
            <v>0</v>
          </cell>
          <cell r="F164" t="str">
            <v>Transport</v>
          </cell>
          <cell r="G164">
            <v>1</v>
          </cell>
          <cell r="H164">
            <v>6</v>
          </cell>
          <cell r="J164">
            <v>6</v>
          </cell>
          <cell r="K164">
            <v>0</v>
          </cell>
          <cell r="L164">
            <v>1</v>
          </cell>
          <cell r="M164" t="str">
            <v>16601</v>
          </cell>
          <cell r="N164" t="str">
            <v>Rhino du Chaos</v>
          </cell>
          <cell r="O164">
            <v>35</v>
          </cell>
          <cell r="P164">
            <v>1</v>
          </cell>
          <cell r="Q164">
            <v>35</v>
          </cell>
        </row>
        <row r="165">
          <cell r="B165">
            <v>162</v>
          </cell>
          <cell r="C165" t="str">
            <v>40 K</v>
          </cell>
          <cell r="D165" t="str">
            <v>Tyranides</v>
          </cell>
          <cell r="E165">
            <v>0</v>
          </cell>
          <cell r="F165" t="str">
            <v>QG</v>
          </cell>
          <cell r="G165">
            <v>1</v>
          </cell>
          <cell r="H165">
            <v>7</v>
          </cell>
          <cell r="J165">
            <v>1</v>
          </cell>
          <cell r="K165">
            <v>0</v>
          </cell>
          <cell r="L165">
            <v>1</v>
          </cell>
          <cell r="M165" t="str">
            <v>17101</v>
          </cell>
          <cell r="N165" t="str">
            <v>Le vieux Borgne</v>
          </cell>
          <cell r="O165">
            <v>220</v>
          </cell>
          <cell r="Q165">
            <v>0</v>
          </cell>
        </row>
        <row r="166">
          <cell r="B166">
            <v>163</v>
          </cell>
          <cell r="C166" t="str">
            <v>40 K</v>
          </cell>
          <cell r="D166" t="str">
            <v>Tyranides</v>
          </cell>
          <cell r="E166">
            <v>0</v>
          </cell>
          <cell r="F166" t="str">
            <v>QG</v>
          </cell>
          <cell r="G166">
            <v>1</v>
          </cell>
          <cell r="H166">
            <v>7</v>
          </cell>
          <cell r="J166">
            <v>1</v>
          </cell>
          <cell r="K166">
            <v>0</v>
          </cell>
          <cell r="L166">
            <v>2</v>
          </cell>
          <cell r="M166" t="str">
            <v>17102</v>
          </cell>
          <cell r="N166" t="str">
            <v>Maitres des Essaims</v>
          </cell>
          <cell r="O166">
            <v>235</v>
          </cell>
          <cell r="Q166">
            <v>0</v>
          </cell>
        </row>
        <row r="167">
          <cell r="B167">
            <v>164</v>
          </cell>
          <cell r="C167" t="str">
            <v>40 K</v>
          </cell>
          <cell r="D167" t="str">
            <v>Tyranides</v>
          </cell>
          <cell r="E167">
            <v>0</v>
          </cell>
          <cell r="F167" t="str">
            <v>QG</v>
          </cell>
          <cell r="G167">
            <v>1</v>
          </cell>
          <cell r="H167">
            <v>7</v>
          </cell>
          <cell r="J167">
            <v>1</v>
          </cell>
          <cell r="K167">
            <v>0</v>
          </cell>
          <cell r="L167">
            <v>3</v>
          </cell>
          <cell r="M167" t="str">
            <v>17103</v>
          </cell>
          <cell r="N167" t="str">
            <v>Tervigon</v>
          </cell>
          <cell r="O167">
            <v>195</v>
          </cell>
          <cell r="Q167">
            <v>0</v>
          </cell>
        </row>
        <row r="168">
          <cell r="B168">
            <v>165</v>
          </cell>
          <cell r="C168" t="str">
            <v>40 K</v>
          </cell>
          <cell r="D168" t="str">
            <v>Tyranides</v>
          </cell>
          <cell r="E168">
            <v>0</v>
          </cell>
          <cell r="F168" t="str">
            <v>QG</v>
          </cell>
          <cell r="G168">
            <v>1</v>
          </cell>
          <cell r="H168">
            <v>7</v>
          </cell>
          <cell r="J168">
            <v>1</v>
          </cell>
          <cell r="K168">
            <v>0</v>
          </cell>
          <cell r="L168">
            <v>4</v>
          </cell>
          <cell r="M168" t="str">
            <v>17104</v>
          </cell>
          <cell r="N168" t="str">
            <v>Tyran des Ruches</v>
          </cell>
          <cell r="O168">
            <v>165</v>
          </cell>
          <cell r="Q168">
            <v>0</v>
          </cell>
        </row>
        <row r="169">
          <cell r="B169">
            <v>166</v>
          </cell>
          <cell r="C169" t="str">
            <v>40 K</v>
          </cell>
          <cell r="D169" t="str">
            <v>Tyranides</v>
          </cell>
          <cell r="E169">
            <v>0</v>
          </cell>
          <cell r="F169" t="str">
            <v>QG</v>
          </cell>
          <cell r="G169">
            <v>1</v>
          </cell>
          <cell r="H169">
            <v>7</v>
          </cell>
          <cell r="J169">
            <v>1</v>
          </cell>
          <cell r="K169">
            <v>0</v>
          </cell>
          <cell r="L169">
            <v>5</v>
          </cell>
          <cell r="M169" t="str">
            <v>17105</v>
          </cell>
          <cell r="N169" t="str">
            <v>Essaim de 
Gardes du Tyran</v>
          </cell>
          <cell r="O169">
            <v>50</v>
          </cell>
          <cell r="Q169">
            <v>0</v>
          </cell>
        </row>
        <row r="170">
          <cell r="B170">
            <v>167</v>
          </cell>
          <cell r="C170" t="str">
            <v>40 K</v>
          </cell>
          <cell r="D170" t="str">
            <v>Tyranides</v>
          </cell>
          <cell r="E170">
            <v>0</v>
          </cell>
          <cell r="F170" t="str">
            <v>QG</v>
          </cell>
          <cell r="G170">
            <v>1</v>
          </cell>
          <cell r="H170">
            <v>7</v>
          </cell>
          <cell r="J170">
            <v>1</v>
          </cell>
          <cell r="K170">
            <v>0</v>
          </cell>
          <cell r="L170">
            <v>6</v>
          </cell>
          <cell r="M170" t="str">
            <v>17106</v>
          </cell>
          <cell r="N170" t="str">
            <v>Primat Tyrannide</v>
          </cell>
          <cell r="O170">
            <v>125</v>
          </cell>
          <cell r="Q170">
            <v>0</v>
          </cell>
        </row>
        <row r="171">
          <cell r="B171">
            <v>168</v>
          </cell>
          <cell r="C171" t="str">
            <v>40 K</v>
          </cell>
          <cell r="D171" t="str">
            <v>Tyranides</v>
          </cell>
          <cell r="E171">
            <v>0</v>
          </cell>
          <cell r="F171" t="str">
            <v>QG</v>
          </cell>
          <cell r="G171">
            <v>1</v>
          </cell>
          <cell r="H171">
            <v>7</v>
          </cell>
          <cell r="J171">
            <v>1</v>
          </cell>
          <cell r="K171">
            <v>0</v>
          </cell>
          <cell r="L171">
            <v>7</v>
          </cell>
          <cell r="M171" t="str">
            <v>17107</v>
          </cell>
          <cell r="N171" t="str">
            <v>La Mort Subite</v>
          </cell>
          <cell r="O171">
            <v>130</v>
          </cell>
          <cell r="Q171">
            <v>0</v>
          </cell>
        </row>
        <row r="172">
          <cell r="B172">
            <v>169</v>
          </cell>
          <cell r="C172" t="str">
            <v>40 K</v>
          </cell>
          <cell r="D172" t="str">
            <v>Tyranides</v>
          </cell>
          <cell r="E172">
            <v>0</v>
          </cell>
          <cell r="F172" t="str">
            <v>Troupe</v>
          </cell>
          <cell r="G172">
            <v>1</v>
          </cell>
          <cell r="H172">
            <v>7</v>
          </cell>
          <cell r="J172">
            <v>2</v>
          </cell>
          <cell r="K172">
            <v>0</v>
          </cell>
          <cell r="L172">
            <v>1</v>
          </cell>
          <cell r="M172" t="str">
            <v>17201</v>
          </cell>
          <cell r="N172" t="str">
            <v>Essaim de
 guerriers Tyranides</v>
          </cell>
          <cell r="O172">
            <v>30</v>
          </cell>
          <cell r="Q172">
            <v>0</v>
          </cell>
        </row>
        <row r="173">
          <cell r="B173">
            <v>170</v>
          </cell>
          <cell r="C173" t="str">
            <v>40 K</v>
          </cell>
          <cell r="D173" t="str">
            <v>Tyranides</v>
          </cell>
          <cell r="E173">
            <v>0</v>
          </cell>
          <cell r="F173" t="str">
            <v>Troupe</v>
          </cell>
          <cell r="G173">
            <v>1</v>
          </cell>
          <cell r="H173">
            <v>7</v>
          </cell>
          <cell r="J173">
            <v>2</v>
          </cell>
          <cell r="K173">
            <v>0</v>
          </cell>
          <cell r="L173">
            <v>2</v>
          </cell>
          <cell r="M173" t="str">
            <v>17202</v>
          </cell>
          <cell r="N173" t="str">
            <v>Essaim d'hormagaunts</v>
          </cell>
          <cell r="O173">
            <v>5</v>
          </cell>
          <cell r="Q173">
            <v>0</v>
          </cell>
        </row>
        <row r="174">
          <cell r="B174">
            <v>171</v>
          </cell>
          <cell r="C174" t="str">
            <v>40 K</v>
          </cell>
          <cell r="D174" t="str">
            <v>Tyranides</v>
          </cell>
          <cell r="E174">
            <v>0</v>
          </cell>
          <cell r="F174" t="str">
            <v>Troupe</v>
          </cell>
          <cell r="G174">
            <v>1</v>
          </cell>
          <cell r="H174">
            <v>7</v>
          </cell>
          <cell r="J174">
            <v>2</v>
          </cell>
          <cell r="K174">
            <v>0</v>
          </cell>
          <cell r="L174">
            <v>3</v>
          </cell>
          <cell r="M174" t="str">
            <v>17203</v>
          </cell>
          <cell r="N174" t="str">
            <v>Essaim de Genovores</v>
          </cell>
          <cell r="O174">
            <v>14</v>
          </cell>
          <cell r="Q174">
            <v>0</v>
          </cell>
        </row>
        <row r="175">
          <cell r="B175">
            <v>172</v>
          </cell>
          <cell r="C175" t="str">
            <v>40 K</v>
          </cell>
          <cell r="D175" t="str">
            <v>Tyranides</v>
          </cell>
          <cell r="E175">
            <v>0</v>
          </cell>
          <cell r="F175" t="str">
            <v>Troupe</v>
          </cell>
          <cell r="G175">
            <v>1</v>
          </cell>
          <cell r="H175">
            <v>7</v>
          </cell>
          <cell r="J175">
            <v>2</v>
          </cell>
          <cell r="K175">
            <v>0</v>
          </cell>
          <cell r="L175">
            <v>4</v>
          </cell>
          <cell r="M175" t="str">
            <v>17204</v>
          </cell>
          <cell r="N175" t="str">
            <v>Essaim de Vorace</v>
          </cell>
          <cell r="O175">
            <v>13</v>
          </cell>
          <cell r="Q175">
            <v>0</v>
          </cell>
        </row>
        <row r="176">
          <cell r="B176">
            <v>173</v>
          </cell>
          <cell r="C176" t="str">
            <v>40 K</v>
          </cell>
          <cell r="D176" t="str">
            <v>Tyranides</v>
          </cell>
          <cell r="E176">
            <v>0</v>
          </cell>
          <cell r="F176" t="str">
            <v>Troupe</v>
          </cell>
          <cell r="G176">
            <v>1</v>
          </cell>
          <cell r="H176">
            <v>7</v>
          </cell>
          <cell r="J176">
            <v>2</v>
          </cell>
          <cell r="K176">
            <v>0</v>
          </cell>
          <cell r="L176">
            <v>5</v>
          </cell>
          <cell r="M176" t="str">
            <v>17205</v>
          </cell>
          <cell r="N176" t="str">
            <v>Essaim de Termagants</v>
          </cell>
          <cell r="O176">
            <v>4</v>
          </cell>
          <cell r="Q176">
            <v>0</v>
          </cell>
        </row>
        <row r="177">
          <cell r="B177">
            <v>174</v>
          </cell>
          <cell r="C177" t="str">
            <v>40 K</v>
          </cell>
          <cell r="D177" t="str">
            <v>Tyranides</v>
          </cell>
          <cell r="E177">
            <v>0</v>
          </cell>
          <cell r="F177" t="str">
            <v>Elite</v>
          </cell>
          <cell r="G177">
            <v>1</v>
          </cell>
          <cell r="H177">
            <v>7</v>
          </cell>
          <cell r="J177">
            <v>3</v>
          </cell>
          <cell r="K177">
            <v>0</v>
          </cell>
          <cell r="L177">
            <v>1</v>
          </cell>
          <cell r="M177" t="str">
            <v>17301</v>
          </cell>
          <cell r="N177" t="str">
            <v>Essaim de Venomthropes</v>
          </cell>
          <cell r="O177">
            <v>45</v>
          </cell>
          <cell r="Q177">
            <v>0</v>
          </cell>
        </row>
        <row r="178">
          <cell r="B178">
            <v>175</v>
          </cell>
          <cell r="C178" t="str">
            <v>40 K</v>
          </cell>
          <cell r="D178" t="str">
            <v>Tyranides</v>
          </cell>
          <cell r="E178">
            <v>0</v>
          </cell>
          <cell r="F178" t="str">
            <v>Elite</v>
          </cell>
          <cell r="G178">
            <v>1</v>
          </cell>
          <cell r="H178">
            <v>7</v>
          </cell>
          <cell r="J178">
            <v>3</v>
          </cell>
          <cell r="K178">
            <v>0</v>
          </cell>
          <cell r="L178">
            <v>2</v>
          </cell>
          <cell r="M178" t="str">
            <v>17302</v>
          </cell>
          <cell r="N178" t="str">
            <v>Essaim de
Gardes des Ruches</v>
          </cell>
          <cell r="O178">
            <v>55</v>
          </cell>
          <cell r="P178">
            <v>1</v>
          </cell>
          <cell r="Q178">
            <v>55</v>
          </cell>
        </row>
        <row r="179">
          <cell r="B179">
            <v>176</v>
          </cell>
          <cell r="C179" t="str">
            <v>40 K</v>
          </cell>
          <cell r="D179" t="str">
            <v>Tyranides</v>
          </cell>
          <cell r="E179">
            <v>0</v>
          </cell>
          <cell r="F179" t="str">
            <v>Elite</v>
          </cell>
          <cell r="G179">
            <v>1</v>
          </cell>
          <cell r="H179">
            <v>7</v>
          </cell>
          <cell r="J179">
            <v>3</v>
          </cell>
          <cell r="K179">
            <v>0</v>
          </cell>
          <cell r="L179">
            <v>3</v>
          </cell>
          <cell r="M179" t="str">
            <v>17303</v>
          </cell>
          <cell r="N179" t="str">
            <v>Essaim de lictors</v>
          </cell>
          <cell r="O179">
            <v>50</v>
          </cell>
          <cell r="Q179">
            <v>0</v>
          </cell>
        </row>
        <row r="180">
          <cell r="B180">
            <v>177</v>
          </cell>
          <cell r="C180" t="str">
            <v>40 K</v>
          </cell>
          <cell r="D180" t="str">
            <v>Tyranides</v>
          </cell>
          <cell r="E180">
            <v>0</v>
          </cell>
          <cell r="F180" t="str">
            <v>Elite</v>
          </cell>
          <cell r="G180">
            <v>1</v>
          </cell>
          <cell r="H180">
            <v>7</v>
          </cell>
          <cell r="J180">
            <v>3</v>
          </cell>
          <cell r="K180">
            <v>0</v>
          </cell>
          <cell r="L180">
            <v>4</v>
          </cell>
          <cell r="M180" t="str">
            <v>17304</v>
          </cell>
          <cell r="N180" t="str">
            <v>Haruspex</v>
          </cell>
          <cell r="O180">
            <v>160</v>
          </cell>
          <cell r="Q180">
            <v>0</v>
          </cell>
        </row>
        <row r="181">
          <cell r="B181">
            <v>178</v>
          </cell>
          <cell r="C181" t="str">
            <v>40 K</v>
          </cell>
          <cell r="D181" t="str">
            <v>Tyranides</v>
          </cell>
          <cell r="E181">
            <v>0</v>
          </cell>
          <cell r="F181" t="str">
            <v>Elite</v>
          </cell>
          <cell r="G181">
            <v>1</v>
          </cell>
          <cell r="H181">
            <v>7</v>
          </cell>
          <cell r="J181">
            <v>3</v>
          </cell>
          <cell r="K181">
            <v>0</v>
          </cell>
          <cell r="L181">
            <v>5</v>
          </cell>
          <cell r="M181" t="str">
            <v>17305</v>
          </cell>
          <cell r="N181" t="str">
            <v>Essaim de Pyrovores</v>
          </cell>
          <cell r="O181">
            <v>40</v>
          </cell>
          <cell r="Q181">
            <v>0</v>
          </cell>
        </row>
        <row r="182">
          <cell r="B182">
            <v>179</v>
          </cell>
          <cell r="C182" t="str">
            <v>40 K</v>
          </cell>
          <cell r="D182" t="str">
            <v>Tyranides</v>
          </cell>
          <cell r="E182">
            <v>0</v>
          </cell>
          <cell r="F182" t="str">
            <v>Elite</v>
          </cell>
          <cell r="G182">
            <v>1</v>
          </cell>
          <cell r="H182">
            <v>7</v>
          </cell>
          <cell r="J182">
            <v>3</v>
          </cell>
          <cell r="K182">
            <v>0</v>
          </cell>
          <cell r="L182">
            <v>6</v>
          </cell>
          <cell r="M182" t="str">
            <v>17306</v>
          </cell>
          <cell r="N182" t="str">
            <v>Essaim de Zoanthropes</v>
          </cell>
          <cell r="O182">
            <v>50</v>
          </cell>
          <cell r="Q182">
            <v>0</v>
          </cell>
        </row>
        <row r="183">
          <cell r="B183">
            <v>180</v>
          </cell>
          <cell r="C183" t="str">
            <v>40 K</v>
          </cell>
          <cell r="D183" t="str">
            <v>Tyranides</v>
          </cell>
          <cell r="E183">
            <v>0</v>
          </cell>
          <cell r="F183" t="str">
            <v>Attaque Rapide</v>
          </cell>
          <cell r="G183">
            <v>1</v>
          </cell>
          <cell r="H183">
            <v>7</v>
          </cell>
          <cell r="J183">
            <v>4</v>
          </cell>
          <cell r="K183">
            <v>0</v>
          </cell>
          <cell r="L183">
            <v>1</v>
          </cell>
          <cell r="M183" t="str">
            <v>17401</v>
          </cell>
          <cell r="N183" t="str">
            <v>Essaim de Pygargues 
Tyranides</v>
          </cell>
          <cell r="O183">
            <v>30</v>
          </cell>
          <cell r="Q183">
            <v>0</v>
          </cell>
        </row>
        <row r="184">
          <cell r="B184">
            <v>181</v>
          </cell>
          <cell r="C184" t="str">
            <v>40 K</v>
          </cell>
          <cell r="D184" t="str">
            <v>Tyranides</v>
          </cell>
          <cell r="E184">
            <v>0</v>
          </cell>
          <cell r="F184" t="str">
            <v>Attaque Rapide</v>
          </cell>
          <cell r="G184">
            <v>1</v>
          </cell>
          <cell r="H184">
            <v>7</v>
          </cell>
          <cell r="J184">
            <v>4</v>
          </cell>
          <cell r="K184">
            <v>0</v>
          </cell>
          <cell r="L184">
            <v>2</v>
          </cell>
          <cell r="M184" t="str">
            <v>17402</v>
          </cell>
          <cell r="N184" t="str">
            <v>Nuées de Gargouilles</v>
          </cell>
          <cell r="O184">
            <v>30</v>
          </cell>
          <cell r="Q184">
            <v>0</v>
          </cell>
        </row>
        <row r="185">
          <cell r="B185">
            <v>182</v>
          </cell>
          <cell r="C185" t="str">
            <v>40 K</v>
          </cell>
          <cell r="D185" t="str">
            <v>Tyranides</v>
          </cell>
          <cell r="E185">
            <v>0</v>
          </cell>
          <cell r="F185" t="str">
            <v>Attaque Rapide</v>
          </cell>
          <cell r="G185">
            <v>1</v>
          </cell>
          <cell r="H185">
            <v>7</v>
          </cell>
          <cell r="J185">
            <v>4</v>
          </cell>
          <cell r="K185">
            <v>0</v>
          </cell>
          <cell r="L185">
            <v>3</v>
          </cell>
          <cell r="M185" t="str">
            <v>17403</v>
          </cell>
          <cell r="N185" t="str">
            <v>Essaim de Rodeurs</v>
          </cell>
          <cell r="O185">
            <v>30</v>
          </cell>
          <cell r="Q185">
            <v>0</v>
          </cell>
        </row>
        <row r="186">
          <cell r="B186">
            <v>183</v>
          </cell>
          <cell r="C186" t="str">
            <v>40 K</v>
          </cell>
          <cell r="D186" t="str">
            <v>Tyranides</v>
          </cell>
          <cell r="E186">
            <v>0</v>
          </cell>
          <cell r="F186" t="str">
            <v>Attaque Rapide</v>
          </cell>
          <cell r="G186">
            <v>1</v>
          </cell>
          <cell r="H186">
            <v>7</v>
          </cell>
          <cell r="J186">
            <v>4</v>
          </cell>
          <cell r="K186">
            <v>0</v>
          </cell>
          <cell r="L186">
            <v>4</v>
          </cell>
          <cell r="M186" t="str">
            <v>17404</v>
          </cell>
          <cell r="N186" t="str">
            <v>Harpie</v>
          </cell>
          <cell r="O186">
            <v>135</v>
          </cell>
          <cell r="Q186">
            <v>0</v>
          </cell>
        </row>
        <row r="187">
          <cell r="B187">
            <v>184</v>
          </cell>
          <cell r="C187" t="str">
            <v>40 K</v>
          </cell>
          <cell r="D187" t="str">
            <v>Tyranides</v>
          </cell>
          <cell r="E187">
            <v>0</v>
          </cell>
          <cell r="F187" t="str">
            <v>Attaque Rapide</v>
          </cell>
          <cell r="G187">
            <v>1</v>
          </cell>
          <cell r="H187">
            <v>7</v>
          </cell>
          <cell r="J187">
            <v>4</v>
          </cell>
          <cell r="K187">
            <v>0</v>
          </cell>
          <cell r="L187">
            <v>5</v>
          </cell>
          <cell r="M187" t="str">
            <v>17405</v>
          </cell>
          <cell r="N187" t="str">
            <v>La terreur rouges</v>
          </cell>
          <cell r="Q187">
            <v>0</v>
          </cell>
        </row>
        <row r="188">
          <cell r="B188">
            <v>185</v>
          </cell>
          <cell r="C188" t="str">
            <v>40 K</v>
          </cell>
          <cell r="D188" t="str">
            <v>Tyranides</v>
          </cell>
          <cell r="E188">
            <v>0</v>
          </cell>
          <cell r="F188" t="str">
            <v>Attaque Rapide</v>
          </cell>
          <cell r="G188">
            <v>1</v>
          </cell>
          <cell r="H188">
            <v>7</v>
          </cell>
          <cell r="J188">
            <v>4</v>
          </cell>
          <cell r="K188">
            <v>0</v>
          </cell>
          <cell r="L188">
            <v>6</v>
          </cell>
          <cell r="M188" t="str">
            <v>17406</v>
          </cell>
          <cell r="N188" t="str">
            <v>Virago des ruches</v>
          </cell>
          <cell r="O188">
            <v>155</v>
          </cell>
          <cell r="Q188">
            <v>0</v>
          </cell>
        </row>
        <row r="189">
          <cell r="B189">
            <v>186</v>
          </cell>
          <cell r="C189" t="str">
            <v>40 K</v>
          </cell>
          <cell r="D189" t="str">
            <v>Tyranides</v>
          </cell>
          <cell r="E189">
            <v>0</v>
          </cell>
          <cell r="F189" t="str">
            <v>Attaque Rapide</v>
          </cell>
          <cell r="G189">
            <v>1</v>
          </cell>
          <cell r="H189">
            <v>7</v>
          </cell>
          <cell r="J189">
            <v>4</v>
          </cell>
          <cell r="K189">
            <v>0</v>
          </cell>
          <cell r="L189">
            <v>7</v>
          </cell>
          <cell r="M189" t="str">
            <v>17407</v>
          </cell>
          <cell r="N189" t="str">
            <v>Amas de spores-Mines</v>
          </cell>
          <cell r="O189">
            <v>5</v>
          </cell>
          <cell r="Q189">
            <v>0</v>
          </cell>
        </row>
        <row r="190">
          <cell r="B190">
            <v>187</v>
          </cell>
          <cell r="C190" t="str">
            <v>40 K</v>
          </cell>
          <cell r="D190" t="str">
            <v>Tyranides</v>
          </cell>
          <cell r="E190">
            <v>0</v>
          </cell>
          <cell r="F190" t="str">
            <v>Attaque Rapide</v>
          </cell>
          <cell r="G190">
            <v>1</v>
          </cell>
          <cell r="H190">
            <v>7</v>
          </cell>
          <cell r="J190">
            <v>4</v>
          </cell>
          <cell r="K190">
            <v>0</v>
          </cell>
          <cell r="L190">
            <v>8</v>
          </cell>
          <cell r="M190" t="str">
            <v>17408</v>
          </cell>
          <cell r="N190" t="str">
            <v>Essaim d'acridiens</v>
          </cell>
          <cell r="O190">
            <v>18</v>
          </cell>
          <cell r="Q190">
            <v>0</v>
          </cell>
        </row>
        <row r="191">
          <cell r="B191">
            <v>188</v>
          </cell>
          <cell r="C191" t="str">
            <v>40 K</v>
          </cell>
          <cell r="D191" t="str">
            <v>Tyranides</v>
          </cell>
          <cell r="E191">
            <v>0</v>
          </cell>
          <cell r="F191" t="str">
            <v>Soutien</v>
          </cell>
          <cell r="G191">
            <v>1</v>
          </cell>
          <cell r="H191">
            <v>7</v>
          </cell>
          <cell r="J191">
            <v>5</v>
          </cell>
          <cell r="K191">
            <v>0</v>
          </cell>
          <cell r="L191">
            <v>1</v>
          </cell>
          <cell r="M191" t="str">
            <v>17501</v>
          </cell>
          <cell r="N191" t="str">
            <v>Essaim de Carniflex</v>
          </cell>
          <cell r="O191">
            <v>120</v>
          </cell>
          <cell r="Q191">
            <v>0</v>
          </cell>
        </row>
        <row r="192">
          <cell r="B192">
            <v>189</v>
          </cell>
          <cell r="C192" t="str">
            <v>40 K</v>
          </cell>
          <cell r="D192" t="str">
            <v>Tyranides</v>
          </cell>
          <cell r="E192">
            <v>0</v>
          </cell>
          <cell r="F192" t="str">
            <v>Soutien</v>
          </cell>
          <cell r="G192">
            <v>1</v>
          </cell>
          <cell r="H192">
            <v>7</v>
          </cell>
          <cell r="J192">
            <v>5</v>
          </cell>
          <cell r="K192">
            <v>0</v>
          </cell>
          <cell r="L192">
            <v>2</v>
          </cell>
          <cell r="M192" t="str">
            <v>17502</v>
          </cell>
          <cell r="N192" t="str">
            <v>Essaim de Biovores</v>
          </cell>
          <cell r="O192">
            <v>40</v>
          </cell>
          <cell r="Q192">
            <v>0</v>
          </cell>
        </row>
        <row r="193">
          <cell r="B193">
            <v>190</v>
          </cell>
          <cell r="C193" t="str">
            <v>40 K</v>
          </cell>
          <cell r="D193" t="str">
            <v>Tyranides</v>
          </cell>
          <cell r="E193">
            <v>0</v>
          </cell>
          <cell r="F193" t="str">
            <v>Soutien</v>
          </cell>
          <cell r="G193">
            <v>1</v>
          </cell>
          <cell r="H193">
            <v>7</v>
          </cell>
          <cell r="J193">
            <v>5</v>
          </cell>
          <cell r="K193">
            <v>0</v>
          </cell>
          <cell r="L193">
            <v>3</v>
          </cell>
          <cell r="M193" t="str">
            <v>17503</v>
          </cell>
          <cell r="N193" t="str">
            <v>Trygon</v>
          </cell>
          <cell r="O193">
            <v>190</v>
          </cell>
          <cell r="Q193">
            <v>0</v>
          </cell>
        </row>
        <row r="194">
          <cell r="B194">
            <v>191</v>
          </cell>
          <cell r="C194" t="str">
            <v>40 K</v>
          </cell>
          <cell r="D194" t="str">
            <v>Tyranides</v>
          </cell>
          <cell r="E194">
            <v>0</v>
          </cell>
          <cell r="F194" t="str">
            <v>Soutien</v>
          </cell>
          <cell r="G194">
            <v>1</v>
          </cell>
          <cell r="H194">
            <v>7</v>
          </cell>
          <cell r="J194">
            <v>5</v>
          </cell>
          <cell r="K194">
            <v>0</v>
          </cell>
          <cell r="L194">
            <v>4</v>
          </cell>
          <cell r="M194" t="str">
            <v>17504</v>
          </cell>
          <cell r="N194" t="str">
            <v>Primat Trygon</v>
          </cell>
          <cell r="O194">
            <v>230</v>
          </cell>
          <cell r="Q194">
            <v>0</v>
          </cell>
        </row>
        <row r="195">
          <cell r="B195">
            <v>192</v>
          </cell>
          <cell r="C195" t="str">
            <v>40 K</v>
          </cell>
          <cell r="D195" t="str">
            <v>Tyranides</v>
          </cell>
          <cell r="E195">
            <v>0</v>
          </cell>
          <cell r="F195" t="str">
            <v>Soutien</v>
          </cell>
          <cell r="G195">
            <v>1</v>
          </cell>
          <cell r="H195">
            <v>7</v>
          </cell>
          <cell r="J195">
            <v>5</v>
          </cell>
          <cell r="K195">
            <v>0</v>
          </cell>
          <cell r="L195">
            <v>5</v>
          </cell>
          <cell r="M195" t="str">
            <v>17505</v>
          </cell>
          <cell r="N195" t="str">
            <v xml:space="preserve">Warloc </v>
          </cell>
          <cell r="O195">
            <v>140</v>
          </cell>
          <cell r="Q195">
            <v>0</v>
          </cell>
        </row>
        <row r="196">
          <cell r="B196">
            <v>193</v>
          </cell>
          <cell r="C196" t="str">
            <v>40 K</v>
          </cell>
          <cell r="D196" t="str">
            <v>Tyranides</v>
          </cell>
          <cell r="E196">
            <v>0</v>
          </cell>
          <cell r="F196" t="str">
            <v>Soutien</v>
          </cell>
          <cell r="G196">
            <v>1</v>
          </cell>
          <cell r="H196">
            <v>7</v>
          </cell>
          <cell r="J196">
            <v>5</v>
          </cell>
          <cell r="K196">
            <v>0</v>
          </cell>
          <cell r="L196">
            <v>6</v>
          </cell>
          <cell r="M196" t="str">
            <v>17506</v>
          </cell>
          <cell r="N196" t="str">
            <v>Exocrines</v>
          </cell>
          <cell r="O196">
            <v>170</v>
          </cell>
          <cell r="Q196">
            <v>0</v>
          </cell>
        </row>
        <row r="197">
          <cell r="B197">
            <v>194</v>
          </cell>
          <cell r="C197" t="str">
            <v>40 K</v>
          </cell>
          <cell r="D197" t="str">
            <v>Tyranides</v>
          </cell>
          <cell r="E197">
            <v>0</v>
          </cell>
          <cell r="F197" t="str">
            <v>Soutien</v>
          </cell>
          <cell r="G197">
            <v>1</v>
          </cell>
          <cell r="H197">
            <v>7</v>
          </cell>
          <cell r="J197">
            <v>5</v>
          </cell>
          <cell r="K197">
            <v>0</v>
          </cell>
          <cell r="L197">
            <v>7</v>
          </cell>
          <cell r="M197" t="str">
            <v>17507</v>
          </cell>
          <cell r="N197" t="str">
            <v>Tyrannofex</v>
          </cell>
          <cell r="O197">
            <v>175</v>
          </cell>
          <cell r="Q197">
            <v>0</v>
          </cell>
        </row>
        <row r="198">
          <cell r="B198">
            <v>195</v>
          </cell>
          <cell r="C198" t="str">
            <v>Battle</v>
          </cell>
          <cell r="D198" t="str">
            <v>Roi des Tombes</v>
          </cell>
          <cell r="E198">
            <v>0</v>
          </cell>
          <cell r="F198" t="str">
            <v>Seigneur</v>
          </cell>
          <cell r="G198">
            <v>3</v>
          </cell>
          <cell r="H198">
            <v>8</v>
          </cell>
          <cell r="J198">
            <v>1</v>
          </cell>
          <cell r="K198">
            <v>0</v>
          </cell>
          <cell r="L198">
            <v>1</v>
          </cell>
          <cell r="M198" t="str">
            <v>38101</v>
          </cell>
          <cell r="N198" t="str">
            <v>Settra l'imperissable</v>
          </cell>
          <cell r="O198">
            <v>475</v>
          </cell>
          <cell r="Q198">
            <v>0</v>
          </cell>
        </row>
        <row r="199">
          <cell r="B199">
            <v>196</v>
          </cell>
          <cell r="C199" t="str">
            <v>Battle</v>
          </cell>
          <cell r="D199" t="str">
            <v>Roi des Tombes</v>
          </cell>
          <cell r="E199">
            <v>0</v>
          </cell>
          <cell r="F199" t="str">
            <v>Seigneur</v>
          </cell>
          <cell r="G199">
            <v>3</v>
          </cell>
          <cell r="H199">
            <v>8</v>
          </cell>
          <cell r="J199">
            <v>1</v>
          </cell>
          <cell r="K199">
            <v>0</v>
          </cell>
          <cell r="L199">
            <v>2</v>
          </cell>
          <cell r="M199" t="str">
            <v>38102</v>
          </cell>
          <cell r="N199" t="str">
            <v>Grande Reine Khalida</v>
          </cell>
          <cell r="O199">
            <v>365</v>
          </cell>
          <cell r="P199">
            <v>2</v>
          </cell>
          <cell r="Q199">
            <v>730</v>
          </cell>
        </row>
        <row r="200">
          <cell r="B200">
            <v>197</v>
          </cell>
          <cell r="C200" t="str">
            <v>Battle</v>
          </cell>
          <cell r="D200" t="str">
            <v>Roi des Tombes</v>
          </cell>
          <cell r="E200">
            <v>0</v>
          </cell>
          <cell r="F200" t="str">
            <v>Seigneur</v>
          </cell>
          <cell r="G200">
            <v>3</v>
          </cell>
          <cell r="H200">
            <v>8</v>
          </cell>
          <cell r="J200">
            <v>1</v>
          </cell>
          <cell r="K200">
            <v>0</v>
          </cell>
          <cell r="L200">
            <v>3</v>
          </cell>
          <cell r="M200" t="str">
            <v>38103</v>
          </cell>
          <cell r="N200" t="str">
            <v>Arkhan le noir</v>
          </cell>
          <cell r="O200">
            <v>360</v>
          </cell>
          <cell r="Q200">
            <v>0</v>
          </cell>
        </row>
        <row r="201">
          <cell r="B201">
            <v>198</v>
          </cell>
          <cell r="C201" t="str">
            <v>Battle</v>
          </cell>
          <cell r="D201" t="str">
            <v>Roi des Tombes</v>
          </cell>
          <cell r="E201">
            <v>0</v>
          </cell>
          <cell r="F201" t="str">
            <v>Seigneur</v>
          </cell>
          <cell r="G201">
            <v>3</v>
          </cell>
          <cell r="H201">
            <v>8</v>
          </cell>
          <cell r="J201">
            <v>1</v>
          </cell>
          <cell r="K201">
            <v>0</v>
          </cell>
          <cell r="L201">
            <v>4</v>
          </cell>
          <cell r="M201" t="str">
            <v>38104</v>
          </cell>
          <cell r="N201" t="str">
            <v>Haut Hierophante Khatep</v>
          </cell>
          <cell r="O201">
            <v>330</v>
          </cell>
          <cell r="Q201">
            <v>0</v>
          </cell>
        </row>
        <row r="202">
          <cell r="B202">
            <v>199</v>
          </cell>
          <cell r="C202" t="str">
            <v>Battle</v>
          </cell>
          <cell r="D202" t="str">
            <v>Roi des Tombes</v>
          </cell>
          <cell r="E202">
            <v>0</v>
          </cell>
          <cell r="F202" t="str">
            <v>Seigneur</v>
          </cell>
          <cell r="G202">
            <v>3</v>
          </cell>
          <cell r="H202">
            <v>8</v>
          </cell>
          <cell r="J202">
            <v>1</v>
          </cell>
          <cell r="K202">
            <v>0</v>
          </cell>
          <cell r="L202">
            <v>5</v>
          </cell>
          <cell r="M202" t="str">
            <v>38105</v>
          </cell>
          <cell r="N202" t="str">
            <v>Roi des tombes</v>
          </cell>
          <cell r="O202">
            <v>170</v>
          </cell>
          <cell r="Q202">
            <v>0</v>
          </cell>
        </row>
        <row r="203">
          <cell r="B203">
            <v>200</v>
          </cell>
          <cell r="C203" t="str">
            <v>Battle</v>
          </cell>
          <cell r="D203" t="str">
            <v>Roi des Tombes</v>
          </cell>
          <cell r="E203">
            <v>0</v>
          </cell>
          <cell r="F203" t="str">
            <v>Seigneur</v>
          </cell>
          <cell r="G203">
            <v>3</v>
          </cell>
          <cell r="H203">
            <v>8</v>
          </cell>
          <cell r="J203">
            <v>1</v>
          </cell>
          <cell r="K203">
            <v>0</v>
          </cell>
          <cell r="L203">
            <v>6</v>
          </cell>
          <cell r="M203" t="str">
            <v>38106</v>
          </cell>
          <cell r="N203" t="str">
            <v>Grand pretre liche</v>
          </cell>
          <cell r="O203">
            <v>175</v>
          </cell>
          <cell r="P203">
            <v>1</v>
          </cell>
          <cell r="Q203">
            <v>175</v>
          </cell>
        </row>
        <row r="204">
          <cell r="B204">
            <v>201</v>
          </cell>
          <cell r="C204" t="str">
            <v>Battle</v>
          </cell>
          <cell r="D204" t="str">
            <v>Roi des Tombes</v>
          </cell>
          <cell r="E204">
            <v>0</v>
          </cell>
          <cell r="F204" t="str">
            <v>Héros</v>
          </cell>
          <cell r="G204">
            <v>3</v>
          </cell>
          <cell r="H204">
            <v>8</v>
          </cell>
          <cell r="J204">
            <v>2</v>
          </cell>
          <cell r="K204">
            <v>0</v>
          </cell>
          <cell r="L204">
            <v>1</v>
          </cell>
          <cell r="M204" t="str">
            <v>38201</v>
          </cell>
          <cell r="N204" t="str">
            <v>Nékaph l'émissaire</v>
          </cell>
          <cell r="O204">
            <v>120</v>
          </cell>
          <cell r="Q204">
            <v>0</v>
          </cell>
        </row>
        <row r="205">
          <cell r="B205">
            <v>202</v>
          </cell>
          <cell r="C205" t="str">
            <v>Battle</v>
          </cell>
          <cell r="D205" t="str">
            <v>Roi des Tombes</v>
          </cell>
          <cell r="E205">
            <v>0</v>
          </cell>
          <cell r="F205" t="str">
            <v>Héros</v>
          </cell>
          <cell r="G205">
            <v>3</v>
          </cell>
          <cell r="H205">
            <v>8</v>
          </cell>
          <cell r="J205">
            <v>2</v>
          </cell>
          <cell r="K205">
            <v>0</v>
          </cell>
          <cell r="L205">
            <v>2</v>
          </cell>
          <cell r="M205" t="str">
            <v>38202</v>
          </cell>
          <cell r="N205" t="str">
            <v>Prince Apophas</v>
          </cell>
          <cell r="O205">
            <v>130</v>
          </cell>
          <cell r="P205">
            <v>1</v>
          </cell>
          <cell r="Q205">
            <v>130</v>
          </cell>
        </row>
        <row r="206">
          <cell r="B206">
            <v>203</v>
          </cell>
          <cell r="C206" t="str">
            <v>Battle</v>
          </cell>
          <cell r="D206" t="str">
            <v>Roi des Tombes</v>
          </cell>
          <cell r="E206">
            <v>0</v>
          </cell>
          <cell r="F206" t="str">
            <v>Héros</v>
          </cell>
          <cell r="G206">
            <v>3</v>
          </cell>
          <cell r="H206">
            <v>8</v>
          </cell>
          <cell r="J206">
            <v>2</v>
          </cell>
          <cell r="K206">
            <v>0</v>
          </cell>
          <cell r="L206">
            <v>3</v>
          </cell>
          <cell r="M206" t="str">
            <v>38203</v>
          </cell>
          <cell r="N206" t="str">
            <v>Ramhotep le visionnaire</v>
          </cell>
          <cell r="O206">
            <v>110</v>
          </cell>
          <cell r="Q206">
            <v>0</v>
          </cell>
        </row>
        <row r="207">
          <cell r="B207">
            <v>204</v>
          </cell>
          <cell r="C207" t="str">
            <v>Battle</v>
          </cell>
          <cell r="D207" t="str">
            <v>Roi des Tombes</v>
          </cell>
          <cell r="E207">
            <v>0</v>
          </cell>
          <cell r="F207" t="str">
            <v>Héros</v>
          </cell>
          <cell r="G207">
            <v>3</v>
          </cell>
          <cell r="H207">
            <v>8</v>
          </cell>
          <cell r="J207">
            <v>2</v>
          </cell>
          <cell r="K207">
            <v>0</v>
          </cell>
          <cell r="L207">
            <v>4</v>
          </cell>
          <cell r="M207" t="str">
            <v>38204</v>
          </cell>
          <cell r="N207" t="str">
            <v>Prince des tombes</v>
          </cell>
          <cell r="O207">
            <v>100</v>
          </cell>
          <cell r="P207">
            <v>1</v>
          </cell>
          <cell r="Q207">
            <v>100</v>
          </cell>
        </row>
        <row r="208">
          <cell r="B208">
            <v>205</v>
          </cell>
          <cell r="C208" t="str">
            <v>Battle</v>
          </cell>
          <cell r="D208" t="str">
            <v>Roi des Tombes</v>
          </cell>
          <cell r="E208">
            <v>0</v>
          </cell>
          <cell r="F208" t="str">
            <v>Héros</v>
          </cell>
          <cell r="G208">
            <v>3</v>
          </cell>
          <cell r="H208">
            <v>8</v>
          </cell>
          <cell r="J208">
            <v>2</v>
          </cell>
          <cell r="K208">
            <v>0</v>
          </cell>
          <cell r="L208">
            <v>5</v>
          </cell>
          <cell r="M208" t="str">
            <v>38205</v>
          </cell>
          <cell r="N208" t="str">
            <v>Herault des tombes</v>
          </cell>
          <cell r="O208">
            <v>60</v>
          </cell>
          <cell r="P208">
            <v>2</v>
          </cell>
          <cell r="Q208">
            <v>120</v>
          </cell>
        </row>
        <row r="209">
          <cell r="B209">
            <v>206</v>
          </cell>
          <cell r="C209" t="str">
            <v>Battle</v>
          </cell>
          <cell r="D209" t="str">
            <v>Roi des Tombes</v>
          </cell>
          <cell r="E209">
            <v>0</v>
          </cell>
          <cell r="F209" t="str">
            <v>Héros</v>
          </cell>
          <cell r="G209">
            <v>3</v>
          </cell>
          <cell r="H209">
            <v>8</v>
          </cell>
          <cell r="J209">
            <v>2</v>
          </cell>
          <cell r="K209">
            <v>0</v>
          </cell>
          <cell r="L209">
            <v>6</v>
          </cell>
          <cell r="M209" t="str">
            <v>38206</v>
          </cell>
          <cell r="N209" t="str">
            <v>Pretre Liche</v>
          </cell>
          <cell r="O209">
            <v>70</v>
          </cell>
          <cell r="P209">
            <v>2</v>
          </cell>
          <cell r="Q209">
            <v>140</v>
          </cell>
        </row>
        <row r="210">
          <cell r="B210">
            <v>207</v>
          </cell>
          <cell r="C210" t="str">
            <v>Battle</v>
          </cell>
          <cell r="D210" t="str">
            <v>Roi des Tombes</v>
          </cell>
          <cell r="E210">
            <v>0</v>
          </cell>
          <cell r="F210" t="str">
            <v>Héros</v>
          </cell>
          <cell r="G210">
            <v>3</v>
          </cell>
          <cell r="H210">
            <v>8</v>
          </cell>
          <cell r="J210">
            <v>2</v>
          </cell>
          <cell r="K210">
            <v>0</v>
          </cell>
          <cell r="L210">
            <v>7</v>
          </cell>
          <cell r="M210" t="str">
            <v>38207</v>
          </cell>
          <cell r="N210" t="str">
            <v>Nécrotecte</v>
          </cell>
          <cell r="O210">
            <v>60</v>
          </cell>
          <cell r="P210">
            <v>1</v>
          </cell>
          <cell r="Q210">
            <v>60</v>
          </cell>
        </row>
        <row r="211">
          <cell r="B211">
            <v>208</v>
          </cell>
          <cell r="C211" t="str">
            <v>Battle</v>
          </cell>
          <cell r="D211" t="str">
            <v>Roi des Tombes</v>
          </cell>
          <cell r="E211">
            <v>0</v>
          </cell>
          <cell r="F211" t="str">
            <v>Unité de Base</v>
          </cell>
          <cell r="G211">
            <v>3</v>
          </cell>
          <cell r="H211">
            <v>8</v>
          </cell>
          <cell r="J211">
            <v>3</v>
          </cell>
          <cell r="K211">
            <v>0</v>
          </cell>
          <cell r="L211">
            <v>1</v>
          </cell>
          <cell r="M211" t="str">
            <v>38301</v>
          </cell>
          <cell r="N211" t="str">
            <v>Guerriers Squelettes</v>
          </cell>
          <cell r="O211">
            <v>4</v>
          </cell>
          <cell r="P211">
            <v>10</v>
          </cell>
          <cell r="Q211">
            <v>40</v>
          </cell>
        </row>
        <row r="212">
          <cell r="B212">
            <v>209</v>
          </cell>
          <cell r="C212" t="str">
            <v>Battle</v>
          </cell>
          <cell r="D212" t="str">
            <v>Roi des Tombes</v>
          </cell>
          <cell r="E212">
            <v>0</v>
          </cell>
          <cell r="F212" t="str">
            <v>Unité de Base</v>
          </cell>
          <cell r="G212">
            <v>3</v>
          </cell>
          <cell r="H212">
            <v>8</v>
          </cell>
          <cell r="J212">
            <v>3</v>
          </cell>
          <cell r="K212">
            <v>0</v>
          </cell>
          <cell r="L212">
            <v>2</v>
          </cell>
          <cell r="M212" t="str">
            <v>38302</v>
          </cell>
          <cell r="N212" t="str">
            <v>Archers Squelettes</v>
          </cell>
          <cell r="O212">
            <v>6</v>
          </cell>
          <cell r="P212">
            <v>20</v>
          </cell>
          <cell r="Q212">
            <v>120</v>
          </cell>
        </row>
        <row r="213">
          <cell r="B213">
            <v>210</v>
          </cell>
          <cell r="C213" t="str">
            <v>Battle</v>
          </cell>
          <cell r="D213" t="str">
            <v>Roi des Tombes</v>
          </cell>
          <cell r="E213">
            <v>0</v>
          </cell>
          <cell r="F213" t="str">
            <v>Unité de Base</v>
          </cell>
          <cell r="G213">
            <v>3</v>
          </cell>
          <cell r="H213">
            <v>8</v>
          </cell>
          <cell r="J213">
            <v>3</v>
          </cell>
          <cell r="K213">
            <v>0</v>
          </cell>
          <cell r="L213">
            <v>3</v>
          </cell>
          <cell r="M213" t="str">
            <v>38303</v>
          </cell>
          <cell r="N213" t="str">
            <v>Cavalier Squelettes</v>
          </cell>
          <cell r="O213">
            <v>12</v>
          </cell>
          <cell r="P213">
            <v>10</v>
          </cell>
          <cell r="Q213">
            <v>120</v>
          </cell>
        </row>
        <row r="214">
          <cell r="B214">
            <v>211</v>
          </cell>
          <cell r="C214" t="str">
            <v>Battle</v>
          </cell>
          <cell r="D214" t="str">
            <v>Roi des Tombes</v>
          </cell>
          <cell r="E214">
            <v>0</v>
          </cell>
          <cell r="F214" t="str">
            <v>Unité de Base</v>
          </cell>
          <cell r="G214">
            <v>3</v>
          </cell>
          <cell r="H214">
            <v>8</v>
          </cell>
          <cell r="J214">
            <v>3</v>
          </cell>
          <cell r="K214">
            <v>0</v>
          </cell>
          <cell r="L214">
            <v>4</v>
          </cell>
          <cell r="M214" t="str">
            <v>38304</v>
          </cell>
          <cell r="N214" t="str">
            <v>Eclaireurs Squelettes</v>
          </cell>
          <cell r="O214">
            <v>14</v>
          </cell>
          <cell r="P214">
            <v>10</v>
          </cell>
          <cell r="Q214">
            <v>140</v>
          </cell>
        </row>
        <row r="215">
          <cell r="B215">
            <v>212</v>
          </cell>
          <cell r="C215" t="str">
            <v>Battle</v>
          </cell>
          <cell r="D215" t="str">
            <v>Roi des Tombes</v>
          </cell>
          <cell r="E215">
            <v>0</v>
          </cell>
          <cell r="F215" t="str">
            <v>Unité de Base</v>
          </cell>
          <cell r="G215">
            <v>3</v>
          </cell>
          <cell r="H215">
            <v>8</v>
          </cell>
          <cell r="J215">
            <v>3</v>
          </cell>
          <cell r="K215">
            <v>0</v>
          </cell>
          <cell r="L215">
            <v>5</v>
          </cell>
          <cell r="M215" t="str">
            <v>38305</v>
          </cell>
          <cell r="N215" t="str">
            <v>Chars Squelettes</v>
          </cell>
          <cell r="O215">
            <v>55</v>
          </cell>
          <cell r="P215">
            <v>8</v>
          </cell>
          <cell r="Q215">
            <v>440</v>
          </cell>
        </row>
        <row r="216">
          <cell r="B216">
            <v>213</v>
          </cell>
          <cell r="C216" t="str">
            <v>Battle</v>
          </cell>
          <cell r="D216" t="str">
            <v>Roi des Tombes</v>
          </cell>
          <cell r="E216">
            <v>0</v>
          </cell>
          <cell r="F216" t="str">
            <v>Unité spéciale</v>
          </cell>
          <cell r="G216">
            <v>3</v>
          </cell>
          <cell r="H216">
            <v>8</v>
          </cell>
          <cell r="J216">
            <v>4</v>
          </cell>
          <cell r="K216">
            <v>0</v>
          </cell>
          <cell r="L216">
            <v>1</v>
          </cell>
          <cell r="M216" t="str">
            <v>38401</v>
          </cell>
          <cell r="N216" t="str">
            <v>Gardiens des Tombes</v>
          </cell>
          <cell r="O216">
            <v>11</v>
          </cell>
          <cell r="P216">
            <v>20</v>
          </cell>
          <cell r="Q216">
            <v>220</v>
          </cell>
        </row>
        <row r="217">
          <cell r="B217">
            <v>214</v>
          </cell>
          <cell r="C217" t="str">
            <v>Battle</v>
          </cell>
          <cell r="D217" t="str">
            <v>Roi des Tombes</v>
          </cell>
          <cell r="E217">
            <v>0</v>
          </cell>
          <cell r="F217" t="str">
            <v>Unité spéciale</v>
          </cell>
          <cell r="G217">
            <v>3</v>
          </cell>
          <cell r="H217">
            <v>8</v>
          </cell>
          <cell r="J217">
            <v>4</v>
          </cell>
          <cell r="K217">
            <v>0</v>
          </cell>
          <cell r="L217">
            <v>2</v>
          </cell>
          <cell r="M217" t="str">
            <v>38402</v>
          </cell>
          <cell r="N217" t="str">
            <v>Chevaliers des Nécropoles</v>
          </cell>
          <cell r="O217">
            <v>65</v>
          </cell>
          <cell r="Q217">
            <v>0</v>
          </cell>
        </row>
        <row r="218">
          <cell r="B218">
            <v>215</v>
          </cell>
          <cell r="C218" t="str">
            <v>Battle</v>
          </cell>
          <cell r="D218" t="str">
            <v>Roi des Tombes</v>
          </cell>
          <cell r="E218">
            <v>0</v>
          </cell>
          <cell r="F218" t="str">
            <v>Unité spéciale</v>
          </cell>
          <cell r="G218">
            <v>3</v>
          </cell>
          <cell r="H218">
            <v>8</v>
          </cell>
          <cell r="J218">
            <v>4</v>
          </cell>
          <cell r="K218">
            <v>0</v>
          </cell>
          <cell r="L218">
            <v>3</v>
          </cell>
          <cell r="M218" t="str">
            <v>38403</v>
          </cell>
          <cell r="N218" t="str">
            <v>Scorpion des Tombes</v>
          </cell>
          <cell r="O218">
            <v>85</v>
          </cell>
          <cell r="P218">
            <v>3</v>
          </cell>
          <cell r="Q218">
            <v>255</v>
          </cell>
        </row>
        <row r="219">
          <cell r="B219">
            <v>216</v>
          </cell>
          <cell r="C219" t="str">
            <v>Battle</v>
          </cell>
          <cell r="D219" t="str">
            <v>Roi des Tombes</v>
          </cell>
          <cell r="E219">
            <v>0</v>
          </cell>
          <cell r="F219" t="str">
            <v>Unité spéciale</v>
          </cell>
          <cell r="G219">
            <v>3</v>
          </cell>
          <cell r="H219">
            <v>8</v>
          </cell>
          <cell r="J219">
            <v>4</v>
          </cell>
          <cell r="K219">
            <v>0</v>
          </cell>
          <cell r="L219">
            <v>4</v>
          </cell>
          <cell r="M219" t="str">
            <v>38404</v>
          </cell>
          <cell r="N219" t="str">
            <v>Ushabti</v>
          </cell>
          <cell r="O219">
            <v>50</v>
          </cell>
          <cell r="P219">
            <v>6</v>
          </cell>
          <cell r="Q219">
            <v>300</v>
          </cell>
        </row>
        <row r="220">
          <cell r="B220">
            <v>217</v>
          </cell>
          <cell r="C220" t="str">
            <v>Battle</v>
          </cell>
          <cell r="D220" t="str">
            <v>Roi des Tombes</v>
          </cell>
          <cell r="E220">
            <v>0</v>
          </cell>
          <cell r="F220" t="str">
            <v>Unité spéciale</v>
          </cell>
          <cell r="G220">
            <v>3</v>
          </cell>
          <cell r="H220">
            <v>8</v>
          </cell>
          <cell r="J220">
            <v>4</v>
          </cell>
          <cell r="K220">
            <v>0</v>
          </cell>
          <cell r="L220">
            <v>5</v>
          </cell>
          <cell r="M220" t="str">
            <v>38405</v>
          </cell>
          <cell r="N220" t="str">
            <v>Nuées des Tombes</v>
          </cell>
          <cell r="O220">
            <v>40</v>
          </cell>
          <cell r="P220">
            <v>3</v>
          </cell>
          <cell r="Q220">
            <v>120</v>
          </cell>
        </row>
        <row r="221">
          <cell r="B221">
            <v>218</v>
          </cell>
          <cell r="C221" t="str">
            <v>Battle</v>
          </cell>
          <cell r="D221" t="str">
            <v>Roi des Tombes</v>
          </cell>
          <cell r="E221">
            <v>0</v>
          </cell>
          <cell r="F221" t="str">
            <v>Unité spéciale</v>
          </cell>
          <cell r="G221">
            <v>3</v>
          </cell>
          <cell r="H221">
            <v>8</v>
          </cell>
          <cell r="J221">
            <v>4</v>
          </cell>
          <cell r="K221">
            <v>0</v>
          </cell>
          <cell r="L221">
            <v>6</v>
          </cell>
          <cell r="M221" t="str">
            <v>38406</v>
          </cell>
          <cell r="N221" t="str">
            <v>Charognards</v>
          </cell>
          <cell r="O221">
            <v>24</v>
          </cell>
          <cell r="Q221">
            <v>0</v>
          </cell>
        </row>
        <row r="222">
          <cell r="B222">
            <v>219</v>
          </cell>
          <cell r="C222" t="str">
            <v>Battle</v>
          </cell>
          <cell r="D222" t="str">
            <v>Roi des Tombes</v>
          </cell>
          <cell r="E222">
            <v>0</v>
          </cell>
          <cell r="F222" t="str">
            <v>Unité spéciale</v>
          </cell>
          <cell r="G222">
            <v>3</v>
          </cell>
          <cell r="H222">
            <v>8</v>
          </cell>
          <cell r="J222">
            <v>4</v>
          </cell>
          <cell r="K222">
            <v>0</v>
          </cell>
          <cell r="L222">
            <v>7</v>
          </cell>
          <cell r="M222" t="str">
            <v>38407</v>
          </cell>
          <cell r="N222" t="str">
            <v>Sphinx de Guerre</v>
          </cell>
          <cell r="O222">
            <v>210</v>
          </cell>
          <cell r="Q222">
            <v>0</v>
          </cell>
        </row>
        <row r="223">
          <cell r="B223">
            <v>220</v>
          </cell>
          <cell r="C223" t="str">
            <v>Battle</v>
          </cell>
          <cell r="D223" t="str">
            <v>Roi des Tombes</v>
          </cell>
          <cell r="E223">
            <v>0</v>
          </cell>
          <cell r="F223" t="str">
            <v>Unité spéciale</v>
          </cell>
          <cell r="G223">
            <v>3</v>
          </cell>
          <cell r="H223">
            <v>8</v>
          </cell>
          <cell r="J223">
            <v>4</v>
          </cell>
          <cell r="K223">
            <v>0</v>
          </cell>
          <cell r="L223">
            <v>8</v>
          </cell>
          <cell r="M223" t="str">
            <v>38408</v>
          </cell>
          <cell r="N223" t="str">
            <v>Rodeurs Sépulcraux</v>
          </cell>
          <cell r="O223">
            <v>55</v>
          </cell>
          <cell r="Q223">
            <v>0</v>
          </cell>
        </row>
        <row r="224">
          <cell r="B224">
            <v>221</v>
          </cell>
          <cell r="C224" t="str">
            <v>Battle</v>
          </cell>
          <cell r="D224" t="str">
            <v>Roi des Tombes</v>
          </cell>
          <cell r="E224">
            <v>0</v>
          </cell>
          <cell r="F224" t="str">
            <v>Unité Rare</v>
          </cell>
          <cell r="G224">
            <v>3</v>
          </cell>
          <cell r="H224">
            <v>8</v>
          </cell>
          <cell r="J224">
            <v>5</v>
          </cell>
          <cell r="K224">
            <v>0</v>
          </cell>
          <cell r="L224">
            <v>1</v>
          </cell>
          <cell r="M224" t="str">
            <v>38501</v>
          </cell>
          <cell r="N224" t="str">
            <v>Colosse de Nécrolithe</v>
          </cell>
          <cell r="O224">
            <v>170</v>
          </cell>
          <cell r="Q224">
            <v>0</v>
          </cell>
        </row>
        <row r="225">
          <cell r="B225">
            <v>222</v>
          </cell>
          <cell r="C225" t="str">
            <v>Battle</v>
          </cell>
          <cell r="D225" t="str">
            <v>Roi des Tombes</v>
          </cell>
          <cell r="E225">
            <v>0</v>
          </cell>
          <cell r="F225" t="str">
            <v>Unité Rare</v>
          </cell>
          <cell r="G225">
            <v>3</v>
          </cell>
          <cell r="H225">
            <v>8</v>
          </cell>
          <cell r="J225">
            <v>5</v>
          </cell>
          <cell r="K225">
            <v>0</v>
          </cell>
          <cell r="L225">
            <v>2</v>
          </cell>
          <cell r="M225" t="str">
            <v>38502</v>
          </cell>
          <cell r="N225" t="str">
            <v>Hierotitan</v>
          </cell>
          <cell r="O225">
            <v>175</v>
          </cell>
          <cell r="Q225">
            <v>0</v>
          </cell>
        </row>
        <row r="226">
          <cell r="B226">
            <v>223</v>
          </cell>
          <cell r="C226" t="str">
            <v>Battle</v>
          </cell>
          <cell r="D226" t="str">
            <v>Roi des Tombes</v>
          </cell>
          <cell r="E226">
            <v>0</v>
          </cell>
          <cell r="F226" t="str">
            <v>Unité Rare</v>
          </cell>
          <cell r="G226">
            <v>3</v>
          </cell>
          <cell r="H226">
            <v>8</v>
          </cell>
          <cell r="J226">
            <v>5</v>
          </cell>
          <cell r="K226">
            <v>0</v>
          </cell>
          <cell r="L226">
            <v>3</v>
          </cell>
          <cell r="M226" t="str">
            <v>38503</v>
          </cell>
          <cell r="N226" t="str">
            <v>Necrosphinx</v>
          </cell>
          <cell r="O226">
            <v>225</v>
          </cell>
          <cell r="Q226">
            <v>0</v>
          </cell>
        </row>
        <row r="227">
          <cell r="B227">
            <v>224</v>
          </cell>
          <cell r="C227" t="str">
            <v>Battle</v>
          </cell>
          <cell r="D227" t="str">
            <v>Roi des Tombes</v>
          </cell>
          <cell r="E227">
            <v>0</v>
          </cell>
          <cell r="F227" t="str">
            <v>Unité Rare</v>
          </cell>
          <cell r="G227">
            <v>3</v>
          </cell>
          <cell r="H227">
            <v>8</v>
          </cell>
          <cell r="J227">
            <v>5</v>
          </cell>
          <cell r="K227">
            <v>0</v>
          </cell>
          <cell r="L227">
            <v>4</v>
          </cell>
          <cell r="M227" t="str">
            <v>38504</v>
          </cell>
          <cell r="N227" t="str">
            <v>Catapultes à crânes hurlants</v>
          </cell>
          <cell r="O227">
            <v>90</v>
          </cell>
          <cell r="P227">
            <v>2</v>
          </cell>
          <cell r="Q227">
            <v>180</v>
          </cell>
        </row>
        <row r="228">
          <cell r="B228">
            <v>225</v>
          </cell>
          <cell r="C228" t="str">
            <v>Battle</v>
          </cell>
          <cell r="D228" t="str">
            <v>Roi des Tombes</v>
          </cell>
          <cell r="E228">
            <v>0</v>
          </cell>
          <cell r="F228" t="str">
            <v>Unité Rare</v>
          </cell>
          <cell r="G228">
            <v>3</v>
          </cell>
          <cell r="H228">
            <v>8</v>
          </cell>
          <cell r="J228">
            <v>5</v>
          </cell>
          <cell r="K228">
            <v>0</v>
          </cell>
          <cell r="L228">
            <v>5</v>
          </cell>
          <cell r="M228" t="str">
            <v>38505</v>
          </cell>
          <cell r="N228" t="str">
            <v>Arche des âmes Damnées</v>
          </cell>
          <cell r="O228">
            <v>135</v>
          </cell>
          <cell r="P228">
            <v>2</v>
          </cell>
          <cell r="Q228">
            <v>270</v>
          </cell>
        </row>
        <row r="229">
          <cell r="B229">
            <v>226</v>
          </cell>
          <cell r="C229" t="str">
            <v>S d A</v>
          </cell>
          <cell r="D229" t="str">
            <v>Harad</v>
          </cell>
          <cell r="E229" t="str">
            <v>(SA)  Guerrier du Mal</v>
          </cell>
          <cell r="F229">
            <v>0</v>
          </cell>
          <cell r="G229">
            <v>5</v>
          </cell>
          <cell r="H229">
            <v>1</v>
          </cell>
          <cell r="I229">
            <v>14</v>
          </cell>
          <cell r="K229">
            <v>0</v>
          </cell>
          <cell r="L229">
            <v>1</v>
          </cell>
          <cell r="M229" t="str">
            <v>511401</v>
          </cell>
          <cell r="N229" t="str">
            <v>Garde Serpent</v>
          </cell>
          <cell r="O229">
            <v>8</v>
          </cell>
          <cell r="Q229">
            <v>0</v>
          </cell>
        </row>
        <row r="230">
          <cell r="B230">
            <v>227</v>
          </cell>
          <cell r="C230" t="str">
            <v>S d A</v>
          </cell>
          <cell r="D230" t="str">
            <v>Harad</v>
          </cell>
          <cell r="E230" t="str">
            <v>(SA)  Guerrier du Mal</v>
          </cell>
          <cell r="F230">
            <v>0</v>
          </cell>
          <cell r="G230">
            <v>5</v>
          </cell>
          <cell r="H230">
            <v>1</v>
          </cell>
          <cell r="I230">
            <v>14</v>
          </cell>
          <cell r="K230">
            <v>0</v>
          </cell>
          <cell r="L230">
            <v>2</v>
          </cell>
          <cell r="M230" t="str">
            <v>511402</v>
          </cell>
          <cell r="N230" t="str">
            <v>Cavalier Serpent</v>
          </cell>
          <cell r="O230">
            <v>13</v>
          </cell>
          <cell r="Q230">
            <v>0</v>
          </cell>
        </row>
        <row r="231">
          <cell r="B231">
            <v>228</v>
          </cell>
          <cell r="C231" t="str">
            <v>S d A</v>
          </cell>
          <cell r="D231" t="str">
            <v>Harad</v>
          </cell>
          <cell r="E231" t="str">
            <v>(SA)  Guerrier du Mal</v>
          </cell>
          <cell r="F231">
            <v>0</v>
          </cell>
          <cell r="G231">
            <v>5</v>
          </cell>
          <cell r="H231">
            <v>1</v>
          </cell>
          <cell r="I231">
            <v>14</v>
          </cell>
          <cell r="K231">
            <v>0</v>
          </cell>
          <cell r="L231">
            <v>3</v>
          </cell>
          <cell r="M231" t="str">
            <v>511403</v>
          </cell>
          <cell r="N231" t="str">
            <v>Gardien de Kârna</v>
          </cell>
          <cell r="O231">
            <v>9</v>
          </cell>
          <cell r="Q231">
            <v>0</v>
          </cell>
        </row>
        <row r="232">
          <cell r="B232">
            <v>229</v>
          </cell>
          <cell r="C232" t="str">
            <v>S d A</v>
          </cell>
          <cell r="D232" t="str">
            <v>Harad</v>
          </cell>
          <cell r="E232" t="str">
            <v>(SA) Corsaire</v>
          </cell>
          <cell r="F232">
            <v>0</v>
          </cell>
          <cell r="G232">
            <v>5</v>
          </cell>
          <cell r="H232">
            <v>1</v>
          </cell>
          <cell r="I232">
            <v>15</v>
          </cell>
          <cell r="K232">
            <v>0</v>
          </cell>
          <cell r="L232">
            <v>1</v>
          </cell>
          <cell r="M232" t="str">
            <v>511501</v>
          </cell>
          <cell r="N232" t="str">
            <v>Dalamyr, Amiral d'Umbar</v>
          </cell>
          <cell r="O232">
            <v>100</v>
          </cell>
          <cell r="Q232">
            <v>0</v>
          </cell>
        </row>
        <row r="233">
          <cell r="B233">
            <v>230</v>
          </cell>
          <cell r="C233" t="str">
            <v>S d A</v>
          </cell>
          <cell r="D233" t="str">
            <v>Harad</v>
          </cell>
          <cell r="E233" t="str">
            <v>(SA) Corsaire</v>
          </cell>
          <cell r="F233">
            <v>0</v>
          </cell>
          <cell r="G233">
            <v>5</v>
          </cell>
          <cell r="H233">
            <v>1</v>
          </cell>
          <cell r="I233">
            <v>15</v>
          </cell>
          <cell r="K233">
            <v>0</v>
          </cell>
          <cell r="L233">
            <v>2</v>
          </cell>
          <cell r="M233" t="str">
            <v>511502</v>
          </cell>
          <cell r="N233" t="str">
            <v>Corsair d'Umbar</v>
          </cell>
          <cell r="O233">
            <v>7</v>
          </cell>
          <cell r="Q233">
            <v>0</v>
          </cell>
        </row>
        <row r="234">
          <cell r="B234">
            <v>231</v>
          </cell>
          <cell r="C234" t="str">
            <v>S d A</v>
          </cell>
          <cell r="D234" t="str">
            <v>Harad</v>
          </cell>
          <cell r="E234" t="str">
            <v>(SA) Corsaire</v>
          </cell>
          <cell r="F234">
            <v>0</v>
          </cell>
          <cell r="G234">
            <v>5</v>
          </cell>
          <cell r="H234">
            <v>1</v>
          </cell>
          <cell r="I234">
            <v>15</v>
          </cell>
          <cell r="K234">
            <v>0</v>
          </cell>
          <cell r="L234">
            <v>3</v>
          </cell>
          <cell r="M234" t="str">
            <v>511503</v>
          </cell>
          <cell r="N234" t="str">
            <v>Capitaine Corsaire</v>
          </cell>
          <cell r="O234">
            <v>50</v>
          </cell>
          <cell r="Q234">
            <v>0</v>
          </cell>
        </row>
        <row r="235">
          <cell r="B235">
            <v>232</v>
          </cell>
          <cell r="C235" t="str">
            <v>S d A</v>
          </cell>
          <cell r="D235" t="str">
            <v>Harad</v>
          </cell>
          <cell r="E235" t="str">
            <v>(SA) Corsaire</v>
          </cell>
          <cell r="F235">
            <v>0</v>
          </cell>
          <cell r="G235">
            <v>5</v>
          </cell>
          <cell r="H235">
            <v>1</v>
          </cell>
          <cell r="I235">
            <v>15</v>
          </cell>
          <cell r="K235">
            <v>0</v>
          </cell>
          <cell r="L235">
            <v>4</v>
          </cell>
          <cell r="M235" t="str">
            <v>511504</v>
          </cell>
          <cell r="N235" t="str">
            <v>Ravageur Corsaire</v>
          </cell>
          <cell r="O235">
            <v>10</v>
          </cell>
          <cell r="Q235">
            <v>0</v>
          </cell>
        </row>
        <row r="236">
          <cell r="B236">
            <v>233</v>
          </cell>
          <cell r="C236" t="str">
            <v>S d A</v>
          </cell>
          <cell r="D236" t="str">
            <v>Harad</v>
          </cell>
          <cell r="E236" t="str">
            <v>(SA) Corsaire</v>
          </cell>
          <cell r="F236">
            <v>0</v>
          </cell>
          <cell r="G236">
            <v>5</v>
          </cell>
          <cell r="H236">
            <v>1</v>
          </cell>
          <cell r="I236">
            <v>15</v>
          </cell>
          <cell r="K236">
            <v>0</v>
          </cell>
          <cell r="L236">
            <v>5</v>
          </cell>
          <cell r="M236" t="str">
            <v>511505</v>
          </cell>
          <cell r="N236" t="str">
            <v>Bo'Sun Corsaire</v>
          </cell>
          <cell r="O236">
            <v>45</v>
          </cell>
          <cell r="Q236">
            <v>0</v>
          </cell>
        </row>
        <row r="237">
          <cell r="B237">
            <v>234</v>
          </cell>
          <cell r="C237" t="str">
            <v>S d A</v>
          </cell>
          <cell r="D237" t="str">
            <v>Harad</v>
          </cell>
          <cell r="E237" t="str">
            <v>(SA) Corsaire</v>
          </cell>
          <cell r="F237">
            <v>0</v>
          </cell>
          <cell r="G237">
            <v>5</v>
          </cell>
          <cell r="H237">
            <v>1</v>
          </cell>
          <cell r="I237">
            <v>15</v>
          </cell>
          <cell r="K237">
            <v>0</v>
          </cell>
          <cell r="L237">
            <v>6</v>
          </cell>
          <cell r="M237" t="str">
            <v>511506</v>
          </cell>
          <cell r="N237" t="str">
            <v>Arbaletrier Corsaire</v>
          </cell>
          <cell r="O237">
            <v>10</v>
          </cell>
          <cell r="Q237">
            <v>0</v>
          </cell>
        </row>
        <row r="238">
          <cell r="B238">
            <v>235</v>
          </cell>
          <cell r="C238" t="str">
            <v>S d A</v>
          </cell>
          <cell r="D238" t="str">
            <v>Harad</v>
          </cell>
          <cell r="E238" t="str">
            <v>(SA) Haradrim</v>
          </cell>
          <cell r="F238">
            <v>0</v>
          </cell>
          <cell r="G238">
            <v>5</v>
          </cell>
          <cell r="H238">
            <v>1</v>
          </cell>
          <cell r="I238">
            <v>16</v>
          </cell>
          <cell r="K238">
            <v>0</v>
          </cell>
          <cell r="L238">
            <v>1</v>
          </cell>
          <cell r="M238" t="str">
            <v>511601</v>
          </cell>
          <cell r="N238" t="str">
            <v>Suladân, Le Seigneur Serpent</v>
          </cell>
          <cell r="O238">
            <v>90</v>
          </cell>
          <cell r="Q238">
            <v>0</v>
          </cell>
        </row>
        <row r="239">
          <cell r="B239">
            <v>236</v>
          </cell>
          <cell r="C239" t="str">
            <v>S d A</v>
          </cell>
          <cell r="D239" t="str">
            <v>Harad</v>
          </cell>
          <cell r="E239" t="str">
            <v>(SA) Haradrim</v>
          </cell>
          <cell r="F239">
            <v>0</v>
          </cell>
          <cell r="G239">
            <v>5</v>
          </cell>
          <cell r="H239">
            <v>1</v>
          </cell>
          <cell r="I239">
            <v>16</v>
          </cell>
          <cell r="K239">
            <v>0</v>
          </cell>
          <cell r="L239">
            <v>2</v>
          </cell>
          <cell r="M239" t="str">
            <v>511602</v>
          </cell>
          <cell r="N239" t="str">
            <v>Guerrier Haradrim</v>
          </cell>
          <cell r="O239">
            <v>5</v>
          </cell>
          <cell r="Q239">
            <v>0</v>
          </cell>
        </row>
        <row r="240">
          <cell r="B240">
            <v>237</v>
          </cell>
          <cell r="C240" t="str">
            <v>S d A</v>
          </cell>
          <cell r="D240" t="str">
            <v>Harad</v>
          </cell>
          <cell r="E240" t="str">
            <v>(SA) Haradrim</v>
          </cell>
          <cell r="F240">
            <v>0</v>
          </cell>
          <cell r="G240">
            <v>5</v>
          </cell>
          <cell r="H240">
            <v>1</v>
          </cell>
          <cell r="I240">
            <v>16</v>
          </cell>
          <cell r="K240">
            <v>0</v>
          </cell>
          <cell r="L240">
            <v>3</v>
          </cell>
          <cell r="M240" t="str">
            <v>511603</v>
          </cell>
          <cell r="N240" t="str">
            <v>Hâsharim</v>
          </cell>
          <cell r="O240">
            <v>90</v>
          </cell>
          <cell r="Q240">
            <v>0</v>
          </cell>
        </row>
        <row r="241">
          <cell r="B241">
            <v>238</v>
          </cell>
          <cell r="C241" t="str">
            <v>S d A</v>
          </cell>
          <cell r="D241" t="str">
            <v>Harad</v>
          </cell>
          <cell r="E241" t="str">
            <v>(SA) Haradrim</v>
          </cell>
          <cell r="F241">
            <v>0</v>
          </cell>
          <cell r="G241">
            <v>5</v>
          </cell>
          <cell r="H241">
            <v>1</v>
          </cell>
          <cell r="I241">
            <v>16</v>
          </cell>
          <cell r="K241">
            <v>0</v>
          </cell>
          <cell r="L241">
            <v>4</v>
          </cell>
          <cell r="M241" t="str">
            <v>511604</v>
          </cell>
          <cell r="N241" t="str">
            <v>Pillards Haradrim</v>
          </cell>
          <cell r="O241">
            <v>11</v>
          </cell>
          <cell r="Q241">
            <v>0</v>
          </cell>
        </row>
        <row r="242">
          <cell r="B242">
            <v>239</v>
          </cell>
          <cell r="C242" t="str">
            <v>S d A</v>
          </cell>
          <cell r="D242" t="str">
            <v>Harad</v>
          </cell>
          <cell r="E242" t="str">
            <v>(SA) Haradrim</v>
          </cell>
          <cell r="F242">
            <v>0</v>
          </cell>
          <cell r="G242">
            <v>5</v>
          </cell>
          <cell r="H242">
            <v>1</v>
          </cell>
          <cell r="I242">
            <v>16</v>
          </cell>
          <cell r="K242">
            <v>0</v>
          </cell>
          <cell r="L242">
            <v>5</v>
          </cell>
          <cell r="M242" t="str">
            <v>511605</v>
          </cell>
          <cell r="N242" t="str">
            <v>Roi Haradrim</v>
          </cell>
          <cell r="O242">
            <v>60</v>
          </cell>
          <cell r="Q242">
            <v>0</v>
          </cell>
        </row>
        <row r="243">
          <cell r="B243">
            <v>240</v>
          </cell>
          <cell r="C243" t="str">
            <v>S d A</v>
          </cell>
          <cell r="D243" t="str">
            <v>Harad</v>
          </cell>
          <cell r="E243" t="str">
            <v>(SA) Haradrim</v>
          </cell>
          <cell r="F243">
            <v>0</v>
          </cell>
          <cell r="G243">
            <v>5</v>
          </cell>
          <cell r="H243">
            <v>1</v>
          </cell>
          <cell r="I243">
            <v>16</v>
          </cell>
          <cell r="K243">
            <v>0</v>
          </cell>
          <cell r="L243">
            <v>6</v>
          </cell>
          <cell r="M243" t="str">
            <v>511606</v>
          </cell>
          <cell r="N243" t="str">
            <v>Chef Haradrim</v>
          </cell>
          <cell r="O243">
            <v>45</v>
          </cell>
          <cell r="Q243">
            <v>0</v>
          </cell>
        </row>
        <row r="244">
          <cell r="B244">
            <v>241</v>
          </cell>
          <cell r="C244" t="str">
            <v>S d A</v>
          </cell>
          <cell r="D244" t="str">
            <v>Harad</v>
          </cell>
          <cell r="E244" t="str">
            <v>(SA) Haradrim</v>
          </cell>
          <cell r="F244">
            <v>0</v>
          </cell>
          <cell r="G244">
            <v>5</v>
          </cell>
          <cell r="H244">
            <v>1</v>
          </cell>
          <cell r="I244">
            <v>16</v>
          </cell>
          <cell r="K244">
            <v>0</v>
          </cell>
          <cell r="L244">
            <v>7</v>
          </cell>
          <cell r="M244" t="str">
            <v>511607</v>
          </cell>
          <cell r="N244" t="str">
            <v>Mûmak de guerre du Harad</v>
          </cell>
          <cell r="O244">
            <v>275</v>
          </cell>
          <cell r="Q244">
            <v>0</v>
          </cell>
        </row>
        <row r="245">
          <cell r="B245">
            <v>242</v>
          </cell>
          <cell r="C245" t="str">
            <v>S d A</v>
          </cell>
          <cell r="D245" t="str">
            <v>Harad</v>
          </cell>
          <cell r="E245" t="str">
            <v>(SA) Mahûd</v>
          </cell>
          <cell r="F245">
            <v>0</v>
          </cell>
          <cell r="G245">
            <v>5</v>
          </cell>
          <cell r="H245">
            <v>1</v>
          </cell>
          <cell r="I245">
            <v>17</v>
          </cell>
          <cell r="K245">
            <v>0</v>
          </cell>
          <cell r="L245">
            <v>1</v>
          </cell>
          <cell r="M245" t="str">
            <v>511701</v>
          </cell>
          <cell r="N245" t="str">
            <v>Chef Cornac Mahûd</v>
          </cell>
          <cell r="O245">
            <v>25</v>
          </cell>
          <cell r="Q245">
            <v>0</v>
          </cell>
        </row>
        <row r="246">
          <cell r="B246">
            <v>243</v>
          </cell>
          <cell r="C246" t="str">
            <v>S d A</v>
          </cell>
          <cell r="D246" t="str">
            <v>Harad</v>
          </cell>
          <cell r="E246" t="str">
            <v>(SA) Mahûd</v>
          </cell>
          <cell r="F246">
            <v>0</v>
          </cell>
          <cell r="G246">
            <v>5</v>
          </cell>
          <cell r="H246">
            <v>1</v>
          </cell>
          <cell r="I246">
            <v>17</v>
          </cell>
          <cell r="K246">
            <v>0</v>
          </cell>
          <cell r="L246">
            <v>2</v>
          </cell>
          <cell r="M246" t="str">
            <v>511702</v>
          </cell>
          <cell r="N246" t="str">
            <v>Guerrier Mahûd</v>
          </cell>
          <cell r="O246">
            <v>11</v>
          </cell>
          <cell r="P246">
            <v>3</v>
          </cell>
          <cell r="Q246">
            <v>33</v>
          </cell>
        </row>
        <row r="247">
          <cell r="B247">
            <v>244</v>
          </cell>
          <cell r="C247" t="str">
            <v>S d A</v>
          </cell>
          <cell r="D247" t="str">
            <v>Harad</v>
          </cell>
          <cell r="E247" t="str">
            <v>(SA) Mahûd</v>
          </cell>
          <cell r="F247">
            <v>0</v>
          </cell>
          <cell r="G247">
            <v>5</v>
          </cell>
          <cell r="H247">
            <v>1</v>
          </cell>
          <cell r="I247">
            <v>17</v>
          </cell>
          <cell r="K247">
            <v>0</v>
          </cell>
          <cell r="L247">
            <v>3</v>
          </cell>
          <cell r="M247" t="str">
            <v>511703</v>
          </cell>
          <cell r="N247" t="str">
            <v>Roi Mahûd</v>
          </cell>
          <cell r="O247">
            <v>75</v>
          </cell>
          <cell r="Q247">
            <v>0</v>
          </cell>
        </row>
        <row r="248">
          <cell r="B248">
            <v>245</v>
          </cell>
          <cell r="C248" t="str">
            <v>S d A</v>
          </cell>
          <cell r="D248" t="str">
            <v>Harad</v>
          </cell>
          <cell r="E248" t="str">
            <v>(SA) Mahûd</v>
          </cell>
          <cell r="F248">
            <v>0</v>
          </cell>
          <cell r="G248">
            <v>5</v>
          </cell>
          <cell r="H248">
            <v>1</v>
          </cell>
          <cell r="I248">
            <v>17</v>
          </cell>
          <cell r="K248">
            <v>0</v>
          </cell>
          <cell r="L248">
            <v>4</v>
          </cell>
          <cell r="M248" t="str">
            <v>511704</v>
          </cell>
          <cell r="N248" t="str">
            <v>Pillard Mahûd</v>
          </cell>
          <cell r="O248">
            <v>20</v>
          </cell>
          <cell r="P248">
            <v>3</v>
          </cell>
          <cell r="Q248">
            <v>60</v>
          </cell>
        </row>
        <row r="249">
          <cell r="B249">
            <v>246</v>
          </cell>
          <cell r="C249" t="str">
            <v>S d A</v>
          </cell>
          <cell r="D249" t="str">
            <v>Harad</v>
          </cell>
          <cell r="E249" t="str">
            <v>(SA) Mahûd</v>
          </cell>
          <cell r="F249">
            <v>0</v>
          </cell>
          <cell r="G249">
            <v>5</v>
          </cell>
          <cell r="H249">
            <v>1</v>
          </cell>
          <cell r="I249">
            <v>17</v>
          </cell>
          <cell r="K249">
            <v>0</v>
          </cell>
          <cell r="L249">
            <v>5</v>
          </cell>
          <cell r="M249" t="str">
            <v>511705</v>
          </cell>
          <cell r="N249" t="str">
            <v>Chef de tribu Mahûd</v>
          </cell>
          <cell r="O249">
            <v>60</v>
          </cell>
          <cell r="Q249">
            <v>0</v>
          </cell>
        </row>
        <row r="250">
          <cell r="B250">
            <v>247</v>
          </cell>
          <cell r="C250" t="str">
            <v>S d A</v>
          </cell>
          <cell r="D250" t="str">
            <v>Harad</v>
          </cell>
          <cell r="E250">
            <v>0</v>
          </cell>
          <cell r="F250">
            <v>0</v>
          </cell>
          <cell r="G250">
            <v>5</v>
          </cell>
          <cell r="H250">
            <v>1</v>
          </cell>
          <cell r="K250">
            <v>0</v>
          </cell>
          <cell r="L250">
            <v>1</v>
          </cell>
          <cell r="M250" t="str">
            <v>5101</v>
          </cell>
          <cell r="N250" t="str">
            <v>Demi-troll de l'extreme Harad</v>
          </cell>
          <cell r="O250">
            <v>22</v>
          </cell>
          <cell r="Q250">
            <v>0</v>
          </cell>
        </row>
        <row r="251"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K251">
            <v>0</v>
          </cell>
          <cell r="L251">
            <v>0</v>
          </cell>
          <cell r="M251">
            <v>0</v>
          </cell>
          <cell r="Q251">
            <v>0</v>
          </cell>
        </row>
        <row r="252"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K252">
            <v>0</v>
          </cell>
          <cell r="L252">
            <v>0</v>
          </cell>
          <cell r="M252">
            <v>0</v>
          </cell>
          <cell r="Q252">
            <v>0</v>
          </cell>
        </row>
        <row r="253"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K253">
            <v>0</v>
          </cell>
          <cell r="L253">
            <v>0</v>
          </cell>
          <cell r="M253">
            <v>0</v>
          </cell>
          <cell r="Q253">
            <v>0</v>
          </cell>
        </row>
        <row r="254"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K254">
            <v>0</v>
          </cell>
          <cell r="L254">
            <v>0</v>
          </cell>
          <cell r="M254">
            <v>0</v>
          </cell>
          <cell r="Q254">
            <v>0</v>
          </cell>
        </row>
        <row r="255"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K255">
            <v>0</v>
          </cell>
          <cell r="L255">
            <v>0</v>
          </cell>
          <cell r="M255">
            <v>0</v>
          </cell>
          <cell r="Q255">
            <v>0</v>
          </cell>
        </row>
        <row r="256"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K256">
            <v>0</v>
          </cell>
          <cell r="L256">
            <v>0</v>
          </cell>
          <cell r="M256">
            <v>0</v>
          </cell>
          <cell r="Q256">
            <v>0</v>
          </cell>
        </row>
        <row r="257"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K257">
            <v>0</v>
          </cell>
          <cell r="L257">
            <v>0</v>
          </cell>
          <cell r="M257">
            <v>0</v>
          </cell>
          <cell r="Q257">
            <v>0</v>
          </cell>
        </row>
        <row r="258"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K258">
            <v>0</v>
          </cell>
          <cell r="L258">
            <v>0</v>
          </cell>
          <cell r="M258">
            <v>0</v>
          </cell>
          <cell r="Q258">
            <v>0</v>
          </cell>
        </row>
        <row r="259"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K259">
            <v>0</v>
          </cell>
          <cell r="L259">
            <v>0</v>
          </cell>
          <cell r="M259">
            <v>0</v>
          </cell>
          <cell r="Q259">
            <v>0</v>
          </cell>
        </row>
        <row r="260"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K260">
            <v>0</v>
          </cell>
          <cell r="L260">
            <v>0</v>
          </cell>
          <cell r="M260">
            <v>0</v>
          </cell>
          <cell r="Q260">
            <v>0</v>
          </cell>
        </row>
        <row r="261"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K261">
            <v>0</v>
          </cell>
          <cell r="L261">
            <v>0</v>
          </cell>
          <cell r="M261">
            <v>0</v>
          </cell>
          <cell r="Q261">
            <v>0</v>
          </cell>
        </row>
        <row r="262"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K262">
            <v>0</v>
          </cell>
          <cell r="L262">
            <v>0</v>
          </cell>
          <cell r="M262">
            <v>0</v>
          </cell>
          <cell r="Q262">
            <v>0</v>
          </cell>
        </row>
        <row r="263"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K263">
            <v>0</v>
          </cell>
          <cell r="L263">
            <v>0</v>
          </cell>
          <cell r="M263">
            <v>0</v>
          </cell>
          <cell r="Q263">
            <v>0</v>
          </cell>
        </row>
        <row r="264"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K264">
            <v>0</v>
          </cell>
          <cell r="L264">
            <v>0</v>
          </cell>
          <cell r="M264">
            <v>0</v>
          </cell>
          <cell r="Q264">
            <v>0</v>
          </cell>
        </row>
        <row r="265"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K265">
            <v>0</v>
          </cell>
          <cell r="L265">
            <v>0</v>
          </cell>
          <cell r="M265">
            <v>0</v>
          </cell>
          <cell r="Q265">
            <v>0</v>
          </cell>
        </row>
        <row r="266"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K266">
            <v>0</v>
          </cell>
          <cell r="L266">
            <v>0</v>
          </cell>
          <cell r="M266">
            <v>0</v>
          </cell>
          <cell r="Q266">
            <v>0</v>
          </cell>
        </row>
        <row r="267"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K267">
            <v>0</v>
          </cell>
          <cell r="L267">
            <v>0</v>
          </cell>
          <cell r="M267">
            <v>0</v>
          </cell>
          <cell r="Q267">
            <v>0</v>
          </cell>
        </row>
        <row r="268"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K268">
            <v>0</v>
          </cell>
          <cell r="L268">
            <v>0</v>
          </cell>
          <cell r="M268">
            <v>0</v>
          </cell>
          <cell r="Q268">
            <v>0</v>
          </cell>
        </row>
        <row r="269"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K269">
            <v>0</v>
          </cell>
          <cell r="L269">
            <v>0</v>
          </cell>
          <cell r="M269">
            <v>0</v>
          </cell>
          <cell r="Q269">
            <v>0</v>
          </cell>
        </row>
        <row r="270"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K270">
            <v>0</v>
          </cell>
          <cell r="L270">
            <v>0</v>
          </cell>
          <cell r="M270">
            <v>0</v>
          </cell>
          <cell r="Q270">
            <v>0</v>
          </cell>
        </row>
        <row r="271"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K271">
            <v>0</v>
          </cell>
          <cell r="L271">
            <v>0</v>
          </cell>
          <cell r="M271">
            <v>0</v>
          </cell>
          <cell r="Q271">
            <v>0</v>
          </cell>
        </row>
        <row r="272"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K272">
            <v>0</v>
          </cell>
          <cell r="L272">
            <v>0</v>
          </cell>
          <cell r="M272">
            <v>0</v>
          </cell>
          <cell r="Q272">
            <v>0</v>
          </cell>
        </row>
        <row r="273"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K273">
            <v>0</v>
          </cell>
          <cell r="L273">
            <v>0</v>
          </cell>
          <cell r="M273">
            <v>0</v>
          </cell>
          <cell r="Q273">
            <v>0</v>
          </cell>
        </row>
        <row r="274"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K274">
            <v>0</v>
          </cell>
          <cell r="L274">
            <v>0</v>
          </cell>
          <cell r="M274">
            <v>0</v>
          </cell>
          <cell r="Q274">
            <v>0</v>
          </cell>
        </row>
        <row r="275"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K275">
            <v>0</v>
          </cell>
          <cell r="L275">
            <v>0</v>
          </cell>
          <cell r="M275">
            <v>0</v>
          </cell>
          <cell r="Q275">
            <v>0</v>
          </cell>
        </row>
        <row r="276"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K276">
            <v>0</v>
          </cell>
          <cell r="L276">
            <v>0</v>
          </cell>
          <cell r="M276">
            <v>0</v>
          </cell>
          <cell r="Q276">
            <v>0</v>
          </cell>
        </row>
        <row r="277"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K277">
            <v>0</v>
          </cell>
          <cell r="L277">
            <v>0</v>
          </cell>
          <cell r="M277">
            <v>0</v>
          </cell>
          <cell r="Q277">
            <v>0</v>
          </cell>
        </row>
        <row r="278"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K278">
            <v>0</v>
          </cell>
          <cell r="L278">
            <v>0</v>
          </cell>
          <cell r="M278">
            <v>0</v>
          </cell>
          <cell r="Q278">
            <v>0</v>
          </cell>
        </row>
      </sheetData>
      <sheetData sheetId="5"/>
      <sheetData sheetId="6">
        <row r="4">
          <cell r="C4" t="str">
            <v>Eldars Noirs</v>
          </cell>
          <cell r="D4">
            <v>0</v>
          </cell>
          <cell r="E4" t="str">
            <v>QG</v>
          </cell>
          <cell r="F4" t="str">
            <v>Asdruael Vect</v>
          </cell>
          <cell r="G4">
            <v>240</v>
          </cell>
          <cell r="H4">
            <v>0</v>
          </cell>
          <cell r="I4">
            <v>0</v>
          </cell>
        </row>
        <row r="5">
          <cell r="C5" t="str">
            <v>Eldars Noirs</v>
          </cell>
          <cell r="D5">
            <v>0</v>
          </cell>
          <cell r="E5" t="str">
            <v>QG</v>
          </cell>
          <cell r="F5" t="str">
            <v>Dame Malys</v>
          </cell>
          <cell r="G5">
            <v>130</v>
          </cell>
          <cell r="H5">
            <v>0</v>
          </cell>
          <cell r="I5">
            <v>0</v>
          </cell>
        </row>
        <row r="6">
          <cell r="C6" t="str">
            <v>Eldars Noirs</v>
          </cell>
          <cell r="D6">
            <v>0</v>
          </cell>
          <cell r="E6" t="str">
            <v>QG</v>
          </cell>
          <cell r="F6" t="str">
            <v>Drazhar, le maitres des lames</v>
          </cell>
          <cell r="G6">
            <v>230</v>
          </cell>
          <cell r="H6">
            <v>0</v>
          </cell>
          <cell r="I6">
            <v>0</v>
          </cell>
        </row>
        <row r="7">
          <cell r="C7" t="str">
            <v>Eldars Noirs</v>
          </cell>
          <cell r="D7">
            <v>0</v>
          </cell>
          <cell r="E7" t="str">
            <v>QG</v>
          </cell>
          <cell r="F7" t="str">
            <v>Lelith Hesperax</v>
          </cell>
          <cell r="G7">
            <v>175</v>
          </cell>
          <cell r="H7">
            <v>0</v>
          </cell>
          <cell r="I7">
            <v>0</v>
          </cell>
        </row>
        <row r="8">
          <cell r="C8" t="str">
            <v>Eldars Noirs</v>
          </cell>
          <cell r="D8">
            <v>0</v>
          </cell>
          <cell r="E8" t="str">
            <v>QG</v>
          </cell>
          <cell r="F8" t="str">
            <v>Urien Rakarth</v>
          </cell>
          <cell r="G8">
            <v>190</v>
          </cell>
          <cell r="H8">
            <v>0</v>
          </cell>
          <cell r="I8">
            <v>0</v>
          </cell>
        </row>
        <row r="9">
          <cell r="C9" t="str">
            <v>Eldars Noirs</v>
          </cell>
          <cell r="D9">
            <v>0</v>
          </cell>
          <cell r="E9" t="str">
            <v>QG</v>
          </cell>
          <cell r="F9" t="str">
            <v>Le Duc Sliscus le Serpent</v>
          </cell>
          <cell r="G9">
            <v>150</v>
          </cell>
          <cell r="H9">
            <v>0</v>
          </cell>
          <cell r="I9">
            <v>0</v>
          </cell>
        </row>
        <row r="10">
          <cell r="C10" t="str">
            <v>Eldars Noirs</v>
          </cell>
          <cell r="D10">
            <v>0</v>
          </cell>
          <cell r="E10" t="str">
            <v>QG</v>
          </cell>
          <cell r="F10" t="str">
            <v>Kheradrakh, le chasseur de tetes</v>
          </cell>
          <cell r="G10">
            <v>140</v>
          </cell>
          <cell r="H10">
            <v>0</v>
          </cell>
          <cell r="I10">
            <v>0</v>
          </cell>
        </row>
        <row r="11">
          <cell r="C11" t="str">
            <v>Eldars Noirs</v>
          </cell>
          <cell r="D11">
            <v>0</v>
          </cell>
          <cell r="E11" t="str">
            <v>QG</v>
          </cell>
          <cell r="F11" t="str">
            <v>Le Baron Sathonyx</v>
          </cell>
          <cell r="G11">
            <v>105</v>
          </cell>
          <cell r="H11">
            <v>0</v>
          </cell>
          <cell r="I11">
            <v>0</v>
          </cell>
        </row>
        <row r="12">
          <cell r="C12" t="str">
            <v>Eldars Noirs</v>
          </cell>
          <cell r="D12">
            <v>0</v>
          </cell>
          <cell r="E12" t="str">
            <v>QG</v>
          </cell>
          <cell r="F12" t="str">
            <v>Vovoïde</v>
          </cell>
          <cell r="G12">
            <v>60</v>
          </cell>
          <cell r="H12">
            <v>1</v>
          </cell>
          <cell r="I12">
            <v>60</v>
          </cell>
        </row>
        <row r="13">
          <cell r="C13" t="str">
            <v>Eldars Noirs</v>
          </cell>
          <cell r="D13">
            <v>0</v>
          </cell>
          <cell r="E13" t="str">
            <v>QG</v>
          </cell>
          <cell r="F13" t="str">
            <v>Méduse</v>
          </cell>
          <cell r="G13">
            <v>15</v>
          </cell>
          <cell r="H13">
            <v>0</v>
          </cell>
          <cell r="I13">
            <v>0</v>
          </cell>
        </row>
        <row r="14">
          <cell r="C14" t="str">
            <v>Eldars Noirs</v>
          </cell>
          <cell r="D14">
            <v>0</v>
          </cell>
          <cell r="E14" t="str">
            <v>QG</v>
          </cell>
          <cell r="F14" t="str">
            <v>Ur-Guhl</v>
          </cell>
          <cell r="G14">
            <v>15</v>
          </cell>
          <cell r="H14">
            <v>0</v>
          </cell>
          <cell r="I14">
            <v>0</v>
          </cell>
        </row>
        <row r="15">
          <cell r="C15" t="str">
            <v>Eldars Noirs</v>
          </cell>
          <cell r="D15">
            <v>0</v>
          </cell>
          <cell r="E15" t="str">
            <v>QG</v>
          </cell>
          <cell r="F15" t="str">
            <v>Lhaméenne</v>
          </cell>
          <cell r="G15">
            <v>10</v>
          </cell>
          <cell r="H15">
            <v>0</v>
          </cell>
          <cell r="I15">
            <v>0</v>
          </cell>
        </row>
        <row r="16">
          <cell r="C16" t="str">
            <v>Eldars Noirs</v>
          </cell>
          <cell r="D16">
            <v>0</v>
          </cell>
          <cell r="E16" t="str">
            <v>QG</v>
          </cell>
          <cell r="F16" t="str">
            <v>Sslyth</v>
          </cell>
          <cell r="G16">
            <v>35</v>
          </cell>
          <cell r="H16">
            <v>0</v>
          </cell>
          <cell r="I16">
            <v>0</v>
          </cell>
        </row>
        <row r="17">
          <cell r="C17" t="str">
            <v>Eldars Noirs</v>
          </cell>
          <cell r="D17">
            <v>0</v>
          </cell>
          <cell r="E17" t="str">
            <v>QG</v>
          </cell>
          <cell r="F17" t="str">
            <v>Succube</v>
          </cell>
          <cell r="G17">
            <v>65</v>
          </cell>
          <cell r="H17">
            <v>0</v>
          </cell>
          <cell r="I17">
            <v>0</v>
          </cell>
        </row>
        <row r="18">
          <cell r="C18" t="str">
            <v>Eldars Noirs</v>
          </cell>
          <cell r="D18">
            <v>0</v>
          </cell>
          <cell r="E18" t="str">
            <v>QG</v>
          </cell>
          <cell r="F18" t="str">
            <v>Doyen Tourmanteur</v>
          </cell>
          <cell r="G18">
            <v>80</v>
          </cell>
          <cell r="H18">
            <v>0</v>
          </cell>
          <cell r="I18">
            <v>0</v>
          </cell>
        </row>
        <row r="19">
          <cell r="C19" t="str">
            <v>Eldars Noirs</v>
          </cell>
          <cell r="D19">
            <v>0</v>
          </cell>
          <cell r="E19" t="str">
            <v>QG</v>
          </cell>
          <cell r="F19" t="str">
            <v>Tourmanteur</v>
          </cell>
          <cell r="G19">
            <v>50</v>
          </cell>
          <cell r="H19">
            <v>0</v>
          </cell>
          <cell r="I19">
            <v>0</v>
          </cell>
        </row>
        <row r="20">
          <cell r="C20" t="str">
            <v>Eldars Noirs</v>
          </cell>
          <cell r="D20">
            <v>0</v>
          </cell>
          <cell r="E20" t="str">
            <v>Troupe</v>
          </cell>
          <cell r="F20" t="str">
            <v>Guerriers Cabalites</v>
          </cell>
          <cell r="G20">
            <v>9</v>
          </cell>
          <cell r="H20">
            <v>0</v>
          </cell>
          <cell r="I20">
            <v>0</v>
          </cell>
        </row>
        <row r="21">
          <cell r="C21" t="str">
            <v>Eldars Noirs</v>
          </cell>
          <cell r="D21">
            <v>0</v>
          </cell>
          <cell r="E21" t="str">
            <v>Troupe</v>
          </cell>
          <cell r="F21" t="str">
            <v>Cérastes</v>
          </cell>
          <cell r="G21">
            <v>10</v>
          </cell>
          <cell r="H21">
            <v>0</v>
          </cell>
          <cell r="I21">
            <v>0</v>
          </cell>
        </row>
        <row r="22">
          <cell r="C22" t="str">
            <v>Eldars Noirs</v>
          </cell>
          <cell r="D22">
            <v>0</v>
          </cell>
          <cell r="E22" t="str">
            <v>Elite</v>
          </cell>
          <cell r="F22" t="str">
            <v>Incubes</v>
          </cell>
          <cell r="G22">
            <v>22</v>
          </cell>
          <cell r="H22">
            <v>0</v>
          </cell>
          <cell r="I22">
            <v>0</v>
          </cell>
        </row>
        <row r="23">
          <cell r="C23" t="str">
            <v>Eldars Noirs</v>
          </cell>
          <cell r="D23">
            <v>0</v>
          </cell>
          <cell r="E23" t="str">
            <v>Elite</v>
          </cell>
          <cell r="F23" t="str">
            <v>Grotesques</v>
          </cell>
          <cell r="G23">
            <v>35</v>
          </cell>
          <cell r="H23">
            <v>0</v>
          </cell>
          <cell r="I23">
            <v>0</v>
          </cell>
        </row>
        <row r="24">
          <cell r="C24" t="str">
            <v>Eldars Noirs</v>
          </cell>
          <cell r="D24">
            <v>0</v>
          </cell>
          <cell r="E24" t="str">
            <v>Elite</v>
          </cell>
          <cell r="F24" t="str">
            <v>Gorgones</v>
          </cell>
          <cell r="G24">
            <v>10</v>
          </cell>
          <cell r="H24">
            <v>0</v>
          </cell>
          <cell r="I24">
            <v>0</v>
          </cell>
        </row>
        <row r="25">
          <cell r="C25" t="str">
            <v>Eldars Noirs</v>
          </cell>
          <cell r="D25">
            <v>0</v>
          </cell>
          <cell r="E25" t="str">
            <v>Elite</v>
          </cell>
          <cell r="F25" t="str">
            <v>Mandragores</v>
          </cell>
          <cell r="G25">
            <v>15</v>
          </cell>
          <cell r="H25">
            <v>3</v>
          </cell>
          <cell r="I25">
            <v>45</v>
          </cell>
        </row>
        <row r="26">
          <cell r="C26" t="str">
            <v>Eldars Noirs</v>
          </cell>
          <cell r="D26">
            <v>0</v>
          </cell>
          <cell r="E26" t="str">
            <v>Elite</v>
          </cell>
          <cell r="F26" t="str">
            <v>Arlequins</v>
          </cell>
          <cell r="G26">
            <v>18</v>
          </cell>
          <cell r="H26">
            <v>0</v>
          </cell>
          <cell r="I26">
            <v>0</v>
          </cell>
        </row>
        <row r="27">
          <cell r="C27" t="str">
            <v>Eldars Noirs</v>
          </cell>
          <cell r="D27">
            <v>0</v>
          </cell>
          <cell r="E27" t="str">
            <v>Elite</v>
          </cell>
          <cell r="F27" t="str">
            <v>Immaculés</v>
          </cell>
          <cell r="G27">
            <v>12</v>
          </cell>
          <cell r="H27">
            <v>0</v>
          </cell>
          <cell r="I27">
            <v>0</v>
          </cell>
        </row>
        <row r="28">
          <cell r="C28" t="str">
            <v>Eldars Noirs</v>
          </cell>
          <cell r="D28">
            <v>0</v>
          </cell>
          <cell r="E28" t="str">
            <v>Elite</v>
          </cell>
          <cell r="F28" t="str">
            <v>Maitresses de Sang Hekatrix</v>
          </cell>
          <cell r="G28">
            <v>13</v>
          </cell>
          <cell r="H28">
            <v>0</v>
          </cell>
          <cell r="I28">
            <v>0</v>
          </cell>
        </row>
        <row r="29">
          <cell r="C29" t="str">
            <v>Harlequins</v>
          </cell>
          <cell r="D29">
            <v>0</v>
          </cell>
          <cell r="E29" t="str">
            <v>Troupe</v>
          </cell>
          <cell r="F29" t="str">
            <v>Troupe</v>
          </cell>
          <cell r="G29">
            <v>15</v>
          </cell>
          <cell r="H29">
            <v>12</v>
          </cell>
          <cell r="I29">
            <v>180</v>
          </cell>
        </row>
        <row r="30">
          <cell r="C30" t="str">
            <v>Harlequins</v>
          </cell>
          <cell r="D30">
            <v>0</v>
          </cell>
          <cell r="E30" t="str">
            <v>Elite</v>
          </cell>
          <cell r="F30" t="str">
            <v>Death Jester</v>
          </cell>
          <cell r="G30">
            <v>60</v>
          </cell>
          <cell r="H30">
            <v>1</v>
          </cell>
          <cell r="I30">
            <v>60</v>
          </cell>
        </row>
        <row r="31">
          <cell r="C31" t="str">
            <v>Harlequins</v>
          </cell>
          <cell r="D31">
            <v>0</v>
          </cell>
          <cell r="E31" t="str">
            <v>Elite</v>
          </cell>
          <cell r="F31" t="str">
            <v>Shadowseer</v>
          </cell>
          <cell r="G31">
            <v>60</v>
          </cell>
          <cell r="H31">
            <v>0</v>
          </cell>
          <cell r="I31">
            <v>0</v>
          </cell>
        </row>
        <row r="32">
          <cell r="C32" t="str">
            <v>Harlequins</v>
          </cell>
          <cell r="D32">
            <v>0</v>
          </cell>
          <cell r="E32" t="str">
            <v>Elite</v>
          </cell>
          <cell r="F32" t="str">
            <v>Solitaire</v>
          </cell>
          <cell r="G32">
            <v>145</v>
          </cell>
          <cell r="H32">
            <v>0</v>
          </cell>
          <cell r="I32">
            <v>0</v>
          </cell>
        </row>
        <row r="33">
          <cell r="C33" t="str">
            <v>Harlequins</v>
          </cell>
          <cell r="D33">
            <v>0</v>
          </cell>
          <cell r="E33" t="str">
            <v>Attaque Rapide</v>
          </cell>
          <cell r="F33" t="str">
            <v>Skyweaver</v>
          </cell>
          <cell r="G33">
            <v>100</v>
          </cell>
          <cell r="H33">
            <v>0</v>
          </cell>
          <cell r="I33">
            <v>0</v>
          </cell>
        </row>
        <row r="34">
          <cell r="C34" t="str">
            <v>Harlequins</v>
          </cell>
          <cell r="D34">
            <v>0</v>
          </cell>
          <cell r="E34" t="str">
            <v>Attaque Rapide</v>
          </cell>
          <cell r="F34" t="str">
            <v>Starweaver</v>
          </cell>
          <cell r="G34">
            <v>70</v>
          </cell>
          <cell r="H34">
            <v>2</v>
          </cell>
          <cell r="I34">
            <v>140</v>
          </cell>
        </row>
        <row r="35">
          <cell r="C35" t="str">
            <v>Harlequins</v>
          </cell>
          <cell r="D35">
            <v>0</v>
          </cell>
          <cell r="E35" t="str">
            <v>Soutien</v>
          </cell>
          <cell r="F35" t="str">
            <v>Voidweaver</v>
          </cell>
          <cell r="G35">
            <v>75</v>
          </cell>
          <cell r="H35">
            <v>0</v>
          </cell>
          <cell r="I35">
            <v>0</v>
          </cell>
        </row>
        <row r="36">
          <cell r="C36" t="str">
            <v>Nécron</v>
          </cell>
          <cell r="D36">
            <v>0</v>
          </cell>
          <cell r="E36" t="str">
            <v>QG</v>
          </cell>
          <cell r="F36" t="str">
            <v>Overlord</v>
          </cell>
          <cell r="G36">
            <v>80</v>
          </cell>
          <cell r="H36">
            <v>0</v>
          </cell>
          <cell r="I36">
            <v>0</v>
          </cell>
        </row>
        <row r="37">
          <cell r="C37" t="str">
            <v>Nécron</v>
          </cell>
          <cell r="D37">
            <v>0</v>
          </cell>
          <cell r="E37" t="str">
            <v>QG</v>
          </cell>
          <cell r="F37" t="str">
            <v>Trazin the Infinite</v>
          </cell>
          <cell r="G37">
            <v>130</v>
          </cell>
          <cell r="H37">
            <v>0</v>
          </cell>
          <cell r="I37">
            <v>0</v>
          </cell>
        </row>
        <row r="38">
          <cell r="C38" t="str">
            <v>Nécron</v>
          </cell>
          <cell r="D38">
            <v>0</v>
          </cell>
          <cell r="E38" t="str">
            <v>QG</v>
          </cell>
          <cell r="F38" t="str">
            <v>Catacomb
 command barge</v>
          </cell>
          <cell r="G38">
            <v>135</v>
          </cell>
          <cell r="H38">
            <v>1</v>
          </cell>
          <cell r="I38">
            <v>135</v>
          </cell>
        </row>
        <row r="39">
          <cell r="C39" t="str">
            <v>Nécron</v>
          </cell>
          <cell r="D39">
            <v>0</v>
          </cell>
          <cell r="E39" t="str">
            <v>QG</v>
          </cell>
          <cell r="F39" t="str">
            <v>Lord</v>
          </cell>
          <cell r="G39">
            <v>50</v>
          </cell>
          <cell r="H39">
            <v>0</v>
          </cell>
          <cell r="I39">
            <v>0</v>
          </cell>
        </row>
        <row r="40">
          <cell r="C40" t="str">
            <v>Nécron</v>
          </cell>
          <cell r="D40">
            <v>0</v>
          </cell>
          <cell r="E40" t="str">
            <v>QG</v>
          </cell>
          <cell r="F40" t="str">
            <v>Cryptek</v>
          </cell>
          <cell r="G40">
            <v>110</v>
          </cell>
          <cell r="H40">
            <v>2</v>
          </cell>
          <cell r="I40">
            <v>220</v>
          </cell>
        </row>
        <row r="41">
          <cell r="C41" t="str">
            <v>Nécron</v>
          </cell>
          <cell r="D41">
            <v>0</v>
          </cell>
          <cell r="E41" t="str">
            <v>QG</v>
          </cell>
          <cell r="F41" t="str">
            <v>Destroyer Lord</v>
          </cell>
          <cell r="G41">
            <v>110</v>
          </cell>
          <cell r="H41">
            <v>1</v>
          </cell>
          <cell r="I41">
            <v>110</v>
          </cell>
        </row>
        <row r="42">
          <cell r="C42" t="str">
            <v>Nécron</v>
          </cell>
          <cell r="D42">
            <v>0</v>
          </cell>
          <cell r="E42" t="str">
            <v>QG</v>
          </cell>
          <cell r="F42" t="str">
            <v>Némésor Zandrekh</v>
          </cell>
          <cell r="G42">
            <v>150</v>
          </cell>
          <cell r="H42">
            <v>0</v>
          </cell>
          <cell r="I42">
            <v>0</v>
          </cell>
        </row>
        <row r="43">
          <cell r="C43" t="str">
            <v>Nécron</v>
          </cell>
          <cell r="D43">
            <v>0</v>
          </cell>
          <cell r="E43" t="str">
            <v>QG</v>
          </cell>
          <cell r="F43" t="str">
            <v>Vargard Obyron</v>
          </cell>
          <cell r="G43">
            <v>120</v>
          </cell>
          <cell r="H43">
            <v>0</v>
          </cell>
          <cell r="I43">
            <v>0</v>
          </cell>
        </row>
        <row r="44">
          <cell r="C44" t="str">
            <v>Nécron</v>
          </cell>
          <cell r="D44">
            <v>0</v>
          </cell>
          <cell r="E44" t="str">
            <v>QG</v>
          </cell>
          <cell r="F44" t="str">
            <v>Illuminor Szerars</v>
          </cell>
          <cell r="G44">
            <v>110</v>
          </cell>
          <cell r="H44">
            <v>1</v>
          </cell>
          <cell r="I44">
            <v>110</v>
          </cell>
        </row>
        <row r="45">
          <cell r="C45" t="str">
            <v>Nécron</v>
          </cell>
          <cell r="D45">
            <v>0</v>
          </cell>
          <cell r="E45" t="str">
            <v>QG</v>
          </cell>
          <cell r="F45" t="str">
            <v>Orikan the diviner</v>
          </cell>
          <cell r="G45">
            <v>120</v>
          </cell>
          <cell r="H45">
            <v>0</v>
          </cell>
          <cell r="I45">
            <v>0</v>
          </cell>
        </row>
        <row r="46">
          <cell r="C46" t="str">
            <v>Nécron</v>
          </cell>
          <cell r="D46">
            <v>0</v>
          </cell>
          <cell r="E46" t="str">
            <v>QG</v>
          </cell>
          <cell r="F46" t="str">
            <v>Anrakir the Traveller</v>
          </cell>
          <cell r="G46">
            <v>160</v>
          </cell>
          <cell r="H46">
            <v>0</v>
          </cell>
          <cell r="I46">
            <v>0</v>
          </cell>
        </row>
        <row r="47">
          <cell r="C47" t="str">
            <v>Nécron</v>
          </cell>
          <cell r="D47">
            <v>0</v>
          </cell>
          <cell r="E47" t="str">
            <v>Troupe</v>
          </cell>
          <cell r="F47" t="str">
            <v>Warriors</v>
          </cell>
          <cell r="G47">
            <v>13</v>
          </cell>
          <cell r="H47">
            <v>60</v>
          </cell>
          <cell r="I47">
            <v>780</v>
          </cell>
        </row>
        <row r="48">
          <cell r="C48" t="str">
            <v>Nécron</v>
          </cell>
          <cell r="D48">
            <v>0</v>
          </cell>
          <cell r="E48" t="str">
            <v>Troupe</v>
          </cell>
          <cell r="F48" t="str">
            <v>Immortals</v>
          </cell>
          <cell r="G48">
            <v>17</v>
          </cell>
          <cell r="H48">
            <v>10</v>
          </cell>
          <cell r="I48">
            <v>170</v>
          </cell>
        </row>
        <row r="49">
          <cell r="C49" t="str">
            <v>Nécron</v>
          </cell>
          <cell r="D49">
            <v>0</v>
          </cell>
          <cell r="E49" t="str">
            <v>Elite</v>
          </cell>
          <cell r="F49" t="str">
            <v>Lychguard</v>
          </cell>
          <cell r="G49">
            <v>25</v>
          </cell>
          <cell r="H49">
            <v>0</v>
          </cell>
          <cell r="I49">
            <v>0</v>
          </cell>
        </row>
        <row r="50">
          <cell r="C50" t="str">
            <v>Nécron</v>
          </cell>
          <cell r="D50">
            <v>0</v>
          </cell>
          <cell r="E50" t="str">
            <v>Elite</v>
          </cell>
          <cell r="F50" t="str">
            <v>Deathmarks</v>
          </cell>
          <cell r="G50">
            <v>18</v>
          </cell>
          <cell r="H50">
            <v>5</v>
          </cell>
          <cell r="I50">
            <v>90</v>
          </cell>
        </row>
        <row r="51">
          <cell r="C51" t="str">
            <v>Nécron</v>
          </cell>
          <cell r="D51">
            <v>0</v>
          </cell>
          <cell r="E51" t="str">
            <v>Elite</v>
          </cell>
          <cell r="F51" t="str">
            <v>Flayed Ones</v>
          </cell>
          <cell r="G51">
            <v>13</v>
          </cell>
          <cell r="H51">
            <v>0</v>
          </cell>
          <cell r="I51">
            <v>0</v>
          </cell>
        </row>
        <row r="52">
          <cell r="C52" t="str">
            <v>Nécron</v>
          </cell>
          <cell r="D52">
            <v>0</v>
          </cell>
          <cell r="E52" t="str">
            <v>Elite</v>
          </cell>
          <cell r="F52" t="str">
            <v>Triarch Pretorians</v>
          </cell>
          <cell r="G52">
            <v>28</v>
          </cell>
          <cell r="H52">
            <v>5</v>
          </cell>
          <cell r="I52">
            <v>140</v>
          </cell>
        </row>
        <row r="53">
          <cell r="C53" t="str">
            <v>Nécron</v>
          </cell>
          <cell r="D53">
            <v>0</v>
          </cell>
          <cell r="E53" t="str">
            <v>Elite</v>
          </cell>
          <cell r="F53" t="str">
            <v>Triach Stalkers</v>
          </cell>
          <cell r="G53">
            <v>125</v>
          </cell>
          <cell r="H53">
            <v>2</v>
          </cell>
          <cell r="I53">
            <v>250</v>
          </cell>
        </row>
        <row r="54">
          <cell r="C54" t="str">
            <v>Nécron</v>
          </cell>
          <cell r="D54">
            <v>0</v>
          </cell>
          <cell r="E54" t="str">
            <v>Elite</v>
          </cell>
          <cell r="F54" t="str">
            <v>C'Tan Shard of
The Nightbringer</v>
          </cell>
          <cell r="G54">
            <v>240</v>
          </cell>
          <cell r="H54">
            <v>0</v>
          </cell>
          <cell r="I54">
            <v>0</v>
          </cell>
        </row>
        <row r="55">
          <cell r="C55" t="str">
            <v>Nécron</v>
          </cell>
          <cell r="D55">
            <v>0</v>
          </cell>
          <cell r="E55" t="str">
            <v>Elite</v>
          </cell>
          <cell r="F55" t="str">
            <v>C'Tan Shard of
The Deceiver</v>
          </cell>
          <cell r="G55">
            <v>240</v>
          </cell>
          <cell r="H55">
            <v>0</v>
          </cell>
          <cell r="I55">
            <v>0</v>
          </cell>
        </row>
        <row r="56">
          <cell r="C56" t="str">
            <v>Nécron</v>
          </cell>
          <cell r="D56">
            <v>0</v>
          </cell>
          <cell r="E56" t="str">
            <v>Attaque Rapide</v>
          </cell>
          <cell r="F56" t="str">
            <v>Night Scythe</v>
          </cell>
          <cell r="G56">
            <v>130</v>
          </cell>
          <cell r="H56">
            <v>0</v>
          </cell>
          <cell r="I56">
            <v>0</v>
          </cell>
        </row>
        <row r="57">
          <cell r="C57" t="str">
            <v>Nécron</v>
          </cell>
          <cell r="D57">
            <v>0</v>
          </cell>
          <cell r="E57" t="str">
            <v>Attaque Rapide</v>
          </cell>
          <cell r="F57" t="str">
            <v>Gost Arch</v>
          </cell>
          <cell r="G57">
            <v>105</v>
          </cell>
          <cell r="H57">
            <v>2</v>
          </cell>
          <cell r="I57">
            <v>210</v>
          </cell>
        </row>
        <row r="58">
          <cell r="C58" t="str">
            <v>Nécron</v>
          </cell>
          <cell r="D58">
            <v>0</v>
          </cell>
          <cell r="E58" t="str">
            <v>Attaque Rapide</v>
          </cell>
          <cell r="F58" t="str">
            <v>Canoptek Wraith</v>
          </cell>
          <cell r="G58">
            <v>40</v>
          </cell>
          <cell r="H58">
            <v>1</v>
          </cell>
          <cell r="I58">
            <v>40</v>
          </cell>
        </row>
        <row r="59">
          <cell r="C59" t="str">
            <v>Nécron</v>
          </cell>
          <cell r="D59">
            <v>0</v>
          </cell>
          <cell r="E59" t="str">
            <v>Attaque Rapide</v>
          </cell>
          <cell r="F59" t="str">
            <v>Canoptek Scarabs</v>
          </cell>
          <cell r="G59">
            <v>20</v>
          </cell>
          <cell r="H59">
            <v>12</v>
          </cell>
          <cell r="I59">
            <v>240</v>
          </cell>
        </row>
        <row r="60">
          <cell r="C60" t="str">
            <v>Nécron</v>
          </cell>
          <cell r="D60">
            <v>0</v>
          </cell>
          <cell r="E60" t="str">
            <v>Attaque Rapide</v>
          </cell>
          <cell r="F60" t="str">
            <v>Tomb Blades</v>
          </cell>
          <cell r="G60">
            <v>54</v>
          </cell>
          <cell r="H60">
            <v>0</v>
          </cell>
          <cell r="I60">
            <v>0</v>
          </cell>
        </row>
        <row r="61">
          <cell r="C61" t="str">
            <v>Nécron</v>
          </cell>
          <cell r="D61">
            <v>0</v>
          </cell>
          <cell r="E61" t="str">
            <v>Attaque Rapide</v>
          </cell>
          <cell r="F61" t="str">
            <v>Destroyers</v>
          </cell>
          <cell r="G61">
            <v>40</v>
          </cell>
          <cell r="H61">
            <v>0</v>
          </cell>
          <cell r="I61">
            <v>0</v>
          </cell>
        </row>
        <row r="62">
          <cell r="C62" t="str">
            <v>Nécron</v>
          </cell>
          <cell r="D62">
            <v>0</v>
          </cell>
          <cell r="E62" t="str">
            <v>Soutien</v>
          </cell>
          <cell r="F62" t="str">
            <v>Heavy Destroyer</v>
          </cell>
          <cell r="G62">
            <v>50</v>
          </cell>
          <cell r="H62">
            <v>0</v>
          </cell>
          <cell r="I62">
            <v>0</v>
          </cell>
        </row>
        <row r="63">
          <cell r="C63" t="str">
            <v>Nécron</v>
          </cell>
          <cell r="D63">
            <v>0</v>
          </cell>
          <cell r="E63" t="str">
            <v>Soutien</v>
          </cell>
          <cell r="F63" t="str">
            <v>Canoptek Spyders</v>
          </cell>
          <cell r="G63">
            <v>50</v>
          </cell>
          <cell r="H63">
            <v>1</v>
          </cell>
          <cell r="I63">
            <v>50</v>
          </cell>
        </row>
        <row r="64">
          <cell r="C64" t="str">
            <v>Nécron</v>
          </cell>
          <cell r="D64">
            <v>0</v>
          </cell>
          <cell r="E64" t="str">
            <v>Soutien</v>
          </cell>
          <cell r="F64" t="str">
            <v>Doom Scythe</v>
          </cell>
          <cell r="G64">
            <v>160</v>
          </cell>
          <cell r="H64">
            <v>0</v>
          </cell>
          <cell r="I64">
            <v>0</v>
          </cell>
        </row>
        <row r="65">
          <cell r="C65" t="str">
            <v>Nécron</v>
          </cell>
          <cell r="D65">
            <v>0</v>
          </cell>
          <cell r="E65" t="str">
            <v>Soutien</v>
          </cell>
          <cell r="F65" t="str">
            <v>Monolith</v>
          </cell>
          <cell r="G65">
            <v>200</v>
          </cell>
          <cell r="H65">
            <v>0</v>
          </cell>
          <cell r="I65">
            <v>0</v>
          </cell>
        </row>
        <row r="66">
          <cell r="C66" t="str">
            <v>Nécron</v>
          </cell>
          <cell r="D66">
            <v>0</v>
          </cell>
          <cell r="E66" t="str">
            <v>Soutien</v>
          </cell>
          <cell r="F66" t="str">
            <v>Annihilation Barge</v>
          </cell>
          <cell r="G66">
            <v>120</v>
          </cell>
          <cell r="H66">
            <v>2</v>
          </cell>
          <cell r="I66">
            <v>240</v>
          </cell>
        </row>
        <row r="67">
          <cell r="C67" t="str">
            <v>Nécron</v>
          </cell>
          <cell r="D67">
            <v>0</v>
          </cell>
          <cell r="E67" t="str">
            <v>Soutien</v>
          </cell>
          <cell r="F67" t="str">
            <v>Doomsday Arch</v>
          </cell>
          <cell r="G67">
            <v>170</v>
          </cell>
          <cell r="H67">
            <v>1</v>
          </cell>
          <cell r="I67">
            <v>170</v>
          </cell>
        </row>
        <row r="68">
          <cell r="C68" t="str">
            <v>Nécron</v>
          </cell>
          <cell r="D68">
            <v>0</v>
          </cell>
          <cell r="E68" t="str">
            <v>Soutien</v>
          </cell>
          <cell r="F68" t="str">
            <v>Transcendent C'tan</v>
          </cell>
          <cell r="G68">
            <v>250</v>
          </cell>
          <cell r="H68">
            <v>0</v>
          </cell>
          <cell r="I68">
            <v>0</v>
          </cell>
        </row>
        <row r="69">
          <cell r="C69" t="str">
            <v>Nécron</v>
          </cell>
          <cell r="D69">
            <v>0</v>
          </cell>
          <cell r="E69" t="str">
            <v>Transport</v>
          </cell>
          <cell r="F69" t="str">
            <v>Tesseract Vault</v>
          </cell>
          <cell r="G69">
            <v>550</v>
          </cell>
          <cell r="H69">
            <v>0</v>
          </cell>
          <cell r="I69">
            <v>0</v>
          </cell>
        </row>
        <row r="70">
          <cell r="C70" t="str">
            <v>Nécron</v>
          </cell>
          <cell r="D70">
            <v>0</v>
          </cell>
          <cell r="E70" t="str">
            <v>Transport</v>
          </cell>
          <cell r="F70" t="str">
            <v>Obelisk</v>
          </cell>
          <cell r="G70">
            <v>500</v>
          </cell>
          <cell r="H70">
            <v>0</v>
          </cell>
          <cell r="I70">
            <v>0</v>
          </cell>
        </row>
        <row r="71">
          <cell r="C71" t="str">
            <v>Nécron</v>
          </cell>
          <cell r="D71">
            <v>0</v>
          </cell>
          <cell r="E71" t="str">
            <v>Transport</v>
          </cell>
          <cell r="F71" t="str">
            <v>Imotekh the Stormlord</v>
          </cell>
          <cell r="G71">
            <v>190</v>
          </cell>
          <cell r="H71">
            <v>0</v>
          </cell>
          <cell r="I71">
            <v>0</v>
          </cell>
        </row>
        <row r="72">
          <cell r="C72" t="str">
            <v>Space Marines</v>
          </cell>
          <cell r="D72" t="str">
            <v>(S) Blood Angel</v>
          </cell>
          <cell r="E72" t="str">
            <v>QG</v>
          </cell>
          <cell r="F72" t="str">
            <v>Grand senechal Helbrecht</v>
          </cell>
          <cell r="G72">
            <v>180</v>
          </cell>
          <cell r="H72">
            <v>1</v>
          </cell>
          <cell r="I72">
            <v>180</v>
          </cell>
        </row>
        <row r="73">
          <cell r="C73" t="str">
            <v>Space Marines</v>
          </cell>
          <cell r="D73" t="str">
            <v>(S) Blood Angel</v>
          </cell>
          <cell r="E73" t="str">
            <v>QG</v>
          </cell>
          <cell r="F73" t="str">
            <v>Chapelain Grimaldus</v>
          </cell>
          <cell r="G73">
            <v>185</v>
          </cell>
          <cell r="H73">
            <v>0</v>
          </cell>
          <cell r="I73">
            <v>0</v>
          </cell>
        </row>
        <row r="74">
          <cell r="C74" t="str">
            <v>Space Marines</v>
          </cell>
          <cell r="D74" t="str">
            <v>(S) Blood Angel</v>
          </cell>
          <cell r="E74" t="str">
            <v>QG</v>
          </cell>
          <cell r="F74" t="str">
            <v>Serviteur Cénobites</v>
          </cell>
          <cell r="G74">
            <v>10</v>
          </cell>
          <cell r="H74">
            <v>0</v>
          </cell>
          <cell r="I74">
            <v>0</v>
          </cell>
        </row>
        <row r="75">
          <cell r="C75" t="str">
            <v>Space Marines</v>
          </cell>
          <cell r="D75" t="str">
            <v>(S) Blood Angel</v>
          </cell>
          <cell r="E75" t="str">
            <v>QG</v>
          </cell>
          <cell r="F75" t="str">
            <v>Le Champion de l'empereur</v>
          </cell>
          <cell r="G75">
            <v>140</v>
          </cell>
          <cell r="H75">
            <v>1</v>
          </cell>
          <cell r="I75">
            <v>140</v>
          </cell>
        </row>
        <row r="76">
          <cell r="C76" t="str">
            <v>Space Marines</v>
          </cell>
          <cell r="D76" t="str">
            <v>(S) Iron Snakes</v>
          </cell>
          <cell r="E76" t="str">
            <v>QG</v>
          </cell>
          <cell r="F76" t="str">
            <v>Capitaine Lysander</v>
          </cell>
          <cell r="G76">
            <v>230</v>
          </cell>
          <cell r="H76">
            <v>0</v>
          </cell>
          <cell r="I76">
            <v>0</v>
          </cell>
        </row>
        <row r="77">
          <cell r="C77" t="str">
            <v>Space Marines</v>
          </cell>
          <cell r="D77" t="str">
            <v>(S) Sons of Orar</v>
          </cell>
          <cell r="E77" t="str">
            <v>QG</v>
          </cell>
          <cell r="F77" t="str">
            <v>Vulkan He'stan</v>
          </cell>
          <cell r="G77">
            <v>190</v>
          </cell>
          <cell r="H77">
            <v>0</v>
          </cell>
          <cell r="I77">
            <v>0</v>
          </cell>
        </row>
        <row r="78">
          <cell r="C78" t="str">
            <v>Space Marines</v>
          </cell>
          <cell r="D78" t="str">
            <v>(S) White Scar</v>
          </cell>
          <cell r="E78" t="str">
            <v>QG</v>
          </cell>
          <cell r="F78" t="str">
            <v>Chapellain Cassius</v>
          </cell>
          <cell r="G78">
            <v>130</v>
          </cell>
          <cell r="H78">
            <v>0</v>
          </cell>
          <cell r="I78">
            <v>0</v>
          </cell>
        </row>
        <row r="79">
          <cell r="C79" t="str">
            <v>Space Marines</v>
          </cell>
          <cell r="D79">
            <v>0</v>
          </cell>
          <cell r="E79" t="str">
            <v>QG</v>
          </cell>
          <cell r="F79" t="str">
            <v>Archiviste</v>
          </cell>
          <cell r="G79">
            <v>65</v>
          </cell>
          <cell r="H79">
            <v>0</v>
          </cell>
          <cell r="I79">
            <v>0</v>
          </cell>
        </row>
        <row r="80">
          <cell r="C80" t="str">
            <v>Space Marines</v>
          </cell>
          <cell r="D80">
            <v>0</v>
          </cell>
          <cell r="E80" t="str">
            <v>QG</v>
          </cell>
          <cell r="F80" t="str">
            <v>Capitaine Scarius</v>
          </cell>
          <cell r="G80">
            <v>185</v>
          </cell>
          <cell r="H80">
            <v>0</v>
          </cell>
          <cell r="I80">
            <v>0</v>
          </cell>
        </row>
        <row r="81">
          <cell r="C81" t="str">
            <v>Space Marines</v>
          </cell>
          <cell r="D81">
            <v>0</v>
          </cell>
          <cell r="E81" t="str">
            <v>QG</v>
          </cell>
          <cell r="F81" t="str">
            <v>Escouades de 
garde d'honneur</v>
          </cell>
          <cell r="G81">
            <v>25</v>
          </cell>
          <cell r="H81">
            <v>0</v>
          </cell>
          <cell r="I81">
            <v>0</v>
          </cell>
        </row>
        <row r="82">
          <cell r="C82" t="str">
            <v>Space Marines</v>
          </cell>
          <cell r="D82">
            <v>0</v>
          </cell>
          <cell r="E82" t="str">
            <v>QG</v>
          </cell>
          <cell r="F82" t="str">
            <v>Maitre Archiviste Tigurius</v>
          </cell>
          <cell r="G82">
            <v>165</v>
          </cell>
          <cell r="H82">
            <v>0</v>
          </cell>
          <cell r="I82">
            <v>0</v>
          </cell>
        </row>
        <row r="83">
          <cell r="C83" t="str">
            <v>Space Marines</v>
          </cell>
          <cell r="D83">
            <v>0</v>
          </cell>
          <cell r="E83" t="str">
            <v>QG</v>
          </cell>
          <cell r="F83" t="str">
            <v>Capitaine</v>
          </cell>
          <cell r="G83">
            <v>90</v>
          </cell>
          <cell r="H83">
            <v>0</v>
          </cell>
          <cell r="I83">
            <v>0</v>
          </cell>
        </row>
        <row r="84">
          <cell r="C84" t="str">
            <v>Space Marines</v>
          </cell>
          <cell r="D84">
            <v>0</v>
          </cell>
          <cell r="E84" t="str">
            <v>QG</v>
          </cell>
          <cell r="F84" t="str">
            <v>Capitaine Terminator</v>
          </cell>
          <cell r="G84">
            <v>120</v>
          </cell>
          <cell r="H84">
            <v>0</v>
          </cell>
          <cell r="I84">
            <v>0</v>
          </cell>
        </row>
        <row r="85">
          <cell r="C85" t="str">
            <v>Space Marines</v>
          </cell>
          <cell r="D85">
            <v>0</v>
          </cell>
          <cell r="E85" t="str">
            <v>QG</v>
          </cell>
          <cell r="F85" t="str">
            <v>Kor'sarro Khan</v>
          </cell>
          <cell r="G85">
            <v>125</v>
          </cell>
          <cell r="H85">
            <v>0</v>
          </cell>
          <cell r="I85">
            <v>0</v>
          </cell>
        </row>
        <row r="86">
          <cell r="C86" t="str">
            <v>Space Marines</v>
          </cell>
          <cell r="D86">
            <v>0</v>
          </cell>
          <cell r="E86" t="str">
            <v>QG</v>
          </cell>
          <cell r="F86" t="str">
            <v>Chapelain</v>
          </cell>
          <cell r="G86">
            <v>90</v>
          </cell>
          <cell r="H86">
            <v>0</v>
          </cell>
          <cell r="I86">
            <v>0</v>
          </cell>
        </row>
        <row r="87">
          <cell r="C87" t="str">
            <v>Space Marines</v>
          </cell>
          <cell r="D87">
            <v>0</v>
          </cell>
          <cell r="E87" t="str">
            <v>QG</v>
          </cell>
          <cell r="F87" t="str">
            <v>Escouade de commandement</v>
          </cell>
          <cell r="G87">
            <v>20</v>
          </cell>
          <cell r="H87">
            <v>0</v>
          </cell>
          <cell r="I87">
            <v>0</v>
          </cell>
        </row>
        <row r="88">
          <cell r="C88" t="str">
            <v>Space Marines</v>
          </cell>
          <cell r="D88">
            <v>0</v>
          </cell>
          <cell r="E88" t="str">
            <v>QG</v>
          </cell>
          <cell r="F88" t="str">
            <v>Le capitaine des 
ombres shrike</v>
          </cell>
          <cell r="G88">
            <v>185</v>
          </cell>
          <cell r="H88">
            <v>0</v>
          </cell>
          <cell r="I88">
            <v>0</v>
          </cell>
        </row>
        <row r="89">
          <cell r="C89" t="str">
            <v>Space Marines</v>
          </cell>
          <cell r="D89">
            <v>0</v>
          </cell>
          <cell r="E89" t="str">
            <v>QG</v>
          </cell>
          <cell r="F89" t="str">
            <v>Maitre de Chapitre</v>
          </cell>
          <cell r="G89">
            <v>120</v>
          </cell>
          <cell r="H89">
            <v>0</v>
          </cell>
          <cell r="I89">
            <v>0</v>
          </cell>
        </row>
        <row r="90">
          <cell r="C90" t="str">
            <v>Space Marines</v>
          </cell>
          <cell r="D90">
            <v>0</v>
          </cell>
          <cell r="E90" t="str">
            <v>QG</v>
          </cell>
          <cell r="F90" t="str">
            <v>Maitre de la Force</v>
          </cell>
          <cell r="G90">
            <v>90</v>
          </cell>
          <cell r="H90">
            <v>0</v>
          </cell>
          <cell r="I90">
            <v>0</v>
          </cell>
        </row>
        <row r="91">
          <cell r="C91" t="str">
            <v>Space Marines</v>
          </cell>
          <cell r="D91">
            <v>0</v>
          </cell>
          <cell r="E91" t="str">
            <v>QG</v>
          </cell>
          <cell r="F91" t="str">
            <v>Marneus Calgar</v>
          </cell>
          <cell r="G91">
            <v>275</v>
          </cell>
          <cell r="H91">
            <v>0</v>
          </cell>
          <cell r="I91">
            <v>0</v>
          </cell>
        </row>
        <row r="92">
          <cell r="C92" t="str">
            <v>Space Marines</v>
          </cell>
          <cell r="D92">
            <v>0</v>
          </cell>
          <cell r="E92" t="str">
            <v>QG</v>
          </cell>
          <cell r="F92" t="str">
            <v>Predo Kantor</v>
          </cell>
          <cell r="G92">
            <v>185</v>
          </cell>
          <cell r="H92">
            <v>0</v>
          </cell>
          <cell r="I92">
            <v>0</v>
          </cell>
        </row>
        <row r="93">
          <cell r="C93" t="str">
            <v>Space Marines</v>
          </cell>
          <cell r="D93">
            <v>0</v>
          </cell>
          <cell r="E93" t="str">
            <v>Troupe</v>
          </cell>
          <cell r="F93" t="str">
            <v>Escouade Tactique</v>
          </cell>
          <cell r="G93">
            <v>14</v>
          </cell>
          <cell r="H93">
            <v>0</v>
          </cell>
          <cell r="I93">
            <v>0</v>
          </cell>
        </row>
        <row r="94">
          <cell r="C94" t="str">
            <v>Space Marines</v>
          </cell>
          <cell r="D94">
            <v>0</v>
          </cell>
          <cell r="E94" t="str">
            <v>Troupe</v>
          </cell>
          <cell r="F94" t="str">
            <v>Escouade de Scouts</v>
          </cell>
          <cell r="G94">
            <v>11</v>
          </cell>
          <cell r="H94">
            <v>0</v>
          </cell>
          <cell r="I94">
            <v>0</v>
          </cell>
        </row>
        <row r="95">
          <cell r="C95" t="str">
            <v>Space Marines</v>
          </cell>
          <cell r="D95">
            <v>0</v>
          </cell>
          <cell r="E95" t="str">
            <v>Troupe</v>
          </cell>
          <cell r="F95" t="str">
            <v>Sergent Tellion</v>
          </cell>
          <cell r="G95">
            <v>0</v>
          </cell>
          <cell r="H95">
            <v>0</v>
          </cell>
          <cell r="I95">
            <v>0</v>
          </cell>
        </row>
        <row r="96">
          <cell r="C96" t="str">
            <v>Space Marines</v>
          </cell>
          <cell r="D96">
            <v>0</v>
          </cell>
          <cell r="E96" t="str">
            <v>Troupe</v>
          </cell>
          <cell r="F96" t="str">
            <v>Escouades de Croisés</v>
          </cell>
          <cell r="G96">
            <v>14</v>
          </cell>
          <cell r="H96">
            <v>0</v>
          </cell>
          <cell r="I96">
            <v>0</v>
          </cell>
        </row>
        <row r="97">
          <cell r="C97" t="str">
            <v>Space Marines</v>
          </cell>
          <cell r="D97">
            <v>0</v>
          </cell>
          <cell r="E97" t="str">
            <v>Elite</v>
          </cell>
          <cell r="F97" t="str">
            <v>Escouade de 
Veterants d'Assaut</v>
          </cell>
          <cell r="G97">
            <v>19</v>
          </cell>
          <cell r="H97">
            <v>0</v>
          </cell>
          <cell r="I97">
            <v>0</v>
          </cell>
        </row>
        <row r="98">
          <cell r="C98" t="str">
            <v>Space Marines</v>
          </cell>
          <cell r="D98">
            <v>0</v>
          </cell>
          <cell r="E98" t="str">
            <v>Elite</v>
          </cell>
          <cell r="F98" t="str">
            <v>Escouade de
Veterants d'appui</v>
          </cell>
          <cell r="G98">
            <v>22</v>
          </cell>
          <cell r="H98">
            <v>0</v>
          </cell>
          <cell r="I98">
            <v>0</v>
          </cell>
        </row>
        <row r="99">
          <cell r="C99" t="str">
            <v>Space Marines</v>
          </cell>
          <cell r="D99">
            <v>0</v>
          </cell>
          <cell r="E99" t="str">
            <v>Elite</v>
          </cell>
          <cell r="F99" t="str">
            <v>Dreadnought</v>
          </cell>
          <cell r="G99">
            <v>100</v>
          </cell>
          <cell r="H99">
            <v>0</v>
          </cell>
          <cell r="I99">
            <v>0</v>
          </cell>
        </row>
        <row r="100">
          <cell r="C100" t="str">
            <v>Space Marines</v>
          </cell>
          <cell r="D100">
            <v>0</v>
          </cell>
          <cell r="E100" t="str">
            <v>Elite</v>
          </cell>
          <cell r="F100" t="str">
            <v>Dreadnought Ironclad</v>
          </cell>
          <cell r="G100">
            <v>135</v>
          </cell>
          <cell r="H100">
            <v>0</v>
          </cell>
          <cell r="I100">
            <v>0</v>
          </cell>
        </row>
        <row r="101">
          <cell r="C101" t="str">
            <v>Space Marines</v>
          </cell>
          <cell r="D101">
            <v>0</v>
          </cell>
          <cell r="E101" t="str">
            <v>Elite</v>
          </cell>
          <cell r="F101" t="str">
            <v>Légion des Damnées</v>
          </cell>
          <cell r="G101">
            <v>125</v>
          </cell>
          <cell r="H101">
            <v>0</v>
          </cell>
          <cell r="I101">
            <v>0</v>
          </cell>
        </row>
        <row r="102">
          <cell r="C102" t="str">
            <v>Space Marines</v>
          </cell>
          <cell r="D102">
            <v>0</v>
          </cell>
          <cell r="E102" t="str">
            <v>Elite</v>
          </cell>
          <cell r="F102" t="str">
            <v>Escouade Terminator</v>
          </cell>
          <cell r="G102">
            <v>40</v>
          </cell>
          <cell r="H102">
            <v>0</v>
          </cell>
          <cell r="I102">
            <v>0</v>
          </cell>
        </row>
        <row r="103">
          <cell r="C103" t="str">
            <v>Space Marines</v>
          </cell>
          <cell r="D103">
            <v>0</v>
          </cell>
          <cell r="E103" t="str">
            <v>Elite</v>
          </cell>
          <cell r="F103" t="str">
            <v>Escouade d'assaut Terminator</v>
          </cell>
          <cell r="G103">
            <v>40</v>
          </cell>
          <cell r="H103">
            <v>0</v>
          </cell>
          <cell r="I103">
            <v>0</v>
          </cell>
        </row>
        <row r="104">
          <cell r="C104" t="str">
            <v>Space Marines</v>
          </cell>
          <cell r="D104">
            <v>0</v>
          </cell>
          <cell r="E104" t="str">
            <v>Elite</v>
          </cell>
          <cell r="F104" t="str">
            <v>Escouade d'assaut Centurion</v>
          </cell>
          <cell r="G104">
            <v>60</v>
          </cell>
          <cell r="H104">
            <v>0</v>
          </cell>
          <cell r="I104">
            <v>0</v>
          </cell>
        </row>
        <row r="105">
          <cell r="C105" t="str">
            <v>Space Marines</v>
          </cell>
          <cell r="D105">
            <v>0</v>
          </cell>
          <cell r="E105" t="str">
            <v>Attaque Rapide</v>
          </cell>
          <cell r="F105" t="str">
            <v>Escouade d'Assaut</v>
          </cell>
          <cell r="G105">
            <v>17</v>
          </cell>
          <cell r="H105">
            <v>0</v>
          </cell>
          <cell r="I105">
            <v>0</v>
          </cell>
        </row>
        <row r="106">
          <cell r="C106" t="str">
            <v>Space Marines</v>
          </cell>
          <cell r="D106">
            <v>0</v>
          </cell>
          <cell r="E106" t="str">
            <v>Attaque Rapide</v>
          </cell>
          <cell r="F106" t="str">
            <v>Escadron de Land Speeder</v>
          </cell>
          <cell r="G106">
            <v>50</v>
          </cell>
          <cell r="H106">
            <v>0</v>
          </cell>
          <cell r="I106">
            <v>0</v>
          </cell>
        </row>
        <row r="107">
          <cell r="C107" t="str">
            <v>Space Marines</v>
          </cell>
          <cell r="D107">
            <v>0</v>
          </cell>
          <cell r="E107" t="str">
            <v>Attaque Rapide</v>
          </cell>
          <cell r="F107" t="str">
            <v>Escorteur Stormtalon</v>
          </cell>
          <cell r="G107">
            <v>110</v>
          </cell>
          <cell r="H107">
            <v>0</v>
          </cell>
          <cell r="I107">
            <v>0</v>
          </cell>
        </row>
        <row r="108">
          <cell r="C108" t="str">
            <v>Space Marines</v>
          </cell>
          <cell r="D108">
            <v>0</v>
          </cell>
          <cell r="E108" t="str">
            <v>Attaque Rapide</v>
          </cell>
          <cell r="F108" t="str">
            <v>Escadron de Motos</v>
          </cell>
          <cell r="G108">
            <v>21</v>
          </cell>
          <cell r="H108">
            <v>0</v>
          </cell>
          <cell r="I108">
            <v>0</v>
          </cell>
        </row>
        <row r="109">
          <cell r="C109" t="str">
            <v>Space Marines</v>
          </cell>
          <cell r="D109">
            <v>0</v>
          </cell>
          <cell r="E109" t="str">
            <v>Attaque Rapide</v>
          </cell>
          <cell r="F109" t="str">
            <v>Escadron de Motos d'Assaut</v>
          </cell>
          <cell r="G109">
            <v>45</v>
          </cell>
          <cell r="H109">
            <v>0</v>
          </cell>
          <cell r="I109">
            <v>0</v>
          </cell>
        </row>
        <row r="110">
          <cell r="C110" t="str">
            <v>Space Marines</v>
          </cell>
          <cell r="D110">
            <v>0</v>
          </cell>
          <cell r="E110" t="str">
            <v>Attaque Rapide</v>
          </cell>
          <cell r="F110" t="str">
            <v>Escadron de Motos Scouts</v>
          </cell>
          <cell r="G110">
            <v>18</v>
          </cell>
          <cell r="H110">
            <v>0</v>
          </cell>
          <cell r="I110">
            <v>0</v>
          </cell>
        </row>
        <row r="111">
          <cell r="C111" t="str">
            <v>Space Marines</v>
          </cell>
          <cell r="D111">
            <v>0</v>
          </cell>
          <cell r="E111" t="str">
            <v>Soutien</v>
          </cell>
          <cell r="F111" t="str">
            <v>Escouade Devastator</v>
          </cell>
          <cell r="G111">
            <v>14</v>
          </cell>
          <cell r="H111">
            <v>0</v>
          </cell>
          <cell r="I111">
            <v>0</v>
          </cell>
        </row>
        <row r="112">
          <cell r="C112" t="str">
            <v>Space Marines</v>
          </cell>
          <cell r="D112">
            <v>0</v>
          </cell>
          <cell r="E112" t="str">
            <v>Soutien</v>
          </cell>
          <cell r="F112" t="str">
            <v>Escouade Devastator Centurion</v>
          </cell>
          <cell r="G112">
            <v>60</v>
          </cell>
          <cell r="H112">
            <v>3</v>
          </cell>
          <cell r="I112">
            <v>180</v>
          </cell>
        </row>
        <row r="113">
          <cell r="C113" t="str">
            <v>Space Marines</v>
          </cell>
          <cell r="D113">
            <v>0</v>
          </cell>
          <cell r="E113" t="str">
            <v>Soutien</v>
          </cell>
          <cell r="F113" t="str">
            <v>Canon Thunderfire</v>
          </cell>
          <cell r="G113">
            <v>100</v>
          </cell>
          <cell r="H113">
            <v>0</v>
          </cell>
          <cell r="I113">
            <v>0</v>
          </cell>
        </row>
        <row r="114">
          <cell r="C114" t="str">
            <v>Space Marines</v>
          </cell>
          <cell r="D114">
            <v>0</v>
          </cell>
          <cell r="E114" t="str">
            <v>Soutien</v>
          </cell>
          <cell r="F114" t="str">
            <v>Predator</v>
          </cell>
          <cell r="G114">
            <v>75</v>
          </cell>
          <cell r="H114">
            <v>0</v>
          </cell>
          <cell r="I114">
            <v>0</v>
          </cell>
        </row>
        <row r="115">
          <cell r="C115" t="str">
            <v>Space Marines</v>
          </cell>
          <cell r="D115">
            <v>0</v>
          </cell>
          <cell r="E115" t="str">
            <v>Soutien</v>
          </cell>
          <cell r="F115" t="str">
            <v>Whirwind</v>
          </cell>
          <cell r="G115">
            <v>65</v>
          </cell>
          <cell r="H115">
            <v>0</v>
          </cell>
          <cell r="I115">
            <v>0</v>
          </cell>
        </row>
        <row r="116">
          <cell r="C116" t="str">
            <v>Space Marines</v>
          </cell>
          <cell r="D116">
            <v>0</v>
          </cell>
          <cell r="E116" t="str">
            <v>Soutien</v>
          </cell>
          <cell r="F116" t="str">
            <v>Vindicator</v>
          </cell>
          <cell r="G116">
            <v>125</v>
          </cell>
          <cell r="H116">
            <v>0</v>
          </cell>
          <cell r="I116">
            <v>0</v>
          </cell>
        </row>
        <row r="117">
          <cell r="C117" t="str">
            <v>Space Marines</v>
          </cell>
          <cell r="D117">
            <v>0</v>
          </cell>
          <cell r="E117" t="str">
            <v>Soutien</v>
          </cell>
          <cell r="F117" t="str">
            <v>Hunter</v>
          </cell>
          <cell r="G117">
            <v>70</v>
          </cell>
          <cell r="H117">
            <v>0</v>
          </cell>
          <cell r="I117">
            <v>0</v>
          </cell>
        </row>
        <row r="118">
          <cell r="C118" t="str">
            <v>Space Marines</v>
          </cell>
          <cell r="D118">
            <v>0</v>
          </cell>
          <cell r="E118" t="str">
            <v>Soutien</v>
          </cell>
          <cell r="F118" t="str">
            <v>Stalker</v>
          </cell>
          <cell r="G118">
            <v>75</v>
          </cell>
          <cell r="H118">
            <v>0</v>
          </cell>
          <cell r="I118">
            <v>0</v>
          </cell>
        </row>
        <row r="119">
          <cell r="C119" t="str">
            <v>Space Marines</v>
          </cell>
          <cell r="D119">
            <v>0</v>
          </cell>
          <cell r="E119" t="str">
            <v>Soutien</v>
          </cell>
          <cell r="F119" t="str">
            <v>Land Raider</v>
          </cell>
          <cell r="G119">
            <v>250</v>
          </cell>
          <cell r="H119">
            <v>0</v>
          </cell>
          <cell r="I119">
            <v>0</v>
          </cell>
        </row>
        <row r="120">
          <cell r="C120" t="str">
            <v>Space Marines</v>
          </cell>
          <cell r="D120">
            <v>0</v>
          </cell>
          <cell r="E120" t="str">
            <v>Soutien</v>
          </cell>
          <cell r="F120" t="str">
            <v>Land Raider Crusader</v>
          </cell>
          <cell r="G120">
            <v>250</v>
          </cell>
          <cell r="H120">
            <v>0</v>
          </cell>
          <cell r="I120">
            <v>0</v>
          </cell>
        </row>
        <row r="121">
          <cell r="C121" t="str">
            <v>Space Marines</v>
          </cell>
          <cell r="D121">
            <v>0</v>
          </cell>
          <cell r="E121" t="str">
            <v>Soutien</v>
          </cell>
          <cell r="F121" t="str">
            <v>Land Raider Redeemer</v>
          </cell>
          <cell r="G121">
            <v>240</v>
          </cell>
          <cell r="H121">
            <v>0</v>
          </cell>
          <cell r="I121">
            <v>0</v>
          </cell>
        </row>
        <row r="122">
          <cell r="C122" t="str">
            <v>Space Marines</v>
          </cell>
          <cell r="D122">
            <v>0</v>
          </cell>
          <cell r="E122" t="str">
            <v>Soutien</v>
          </cell>
          <cell r="F122" t="str">
            <v>Sergent Chronus</v>
          </cell>
          <cell r="G122">
            <v>50</v>
          </cell>
          <cell r="H122">
            <v>0</v>
          </cell>
          <cell r="I122">
            <v>0</v>
          </cell>
        </row>
        <row r="123">
          <cell r="C123" t="str">
            <v>Space Marines</v>
          </cell>
          <cell r="D123">
            <v>0</v>
          </cell>
          <cell r="E123" t="str">
            <v>Soutien</v>
          </cell>
          <cell r="F123" t="str">
            <v>Escorteur Stornraven</v>
          </cell>
          <cell r="G123">
            <v>200</v>
          </cell>
          <cell r="H123">
            <v>0</v>
          </cell>
          <cell r="I123">
            <v>0</v>
          </cell>
        </row>
        <row r="124">
          <cell r="C124" t="str">
            <v>Space Marines</v>
          </cell>
          <cell r="D124">
            <v>0</v>
          </cell>
          <cell r="E124" t="str">
            <v>Transport</v>
          </cell>
          <cell r="F124" t="str">
            <v>Rhino</v>
          </cell>
          <cell r="G124">
            <v>35</v>
          </cell>
          <cell r="H124">
            <v>0</v>
          </cell>
          <cell r="I124">
            <v>0</v>
          </cell>
        </row>
        <row r="125">
          <cell r="C125" t="str">
            <v>Space Marines</v>
          </cell>
          <cell r="D125">
            <v>0</v>
          </cell>
          <cell r="E125" t="str">
            <v>Transport</v>
          </cell>
          <cell r="F125" t="str">
            <v>Razorback</v>
          </cell>
          <cell r="G125">
            <v>55</v>
          </cell>
          <cell r="H125">
            <v>0</v>
          </cell>
          <cell r="I125">
            <v>0</v>
          </cell>
        </row>
        <row r="126">
          <cell r="C126" t="str">
            <v>Space Marines</v>
          </cell>
          <cell r="D126">
            <v>0</v>
          </cell>
          <cell r="E126" t="str">
            <v>Transport</v>
          </cell>
          <cell r="F126" t="str">
            <v>Modules d'atterrissages</v>
          </cell>
          <cell r="G126">
            <v>35</v>
          </cell>
          <cell r="H126">
            <v>0</v>
          </cell>
          <cell r="I126">
            <v>0</v>
          </cell>
        </row>
        <row r="127">
          <cell r="C127" t="str">
            <v>Space Marines</v>
          </cell>
          <cell r="D127">
            <v>0</v>
          </cell>
          <cell r="E127" t="str">
            <v>Transport</v>
          </cell>
          <cell r="F127" t="str">
            <v>Land speeder Storm</v>
          </cell>
          <cell r="G127">
            <v>45</v>
          </cell>
          <cell r="H127">
            <v>0</v>
          </cell>
          <cell r="I127">
            <v>0</v>
          </cell>
        </row>
        <row r="128">
          <cell r="C128" t="str">
            <v>Space Marines
 du Chaos</v>
          </cell>
          <cell r="D128" t="str">
            <v>©  Khorne</v>
          </cell>
          <cell r="E128" t="str">
            <v>QG</v>
          </cell>
          <cell r="F128" t="str">
            <v>Khârn le Felon</v>
          </cell>
          <cell r="G128">
            <v>160</v>
          </cell>
          <cell r="H128">
            <v>0</v>
          </cell>
          <cell r="I128">
            <v>0</v>
          </cell>
        </row>
        <row r="129">
          <cell r="C129" t="str">
            <v>Space Marines
 du Chaos</v>
          </cell>
          <cell r="D129" t="str">
            <v>©  Khorne</v>
          </cell>
          <cell r="E129" t="str">
            <v>Elite</v>
          </cell>
          <cell r="F129" t="str">
            <v>Berserks de Khorne</v>
          </cell>
          <cell r="G129">
            <v>19</v>
          </cell>
          <cell r="H129">
            <v>0</v>
          </cell>
          <cell r="I129">
            <v>0</v>
          </cell>
        </row>
        <row r="130">
          <cell r="C130" t="str">
            <v>Space Marines
 du Chaos</v>
          </cell>
          <cell r="D130" t="str">
            <v>© Nurgle</v>
          </cell>
          <cell r="E130" t="str">
            <v>QG</v>
          </cell>
          <cell r="F130" t="str">
            <v>Typhus</v>
          </cell>
          <cell r="G130">
            <v>230</v>
          </cell>
          <cell r="H130">
            <v>0</v>
          </cell>
          <cell r="I130">
            <v>0</v>
          </cell>
        </row>
        <row r="131">
          <cell r="C131" t="str">
            <v>Space Marines
 du Chaos</v>
          </cell>
          <cell r="D131" t="str">
            <v>© Nurgle</v>
          </cell>
          <cell r="E131" t="str">
            <v>Elite</v>
          </cell>
          <cell r="F131" t="str">
            <v>Plaque Marines</v>
          </cell>
          <cell r="G131">
            <v>24</v>
          </cell>
          <cell r="H131">
            <v>0</v>
          </cell>
          <cell r="I131">
            <v>0</v>
          </cell>
        </row>
        <row r="132">
          <cell r="C132" t="str">
            <v>Space Marines
 du Chaos</v>
          </cell>
          <cell r="D132" t="str">
            <v>© Slaanesh</v>
          </cell>
          <cell r="E132" t="str">
            <v>QG</v>
          </cell>
          <cell r="F132" t="str">
            <v>Lucius l'éternel</v>
          </cell>
          <cell r="G132">
            <v>163</v>
          </cell>
          <cell r="H132">
            <v>0</v>
          </cell>
          <cell r="I132">
            <v>0</v>
          </cell>
        </row>
        <row r="133">
          <cell r="C133" t="str">
            <v>Space Marines
 du Chaos</v>
          </cell>
          <cell r="D133" t="str">
            <v>© Slaanesh</v>
          </cell>
          <cell r="E133" t="str">
            <v>Elite</v>
          </cell>
          <cell r="F133" t="str">
            <v>Noise Marines</v>
          </cell>
          <cell r="G133">
            <v>17</v>
          </cell>
          <cell r="H133">
            <v>0</v>
          </cell>
          <cell r="I133">
            <v>0</v>
          </cell>
        </row>
        <row r="134">
          <cell r="C134" t="str">
            <v>Space Marines
 du Chaos</v>
          </cell>
          <cell r="D134" t="str">
            <v>© Tzeentch</v>
          </cell>
          <cell r="E134" t="str">
            <v>QG</v>
          </cell>
          <cell r="F134" t="str">
            <v>Ahriman</v>
          </cell>
          <cell r="G134">
            <v>230</v>
          </cell>
          <cell r="H134">
            <v>0</v>
          </cell>
          <cell r="I134">
            <v>0</v>
          </cell>
        </row>
        <row r="135">
          <cell r="C135" t="str">
            <v>Space Marines
 du Chaos</v>
          </cell>
          <cell r="D135" t="str">
            <v>© Tzeentch</v>
          </cell>
          <cell r="E135" t="str">
            <v>Elite</v>
          </cell>
          <cell r="F135" t="str">
            <v>Thonsands sons</v>
          </cell>
          <cell r="G135">
            <v>23</v>
          </cell>
          <cell r="H135">
            <v>0</v>
          </cell>
          <cell r="I135">
            <v>0</v>
          </cell>
        </row>
        <row r="136">
          <cell r="C136" t="str">
            <v>Space Marines
 du Chaos</v>
          </cell>
          <cell r="D136">
            <v>0</v>
          </cell>
          <cell r="E136" t="str">
            <v>QG</v>
          </cell>
          <cell r="F136" t="str">
            <v xml:space="preserve"> Abadon le fléau</v>
          </cell>
          <cell r="G136">
            <v>265</v>
          </cell>
          <cell r="H136">
            <v>0</v>
          </cell>
          <cell r="I136">
            <v>0</v>
          </cell>
        </row>
        <row r="137">
          <cell r="C137" t="str">
            <v>Space Marines
 du Chaos</v>
          </cell>
          <cell r="D137">
            <v>0</v>
          </cell>
          <cell r="E137" t="str">
            <v>QG</v>
          </cell>
          <cell r="F137" t="str">
            <v>Fabius Bile</v>
          </cell>
          <cell r="G137">
            <v>165</v>
          </cell>
          <cell r="H137">
            <v>0</v>
          </cell>
          <cell r="I137">
            <v>0</v>
          </cell>
        </row>
        <row r="138">
          <cell r="C138" t="str">
            <v>Space Marines
 du Chaos</v>
          </cell>
          <cell r="D138">
            <v>0</v>
          </cell>
          <cell r="E138" t="str">
            <v>QG</v>
          </cell>
          <cell r="F138" t="str">
            <v>Huron sombre cœur</v>
          </cell>
          <cell r="G138">
            <v>160</v>
          </cell>
          <cell r="H138">
            <v>0</v>
          </cell>
          <cell r="I138">
            <v>0</v>
          </cell>
        </row>
        <row r="139">
          <cell r="C139" t="str">
            <v>Space Marines
 du Chaos</v>
          </cell>
          <cell r="D139">
            <v>0</v>
          </cell>
          <cell r="E139" t="str">
            <v>QG</v>
          </cell>
          <cell r="F139" t="str">
            <v>Seigneur du Chaos</v>
          </cell>
          <cell r="G139">
            <v>65</v>
          </cell>
          <cell r="H139">
            <v>1</v>
          </cell>
          <cell r="I139">
            <v>65</v>
          </cell>
        </row>
        <row r="140">
          <cell r="C140" t="str">
            <v>Space Marines
 du Chaos</v>
          </cell>
          <cell r="D140">
            <v>0</v>
          </cell>
          <cell r="E140" t="str">
            <v>QG</v>
          </cell>
          <cell r="F140" t="str">
            <v>Sorcier</v>
          </cell>
          <cell r="G140">
            <v>60</v>
          </cell>
          <cell r="H140">
            <v>1</v>
          </cell>
          <cell r="I140">
            <v>60</v>
          </cell>
        </row>
        <row r="141">
          <cell r="C141" t="str">
            <v>Space Marines
 du Chaos</v>
          </cell>
          <cell r="D141">
            <v>0</v>
          </cell>
          <cell r="E141" t="str">
            <v>QG</v>
          </cell>
          <cell r="F141" t="str">
            <v>Prince Démon</v>
          </cell>
          <cell r="G141">
            <v>145</v>
          </cell>
          <cell r="H141">
            <v>1</v>
          </cell>
          <cell r="I141">
            <v>145</v>
          </cell>
        </row>
        <row r="142">
          <cell r="C142" t="str">
            <v>Space Marines
 du Chaos</v>
          </cell>
          <cell r="D142">
            <v>0</v>
          </cell>
          <cell r="E142" t="str">
            <v>QG</v>
          </cell>
          <cell r="F142" t="str">
            <v>Techmancien</v>
          </cell>
          <cell r="G142">
            <v>110</v>
          </cell>
          <cell r="H142">
            <v>0</v>
          </cell>
          <cell r="I142">
            <v>0</v>
          </cell>
        </row>
        <row r="143">
          <cell r="C143" t="str">
            <v>Space Marines
 du Chaos</v>
          </cell>
          <cell r="D143">
            <v>0</v>
          </cell>
          <cell r="E143" t="str">
            <v>QG</v>
          </cell>
          <cell r="F143" t="str">
            <v>Apôtre µNoir</v>
          </cell>
          <cell r="G143">
            <v>105</v>
          </cell>
          <cell r="H143">
            <v>1</v>
          </cell>
          <cell r="I143">
            <v>105</v>
          </cell>
        </row>
        <row r="144">
          <cell r="C144" t="str">
            <v>Space Marines
 du Chaos</v>
          </cell>
          <cell r="D144">
            <v>0</v>
          </cell>
          <cell r="E144" t="str">
            <v>Troupe</v>
          </cell>
          <cell r="F144" t="str">
            <v>Space Marine
du Chaos</v>
          </cell>
          <cell r="G144">
            <v>13</v>
          </cell>
          <cell r="H144">
            <v>10</v>
          </cell>
          <cell r="I144">
            <v>130</v>
          </cell>
        </row>
        <row r="145">
          <cell r="C145" t="str">
            <v>Space Marines
 du Chaos</v>
          </cell>
          <cell r="D145">
            <v>0</v>
          </cell>
          <cell r="E145" t="str">
            <v>Troupe</v>
          </cell>
          <cell r="F145" t="str">
            <v>Cultistes du Chaos</v>
          </cell>
          <cell r="G145">
            <v>4</v>
          </cell>
          <cell r="H145">
            <v>20</v>
          </cell>
          <cell r="I145">
            <v>80</v>
          </cell>
        </row>
        <row r="146">
          <cell r="C146" t="str">
            <v>Space Marines
 du Chaos</v>
          </cell>
          <cell r="D146">
            <v>0</v>
          </cell>
          <cell r="E146" t="str">
            <v>Elite</v>
          </cell>
          <cell r="F146" t="str">
            <v>Élus</v>
          </cell>
          <cell r="G146">
            <v>18</v>
          </cell>
          <cell r="H146">
            <v>5</v>
          </cell>
          <cell r="I146">
            <v>90</v>
          </cell>
        </row>
        <row r="147">
          <cell r="C147" t="str">
            <v>Space Marines
 du Chaos</v>
          </cell>
          <cell r="D147">
            <v>0</v>
          </cell>
          <cell r="E147" t="str">
            <v>Elite</v>
          </cell>
          <cell r="F147" t="str">
            <v>Possèdes</v>
          </cell>
          <cell r="G147">
            <v>26</v>
          </cell>
          <cell r="H147">
            <v>0</v>
          </cell>
          <cell r="I147">
            <v>0</v>
          </cell>
        </row>
        <row r="148">
          <cell r="C148" t="str">
            <v>Space Marines
 du Chaos</v>
          </cell>
          <cell r="D148">
            <v>0</v>
          </cell>
          <cell r="E148" t="str">
            <v>Elite</v>
          </cell>
          <cell r="F148" t="str">
            <v>Terminator du chaos</v>
          </cell>
          <cell r="G148">
            <v>31</v>
          </cell>
          <cell r="H148">
            <v>5</v>
          </cell>
          <cell r="I148">
            <v>155</v>
          </cell>
        </row>
        <row r="149">
          <cell r="C149" t="str">
            <v>Space Marines
 du Chaos</v>
          </cell>
          <cell r="D149">
            <v>0</v>
          </cell>
          <cell r="E149" t="str">
            <v>Elite</v>
          </cell>
          <cell r="F149" t="str">
            <v>Métabrutus</v>
          </cell>
          <cell r="G149">
            <v>100</v>
          </cell>
          <cell r="H149">
            <v>1</v>
          </cell>
          <cell r="I149">
            <v>100</v>
          </cell>
        </row>
        <row r="150">
          <cell r="C150" t="str">
            <v>Space Marines
 du Chaos</v>
          </cell>
          <cell r="D150">
            <v>0</v>
          </cell>
          <cell r="E150" t="str">
            <v>Elite</v>
          </cell>
          <cell r="F150" t="str">
            <v>Mutilator</v>
          </cell>
          <cell r="G150">
            <v>55</v>
          </cell>
          <cell r="H150">
            <v>0</v>
          </cell>
          <cell r="I150">
            <v>0</v>
          </cell>
        </row>
        <row r="151">
          <cell r="C151" t="str">
            <v>Space Marines
 du Chaos</v>
          </cell>
          <cell r="D151">
            <v>0</v>
          </cell>
          <cell r="E151" t="str">
            <v>Attaque Rapide</v>
          </cell>
          <cell r="F151" t="str">
            <v xml:space="preserve">Motard du Chaos </v>
          </cell>
          <cell r="G151">
            <v>20</v>
          </cell>
          <cell r="H151">
            <v>3</v>
          </cell>
          <cell r="I151">
            <v>60</v>
          </cell>
        </row>
        <row r="152">
          <cell r="C152" t="str">
            <v>Space Marines
 du Chaos</v>
          </cell>
          <cell r="D152">
            <v>0</v>
          </cell>
          <cell r="E152" t="str">
            <v>Attaque Rapide</v>
          </cell>
          <cell r="F152" t="str">
            <v>Enfants du Chaos</v>
          </cell>
          <cell r="G152">
            <v>30</v>
          </cell>
          <cell r="H152">
            <v>0</v>
          </cell>
          <cell r="I152">
            <v>0</v>
          </cell>
        </row>
        <row r="153">
          <cell r="C153" t="str">
            <v>Space Marines
 du Chaos</v>
          </cell>
          <cell r="D153">
            <v>0</v>
          </cell>
          <cell r="E153" t="str">
            <v>Attaque Rapide</v>
          </cell>
          <cell r="F153" t="str">
            <v>Raptors</v>
          </cell>
          <cell r="G153">
            <v>17</v>
          </cell>
          <cell r="H153">
            <v>0</v>
          </cell>
          <cell r="I153">
            <v>0</v>
          </cell>
        </row>
        <row r="154">
          <cell r="C154" t="str">
            <v>Space Marines
 du Chaos</v>
          </cell>
          <cell r="D154">
            <v>0</v>
          </cell>
          <cell r="E154" t="str">
            <v>Attaque Rapide</v>
          </cell>
          <cell r="F154" t="str">
            <v>Serre du Warp</v>
          </cell>
          <cell r="G154">
            <v>30</v>
          </cell>
          <cell r="H154">
            <v>0</v>
          </cell>
          <cell r="I154">
            <v>0</v>
          </cell>
        </row>
        <row r="155">
          <cell r="C155" t="str">
            <v>Space Marines
 du Chaos</v>
          </cell>
          <cell r="D155">
            <v>0</v>
          </cell>
          <cell r="E155" t="str">
            <v>Attaque Rapide</v>
          </cell>
          <cell r="F155" t="str">
            <v>Heldrake</v>
          </cell>
          <cell r="G155">
            <v>170</v>
          </cell>
          <cell r="H155">
            <v>1</v>
          </cell>
          <cell r="I155">
            <v>170</v>
          </cell>
        </row>
        <row r="156">
          <cell r="C156" t="str">
            <v>Space Marines
 du Chaos</v>
          </cell>
          <cell r="D156">
            <v>0</v>
          </cell>
          <cell r="E156" t="str">
            <v>Soutien</v>
          </cell>
          <cell r="F156" t="str">
            <v>Havocs</v>
          </cell>
          <cell r="G156">
            <v>13</v>
          </cell>
          <cell r="H156">
            <v>5</v>
          </cell>
          <cell r="I156">
            <v>65</v>
          </cell>
        </row>
        <row r="157">
          <cell r="C157" t="str">
            <v>Space Marines
 du Chaos</v>
          </cell>
          <cell r="D157">
            <v>0</v>
          </cell>
          <cell r="E157" t="str">
            <v>Soutien</v>
          </cell>
          <cell r="F157" t="str">
            <v>Obliterator</v>
          </cell>
          <cell r="G157">
            <v>70</v>
          </cell>
          <cell r="H157">
            <v>0</v>
          </cell>
          <cell r="I157">
            <v>0</v>
          </cell>
        </row>
        <row r="158">
          <cell r="C158" t="str">
            <v>Space Marines
 du Chaos</v>
          </cell>
          <cell r="D158">
            <v>0</v>
          </cell>
          <cell r="E158" t="str">
            <v>Soutien</v>
          </cell>
          <cell r="F158" t="str">
            <v>Defiler</v>
          </cell>
          <cell r="G158">
            <v>195</v>
          </cell>
          <cell r="H158">
            <v>1</v>
          </cell>
          <cell r="I158">
            <v>195</v>
          </cell>
        </row>
        <row r="159">
          <cell r="C159" t="str">
            <v>Space Marines
 du Chaos</v>
          </cell>
          <cell r="D159">
            <v>0</v>
          </cell>
          <cell r="E159" t="str">
            <v>Soutien</v>
          </cell>
          <cell r="F159" t="str">
            <v>Ferrocentaurus</v>
          </cell>
          <cell r="G159">
            <v>175</v>
          </cell>
          <cell r="H159">
            <v>0</v>
          </cell>
          <cell r="I159">
            <v>0</v>
          </cell>
        </row>
        <row r="160">
          <cell r="C160" t="str">
            <v>Space Marines
 du Chaos</v>
          </cell>
          <cell r="D160">
            <v>0</v>
          </cell>
          <cell r="E160" t="str">
            <v>Soutien</v>
          </cell>
          <cell r="F160" t="str">
            <v>Ferrocerberus</v>
          </cell>
          <cell r="G160">
            <v>125</v>
          </cell>
          <cell r="H160">
            <v>0</v>
          </cell>
          <cell r="I160">
            <v>0</v>
          </cell>
        </row>
        <row r="161">
          <cell r="C161" t="str">
            <v>Space Marines
 du Chaos</v>
          </cell>
          <cell r="D161">
            <v>0</v>
          </cell>
          <cell r="E161" t="str">
            <v>Soutien</v>
          </cell>
          <cell r="F161" t="str">
            <v>Land Raiders du Chaos</v>
          </cell>
          <cell r="G161">
            <v>230</v>
          </cell>
          <cell r="H161">
            <v>0</v>
          </cell>
          <cell r="I161">
            <v>0</v>
          </cell>
        </row>
        <row r="162">
          <cell r="C162" t="str">
            <v>Space Marines
 du Chaos</v>
          </cell>
          <cell r="D162">
            <v>0</v>
          </cell>
          <cell r="E162" t="str">
            <v>Soutien</v>
          </cell>
          <cell r="F162" t="str">
            <v>Vindicator du Chaos</v>
          </cell>
          <cell r="G162">
            <v>120</v>
          </cell>
          <cell r="H162">
            <v>1</v>
          </cell>
          <cell r="I162">
            <v>120</v>
          </cell>
        </row>
        <row r="163">
          <cell r="C163" t="str">
            <v>Space Marines
 du Chaos</v>
          </cell>
          <cell r="D163">
            <v>0</v>
          </cell>
          <cell r="E163" t="str">
            <v>Soutien</v>
          </cell>
          <cell r="F163" t="str">
            <v>Predator du Chaos</v>
          </cell>
          <cell r="G163">
            <v>75</v>
          </cell>
          <cell r="H163">
            <v>0</v>
          </cell>
          <cell r="I163">
            <v>0</v>
          </cell>
        </row>
        <row r="164">
          <cell r="C164" t="str">
            <v>Space Marines
 du Chaos</v>
          </cell>
          <cell r="D164">
            <v>0</v>
          </cell>
          <cell r="E164" t="str">
            <v>Transport</v>
          </cell>
          <cell r="F164" t="str">
            <v>Rhino du Chaos</v>
          </cell>
          <cell r="G164">
            <v>35</v>
          </cell>
          <cell r="H164">
            <v>1</v>
          </cell>
          <cell r="I164">
            <v>35</v>
          </cell>
        </row>
        <row r="165">
          <cell r="C165" t="str">
            <v>Tyranides</v>
          </cell>
          <cell r="D165">
            <v>0</v>
          </cell>
          <cell r="E165" t="str">
            <v>QG</v>
          </cell>
          <cell r="F165" t="str">
            <v>Le vieux Borgne</v>
          </cell>
          <cell r="G165">
            <v>220</v>
          </cell>
          <cell r="H165">
            <v>0</v>
          </cell>
          <cell r="I165">
            <v>0</v>
          </cell>
        </row>
        <row r="166">
          <cell r="C166" t="str">
            <v>Tyranides</v>
          </cell>
          <cell r="D166">
            <v>0</v>
          </cell>
          <cell r="E166" t="str">
            <v>QG</v>
          </cell>
          <cell r="F166" t="str">
            <v>Maitres des Essaims</v>
          </cell>
          <cell r="G166">
            <v>235</v>
          </cell>
          <cell r="H166">
            <v>0</v>
          </cell>
          <cell r="I166">
            <v>0</v>
          </cell>
        </row>
        <row r="167">
          <cell r="C167" t="str">
            <v>Tyranides</v>
          </cell>
          <cell r="D167">
            <v>0</v>
          </cell>
          <cell r="E167" t="str">
            <v>QG</v>
          </cell>
          <cell r="F167" t="str">
            <v>Tervigon</v>
          </cell>
          <cell r="G167">
            <v>195</v>
          </cell>
          <cell r="H167">
            <v>0</v>
          </cell>
          <cell r="I167">
            <v>0</v>
          </cell>
        </row>
        <row r="168">
          <cell r="C168" t="str">
            <v>Tyranides</v>
          </cell>
          <cell r="D168">
            <v>0</v>
          </cell>
          <cell r="E168" t="str">
            <v>QG</v>
          </cell>
          <cell r="F168" t="str">
            <v>Tyran des Ruches</v>
          </cell>
          <cell r="G168">
            <v>165</v>
          </cell>
          <cell r="H168">
            <v>0</v>
          </cell>
          <cell r="I168">
            <v>0</v>
          </cell>
        </row>
        <row r="169">
          <cell r="C169" t="str">
            <v>Tyranides</v>
          </cell>
          <cell r="D169">
            <v>0</v>
          </cell>
          <cell r="E169" t="str">
            <v>QG</v>
          </cell>
          <cell r="F169" t="str">
            <v>Essaim de 
Gardes du Tyran</v>
          </cell>
          <cell r="G169">
            <v>50</v>
          </cell>
          <cell r="H169">
            <v>0</v>
          </cell>
          <cell r="I169">
            <v>0</v>
          </cell>
        </row>
        <row r="170">
          <cell r="C170" t="str">
            <v>Tyranides</v>
          </cell>
          <cell r="D170">
            <v>0</v>
          </cell>
          <cell r="E170" t="str">
            <v>QG</v>
          </cell>
          <cell r="F170" t="str">
            <v>Primat Tyrannide</v>
          </cell>
          <cell r="G170">
            <v>125</v>
          </cell>
          <cell r="H170">
            <v>0</v>
          </cell>
          <cell r="I170">
            <v>0</v>
          </cell>
        </row>
        <row r="171">
          <cell r="C171" t="str">
            <v>Tyranides</v>
          </cell>
          <cell r="D171">
            <v>0</v>
          </cell>
          <cell r="E171" t="str">
            <v>QG</v>
          </cell>
          <cell r="F171" t="str">
            <v>La Mort Subite</v>
          </cell>
          <cell r="G171">
            <v>130</v>
          </cell>
          <cell r="H171">
            <v>0</v>
          </cell>
          <cell r="I171">
            <v>0</v>
          </cell>
        </row>
        <row r="172">
          <cell r="C172" t="str">
            <v>Tyranides</v>
          </cell>
          <cell r="D172">
            <v>0</v>
          </cell>
          <cell r="E172" t="str">
            <v>Troupe</v>
          </cell>
          <cell r="F172" t="str">
            <v>Essaim de
 guerriers Tyranides</v>
          </cell>
          <cell r="G172">
            <v>30</v>
          </cell>
          <cell r="H172">
            <v>0</v>
          </cell>
          <cell r="I172">
            <v>0</v>
          </cell>
        </row>
        <row r="173">
          <cell r="C173" t="str">
            <v>Tyranides</v>
          </cell>
          <cell r="D173">
            <v>0</v>
          </cell>
          <cell r="E173" t="str">
            <v>Troupe</v>
          </cell>
          <cell r="F173" t="str">
            <v>Essaim d'hormagaunts</v>
          </cell>
          <cell r="G173">
            <v>5</v>
          </cell>
          <cell r="H173">
            <v>0</v>
          </cell>
          <cell r="I173">
            <v>0</v>
          </cell>
        </row>
        <row r="174">
          <cell r="C174" t="str">
            <v>Tyranides</v>
          </cell>
          <cell r="D174">
            <v>0</v>
          </cell>
          <cell r="E174" t="str">
            <v>Troupe</v>
          </cell>
          <cell r="F174" t="str">
            <v>Essaim de Genovores</v>
          </cell>
          <cell r="G174">
            <v>14</v>
          </cell>
          <cell r="H174">
            <v>0</v>
          </cell>
          <cell r="I174">
            <v>0</v>
          </cell>
        </row>
        <row r="175">
          <cell r="C175" t="str">
            <v>Tyranides</v>
          </cell>
          <cell r="D175">
            <v>0</v>
          </cell>
          <cell r="E175" t="str">
            <v>Troupe</v>
          </cell>
          <cell r="F175" t="str">
            <v>Essaim de Vorace</v>
          </cell>
          <cell r="G175">
            <v>13</v>
          </cell>
          <cell r="H175">
            <v>0</v>
          </cell>
          <cell r="I175">
            <v>0</v>
          </cell>
        </row>
        <row r="176">
          <cell r="C176" t="str">
            <v>Tyranides</v>
          </cell>
          <cell r="D176">
            <v>0</v>
          </cell>
          <cell r="E176" t="str">
            <v>Troupe</v>
          </cell>
          <cell r="F176" t="str">
            <v>Essaim de Termagants</v>
          </cell>
          <cell r="G176">
            <v>4</v>
          </cell>
          <cell r="H176">
            <v>0</v>
          </cell>
          <cell r="I176">
            <v>0</v>
          </cell>
        </row>
        <row r="177">
          <cell r="C177" t="str">
            <v>Tyranides</v>
          </cell>
          <cell r="D177">
            <v>0</v>
          </cell>
          <cell r="E177" t="str">
            <v>Elite</v>
          </cell>
          <cell r="F177" t="str">
            <v>Essaim de Venomthropes</v>
          </cell>
          <cell r="G177">
            <v>45</v>
          </cell>
          <cell r="H177">
            <v>0</v>
          </cell>
          <cell r="I177">
            <v>0</v>
          </cell>
        </row>
        <row r="178">
          <cell r="C178" t="str">
            <v>Tyranides</v>
          </cell>
          <cell r="D178">
            <v>0</v>
          </cell>
          <cell r="E178" t="str">
            <v>Elite</v>
          </cell>
          <cell r="F178" t="str">
            <v>Essaim de
Gardes des Ruches</v>
          </cell>
          <cell r="G178">
            <v>55</v>
          </cell>
          <cell r="H178">
            <v>1</v>
          </cell>
          <cell r="I178">
            <v>55</v>
          </cell>
        </row>
        <row r="179">
          <cell r="C179" t="str">
            <v>Tyranides</v>
          </cell>
          <cell r="D179">
            <v>0</v>
          </cell>
          <cell r="E179" t="str">
            <v>Elite</v>
          </cell>
          <cell r="F179" t="str">
            <v>Essaim de lictors</v>
          </cell>
          <cell r="G179">
            <v>50</v>
          </cell>
          <cell r="H179">
            <v>0</v>
          </cell>
          <cell r="I179">
            <v>0</v>
          </cell>
        </row>
        <row r="180">
          <cell r="C180" t="str">
            <v>Tyranides</v>
          </cell>
          <cell r="D180">
            <v>0</v>
          </cell>
          <cell r="E180" t="str">
            <v>Elite</v>
          </cell>
          <cell r="F180" t="str">
            <v>Haruspex</v>
          </cell>
          <cell r="G180">
            <v>160</v>
          </cell>
          <cell r="H180">
            <v>0</v>
          </cell>
          <cell r="I180">
            <v>0</v>
          </cell>
        </row>
        <row r="181">
          <cell r="C181" t="str">
            <v>Tyranides</v>
          </cell>
          <cell r="D181">
            <v>0</v>
          </cell>
          <cell r="E181" t="str">
            <v>Elite</v>
          </cell>
          <cell r="F181" t="str">
            <v>Essaim de Pyrovores</v>
          </cell>
          <cell r="G181">
            <v>40</v>
          </cell>
          <cell r="H181">
            <v>0</v>
          </cell>
          <cell r="I181">
            <v>0</v>
          </cell>
        </row>
        <row r="182">
          <cell r="C182" t="str">
            <v>Tyranides</v>
          </cell>
          <cell r="D182">
            <v>0</v>
          </cell>
          <cell r="E182" t="str">
            <v>Elite</v>
          </cell>
          <cell r="F182" t="str">
            <v>Essaim de Zoanthropes</v>
          </cell>
          <cell r="G182">
            <v>50</v>
          </cell>
          <cell r="H182">
            <v>0</v>
          </cell>
          <cell r="I182">
            <v>0</v>
          </cell>
        </row>
        <row r="183">
          <cell r="C183" t="str">
            <v>Tyranides</v>
          </cell>
          <cell r="D183">
            <v>0</v>
          </cell>
          <cell r="E183" t="str">
            <v>Attaque Rapide</v>
          </cell>
          <cell r="F183" t="str">
            <v>Essaim de Pygargues 
Tyranides</v>
          </cell>
          <cell r="G183">
            <v>30</v>
          </cell>
          <cell r="H183">
            <v>0</v>
          </cell>
          <cell r="I183">
            <v>0</v>
          </cell>
        </row>
        <row r="184">
          <cell r="C184" t="str">
            <v>Tyranides</v>
          </cell>
          <cell r="D184">
            <v>0</v>
          </cell>
          <cell r="E184" t="str">
            <v>Attaque Rapide</v>
          </cell>
          <cell r="F184" t="str">
            <v>Nuées de Gargouilles</v>
          </cell>
          <cell r="G184">
            <v>30</v>
          </cell>
          <cell r="H184">
            <v>0</v>
          </cell>
          <cell r="I184">
            <v>0</v>
          </cell>
        </row>
        <row r="185">
          <cell r="C185" t="str">
            <v>Tyranides</v>
          </cell>
          <cell r="D185">
            <v>0</v>
          </cell>
          <cell r="E185" t="str">
            <v>Attaque Rapide</v>
          </cell>
          <cell r="F185" t="str">
            <v>Essaim de Rodeurs</v>
          </cell>
          <cell r="G185">
            <v>30</v>
          </cell>
          <cell r="H185">
            <v>0</v>
          </cell>
          <cell r="I185">
            <v>0</v>
          </cell>
        </row>
        <row r="186">
          <cell r="C186" t="str">
            <v>Tyranides</v>
          </cell>
          <cell r="D186">
            <v>0</v>
          </cell>
          <cell r="E186" t="str">
            <v>Attaque Rapide</v>
          </cell>
          <cell r="F186" t="str">
            <v>Harpie</v>
          </cell>
          <cell r="G186">
            <v>135</v>
          </cell>
          <cell r="H186">
            <v>0</v>
          </cell>
          <cell r="I186">
            <v>0</v>
          </cell>
        </row>
        <row r="187">
          <cell r="C187" t="str">
            <v>Tyranides</v>
          </cell>
          <cell r="D187">
            <v>0</v>
          </cell>
          <cell r="E187" t="str">
            <v>Attaque Rapide</v>
          </cell>
          <cell r="F187" t="str">
            <v>La terreur rouges</v>
          </cell>
          <cell r="G187">
            <v>0</v>
          </cell>
          <cell r="H187">
            <v>0</v>
          </cell>
          <cell r="I187">
            <v>0</v>
          </cell>
        </row>
        <row r="188">
          <cell r="C188" t="str">
            <v>Tyranides</v>
          </cell>
          <cell r="D188">
            <v>0</v>
          </cell>
          <cell r="E188" t="str">
            <v>Attaque Rapide</v>
          </cell>
          <cell r="F188" t="str">
            <v>Virago des ruches</v>
          </cell>
          <cell r="G188">
            <v>155</v>
          </cell>
          <cell r="H188">
            <v>0</v>
          </cell>
          <cell r="I188">
            <v>0</v>
          </cell>
        </row>
        <row r="189">
          <cell r="C189" t="str">
            <v>Tyranides</v>
          </cell>
          <cell r="D189">
            <v>0</v>
          </cell>
          <cell r="E189" t="str">
            <v>Attaque Rapide</v>
          </cell>
          <cell r="F189" t="str">
            <v>Amas de spores-Mines</v>
          </cell>
          <cell r="G189">
            <v>5</v>
          </cell>
          <cell r="H189">
            <v>0</v>
          </cell>
          <cell r="I189">
            <v>0</v>
          </cell>
        </row>
        <row r="190">
          <cell r="C190" t="str">
            <v>Tyranides</v>
          </cell>
          <cell r="D190">
            <v>0</v>
          </cell>
          <cell r="E190" t="str">
            <v>Attaque Rapide</v>
          </cell>
          <cell r="F190" t="str">
            <v>Essaim d'acridiens</v>
          </cell>
          <cell r="G190">
            <v>18</v>
          </cell>
          <cell r="H190">
            <v>0</v>
          </cell>
          <cell r="I190">
            <v>0</v>
          </cell>
        </row>
        <row r="191">
          <cell r="C191" t="str">
            <v>Tyranides</v>
          </cell>
          <cell r="D191">
            <v>0</v>
          </cell>
          <cell r="E191" t="str">
            <v>Soutien</v>
          </cell>
          <cell r="F191" t="str">
            <v>Essaim de Carniflex</v>
          </cell>
          <cell r="G191">
            <v>120</v>
          </cell>
          <cell r="H191">
            <v>0</v>
          </cell>
          <cell r="I191">
            <v>0</v>
          </cell>
        </row>
        <row r="192">
          <cell r="C192" t="str">
            <v>Tyranides</v>
          </cell>
          <cell r="D192">
            <v>0</v>
          </cell>
          <cell r="E192" t="str">
            <v>Soutien</v>
          </cell>
          <cell r="F192" t="str">
            <v>Essaim de Biovores</v>
          </cell>
          <cell r="G192">
            <v>40</v>
          </cell>
          <cell r="H192">
            <v>0</v>
          </cell>
          <cell r="I192">
            <v>0</v>
          </cell>
        </row>
        <row r="193">
          <cell r="C193" t="str">
            <v>Tyranides</v>
          </cell>
          <cell r="D193">
            <v>0</v>
          </cell>
          <cell r="E193" t="str">
            <v>Soutien</v>
          </cell>
          <cell r="F193" t="str">
            <v>Trygon</v>
          </cell>
          <cell r="G193">
            <v>190</v>
          </cell>
          <cell r="H193">
            <v>0</v>
          </cell>
          <cell r="I193">
            <v>0</v>
          </cell>
        </row>
        <row r="194">
          <cell r="C194" t="str">
            <v>Tyranides</v>
          </cell>
          <cell r="D194">
            <v>0</v>
          </cell>
          <cell r="E194" t="str">
            <v>Soutien</v>
          </cell>
          <cell r="F194" t="str">
            <v>Primat Trygon</v>
          </cell>
          <cell r="G194">
            <v>230</v>
          </cell>
          <cell r="H194">
            <v>0</v>
          </cell>
          <cell r="I194">
            <v>0</v>
          </cell>
        </row>
        <row r="195">
          <cell r="C195" t="str">
            <v>Tyranides</v>
          </cell>
          <cell r="D195">
            <v>0</v>
          </cell>
          <cell r="E195" t="str">
            <v>Soutien</v>
          </cell>
          <cell r="F195" t="str">
            <v xml:space="preserve">Warloc </v>
          </cell>
          <cell r="G195">
            <v>140</v>
          </cell>
          <cell r="H195">
            <v>0</v>
          </cell>
          <cell r="I195">
            <v>0</v>
          </cell>
        </row>
        <row r="196">
          <cell r="C196" t="str">
            <v>Tyranides</v>
          </cell>
          <cell r="D196">
            <v>0</v>
          </cell>
          <cell r="E196" t="str">
            <v>Soutien</v>
          </cell>
          <cell r="F196" t="str">
            <v>Exocrines</v>
          </cell>
          <cell r="G196">
            <v>170</v>
          </cell>
          <cell r="H196">
            <v>0</v>
          </cell>
          <cell r="I196">
            <v>0</v>
          </cell>
        </row>
        <row r="197">
          <cell r="C197" t="str">
            <v>Tyranides</v>
          </cell>
          <cell r="D197">
            <v>0</v>
          </cell>
          <cell r="E197" t="str">
            <v>Soutien</v>
          </cell>
          <cell r="F197" t="str">
            <v>Tyrannofex</v>
          </cell>
          <cell r="G197">
            <v>175</v>
          </cell>
          <cell r="H197">
            <v>0</v>
          </cell>
          <cell r="I197">
            <v>0</v>
          </cell>
        </row>
        <row r="198">
          <cell r="C198" t="str">
            <v>Roi des Tombes</v>
          </cell>
          <cell r="D198">
            <v>0</v>
          </cell>
          <cell r="E198" t="str">
            <v>Seigneur</v>
          </cell>
          <cell r="F198" t="str">
            <v>Settra l'imperissable</v>
          </cell>
          <cell r="G198">
            <v>475</v>
          </cell>
          <cell r="H198">
            <v>0</v>
          </cell>
          <cell r="I198">
            <v>0</v>
          </cell>
        </row>
        <row r="199">
          <cell r="C199" t="str">
            <v>Roi des Tombes</v>
          </cell>
          <cell r="D199">
            <v>0</v>
          </cell>
          <cell r="E199" t="str">
            <v>Seigneur</v>
          </cell>
          <cell r="F199" t="str">
            <v>Grande Reine Khalida</v>
          </cell>
          <cell r="G199">
            <v>365</v>
          </cell>
          <cell r="H199">
            <v>2</v>
          </cell>
          <cell r="I199">
            <v>730</v>
          </cell>
        </row>
        <row r="200">
          <cell r="C200" t="str">
            <v>Roi des Tombes</v>
          </cell>
          <cell r="D200">
            <v>0</v>
          </cell>
          <cell r="E200" t="str">
            <v>Seigneur</v>
          </cell>
          <cell r="F200" t="str">
            <v>Arkhan le noir</v>
          </cell>
          <cell r="G200">
            <v>360</v>
          </cell>
          <cell r="H200">
            <v>0</v>
          </cell>
          <cell r="I200">
            <v>0</v>
          </cell>
        </row>
        <row r="201">
          <cell r="C201" t="str">
            <v>Roi des Tombes</v>
          </cell>
          <cell r="D201">
            <v>0</v>
          </cell>
          <cell r="E201" t="str">
            <v>Seigneur</v>
          </cell>
          <cell r="F201" t="str">
            <v>Haut Hierophante Khatep</v>
          </cell>
          <cell r="G201">
            <v>330</v>
          </cell>
          <cell r="H201">
            <v>0</v>
          </cell>
          <cell r="I201">
            <v>0</v>
          </cell>
        </row>
        <row r="202">
          <cell r="C202" t="str">
            <v>Roi des Tombes</v>
          </cell>
          <cell r="D202">
            <v>0</v>
          </cell>
          <cell r="E202" t="str">
            <v>Seigneur</v>
          </cell>
          <cell r="F202" t="str">
            <v>Roi des tombes</v>
          </cell>
          <cell r="G202">
            <v>170</v>
          </cell>
          <cell r="H202">
            <v>0</v>
          </cell>
          <cell r="I202">
            <v>0</v>
          </cell>
        </row>
        <row r="203">
          <cell r="C203" t="str">
            <v>Roi des Tombes</v>
          </cell>
          <cell r="D203">
            <v>0</v>
          </cell>
          <cell r="E203" t="str">
            <v>Seigneur</v>
          </cell>
          <cell r="F203" t="str">
            <v>Grand pretre liche</v>
          </cell>
          <cell r="G203">
            <v>175</v>
          </cell>
          <cell r="H203">
            <v>1</v>
          </cell>
          <cell r="I203">
            <v>175</v>
          </cell>
        </row>
        <row r="204">
          <cell r="C204" t="str">
            <v>Roi des Tombes</v>
          </cell>
          <cell r="D204">
            <v>0</v>
          </cell>
          <cell r="E204" t="str">
            <v>Héros</v>
          </cell>
          <cell r="F204" t="str">
            <v>Nékaph l'émissaire</v>
          </cell>
          <cell r="G204">
            <v>120</v>
          </cell>
          <cell r="H204">
            <v>0</v>
          </cell>
          <cell r="I204">
            <v>0</v>
          </cell>
        </row>
        <row r="205">
          <cell r="C205" t="str">
            <v>Roi des Tombes</v>
          </cell>
          <cell r="D205">
            <v>0</v>
          </cell>
          <cell r="E205" t="str">
            <v>Héros</v>
          </cell>
          <cell r="F205" t="str">
            <v>Prince Apophas</v>
          </cell>
          <cell r="G205">
            <v>130</v>
          </cell>
          <cell r="H205">
            <v>1</v>
          </cell>
          <cell r="I205">
            <v>130</v>
          </cell>
        </row>
        <row r="206">
          <cell r="C206" t="str">
            <v>Roi des Tombes</v>
          </cell>
          <cell r="D206">
            <v>0</v>
          </cell>
          <cell r="E206" t="str">
            <v>Héros</v>
          </cell>
          <cell r="F206" t="str">
            <v>Ramhotep le visionnaire</v>
          </cell>
          <cell r="G206">
            <v>110</v>
          </cell>
          <cell r="H206">
            <v>0</v>
          </cell>
          <cell r="I206">
            <v>0</v>
          </cell>
        </row>
        <row r="207">
          <cell r="C207" t="str">
            <v>Roi des Tombes</v>
          </cell>
          <cell r="D207">
            <v>0</v>
          </cell>
          <cell r="E207" t="str">
            <v>Héros</v>
          </cell>
          <cell r="F207" t="str">
            <v>Prince des tombes</v>
          </cell>
          <cell r="G207">
            <v>100</v>
          </cell>
          <cell r="H207">
            <v>1</v>
          </cell>
          <cell r="I207">
            <v>100</v>
          </cell>
        </row>
        <row r="208">
          <cell r="C208" t="str">
            <v>Roi des Tombes</v>
          </cell>
          <cell r="D208">
            <v>0</v>
          </cell>
          <cell r="E208" t="str">
            <v>Héros</v>
          </cell>
          <cell r="F208" t="str">
            <v>Herault des tombes</v>
          </cell>
          <cell r="G208">
            <v>60</v>
          </cell>
          <cell r="H208">
            <v>2</v>
          </cell>
          <cell r="I208">
            <v>120</v>
          </cell>
        </row>
        <row r="209">
          <cell r="C209" t="str">
            <v>Roi des Tombes</v>
          </cell>
          <cell r="D209">
            <v>0</v>
          </cell>
          <cell r="E209" t="str">
            <v>Héros</v>
          </cell>
          <cell r="F209" t="str">
            <v>Pretre Liche</v>
          </cell>
          <cell r="G209">
            <v>70</v>
          </cell>
          <cell r="H209">
            <v>2</v>
          </cell>
          <cell r="I209">
            <v>140</v>
          </cell>
        </row>
        <row r="210">
          <cell r="C210" t="str">
            <v>Roi des Tombes</v>
          </cell>
          <cell r="D210">
            <v>0</v>
          </cell>
          <cell r="E210" t="str">
            <v>Héros</v>
          </cell>
          <cell r="F210" t="str">
            <v>Nécrotecte</v>
          </cell>
          <cell r="G210">
            <v>60</v>
          </cell>
          <cell r="H210">
            <v>1</v>
          </cell>
          <cell r="I210">
            <v>60</v>
          </cell>
        </row>
        <row r="211">
          <cell r="C211" t="str">
            <v>Roi des Tombes</v>
          </cell>
          <cell r="D211">
            <v>0</v>
          </cell>
          <cell r="E211" t="str">
            <v>Unité de Base</v>
          </cell>
          <cell r="F211" t="str">
            <v>Guerriers Squelettes</v>
          </cell>
          <cell r="G211">
            <v>4</v>
          </cell>
          <cell r="H211">
            <v>10</v>
          </cell>
          <cell r="I211">
            <v>40</v>
          </cell>
        </row>
        <row r="212">
          <cell r="C212" t="str">
            <v>Roi des Tombes</v>
          </cell>
          <cell r="D212">
            <v>0</v>
          </cell>
          <cell r="E212" t="str">
            <v>Unité de Base</v>
          </cell>
          <cell r="F212" t="str">
            <v>Archers Squelettes</v>
          </cell>
          <cell r="G212">
            <v>6</v>
          </cell>
          <cell r="H212">
            <v>20</v>
          </cell>
          <cell r="I212">
            <v>120</v>
          </cell>
        </row>
        <row r="213">
          <cell r="C213" t="str">
            <v>Roi des Tombes</v>
          </cell>
          <cell r="D213">
            <v>0</v>
          </cell>
          <cell r="E213" t="str">
            <v>Unité de Base</v>
          </cell>
          <cell r="F213" t="str">
            <v>Cavalier Squelettes</v>
          </cell>
          <cell r="G213">
            <v>12</v>
          </cell>
          <cell r="H213">
            <v>10</v>
          </cell>
          <cell r="I213">
            <v>120</v>
          </cell>
        </row>
        <row r="214">
          <cell r="C214" t="str">
            <v>Roi des Tombes</v>
          </cell>
          <cell r="D214">
            <v>0</v>
          </cell>
          <cell r="E214" t="str">
            <v>Unité de Base</v>
          </cell>
          <cell r="F214" t="str">
            <v>Eclaireurs Squelettes</v>
          </cell>
          <cell r="G214">
            <v>14</v>
          </cell>
          <cell r="H214">
            <v>10</v>
          </cell>
          <cell r="I214">
            <v>140</v>
          </cell>
        </row>
        <row r="215">
          <cell r="C215" t="str">
            <v>Roi des Tombes</v>
          </cell>
          <cell r="D215">
            <v>0</v>
          </cell>
          <cell r="E215" t="str">
            <v>Unité de Base</v>
          </cell>
          <cell r="F215" t="str">
            <v>Chars Squelettes</v>
          </cell>
          <cell r="G215">
            <v>55</v>
          </cell>
          <cell r="H215">
            <v>8</v>
          </cell>
          <cell r="I215">
            <v>440</v>
          </cell>
        </row>
        <row r="216">
          <cell r="C216" t="str">
            <v>Roi des Tombes</v>
          </cell>
          <cell r="D216">
            <v>0</v>
          </cell>
          <cell r="E216" t="str">
            <v>Unité spéciale</v>
          </cell>
          <cell r="F216" t="str">
            <v>Gardiens des Tombes</v>
          </cell>
          <cell r="G216">
            <v>11</v>
          </cell>
          <cell r="H216">
            <v>20</v>
          </cell>
          <cell r="I216">
            <v>220</v>
          </cell>
        </row>
        <row r="217">
          <cell r="C217" t="str">
            <v>Roi des Tombes</v>
          </cell>
          <cell r="D217">
            <v>0</v>
          </cell>
          <cell r="E217" t="str">
            <v>Unité spéciale</v>
          </cell>
          <cell r="F217" t="str">
            <v>Chevaliers des Nécropoles</v>
          </cell>
          <cell r="G217">
            <v>65</v>
          </cell>
          <cell r="H217">
            <v>0</v>
          </cell>
          <cell r="I217">
            <v>0</v>
          </cell>
        </row>
        <row r="218">
          <cell r="C218" t="str">
            <v>Roi des Tombes</v>
          </cell>
          <cell r="D218">
            <v>0</v>
          </cell>
          <cell r="E218" t="str">
            <v>Unité spéciale</v>
          </cell>
          <cell r="F218" t="str">
            <v>Scorpion des Tombes</v>
          </cell>
          <cell r="G218">
            <v>85</v>
          </cell>
          <cell r="H218">
            <v>3</v>
          </cell>
          <cell r="I218">
            <v>255</v>
          </cell>
        </row>
        <row r="219">
          <cell r="C219" t="str">
            <v>Roi des Tombes</v>
          </cell>
          <cell r="D219">
            <v>0</v>
          </cell>
          <cell r="E219" t="str">
            <v>Unité spéciale</v>
          </cell>
          <cell r="F219" t="str">
            <v>Ushabti</v>
          </cell>
          <cell r="G219">
            <v>50</v>
          </cell>
          <cell r="H219">
            <v>6</v>
          </cell>
          <cell r="I219">
            <v>300</v>
          </cell>
        </row>
        <row r="220">
          <cell r="C220" t="str">
            <v>Roi des Tombes</v>
          </cell>
          <cell r="D220">
            <v>0</v>
          </cell>
          <cell r="E220" t="str">
            <v>Unité spéciale</v>
          </cell>
          <cell r="F220" t="str">
            <v>Nuées des Tombes</v>
          </cell>
          <cell r="G220">
            <v>40</v>
          </cell>
          <cell r="H220">
            <v>3</v>
          </cell>
          <cell r="I220">
            <v>120</v>
          </cell>
        </row>
        <row r="221">
          <cell r="C221" t="str">
            <v>Roi des Tombes</v>
          </cell>
          <cell r="D221">
            <v>0</v>
          </cell>
          <cell r="E221" t="str">
            <v>Unité spéciale</v>
          </cell>
          <cell r="F221" t="str">
            <v>Charognards</v>
          </cell>
          <cell r="G221">
            <v>24</v>
          </cell>
          <cell r="H221">
            <v>0</v>
          </cell>
          <cell r="I221">
            <v>0</v>
          </cell>
        </row>
        <row r="222">
          <cell r="C222" t="str">
            <v>Roi des Tombes</v>
          </cell>
          <cell r="D222">
            <v>0</v>
          </cell>
          <cell r="E222" t="str">
            <v>Unité spéciale</v>
          </cell>
          <cell r="F222" t="str">
            <v>Sphinx de Guerre</v>
          </cell>
          <cell r="G222">
            <v>210</v>
          </cell>
          <cell r="H222">
            <v>0</v>
          </cell>
          <cell r="I222">
            <v>0</v>
          </cell>
        </row>
        <row r="223">
          <cell r="C223" t="str">
            <v>Roi des Tombes</v>
          </cell>
          <cell r="D223">
            <v>0</v>
          </cell>
          <cell r="E223" t="str">
            <v>Unité spéciale</v>
          </cell>
          <cell r="F223" t="str">
            <v>Rodeurs Sépulcraux</v>
          </cell>
          <cell r="G223">
            <v>55</v>
          </cell>
          <cell r="H223">
            <v>0</v>
          </cell>
          <cell r="I223">
            <v>0</v>
          </cell>
        </row>
        <row r="224">
          <cell r="C224" t="str">
            <v>Roi des Tombes</v>
          </cell>
          <cell r="D224">
            <v>0</v>
          </cell>
          <cell r="E224" t="str">
            <v>Unité Rare</v>
          </cell>
          <cell r="F224" t="str">
            <v>Colosse de Nécrolithe</v>
          </cell>
          <cell r="G224">
            <v>170</v>
          </cell>
          <cell r="H224">
            <v>0</v>
          </cell>
          <cell r="I224">
            <v>0</v>
          </cell>
        </row>
        <row r="225">
          <cell r="C225" t="str">
            <v>Roi des Tombes</v>
          </cell>
          <cell r="D225">
            <v>0</v>
          </cell>
          <cell r="E225" t="str">
            <v>Unité Rare</v>
          </cell>
          <cell r="F225" t="str">
            <v>Hierotitan</v>
          </cell>
          <cell r="G225">
            <v>175</v>
          </cell>
          <cell r="H225">
            <v>0</v>
          </cell>
          <cell r="I225">
            <v>0</v>
          </cell>
        </row>
        <row r="226">
          <cell r="C226" t="str">
            <v>Roi des Tombes</v>
          </cell>
          <cell r="D226">
            <v>0</v>
          </cell>
          <cell r="E226" t="str">
            <v>Unité Rare</v>
          </cell>
          <cell r="F226" t="str">
            <v>Necrosphinx</v>
          </cell>
          <cell r="G226">
            <v>225</v>
          </cell>
          <cell r="H226">
            <v>0</v>
          </cell>
          <cell r="I226">
            <v>0</v>
          </cell>
        </row>
        <row r="227">
          <cell r="C227" t="str">
            <v>Roi des Tombes</v>
          </cell>
          <cell r="D227">
            <v>0</v>
          </cell>
          <cell r="E227" t="str">
            <v>Unité Rare</v>
          </cell>
          <cell r="F227" t="str">
            <v>Catapultes à crânes hurlants</v>
          </cell>
          <cell r="G227">
            <v>90</v>
          </cell>
          <cell r="H227">
            <v>2</v>
          </cell>
          <cell r="I227">
            <v>180</v>
          </cell>
        </row>
        <row r="228">
          <cell r="C228" t="str">
            <v>Roi des Tombes</v>
          </cell>
          <cell r="D228">
            <v>0</v>
          </cell>
          <cell r="E228" t="str">
            <v>Unité Rare</v>
          </cell>
          <cell r="F228" t="str">
            <v>Arche des âmes Damnées</v>
          </cell>
          <cell r="G228">
            <v>135</v>
          </cell>
          <cell r="H228">
            <v>2</v>
          </cell>
          <cell r="I228">
            <v>270</v>
          </cell>
        </row>
        <row r="229">
          <cell r="C229" t="str">
            <v>Harad</v>
          </cell>
          <cell r="D229" t="str">
            <v>(SA)  Guerrier du Mal</v>
          </cell>
          <cell r="E229">
            <v>0</v>
          </cell>
          <cell r="F229" t="str">
            <v>Garde Serpent</v>
          </cell>
          <cell r="G229">
            <v>8</v>
          </cell>
          <cell r="H229">
            <v>0</v>
          </cell>
          <cell r="I229">
            <v>0</v>
          </cell>
        </row>
        <row r="230">
          <cell r="C230" t="str">
            <v>Harad</v>
          </cell>
          <cell r="D230" t="str">
            <v>(SA)  Guerrier du Mal</v>
          </cell>
          <cell r="E230">
            <v>0</v>
          </cell>
          <cell r="F230" t="str">
            <v>Cavalier Serpent</v>
          </cell>
          <cell r="G230">
            <v>13</v>
          </cell>
          <cell r="H230">
            <v>0</v>
          </cell>
          <cell r="I230">
            <v>0</v>
          </cell>
        </row>
        <row r="231">
          <cell r="C231" t="str">
            <v>Harad</v>
          </cell>
          <cell r="D231" t="str">
            <v>(SA)  Guerrier du Mal</v>
          </cell>
          <cell r="E231">
            <v>0</v>
          </cell>
          <cell r="F231" t="str">
            <v>Gardien de Kârna</v>
          </cell>
          <cell r="G231">
            <v>9</v>
          </cell>
          <cell r="H231">
            <v>0</v>
          </cell>
          <cell r="I231">
            <v>0</v>
          </cell>
        </row>
        <row r="232">
          <cell r="C232" t="str">
            <v>Harad</v>
          </cell>
          <cell r="D232" t="str">
            <v>(SA) Corsaire</v>
          </cell>
          <cell r="E232">
            <v>0</v>
          </cell>
          <cell r="F232" t="str">
            <v>Dalamyr, Amiral d'Umbar</v>
          </cell>
          <cell r="G232">
            <v>100</v>
          </cell>
          <cell r="H232">
            <v>0</v>
          </cell>
          <cell r="I232">
            <v>0</v>
          </cell>
        </row>
        <row r="233">
          <cell r="C233" t="str">
            <v>Harad</v>
          </cell>
          <cell r="D233" t="str">
            <v>(SA) Corsaire</v>
          </cell>
          <cell r="E233">
            <v>0</v>
          </cell>
          <cell r="F233" t="str">
            <v>Corsair d'Umbar</v>
          </cell>
          <cell r="G233">
            <v>7</v>
          </cell>
          <cell r="H233">
            <v>0</v>
          </cell>
          <cell r="I233">
            <v>0</v>
          </cell>
        </row>
        <row r="234">
          <cell r="C234" t="str">
            <v>Harad</v>
          </cell>
          <cell r="D234" t="str">
            <v>(SA) Corsaire</v>
          </cell>
          <cell r="E234">
            <v>0</v>
          </cell>
          <cell r="F234" t="str">
            <v>Capitaine Corsaire</v>
          </cell>
          <cell r="G234">
            <v>50</v>
          </cell>
          <cell r="H234">
            <v>0</v>
          </cell>
          <cell r="I234">
            <v>0</v>
          </cell>
        </row>
        <row r="235">
          <cell r="C235" t="str">
            <v>Harad</v>
          </cell>
          <cell r="D235" t="str">
            <v>(SA) Corsaire</v>
          </cell>
          <cell r="E235">
            <v>0</v>
          </cell>
          <cell r="F235" t="str">
            <v>Ravageur Corsaire</v>
          </cell>
          <cell r="G235">
            <v>10</v>
          </cell>
          <cell r="H235">
            <v>0</v>
          </cell>
          <cell r="I235">
            <v>0</v>
          </cell>
        </row>
        <row r="236">
          <cell r="C236" t="str">
            <v>Harad</v>
          </cell>
          <cell r="D236" t="str">
            <v>(SA) Corsaire</v>
          </cell>
          <cell r="E236">
            <v>0</v>
          </cell>
          <cell r="F236" t="str">
            <v>Bo'Sun Corsaire</v>
          </cell>
          <cell r="G236">
            <v>45</v>
          </cell>
          <cell r="H236">
            <v>0</v>
          </cell>
          <cell r="I236">
            <v>0</v>
          </cell>
        </row>
        <row r="237">
          <cell r="C237" t="str">
            <v>Harad</v>
          </cell>
          <cell r="D237" t="str">
            <v>(SA) Corsaire</v>
          </cell>
          <cell r="E237">
            <v>0</v>
          </cell>
          <cell r="F237" t="str">
            <v>Arbaletrier Corsaire</v>
          </cell>
          <cell r="G237">
            <v>10</v>
          </cell>
          <cell r="H237">
            <v>0</v>
          </cell>
          <cell r="I237">
            <v>0</v>
          </cell>
        </row>
        <row r="238">
          <cell r="C238" t="str">
            <v>Harad</v>
          </cell>
          <cell r="D238" t="str">
            <v>(SA) Haradrim</v>
          </cell>
          <cell r="E238">
            <v>0</v>
          </cell>
          <cell r="F238" t="str">
            <v>Suladân, Le Seigneur Serpent</v>
          </cell>
          <cell r="G238">
            <v>90</v>
          </cell>
          <cell r="H238">
            <v>0</v>
          </cell>
          <cell r="I238">
            <v>0</v>
          </cell>
        </row>
        <row r="239">
          <cell r="C239" t="str">
            <v>Harad</v>
          </cell>
          <cell r="D239" t="str">
            <v>(SA) Haradrim</v>
          </cell>
          <cell r="E239">
            <v>0</v>
          </cell>
          <cell r="F239" t="str">
            <v>Guerrier Haradrim</v>
          </cell>
          <cell r="G239">
            <v>5</v>
          </cell>
          <cell r="H239">
            <v>0</v>
          </cell>
          <cell r="I239">
            <v>0</v>
          </cell>
        </row>
        <row r="240">
          <cell r="C240" t="str">
            <v>Harad</v>
          </cell>
          <cell r="D240" t="str">
            <v>(SA) Haradrim</v>
          </cell>
          <cell r="E240">
            <v>0</v>
          </cell>
          <cell r="F240" t="str">
            <v>Hâsharim</v>
          </cell>
          <cell r="G240">
            <v>90</v>
          </cell>
          <cell r="H240">
            <v>0</v>
          </cell>
          <cell r="I240">
            <v>0</v>
          </cell>
        </row>
        <row r="241">
          <cell r="C241" t="str">
            <v>Harad</v>
          </cell>
          <cell r="D241" t="str">
            <v>(SA) Haradrim</v>
          </cell>
          <cell r="E241">
            <v>0</v>
          </cell>
          <cell r="F241" t="str">
            <v>Pillards Haradrim</v>
          </cell>
          <cell r="G241">
            <v>11</v>
          </cell>
          <cell r="H241">
            <v>0</v>
          </cell>
          <cell r="I241">
            <v>0</v>
          </cell>
        </row>
        <row r="242">
          <cell r="C242" t="str">
            <v>Harad</v>
          </cell>
          <cell r="D242" t="str">
            <v>(SA) Haradrim</v>
          </cell>
          <cell r="E242">
            <v>0</v>
          </cell>
          <cell r="F242" t="str">
            <v>Roi Haradrim</v>
          </cell>
          <cell r="G242">
            <v>60</v>
          </cell>
          <cell r="H242">
            <v>0</v>
          </cell>
          <cell r="I242">
            <v>0</v>
          </cell>
        </row>
        <row r="243">
          <cell r="C243" t="str">
            <v>Harad</v>
          </cell>
          <cell r="D243" t="str">
            <v>(SA) Haradrim</v>
          </cell>
          <cell r="E243">
            <v>0</v>
          </cell>
          <cell r="F243" t="str">
            <v>Chef Haradrim</v>
          </cell>
          <cell r="G243">
            <v>45</v>
          </cell>
          <cell r="H243">
            <v>0</v>
          </cell>
          <cell r="I243">
            <v>0</v>
          </cell>
        </row>
        <row r="244">
          <cell r="C244" t="str">
            <v>Harad</v>
          </cell>
          <cell r="D244" t="str">
            <v>(SA) Haradrim</v>
          </cell>
          <cell r="E244">
            <v>0</v>
          </cell>
          <cell r="F244" t="str">
            <v>Mûmak de guerre du Harad</v>
          </cell>
          <cell r="G244">
            <v>275</v>
          </cell>
          <cell r="H244">
            <v>0</v>
          </cell>
          <cell r="I244">
            <v>0</v>
          </cell>
        </row>
        <row r="245">
          <cell r="C245" t="str">
            <v>Harad</v>
          </cell>
          <cell r="D245" t="str">
            <v>(SA) Mahûd</v>
          </cell>
          <cell r="E245">
            <v>0</v>
          </cell>
          <cell r="F245" t="str">
            <v>Chef Cornac Mahûd</v>
          </cell>
          <cell r="G245">
            <v>25</v>
          </cell>
          <cell r="H245">
            <v>0</v>
          </cell>
          <cell r="I245">
            <v>0</v>
          </cell>
        </row>
        <row r="246">
          <cell r="C246" t="str">
            <v>Harad</v>
          </cell>
          <cell r="D246" t="str">
            <v>(SA) Mahûd</v>
          </cell>
          <cell r="E246">
            <v>0</v>
          </cell>
          <cell r="F246" t="str">
            <v>Guerrier Mahûd</v>
          </cell>
          <cell r="G246">
            <v>11</v>
          </cell>
          <cell r="H246">
            <v>3</v>
          </cell>
          <cell r="I246">
            <v>33</v>
          </cell>
        </row>
        <row r="247">
          <cell r="C247" t="str">
            <v>Harad</v>
          </cell>
          <cell r="D247" t="str">
            <v>(SA) Mahûd</v>
          </cell>
          <cell r="E247">
            <v>0</v>
          </cell>
          <cell r="F247" t="str">
            <v>Roi Mahûd</v>
          </cell>
          <cell r="G247">
            <v>75</v>
          </cell>
          <cell r="H247">
            <v>0</v>
          </cell>
          <cell r="I247">
            <v>0</v>
          </cell>
        </row>
        <row r="248">
          <cell r="C248" t="str">
            <v>Harad</v>
          </cell>
          <cell r="D248" t="str">
            <v>(SA) Mahûd</v>
          </cell>
          <cell r="E248">
            <v>0</v>
          </cell>
          <cell r="F248" t="str">
            <v>Pillard Mahûd</v>
          </cell>
          <cell r="G248">
            <v>20</v>
          </cell>
          <cell r="H248">
            <v>3</v>
          </cell>
          <cell r="I248">
            <v>60</v>
          </cell>
        </row>
        <row r="249">
          <cell r="C249" t="str">
            <v>Harad</v>
          </cell>
          <cell r="D249" t="str">
            <v>(SA) Mahûd</v>
          </cell>
          <cell r="E249">
            <v>0</v>
          </cell>
          <cell r="F249" t="str">
            <v>Chef de tribu Mahûd</v>
          </cell>
          <cell r="G249">
            <v>60</v>
          </cell>
          <cell r="H249">
            <v>0</v>
          </cell>
          <cell r="I249">
            <v>0</v>
          </cell>
        </row>
        <row r="250">
          <cell r="C250" t="str">
            <v>Harad</v>
          </cell>
          <cell r="D250">
            <v>0</v>
          </cell>
          <cell r="E250">
            <v>0</v>
          </cell>
          <cell r="F250" t="str">
            <v>Demi-troll de l'extreme Harad</v>
          </cell>
          <cell r="G250">
            <v>22</v>
          </cell>
          <cell r="H250">
            <v>0</v>
          </cell>
          <cell r="I250">
            <v>0</v>
          </cell>
        </row>
        <row r="251"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</row>
        <row r="252"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</row>
        <row r="253"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</row>
        <row r="254"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</row>
        <row r="255"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</row>
        <row r="256"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</row>
        <row r="257"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</row>
        <row r="258"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</row>
        <row r="259"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</row>
        <row r="260"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</row>
        <row r="261"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</row>
        <row r="262"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</row>
        <row r="263"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</row>
        <row r="264"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</row>
        <row r="265"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</row>
        <row r="266"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</row>
        <row r="267"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</row>
        <row r="268"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</row>
        <row r="269"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</row>
        <row r="270"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</row>
        <row r="271"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</row>
        <row r="272"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</row>
        <row r="273"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</row>
        <row r="274"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</row>
        <row r="275"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</row>
        <row r="276"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</row>
        <row r="277"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</row>
        <row r="278"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</row>
        <row r="279"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</row>
        <row r="280"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</row>
        <row r="281"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</row>
        <row r="282"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</row>
        <row r="283"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</row>
        <row r="284"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</row>
        <row r="285"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</row>
        <row r="286"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</row>
        <row r="287"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</row>
        <row r="288"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</row>
        <row r="289"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</row>
        <row r="290"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</row>
        <row r="291"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</row>
        <row r="293"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</row>
        <row r="294"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</row>
        <row r="295"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</row>
        <row r="296"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</row>
        <row r="297"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</row>
        <row r="298"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</row>
        <row r="299"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</row>
        <row r="300"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</row>
        <row r="301"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</row>
        <row r="302"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</row>
        <row r="303"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</row>
        <row r="304"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</row>
        <row r="305"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</row>
        <row r="306"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</row>
        <row r="307"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</row>
        <row r="308"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</row>
        <row r="309"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</row>
        <row r="310"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</row>
        <row r="311"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</row>
        <row r="312"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</row>
        <row r="313"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</row>
        <row r="314"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</row>
        <row r="315"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</row>
        <row r="316"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</row>
        <row r="317"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</row>
        <row r="318"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</row>
        <row r="319"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</row>
        <row r="320"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</row>
        <row r="321"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</row>
        <row r="322"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</row>
        <row r="323"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</row>
        <row r="324"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</row>
        <row r="325"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</row>
        <row r="326"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</row>
        <row r="327"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</row>
        <row r="328"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</row>
        <row r="329"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</row>
        <row r="330"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</row>
        <row r="331"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</row>
        <row r="332"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</row>
        <row r="333"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</row>
        <row r="334"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</row>
        <row r="335"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</row>
        <row r="336"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</row>
        <row r="337"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</row>
        <row r="338"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</row>
        <row r="339"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</row>
        <row r="340"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</row>
        <row r="341"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</row>
        <row r="342"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</row>
        <row r="343"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</row>
        <row r="344"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</row>
        <row r="345"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</row>
        <row r="346"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</row>
        <row r="347"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</row>
        <row r="348"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</row>
        <row r="349"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</row>
        <row r="350"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</row>
        <row r="351"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</row>
        <row r="352"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</row>
        <row r="353"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</row>
        <row r="354"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</row>
        <row r="355"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</row>
        <row r="356"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</row>
        <row r="357"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</row>
        <row r="358"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</row>
        <row r="359"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</row>
        <row r="360"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</row>
        <row r="361"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</row>
        <row r="362"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</row>
        <row r="363"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</row>
        <row r="364"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</row>
        <row r="365"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</row>
        <row r="366"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</row>
        <row r="367"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</row>
        <row r="368"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</row>
        <row r="369"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</row>
        <row r="370"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</row>
        <row r="371"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</row>
        <row r="372"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</row>
        <row r="373"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</row>
        <row r="374"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</row>
        <row r="376"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</row>
        <row r="377"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</row>
        <row r="378"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</row>
        <row r="379"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</row>
        <row r="382"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</row>
        <row r="383"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</row>
        <row r="384"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</row>
        <row r="385"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</row>
        <row r="386"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</row>
        <row r="387"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</row>
        <row r="388"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</row>
        <row r="389"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</row>
        <row r="390"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</row>
        <row r="391"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</row>
        <row r="392"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</row>
        <row r="393"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</row>
        <row r="394"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</row>
        <row r="395"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</row>
        <row r="396"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</row>
        <row r="397"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</row>
        <row r="398"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</row>
        <row r="399"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</row>
        <row r="400"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</row>
        <row r="401"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</row>
        <row r="402">
          <cell r="C402">
            <v>0</v>
          </cell>
          <cell r="D402">
            <v>0</v>
          </cell>
          <cell r="E402">
            <v>0</v>
          </cell>
        </row>
        <row r="403">
          <cell r="C403">
            <v>0</v>
          </cell>
          <cell r="D403">
            <v>0</v>
          </cell>
          <cell r="E403">
            <v>0</v>
          </cell>
        </row>
        <row r="404">
          <cell r="C404">
            <v>0</v>
          </cell>
          <cell r="D404">
            <v>0</v>
          </cell>
          <cell r="E404">
            <v>0</v>
          </cell>
        </row>
        <row r="405">
          <cell r="C405">
            <v>0</v>
          </cell>
          <cell r="D405">
            <v>0</v>
          </cell>
          <cell r="E405">
            <v>0</v>
          </cell>
        </row>
        <row r="406">
          <cell r="C406">
            <v>0</v>
          </cell>
          <cell r="D406">
            <v>0</v>
          </cell>
          <cell r="E406">
            <v>0</v>
          </cell>
        </row>
        <row r="407">
          <cell r="C407">
            <v>0</v>
          </cell>
          <cell r="D407">
            <v>0</v>
          </cell>
          <cell r="E407">
            <v>0</v>
          </cell>
        </row>
        <row r="408">
          <cell r="C408">
            <v>0</v>
          </cell>
          <cell r="D408">
            <v>0</v>
          </cell>
          <cell r="E408">
            <v>0</v>
          </cell>
        </row>
        <row r="409">
          <cell r="C409">
            <v>0</v>
          </cell>
          <cell r="D409">
            <v>0</v>
          </cell>
          <cell r="E409">
            <v>0</v>
          </cell>
        </row>
        <row r="410">
          <cell r="C410">
            <v>0</v>
          </cell>
          <cell r="D410">
            <v>0</v>
          </cell>
          <cell r="E410">
            <v>0</v>
          </cell>
        </row>
        <row r="411">
          <cell r="C411">
            <v>0</v>
          </cell>
          <cell r="D411">
            <v>0</v>
          </cell>
          <cell r="E411">
            <v>0</v>
          </cell>
        </row>
        <row r="412">
          <cell r="C412">
            <v>0</v>
          </cell>
          <cell r="D412">
            <v>0</v>
          </cell>
          <cell r="E412">
            <v>0</v>
          </cell>
        </row>
        <row r="413">
          <cell r="C413">
            <v>0</v>
          </cell>
          <cell r="D413">
            <v>0</v>
          </cell>
          <cell r="E413">
            <v>0</v>
          </cell>
        </row>
        <row r="414">
          <cell r="C414">
            <v>0</v>
          </cell>
          <cell r="D414">
            <v>0</v>
          </cell>
          <cell r="E414">
            <v>0</v>
          </cell>
        </row>
        <row r="415">
          <cell r="C415">
            <v>0</v>
          </cell>
          <cell r="D415">
            <v>0</v>
          </cell>
          <cell r="E415">
            <v>0</v>
          </cell>
        </row>
        <row r="416">
          <cell r="C416">
            <v>0</v>
          </cell>
          <cell r="D416">
            <v>0</v>
          </cell>
          <cell r="E416">
            <v>0</v>
          </cell>
        </row>
        <row r="417">
          <cell r="C417">
            <v>0</v>
          </cell>
          <cell r="D417">
            <v>0</v>
          </cell>
          <cell r="E417">
            <v>0</v>
          </cell>
        </row>
        <row r="418">
          <cell r="C418">
            <v>0</v>
          </cell>
          <cell r="D418">
            <v>0</v>
          </cell>
          <cell r="E418">
            <v>0</v>
          </cell>
        </row>
        <row r="419">
          <cell r="C419">
            <v>0</v>
          </cell>
          <cell r="D419">
            <v>0</v>
          </cell>
          <cell r="E419">
            <v>0</v>
          </cell>
        </row>
        <row r="420">
          <cell r="C420">
            <v>0</v>
          </cell>
          <cell r="D420">
            <v>0</v>
          </cell>
          <cell r="E420">
            <v>0</v>
          </cell>
        </row>
        <row r="421">
          <cell r="C421">
            <v>0</v>
          </cell>
          <cell r="D421">
            <v>0</v>
          </cell>
          <cell r="E421">
            <v>0</v>
          </cell>
        </row>
        <row r="422">
          <cell r="C422">
            <v>0</v>
          </cell>
          <cell r="D422">
            <v>0</v>
          </cell>
          <cell r="E422">
            <v>0</v>
          </cell>
        </row>
        <row r="423">
          <cell r="C423">
            <v>0</v>
          </cell>
          <cell r="D423">
            <v>0</v>
          </cell>
          <cell r="E423">
            <v>0</v>
          </cell>
        </row>
        <row r="424">
          <cell r="C424">
            <v>0</v>
          </cell>
          <cell r="D424">
            <v>0</v>
          </cell>
          <cell r="E424">
            <v>0</v>
          </cell>
        </row>
        <row r="425">
          <cell r="C425">
            <v>0</v>
          </cell>
          <cell r="D425">
            <v>0</v>
          </cell>
          <cell r="E425">
            <v>0</v>
          </cell>
        </row>
        <row r="426">
          <cell r="C426">
            <v>0</v>
          </cell>
          <cell r="D426">
            <v>0</v>
          </cell>
          <cell r="E426">
            <v>0</v>
          </cell>
        </row>
        <row r="427">
          <cell r="C427">
            <v>0</v>
          </cell>
          <cell r="D427">
            <v>0</v>
          </cell>
          <cell r="E427">
            <v>0</v>
          </cell>
        </row>
        <row r="428">
          <cell r="C428">
            <v>0</v>
          </cell>
          <cell r="D428">
            <v>0</v>
          </cell>
          <cell r="E428">
            <v>0</v>
          </cell>
        </row>
        <row r="429">
          <cell r="C429">
            <v>0</v>
          </cell>
          <cell r="D429">
            <v>0</v>
          </cell>
          <cell r="E429">
            <v>0</v>
          </cell>
        </row>
        <row r="430">
          <cell r="C430">
            <v>0</v>
          </cell>
          <cell r="D430">
            <v>0</v>
          </cell>
          <cell r="E430">
            <v>0</v>
          </cell>
        </row>
        <row r="431">
          <cell r="C431">
            <v>0</v>
          </cell>
          <cell r="D431">
            <v>0</v>
          </cell>
          <cell r="E431">
            <v>0</v>
          </cell>
        </row>
        <row r="432">
          <cell r="C432">
            <v>0</v>
          </cell>
          <cell r="D432">
            <v>0</v>
          </cell>
          <cell r="E432">
            <v>0</v>
          </cell>
        </row>
        <row r="433">
          <cell r="C433">
            <v>0</v>
          </cell>
          <cell r="D433">
            <v>0</v>
          </cell>
          <cell r="E433">
            <v>0</v>
          </cell>
        </row>
        <row r="434">
          <cell r="C434">
            <v>0</v>
          </cell>
          <cell r="D434">
            <v>0</v>
          </cell>
          <cell r="E434">
            <v>0</v>
          </cell>
        </row>
        <row r="435">
          <cell r="C435">
            <v>0</v>
          </cell>
          <cell r="D435">
            <v>0</v>
          </cell>
          <cell r="E435">
            <v>0</v>
          </cell>
        </row>
        <row r="436">
          <cell r="C436">
            <v>0</v>
          </cell>
          <cell r="D436">
            <v>0</v>
          </cell>
          <cell r="E436">
            <v>0</v>
          </cell>
        </row>
        <row r="437">
          <cell r="C437">
            <v>0</v>
          </cell>
          <cell r="D437">
            <v>0</v>
          </cell>
          <cell r="E437">
            <v>0</v>
          </cell>
        </row>
        <row r="438">
          <cell r="C438">
            <v>0</v>
          </cell>
          <cell r="D438">
            <v>0</v>
          </cell>
          <cell r="E438">
            <v>0</v>
          </cell>
        </row>
        <row r="439">
          <cell r="C439">
            <v>0</v>
          </cell>
          <cell r="D439">
            <v>0</v>
          </cell>
          <cell r="E439">
            <v>0</v>
          </cell>
        </row>
        <row r="440">
          <cell r="C440">
            <v>0</v>
          </cell>
          <cell r="D440">
            <v>0</v>
          </cell>
          <cell r="E440">
            <v>0</v>
          </cell>
        </row>
        <row r="441">
          <cell r="C441">
            <v>0</v>
          </cell>
          <cell r="D441">
            <v>0</v>
          </cell>
          <cell r="E441">
            <v>0</v>
          </cell>
        </row>
        <row r="442">
          <cell r="C442">
            <v>0</v>
          </cell>
          <cell r="D442">
            <v>0</v>
          </cell>
          <cell r="E442">
            <v>0</v>
          </cell>
        </row>
        <row r="443">
          <cell r="C443">
            <v>0</v>
          </cell>
          <cell r="D443">
            <v>0</v>
          </cell>
          <cell r="E443">
            <v>0</v>
          </cell>
        </row>
        <row r="444">
          <cell r="C444">
            <v>0</v>
          </cell>
          <cell r="D444">
            <v>0</v>
          </cell>
          <cell r="E444">
            <v>0</v>
          </cell>
        </row>
        <row r="445">
          <cell r="C445">
            <v>0</v>
          </cell>
          <cell r="D445">
            <v>0</v>
          </cell>
          <cell r="E445">
            <v>0</v>
          </cell>
        </row>
        <row r="446">
          <cell r="C446">
            <v>0</v>
          </cell>
          <cell r="D446">
            <v>0</v>
          </cell>
          <cell r="E446">
            <v>0</v>
          </cell>
        </row>
        <row r="447">
          <cell r="C447">
            <v>0</v>
          </cell>
          <cell r="D447">
            <v>0</v>
          </cell>
          <cell r="E447">
            <v>0</v>
          </cell>
        </row>
        <row r="448">
          <cell r="C448">
            <v>0</v>
          </cell>
          <cell r="D448">
            <v>0</v>
          </cell>
          <cell r="E448">
            <v>0</v>
          </cell>
        </row>
        <row r="449">
          <cell r="C449">
            <v>0</v>
          </cell>
          <cell r="D449">
            <v>0</v>
          </cell>
          <cell r="E449">
            <v>0</v>
          </cell>
        </row>
        <row r="450">
          <cell r="C450">
            <v>0</v>
          </cell>
          <cell r="D450">
            <v>0</v>
          </cell>
          <cell r="E450">
            <v>0</v>
          </cell>
        </row>
        <row r="451">
          <cell r="C451">
            <v>0</v>
          </cell>
          <cell r="D451">
            <v>0</v>
          </cell>
          <cell r="E451">
            <v>0</v>
          </cell>
        </row>
        <row r="452">
          <cell r="C452">
            <v>0</v>
          </cell>
          <cell r="D452">
            <v>0</v>
          </cell>
          <cell r="E452">
            <v>0</v>
          </cell>
        </row>
        <row r="453">
          <cell r="C453">
            <v>0</v>
          </cell>
          <cell r="D453">
            <v>0</v>
          </cell>
          <cell r="E453">
            <v>0</v>
          </cell>
        </row>
        <row r="454">
          <cell r="C454">
            <v>0</v>
          </cell>
          <cell r="D454">
            <v>0</v>
          </cell>
          <cell r="E454">
            <v>0</v>
          </cell>
        </row>
        <row r="455">
          <cell r="C455">
            <v>0</v>
          </cell>
          <cell r="D455">
            <v>0</v>
          </cell>
          <cell r="E455">
            <v>0</v>
          </cell>
        </row>
        <row r="456">
          <cell r="C456">
            <v>0</v>
          </cell>
          <cell r="D456">
            <v>0</v>
          </cell>
          <cell r="E456">
            <v>0</v>
          </cell>
        </row>
        <row r="457">
          <cell r="C457">
            <v>0</v>
          </cell>
          <cell r="D457">
            <v>0</v>
          </cell>
          <cell r="E457">
            <v>0</v>
          </cell>
        </row>
        <row r="458">
          <cell r="C458">
            <v>0</v>
          </cell>
          <cell r="D458">
            <v>0</v>
          </cell>
          <cell r="E458">
            <v>0</v>
          </cell>
        </row>
        <row r="459">
          <cell r="C459">
            <v>0</v>
          </cell>
          <cell r="D459">
            <v>0</v>
          </cell>
          <cell r="E459">
            <v>0</v>
          </cell>
        </row>
        <row r="460">
          <cell r="C460">
            <v>0</v>
          </cell>
          <cell r="D460">
            <v>0</v>
          </cell>
          <cell r="E460">
            <v>0</v>
          </cell>
        </row>
        <row r="461">
          <cell r="C461">
            <v>0</v>
          </cell>
          <cell r="D461">
            <v>0</v>
          </cell>
          <cell r="E461">
            <v>0</v>
          </cell>
        </row>
        <row r="462">
          <cell r="C462">
            <v>0</v>
          </cell>
          <cell r="D462">
            <v>0</v>
          </cell>
          <cell r="E462">
            <v>0</v>
          </cell>
        </row>
        <row r="463">
          <cell r="C463">
            <v>0</v>
          </cell>
          <cell r="D463">
            <v>0</v>
          </cell>
          <cell r="E463">
            <v>0</v>
          </cell>
        </row>
        <row r="464">
          <cell r="C464">
            <v>0</v>
          </cell>
          <cell r="D464">
            <v>0</v>
          </cell>
          <cell r="E464">
            <v>0</v>
          </cell>
        </row>
        <row r="465">
          <cell r="C465">
            <v>0</v>
          </cell>
          <cell r="D465">
            <v>0</v>
          </cell>
          <cell r="E465">
            <v>0</v>
          </cell>
        </row>
        <row r="466">
          <cell r="C466">
            <v>0</v>
          </cell>
          <cell r="D466">
            <v>0</v>
          </cell>
          <cell r="E466">
            <v>0</v>
          </cell>
        </row>
        <row r="467">
          <cell r="C467">
            <v>0</v>
          </cell>
          <cell r="D467">
            <v>0</v>
          </cell>
          <cell r="E467">
            <v>0</v>
          </cell>
        </row>
        <row r="468">
          <cell r="C468">
            <v>0</v>
          </cell>
          <cell r="D468">
            <v>0</v>
          </cell>
          <cell r="E468">
            <v>0</v>
          </cell>
        </row>
        <row r="469">
          <cell r="C469">
            <v>0</v>
          </cell>
          <cell r="D469">
            <v>0</v>
          </cell>
          <cell r="E469">
            <v>0</v>
          </cell>
        </row>
        <row r="470">
          <cell r="C470">
            <v>0</v>
          </cell>
          <cell r="D470">
            <v>0</v>
          </cell>
          <cell r="E470">
            <v>0</v>
          </cell>
        </row>
        <row r="471">
          <cell r="C471">
            <v>0</v>
          </cell>
          <cell r="D471">
            <v>0</v>
          </cell>
          <cell r="E471">
            <v>0</v>
          </cell>
        </row>
        <row r="472">
          <cell r="C472">
            <v>0</v>
          </cell>
          <cell r="D472">
            <v>0</v>
          </cell>
          <cell r="E472">
            <v>0</v>
          </cell>
        </row>
        <row r="473">
          <cell r="C473">
            <v>0</v>
          </cell>
          <cell r="D473">
            <v>0</v>
          </cell>
          <cell r="E473">
            <v>0</v>
          </cell>
        </row>
        <row r="474">
          <cell r="C474">
            <v>0</v>
          </cell>
          <cell r="D474">
            <v>0</v>
          </cell>
          <cell r="E474">
            <v>0</v>
          </cell>
        </row>
        <row r="475">
          <cell r="C475">
            <v>0</v>
          </cell>
          <cell r="D475">
            <v>0</v>
          </cell>
          <cell r="E475">
            <v>0</v>
          </cell>
        </row>
        <row r="476">
          <cell r="C476">
            <v>0</v>
          </cell>
          <cell r="D476">
            <v>0</v>
          </cell>
          <cell r="E476">
            <v>0</v>
          </cell>
        </row>
        <row r="477">
          <cell r="C477">
            <v>0</v>
          </cell>
          <cell r="D477">
            <v>0</v>
          </cell>
          <cell r="E477">
            <v>0</v>
          </cell>
        </row>
        <row r="478">
          <cell r="C478">
            <v>0</v>
          </cell>
          <cell r="D478">
            <v>0</v>
          </cell>
          <cell r="E478">
            <v>0</v>
          </cell>
        </row>
        <row r="479">
          <cell r="C479">
            <v>0</v>
          </cell>
          <cell r="D479">
            <v>0</v>
          </cell>
          <cell r="E479">
            <v>0</v>
          </cell>
        </row>
        <row r="480">
          <cell r="C480">
            <v>0</v>
          </cell>
          <cell r="D480">
            <v>0</v>
          </cell>
          <cell r="E480">
            <v>0</v>
          </cell>
        </row>
        <row r="481">
          <cell r="C481">
            <v>0</v>
          </cell>
          <cell r="D481">
            <v>0</v>
          </cell>
          <cell r="E481">
            <v>0</v>
          </cell>
        </row>
        <row r="482">
          <cell r="C482">
            <v>0</v>
          </cell>
          <cell r="D482">
            <v>0</v>
          </cell>
          <cell r="E482">
            <v>0</v>
          </cell>
        </row>
        <row r="483">
          <cell r="C483">
            <v>0</v>
          </cell>
          <cell r="D483">
            <v>0</v>
          </cell>
          <cell r="E483">
            <v>0</v>
          </cell>
        </row>
        <row r="484">
          <cell r="C484">
            <v>0</v>
          </cell>
          <cell r="D484">
            <v>0</v>
          </cell>
          <cell r="E484">
            <v>0</v>
          </cell>
        </row>
        <row r="485">
          <cell r="C485">
            <v>0</v>
          </cell>
          <cell r="D485">
            <v>0</v>
          </cell>
          <cell r="E485">
            <v>0</v>
          </cell>
        </row>
        <row r="486">
          <cell r="C486">
            <v>0</v>
          </cell>
          <cell r="D486">
            <v>0</v>
          </cell>
          <cell r="E486">
            <v>0</v>
          </cell>
        </row>
        <row r="487">
          <cell r="C487">
            <v>0</v>
          </cell>
          <cell r="D487">
            <v>0</v>
          </cell>
          <cell r="E487">
            <v>0</v>
          </cell>
        </row>
        <row r="488">
          <cell r="C488">
            <v>0</v>
          </cell>
          <cell r="D488">
            <v>0</v>
          </cell>
          <cell r="E488">
            <v>0</v>
          </cell>
        </row>
        <row r="489">
          <cell r="C489">
            <v>0</v>
          </cell>
          <cell r="D489">
            <v>0</v>
          </cell>
          <cell r="E489">
            <v>0</v>
          </cell>
        </row>
        <row r="490">
          <cell r="C490">
            <v>0</v>
          </cell>
          <cell r="D490">
            <v>0</v>
          </cell>
          <cell r="E490">
            <v>0</v>
          </cell>
        </row>
        <row r="491">
          <cell r="C491">
            <v>0</v>
          </cell>
          <cell r="D491">
            <v>0</v>
          </cell>
          <cell r="E491">
            <v>0</v>
          </cell>
        </row>
        <row r="492">
          <cell r="C492">
            <v>0</v>
          </cell>
          <cell r="D492">
            <v>0</v>
          </cell>
          <cell r="E492">
            <v>0</v>
          </cell>
        </row>
        <row r="493">
          <cell r="C493">
            <v>0</v>
          </cell>
          <cell r="D493">
            <v>0</v>
          </cell>
          <cell r="E493">
            <v>0</v>
          </cell>
        </row>
        <row r="494">
          <cell r="C494">
            <v>0</v>
          </cell>
          <cell r="D494">
            <v>0</v>
          </cell>
          <cell r="E494">
            <v>0</v>
          </cell>
        </row>
        <row r="495">
          <cell r="C495">
            <v>0</v>
          </cell>
          <cell r="D495">
            <v>0</v>
          </cell>
          <cell r="E495">
            <v>0</v>
          </cell>
        </row>
        <row r="496">
          <cell r="C496">
            <v>0</v>
          </cell>
          <cell r="D496">
            <v>0</v>
          </cell>
          <cell r="E496">
            <v>0</v>
          </cell>
        </row>
        <row r="497">
          <cell r="C497">
            <v>0</v>
          </cell>
          <cell r="D497">
            <v>0</v>
          </cell>
          <cell r="E497">
            <v>0</v>
          </cell>
        </row>
        <row r="498">
          <cell r="C498">
            <v>0</v>
          </cell>
          <cell r="D498">
            <v>0</v>
          </cell>
          <cell r="E498">
            <v>0</v>
          </cell>
        </row>
        <row r="499">
          <cell r="C499">
            <v>0</v>
          </cell>
          <cell r="D499">
            <v>0</v>
          </cell>
          <cell r="E499">
            <v>0</v>
          </cell>
        </row>
        <row r="500">
          <cell r="C500">
            <v>0</v>
          </cell>
          <cell r="D500">
            <v>0</v>
          </cell>
          <cell r="E500">
            <v>0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3300"/>
  </sheetPr>
  <dimension ref="A1:T40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O6" sqref="O6"/>
    </sheetView>
  </sheetViews>
  <sheetFormatPr baseColWidth="10" defaultRowHeight="19.5" x14ac:dyDescent="0.25"/>
  <cols>
    <col min="1" max="1" width="15" style="9" bestFit="1" customWidth="1"/>
    <col min="2" max="2" width="3.625" style="7" bestFit="1" customWidth="1"/>
    <col min="3" max="3" width="8.625" style="7" bestFit="1" customWidth="1"/>
    <col min="4" max="4" width="9.875" style="7" bestFit="1" customWidth="1"/>
    <col min="5" max="5" width="16.625" style="7" bestFit="1" customWidth="1"/>
    <col min="6" max="6" width="9" style="7" bestFit="1" customWidth="1"/>
    <col min="7" max="7" width="5.875" style="8" bestFit="1" customWidth="1"/>
    <col min="8" max="8" width="10.375" style="8" bestFit="1" customWidth="1"/>
    <col min="9" max="12" width="2.375" style="8" bestFit="1" customWidth="1"/>
    <col min="13" max="13" width="8.25" style="8" bestFit="1" customWidth="1"/>
    <col min="14" max="14" width="8.625" style="7" bestFit="1" customWidth="1"/>
    <col min="15" max="15" width="9" style="6" bestFit="1" customWidth="1"/>
    <col min="16" max="18" width="4.875" style="6" bestFit="1" customWidth="1"/>
    <col min="19" max="19" width="5.75" style="6" bestFit="1" customWidth="1"/>
    <col min="20" max="20" width="5.125" style="6" bestFit="1" customWidth="1"/>
    <col min="21" max="16384" width="11" style="6"/>
  </cols>
  <sheetData>
    <row r="1" spans="1:20" x14ac:dyDescent="0.25">
      <c r="A1" s="1" t="s">
        <v>0</v>
      </c>
      <c r="B1" s="2" t="s">
        <v>1</v>
      </c>
      <c r="C1" s="2" t="s">
        <v>2</v>
      </c>
      <c r="D1" s="2"/>
      <c r="E1" s="2"/>
      <c r="F1" s="2"/>
      <c r="G1" s="3" t="s">
        <v>3</v>
      </c>
      <c r="H1" s="3"/>
      <c r="I1" s="3"/>
      <c r="J1" s="3"/>
      <c r="K1" s="3"/>
      <c r="L1" s="3"/>
      <c r="M1" s="3"/>
      <c r="N1" s="4" t="s">
        <v>4</v>
      </c>
      <c r="O1" s="5" t="str">
        <f>O2</f>
        <v>Couleur</v>
      </c>
      <c r="P1" s="5"/>
      <c r="Q1" s="5"/>
      <c r="R1" s="5"/>
      <c r="S1" s="5" t="s">
        <v>5</v>
      </c>
      <c r="T1" s="5"/>
    </row>
    <row r="2" spans="1:20" x14ac:dyDescent="0.25">
      <c r="A2" s="1"/>
      <c r="B2" s="2"/>
      <c r="C2" s="7" t="s">
        <v>6</v>
      </c>
      <c r="D2" s="7" t="s">
        <v>7</v>
      </c>
      <c r="E2" s="2" t="s">
        <v>8</v>
      </c>
      <c r="F2" s="2"/>
      <c r="G2" s="8" t="s">
        <v>6</v>
      </c>
      <c r="H2" s="8" t="s">
        <v>7</v>
      </c>
      <c r="I2" s="3" t="s">
        <v>8</v>
      </c>
      <c r="J2" s="3"/>
      <c r="K2" s="3" t="s">
        <v>9</v>
      </c>
      <c r="L2" s="3"/>
      <c r="M2" s="8" t="s">
        <v>10</v>
      </c>
      <c r="N2" s="2"/>
      <c r="O2" s="6" t="s">
        <v>11</v>
      </c>
      <c r="P2" s="5" t="s">
        <v>3</v>
      </c>
      <c r="Q2" s="5"/>
      <c r="R2" s="5"/>
      <c r="S2" s="6" t="s">
        <v>12</v>
      </c>
      <c r="T2" s="6" t="s">
        <v>13</v>
      </c>
    </row>
    <row r="3" spans="1:20" x14ac:dyDescent="0.25">
      <c r="B3" s="7">
        <f>IF(AND(C3=0,D3=0),0,B2+1)</f>
        <v>0</v>
      </c>
      <c r="C3" s="7">
        <f t="shared" ref="C3:C34" si="0">IF(G3=0,0,VLOOKUP(G3,Materiel,3,FALSE))</f>
        <v>0</v>
      </c>
      <c r="D3" s="7">
        <f t="shared" ref="D3:D34" si="1">IF(H3=0,0,VLOOKUP(H3,Materiel,4,FALSE))</f>
        <v>0</v>
      </c>
      <c r="E3" s="7">
        <f t="shared" ref="E3:E34" si="2">IF(I3=0,0,VLOOKUP(I3,Materiel,5,FALSE))</f>
        <v>0</v>
      </c>
      <c r="F3" s="7">
        <f t="shared" ref="F3:F34" si="3">IF(J3=0,0,VLOOKUP(J3,Materiel,6,FALSE))</f>
        <v>0</v>
      </c>
      <c r="K3" s="8">
        <f>IF(N3="",0,IF(L2=9,K2+1,IF(AND(L2&gt;=0,L2&lt;=9,D3=D2,C3=C2),K2,IF(OR(D3&lt;&gt;D2,C3&lt;&gt;C2),0,K2+1))))</f>
        <v>0</v>
      </c>
      <c r="L3" s="8">
        <f>IF(B3=0,0,IF(AND(D3=D2,L2=9),0,IF(OR(C3&lt;&gt;C2,D3&lt;&gt;D2),1,L2+1)))</f>
        <v>0</v>
      </c>
      <c r="M3" s="8">
        <f>IF(AND(N3="",G3="",H3="",K3=0,L3=0),0,G3&amp;H3&amp;I3&amp;J3&amp;K3&amp;L3)</f>
        <v>0</v>
      </c>
      <c r="O3" s="6" t="e">
        <f ca="1">RGrB(P3,Q3,R3)</f>
        <v>#NAME?</v>
      </c>
      <c r="P3" s="6">
        <v>255</v>
      </c>
      <c r="Q3" s="6">
        <v>255</v>
      </c>
      <c r="R3" s="6">
        <v>255</v>
      </c>
    </row>
    <row r="4" spans="1:20" x14ac:dyDescent="0.25">
      <c r="B4" s="7">
        <f t="shared" ref="B4:B67" si="4">IF(AND(C4=0,D4=0),0,B3+1)</f>
        <v>0</v>
      </c>
      <c r="C4" s="7">
        <f t="shared" si="0"/>
        <v>0</v>
      </c>
      <c r="D4" s="7">
        <f t="shared" si="1"/>
        <v>0</v>
      </c>
      <c r="E4" s="7">
        <f t="shared" si="2"/>
        <v>0</v>
      </c>
      <c r="F4" s="7">
        <f t="shared" si="3"/>
        <v>0</v>
      </c>
      <c r="K4" s="8">
        <f t="shared" ref="K4:K67" si="5">IF(N4="",0,IF(L3=9,K3+1,IF(AND(L3&gt;=0,L3&lt;=9,D4=D3,C4=C3),K3,IF(OR(D4&lt;&gt;D3,C4&lt;&gt;C3),0,K3+1))))</f>
        <v>0</v>
      </c>
      <c r="L4" s="8">
        <f t="shared" ref="L4:L67" si="6">IF(B4=0,0,IF(AND(D4=D3,L3=9),0,IF(OR(C4&lt;&gt;C3,D4&lt;&gt;D3),1,L3+1)))</f>
        <v>0</v>
      </c>
      <c r="M4" s="8">
        <f t="shared" ref="M4:M67" si="7">IF(AND(N4="",G4="",H4="",K4=0,L4=0),0,G4&amp;H4&amp;I4&amp;J4&amp;K4&amp;L4)</f>
        <v>0</v>
      </c>
    </row>
    <row r="5" spans="1:20" x14ac:dyDescent="0.25">
      <c r="B5" s="7">
        <f t="shared" si="4"/>
        <v>0</v>
      </c>
      <c r="C5" s="7">
        <f t="shared" si="0"/>
        <v>0</v>
      </c>
      <c r="D5" s="7">
        <f t="shared" si="1"/>
        <v>0</v>
      </c>
      <c r="E5" s="7">
        <f t="shared" si="2"/>
        <v>0</v>
      </c>
      <c r="F5" s="7">
        <f t="shared" si="3"/>
        <v>0</v>
      </c>
      <c r="K5" s="8">
        <f t="shared" si="5"/>
        <v>0</v>
      </c>
      <c r="L5" s="8">
        <f t="shared" si="6"/>
        <v>0</v>
      </c>
      <c r="M5" s="8">
        <f t="shared" si="7"/>
        <v>0</v>
      </c>
    </row>
    <row r="6" spans="1:20" x14ac:dyDescent="0.25">
      <c r="B6" s="7">
        <f t="shared" si="4"/>
        <v>0</v>
      </c>
      <c r="C6" s="7">
        <f t="shared" si="0"/>
        <v>0</v>
      </c>
      <c r="D6" s="7">
        <f t="shared" si="1"/>
        <v>0</v>
      </c>
      <c r="E6" s="7">
        <f t="shared" si="2"/>
        <v>0</v>
      </c>
      <c r="F6" s="7">
        <f t="shared" si="3"/>
        <v>0</v>
      </c>
      <c r="K6" s="8">
        <f t="shared" si="5"/>
        <v>0</v>
      </c>
      <c r="L6" s="8">
        <f t="shared" si="6"/>
        <v>0</v>
      </c>
      <c r="M6" s="8">
        <f t="shared" si="7"/>
        <v>0</v>
      </c>
    </row>
    <row r="7" spans="1:20" x14ac:dyDescent="0.25">
      <c r="B7" s="7">
        <f t="shared" si="4"/>
        <v>0</v>
      </c>
      <c r="C7" s="7">
        <f t="shared" si="0"/>
        <v>0</v>
      </c>
      <c r="D7" s="7">
        <f t="shared" si="1"/>
        <v>0</v>
      </c>
      <c r="E7" s="7">
        <f t="shared" si="2"/>
        <v>0</v>
      </c>
      <c r="F7" s="7">
        <f t="shared" si="3"/>
        <v>0</v>
      </c>
      <c r="K7" s="8">
        <f t="shared" si="5"/>
        <v>0</v>
      </c>
      <c r="L7" s="8">
        <f t="shared" si="6"/>
        <v>0</v>
      </c>
      <c r="M7" s="8">
        <f t="shared" si="7"/>
        <v>0</v>
      </c>
    </row>
    <row r="8" spans="1:20" x14ac:dyDescent="0.25">
      <c r="B8" s="7">
        <f t="shared" si="4"/>
        <v>0</v>
      </c>
      <c r="C8" s="7">
        <f t="shared" si="0"/>
        <v>0</v>
      </c>
      <c r="D8" s="7">
        <f t="shared" si="1"/>
        <v>0</v>
      </c>
      <c r="E8" s="7">
        <f t="shared" si="2"/>
        <v>0</v>
      </c>
      <c r="F8" s="7">
        <f t="shared" si="3"/>
        <v>0</v>
      </c>
      <c r="K8" s="8">
        <f t="shared" si="5"/>
        <v>0</v>
      </c>
      <c r="L8" s="8">
        <f t="shared" si="6"/>
        <v>0</v>
      </c>
      <c r="M8" s="8">
        <f t="shared" si="7"/>
        <v>0</v>
      </c>
    </row>
    <row r="9" spans="1:20" x14ac:dyDescent="0.25">
      <c r="B9" s="7">
        <f t="shared" si="4"/>
        <v>0</v>
      </c>
      <c r="C9" s="7">
        <f t="shared" si="0"/>
        <v>0</v>
      </c>
      <c r="D9" s="7">
        <f t="shared" si="1"/>
        <v>0</v>
      </c>
      <c r="E9" s="7">
        <f t="shared" si="2"/>
        <v>0</v>
      </c>
      <c r="F9" s="7">
        <f t="shared" si="3"/>
        <v>0</v>
      </c>
      <c r="K9" s="8">
        <f t="shared" si="5"/>
        <v>0</v>
      </c>
      <c r="L9" s="8">
        <f t="shared" si="6"/>
        <v>0</v>
      </c>
      <c r="M9" s="8">
        <f t="shared" si="7"/>
        <v>0</v>
      </c>
    </row>
    <row r="10" spans="1:20" x14ac:dyDescent="0.25">
      <c r="B10" s="7">
        <f t="shared" si="4"/>
        <v>0</v>
      </c>
      <c r="C10" s="7">
        <f t="shared" si="0"/>
        <v>0</v>
      </c>
      <c r="D10" s="7">
        <f t="shared" si="1"/>
        <v>0</v>
      </c>
      <c r="E10" s="7">
        <f t="shared" si="2"/>
        <v>0</v>
      </c>
      <c r="F10" s="7">
        <f t="shared" si="3"/>
        <v>0</v>
      </c>
      <c r="K10" s="8">
        <f t="shared" si="5"/>
        <v>0</v>
      </c>
      <c r="L10" s="8">
        <f t="shared" si="6"/>
        <v>0</v>
      </c>
      <c r="M10" s="8">
        <f t="shared" si="7"/>
        <v>0</v>
      </c>
    </row>
    <row r="11" spans="1:20" x14ac:dyDescent="0.25">
      <c r="B11" s="7">
        <f t="shared" si="4"/>
        <v>0</v>
      </c>
      <c r="C11" s="7">
        <f t="shared" si="0"/>
        <v>0</v>
      </c>
      <c r="D11" s="7">
        <f t="shared" si="1"/>
        <v>0</v>
      </c>
      <c r="E11" s="7">
        <f t="shared" si="2"/>
        <v>0</v>
      </c>
      <c r="F11" s="7">
        <f t="shared" si="3"/>
        <v>0</v>
      </c>
      <c r="K11" s="8">
        <f t="shared" si="5"/>
        <v>0</v>
      </c>
      <c r="L11" s="8">
        <f t="shared" si="6"/>
        <v>0</v>
      </c>
      <c r="M11" s="8">
        <f t="shared" si="7"/>
        <v>0</v>
      </c>
    </row>
    <row r="12" spans="1:20" x14ac:dyDescent="0.25">
      <c r="B12" s="7">
        <f t="shared" si="4"/>
        <v>0</v>
      </c>
      <c r="C12" s="7">
        <f t="shared" si="0"/>
        <v>0</v>
      </c>
      <c r="D12" s="7">
        <f t="shared" si="1"/>
        <v>0</v>
      </c>
      <c r="E12" s="7">
        <f t="shared" si="2"/>
        <v>0</v>
      </c>
      <c r="F12" s="7">
        <f t="shared" si="3"/>
        <v>0</v>
      </c>
      <c r="K12" s="8">
        <f t="shared" si="5"/>
        <v>0</v>
      </c>
      <c r="L12" s="8">
        <f t="shared" si="6"/>
        <v>0</v>
      </c>
      <c r="M12" s="8">
        <f t="shared" si="7"/>
        <v>0</v>
      </c>
    </row>
    <row r="13" spans="1:20" x14ac:dyDescent="0.25">
      <c r="B13" s="7">
        <f t="shared" si="4"/>
        <v>0</v>
      </c>
      <c r="C13" s="7">
        <f t="shared" si="0"/>
        <v>0</v>
      </c>
      <c r="D13" s="7">
        <f t="shared" si="1"/>
        <v>0</v>
      </c>
      <c r="E13" s="7">
        <f t="shared" si="2"/>
        <v>0</v>
      </c>
      <c r="F13" s="7">
        <f t="shared" si="3"/>
        <v>0</v>
      </c>
      <c r="K13" s="8">
        <f t="shared" si="5"/>
        <v>0</v>
      </c>
      <c r="L13" s="8">
        <f t="shared" si="6"/>
        <v>0</v>
      </c>
      <c r="M13" s="8">
        <f t="shared" si="7"/>
        <v>0</v>
      </c>
    </row>
    <row r="14" spans="1:20" x14ac:dyDescent="0.25">
      <c r="B14" s="7">
        <f t="shared" si="4"/>
        <v>0</v>
      </c>
      <c r="C14" s="7">
        <f t="shared" si="0"/>
        <v>0</v>
      </c>
      <c r="D14" s="7">
        <f t="shared" si="1"/>
        <v>0</v>
      </c>
      <c r="E14" s="7">
        <f t="shared" si="2"/>
        <v>0</v>
      </c>
      <c r="F14" s="7">
        <f t="shared" si="3"/>
        <v>0</v>
      </c>
      <c r="K14" s="8">
        <f t="shared" si="5"/>
        <v>0</v>
      </c>
      <c r="L14" s="8">
        <f t="shared" si="6"/>
        <v>0</v>
      </c>
      <c r="M14" s="8">
        <f t="shared" si="7"/>
        <v>0</v>
      </c>
    </row>
    <row r="15" spans="1:20" x14ac:dyDescent="0.25">
      <c r="B15" s="7">
        <f t="shared" si="4"/>
        <v>0</v>
      </c>
      <c r="C15" s="7">
        <f t="shared" si="0"/>
        <v>0</v>
      </c>
      <c r="D15" s="7">
        <f t="shared" si="1"/>
        <v>0</v>
      </c>
      <c r="E15" s="7">
        <f t="shared" si="2"/>
        <v>0</v>
      </c>
      <c r="F15" s="7">
        <f t="shared" si="3"/>
        <v>0</v>
      </c>
      <c r="K15" s="8">
        <f t="shared" si="5"/>
        <v>0</v>
      </c>
      <c r="L15" s="8">
        <f t="shared" si="6"/>
        <v>0</v>
      </c>
      <c r="M15" s="8">
        <f t="shared" si="7"/>
        <v>0</v>
      </c>
    </row>
    <row r="16" spans="1:20" x14ac:dyDescent="0.25">
      <c r="B16" s="7">
        <f t="shared" si="4"/>
        <v>0</v>
      </c>
      <c r="C16" s="7">
        <f t="shared" si="0"/>
        <v>0</v>
      </c>
      <c r="D16" s="7">
        <f t="shared" si="1"/>
        <v>0</v>
      </c>
      <c r="E16" s="7">
        <f t="shared" si="2"/>
        <v>0</v>
      </c>
      <c r="F16" s="7">
        <f t="shared" si="3"/>
        <v>0</v>
      </c>
      <c r="K16" s="8">
        <f t="shared" si="5"/>
        <v>0</v>
      </c>
      <c r="L16" s="8">
        <f t="shared" si="6"/>
        <v>0</v>
      </c>
      <c r="M16" s="8">
        <f t="shared" si="7"/>
        <v>0</v>
      </c>
    </row>
    <row r="17" spans="2:13" x14ac:dyDescent="0.25">
      <c r="B17" s="7">
        <f t="shared" si="4"/>
        <v>0</v>
      </c>
      <c r="C17" s="7">
        <f t="shared" si="0"/>
        <v>0</v>
      </c>
      <c r="D17" s="7">
        <f t="shared" si="1"/>
        <v>0</v>
      </c>
      <c r="E17" s="7">
        <f t="shared" si="2"/>
        <v>0</v>
      </c>
      <c r="F17" s="7">
        <f t="shared" si="3"/>
        <v>0</v>
      </c>
      <c r="K17" s="8">
        <f t="shared" si="5"/>
        <v>0</v>
      </c>
      <c r="L17" s="8">
        <f t="shared" si="6"/>
        <v>0</v>
      </c>
      <c r="M17" s="8">
        <f t="shared" si="7"/>
        <v>0</v>
      </c>
    </row>
    <row r="18" spans="2:13" x14ac:dyDescent="0.25">
      <c r="B18" s="7">
        <f t="shared" si="4"/>
        <v>0</v>
      </c>
      <c r="C18" s="7">
        <f t="shared" si="0"/>
        <v>0</v>
      </c>
      <c r="D18" s="7">
        <f t="shared" si="1"/>
        <v>0</v>
      </c>
      <c r="E18" s="7">
        <f t="shared" si="2"/>
        <v>0</v>
      </c>
      <c r="F18" s="7">
        <f t="shared" si="3"/>
        <v>0</v>
      </c>
      <c r="K18" s="8">
        <f t="shared" si="5"/>
        <v>0</v>
      </c>
      <c r="L18" s="8">
        <f t="shared" si="6"/>
        <v>0</v>
      </c>
      <c r="M18" s="8">
        <f t="shared" si="7"/>
        <v>0</v>
      </c>
    </row>
    <row r="19" spans="2:13" x14ac:dyDescent="0.25">
      <c r="B19" s="7">
        <f t="shared" si="4"/>
        <v>0</v>
      </c>
      <c r="C19" s="7">
        <f t="shared" si="0"/>
        <v>0</v>
      </c>
      <c r="D19" s="7">
        <f t="shared" si="1"/>
        <v>0</v>
      </c>
      <c r="E19" s="7">
        <f t="shared" si="2"/>
        <v>0</v>
      </c>
      <c r="F19" s="7">
        <f t="shared" si="3"/>
        <v>0</v>
      </c>
      <c r="K19" s="8">
        <f t="shared" si="5"/>
        <v>0</v>
      </c>
      <c r="L19" s="8">
        <f t="shared" si="6"/>
        <v>0</v>
      </c>
      <c r="M19" s="8">
        <f t="shared" si="7"/>
        <v>0</v>
      </c>
    </row>
    <row r="20" spans="2:13" x14ac:dyDescent="0.25">
      <c r="B20" s="7">
        <f t="shared" si="4"/>
        <v>0</v>
      </c>
      <c r="C20" s="7">
        <f t="shared" si="0"/>
        <v>0</v>
      </c>
      <c r="D20" s="7">
        <f t="shared" si="1"/>
        <v>0</v>
      </c>
      <c r="E20" s="7">
        <f t="shared" si="2"/>
        <v>0</v>
      </c>
      <c r="F20" s="7">
        <f t="shared" si="3"/>
        <v>0</v>
      </c>
      <c r="K20" s="8">
        <f t="shared" si="5"/>
        <v>0</v>
      </c>
      <c r="L20" s="8">
        <f t="shared" si="6"/>
        <v>0</v>
      </c>
      <c r="M20" s="8">
        <f t="shared" si="7"/>
        <v>0</v>
      </c>
    </row>
    <row r="21" spans="2:13" x14ac:dyDescent="0.25">
      <c r="B21" s="7">
        <f t="shared" si="4"/>
        <v>0</v>
      </c>
      <c r="C21" s="7">
        <f t="shared" si="0"/>
        <v>0</v>
      </c>
      <c r="D21" s="7">
        <f t="shared" si="1"/>
        <v>0</v>
      </c>
      <c r="E21" s="7">
        <f t="shared" si="2"/>
        <v>0</v>
      </c>
      <c r="F21" s="7">
        <f t="shared" si="3"/>
        <v>0</v>
      </c>
      <c r="K21" s="8">
        <f t="shared" si="5"/>
        <v>0</v>
      </c>
      <c r="L21" s="8">
        <f t="shared" si="6"/>
        <v>0</v>
      </c>
      <c r="M21" s="8">
        <f t="shared" si="7"/>
        <v>0</v>
      </c>
    </row>
    <row r="22" spans="2:13" x14ac:dyDescent="0.25">
      <c r="B22" s="7">
        <f t="shared" si="4"/>
        <v>0</v>
      </c>
      <c r="C22" s="7">
        <f t="shared" si="0"/>
        <v>0</v>
      </c>
      <c r="D22" s="7">
        <f t="shared" si="1"/>
        <v>0</v>
      </c>
      <c r="E22" s="7">
        <f t="shared" si="2"/>
        <v>0</v>
      </c>
      <c r="F22" s="7">
        <f t="shared" si="3"/>
        <v>0</v>
      </c>
      <c r="K22" s="8">
        <f t="shared" si="5"/>
        <v>0</v>
      </c>
      <c r="L22" s="8">
        <f t="shared" si="6"/>
        <v>0</v>
      </c>
      <c r="M22" s="8">
        <f t="shared" si="7"/>
        <v>0</v>
      </c>
    </row>
    <row r="23" spans="2:13" x14ac:dyDescent="0.25">
      <c r="B23" s="7">
        <f t="shared" si="4"/>
        <v>0</v>
      </c>
      <c r="C23" s="7">
        <f t="shared" si="0"/>
        <v>0</v>
      </c>
      <c r="D23" s="7">
        <f t="shared" si="1"/>
        <v>0</v>
      </c>
      <c r="E23" s="7">
        <f t="shared" si="2"/>
        <v>0</v>
      </c>
      <c r="F23" s="7">
        <f t="shared" si="3"/>
        <v>0</v>
      </c>
      <c r="K23" s="8">
        <f t="shared" si="5"/>
        <v>0</v>
      </c>
      <c r="L23" s="8">
        <f t="shared" si="6"/>
        <v>0</v>
      </c>
      <c r="M23" s="8">
        <f t="shared" si="7"/>
        <v>0</v>
      </c>
    </row>
    <row r="24" spans="2:13" x14ac:dyDescent="0.25">
      <c r="B24" s="7">
        <f t="shared" si="4"/>
        <v>0</v>
      </c>
      <c r="C24" s="7">
        <f t="shared" si="0"/>
        <v>0</v>
      </c>
      <c r="D24" s="7">
        <f t="shared" si="1"/>
        <v>0</v>
      </c>
      <c r="E24" s="7">
        <f t="shared" si="2"/>
        <v>0</v>
      </c>
      <c r="F24" s="7">
        <f t="shared" si="3"/>
        <v>0</v>
      </c>
      <c r="K24" s="8">
        <f t="shared" si="5"/>
        <v>0</v>
      </c>
      <c r="L24" s="8">
        <f t="shared" si="6"/>
        <v>0</v>
      </c>
      <c r="M24" s="8">
        <f t="shared" si="7"/>
        <v>0</v>
      </c>
    </row>
    <row r="25" spans="2:13" x14ac:dyDescent="0.25">
      <c r="B25" s="7">
        <f t="shared" si="4"/>
        <v>0</v>
      </c>
      <c r="C25" s="7">
        <f t="shared" si="0"/>
        <v>0</v>
      </c>
      <c r="D25" s="7">
        <f t="shared" si="1"/>
        <v>0</v>
      </c>
      <c r="E25" s="7">
        <f t="shared" si="2"/>
        <v>0</v>
      </c>
      <c r="F25" s="7">
        <f t="shared" si="3"/>
        <v>0</v>
      </c>
      <c r="K25" s="8">
        <f t="shared" si="5"/>
        <v>0</v>
      </c>
      <c r="L25" s="8">
        <f t="shared" si="6"/>
        <v>0</v>
      </c>
      <c r="M25" s="8">
        <f t="shared" si="7"/>
        <v>0</v>
      </c>
    </row>
    <row r="26" spans="2:13" x14ac:dyDescent="0.25">
      <c r="B26" s="7">
        <f t="shared" si="4"/>
        <v>0</v>
      </c>
      <c r="C26" s="7">
        <f t="shared" si="0"/>
        <v>0</v>
      </c>
      <c r="D26" s="7">
        <f t="shared" si="1"/>
        <v>0</v>
      </c>
      <c r="E26" s="7">
        <f t="shared" si="2"/>
        <v>0</v>
      </c>
      <c r="F26" s="7">
        <f t="shared" si="3"/>
        <v>0</v>
      </c>
      <c r="K26" s="8">
        <f t="shared" si="5"/>
        <v>0</v>
      </c>
      <c r="L26" s="8">
        <f t="shared" si="6"/>
        <v>0</v>
      </c>
      <c r="M26" s="8">
        <f t="shared" si="7"/>
        <v>0</v>
      </c>
    </row>
    <row r="27" spans="2:13" x14ac:dyDescent="0.25">
      <c r="B27" s="7">
        <f t="shared" si="4"/>
        <v>0</v>
      </c>
      <c r="C27" s="7">
        <f t="shared" si="0"/>
        <v>0</v>
      </c>
      <c r="D27" s="7">
        <f t="shared" si="1"/>
        <v>0</v>
      </c>
      <c r="E27" s="7">
        <f t="shared" si="2"/>
        <v>0</v>
      </c>
      <c r="F27" s="7">
        <f t="shared" si="3"/>
        <v>0</v>
      </c>
      <c r="K27" s="8">
        <f t="shared" si="5"/>
        <v>0</v>
      </c>
      <c r="L27" s="8">
        <f t="shared" si="6"/>
        <v>0</v>
      </c>
      <c r="M27" s="8">
        <f t="shared" si="7"/>
        <v>0</v>
      </c>
    </row>
    <row r="28" spans="2:13" x14ac:dyDescent="0.25">
      <c r="B28" s="7">
        <f t="shared" si="4"/>
        <v>0</v>
      </c>
      <c r="C28" s="7">
        <f t="shared" si="0"/>
        <v>0</v>
      </c>
      <c r="D28" s="7">
        <f t="shared" si="1"/>
        <v>0</v>
      </c>
      <c r="E28" s="7">
        <f t="shared" si="2"/>
        <v>0</v>
      </c>
      <c r="F28" s="7">
        <f t="shared" si="3"/>
        <v>0</v>
      </c>
      <c r="K28" s="8">
        <f t="shared" si="5"/>
        <v>0</v>
      </c>
      <c r="L28" s="8">
        <f t="shared" si="6"/>
        <v>0</v>
      </c>
      <c r="M28" s="8">
        <f t="shared" si="7"/>
        <v>0</v>
      </c>
    </row>
    <row r="29" spans="2:13" x14ac:dyDescent="0.25">
      <c r="B29" s="7">
        <f t="shared" si="4"/>
        <v>0</v>
      </c>
      <c r="C29" s="7">
        <f t="shared" si="0"/>
        <v>0</v>
      </c>
      <c r="D29" s="7">
        <f t="shared" si="1"/>
        <v>0</v>
      </c>
      <c r="E29" s="7">
        <f t="shared" si="2"/>
        <v>0</v>
      </c>
      <c r="F29" s="7">
        <f t="shared" si="3"/>
        <v>0</v>
      </c>
      <c r="K29" s="8">
        <f t="shared" si="5"/>
        <v>0</v>
      </c>
      <c r="L29" s="8">
        <f t="shared" si="6"/>
        <v>0</v>
      </c>
      <c r="M29" s="8">
        <f t="shared" si="7"/>
        <v>0</v>
      </c>
    </row>
    <row r="30" spans="2:13" x14ac:dyDescent="0.25">
      <c r="B30" s="7">
        <f t="shared" si="4"/>
        <v>0</v>
      </c>
      <c r="C30" s="7">
        <f t="shared" si="0"/>
        <v>0</v>
      </c>
      <c r="D30" s="7">
        <f t="shared" si="1"/>
        <v>0</v>
      </c>
      <c r="E30" s="7">
        <f t="shared" si="2"/>
        <v>0</v>
      </c>
      <c r="F30" s="7">
        <f t="shared" si="3"/>
        <v>0</v>
      </c>
      <c r="K30" s="8">
        <f t="shared" si="5"/>
        <v>0</v>
      </c>
      <c r="L30" s="8">
        <f t="shared" si="6"/>
        <v>0</v>
      </c>
      <c r="M30" s="8">
        <f t="shared" si="7"/>
        <v>0</v>
      </c>
    </row>
    <row r="31" spans="2:13" x14ac:dyDescent="0.25">
      <c r="B31" s="7">
        <f t="shared" si="4"/>
        <v>0</v>
      </c>
      <c r="C31" s="7">
        <f t="shared" si="0"/>
        <v>0</v>
      </c>
      <c r="D31" s="7">
        <f t="shared" si="1"/>
        <v>0</v>
      </c>
      <c r="E31" s="7">
        <f t="shared" si="2"/>
        <v>0</v>
      </c>
      <c r="F31" s="7">
        <f t="shared" si="3"/>
        <v>0</v>
      </c>
      <c r="K31" s="8">
        <f t="shared" si="5"/>
        <v>0</v>
      </c>
      <c r="L31" s="8">
        <f t="shared" si="6"/>
        <v>0</v>
      </c>
      <c r="M31" s="8">
        <f t="shared" si="7"/>
        <v>0</v>
      </c>
    </row>
    <row r="32" spans="2:13" x14ac:dyDescent="0.25">
      <c r="B32" s="7">
        <f t="shared" si="4"/>
        <v>0</v>
      </c>
      <c r="C32" s="7">
        <f t="shared" si="0"/>
        <v>0</v>
      </c>
      <c r="D32" s="7">
        <f t="shared" si="1"/>
        <v>0</v>
      </c>
      <c r="E32" s="7">
        <f t="shared" si="2"/>
        <v>0</v>
      </c>
      <c r="F32" s="7">
        <f t="shared" si="3"/>
        <v>0</v>
      </c>
      <c r="K32" s="8">
        <f t="shared" si="5"/>
        <v>0</v>
      </c>
      <c r="L32" s="8">
        <f t="shared" si="6"/>
        <v>0</v>
      </c>
      <c r="M32" s="8">
        <f t="shared" si="7"/>
        <v>0</v>
      </c>
    </row>
    <row r="33" spans="2:13" x14ac:dyDescent="0.25">
      <c r="B33" s="7">
        <f t="shared" si="4"/>
        <v>0</v>
      </c>
      <c r="C33" s="7">
        <f t="shared" si="0"/>
        <v>0</v>
      </c>
      <c r="D33" s="7">
        <f t="shared" si="1"/>
        <v>0</v>
      </c>
      <c r="E33" s="7">
        <f t="shared" si="2"/>
        <v>0</v>
      </c>
      <c r="F33" s="7">
        <f t="shared" si="3"/>
        <v>0</v>
      </c>
      <c r="K33" s="8">
        <f t="shared" si="5"/>
        <v>0</v>
      </c>
      <c r="L33" s="8">
        <f t="shared" si="6"/>
        <v>0</v>
      </c>
      <c r="M33" s="8">
        <f t="shared" si="7"/>
        <v>0</v>
      </c>
    </row>
    <row r="34" spans="2:13" x14ac:dyDescent="0.25">
      <c r="B34" s="7">
        <f t="shared" si="4"/>
        <v>0</v>
      </c>
      <c r="C34" s="7">
        <f t="shared" si="0"/>
        <v>0</v>
      </c>
      <c r="D34" s="7">
        <f t="shared" si="1"/>
        <v>0</v>
      </c>
      <c r="E34" s="7">
        <f t="shared" si="2"/>
        <v>0</v>
      </c>
      <c r="F34" s="7">
        <f t="shared" si="3"/>
        <v>0</v>
      </c>
      <c r="K34" s="8">
        <f t="shared" si="5"/>
        <v>0</v>
      </c>
      <c r="L34" s="8">
        <f t="shared" si="6"/>
        <v>0</v>
      </c>
      <c r="M34" s="8">
        <f t="shared" si="7"/>
        <v>0</v>
      </c>
    </row>
    <row r="35" spans="2:13" x14ac:dyDescent="0.25">
      <c r="B35" s="7">
        <f t="shared" si="4"/>
        <v>0</v>
      </c>
      <c r="C35" s="7">
        <f t="shared" ref="C35:C66" si="8">IF(G35=0,0,VLOOKUP(G35,Materiel,3,FALSE))</f>
        <v>0</v>
      </c>
      <c r="D35" s="7">
        <f t="shared" ref="D35:D66" si="9">IF(H35=0,0,VLOOKUP(H35,Materiel,4,FALSE))</f>
        <v>0</v>
      </c>
      <c r="E35" s="7">
        <f t="shared" ref="E35:E66" si="10">IF(I35=0,0,VLOOKUP(I35,Materiel,5,FALSE))</f>
        <v>0</v>
      </c>
      <c r="F35" s="7">
        <f t="shared" ref="F35:F66" si="11">IF(J35=0,0,VLOOKUP(J35,Materiel,6,FALSE))</f>
        <v>0</v>
      </c>
      <c r="K35" s="8">
        <f t="shared" si="5"/>
        <v>0</v>
      </c>
      <c r="L35" s="8">
        <f t="shared" si="6"/>
        <v>0</v>
      </c>
      <c r="M35" s="8">
        <f t="shared" si="7"/>
        <v>0</v>
      </c>
    </row>
    <row r="36" spans="2:13" x14ac:dyDescent="0.25">
      <c r="B36" s="7">
        <f t="shared" si="4"/>
        <v>0</v>
      </c>
      <c r="C36" s="7">
        <f t="shared" si="8"/>
        <v>0</v>
      </c>
      <c r="D36" s="7">
        <f t="shared" si="9"/>
        <v>0</v>
      </c>
      <c r="E36" s="7">
        <f t="shared" si="10"/>
        <v>0</v>
      </c>
      <c r="F36" s="7">
        <f t="shared" si="11"/>
        <v>0</v>
      </c>
      <c r="K36" s="8">
        <f t="shared" si="5"/>
        <v>0</v>
      </c>
      <c r="L36" s="8">
        <f t="shared" si="6"/>
        <v>0</v>
      </c>
      <c r="M36" s="8">
        <f t="shared" si="7"/>
        <v>0</v>
      </c>
    </row>
    <row r="37" spans="2:13" x14ac:dyDescent="0.25">
      <c r="B37" s="7">
        <f t="shared" si="4"/>
        <v>0</v>
      </c>
      <c r="C37" s="7">
        <f t="shared" si="8"/>
        <v>0</v>
      </c>
      <c r="D37" s="7">
        <f t="shared" si="9"/>
        <v>0</v>
      </c>
      <c r="E37" s="7">
        <f t="shared" si="10"/>
        <v>0</v>
      </c>
      <c r="F37" s="7">
        <f t="shared" si="11"/>
        <v>0</v>
      </c>
      <c r="K37" s="8">
        <f t="shared" si="5"/>
        <v>0</v>
      </c>
      <c r="L37" s="8">
        <f t="shared" si="6"/>
        <v>0</v>
      </c>
      <c r="M37" s="8">
        <f t="shared" si="7"/>
        <v>0</v>
      </c>
    </row>
    <row r="38" spans="2:13" x14ac:dyDescent="0.25">
      <c r="B38" s="7">
        <f t="shared" si="4"/>
        <v>0</v>
      </c>
      <c r="C38" s="7">
        <f t="shared" si="8"/>
        <v>0</v>
      </c>
      <c r="D38" s="7">
        <f t="shared" si="9"/>
        <v>0</v>
      </c>
      <c r="E38" s="7">
        <f t="shared" si="10"/>
        <v>0</v>
      </c>
      <c r="F38" s="7">
        <f t="shared" si="11"/>
        <v>0</v>
      </c>
      <c r="K38" s="8">
        <f t="shared" si="5"/>
        <v>0</v>
      </c>
      <c r="L38" s="8">
        <f t="shared" si="6"/>
        <v>0</v>
      </c>
      <c r="M38" s="8">
        <f t="shared" si="7"/>
        <v>0</v>
      </c>
    </row>
    <row r="39" spans="2:13" x14ac:dyDescent="0.25">
      <c r="B39" s="7">
        <f t="shared" si="4"/>
        <v>0</v>
      </c>
      <c r="C39" s="7">
        <f t="shared" si="8"/>
        <v>0</v>
      </c>
      <c r="D39" s="7">
        <f t="shared" si="9"/>
        <v>0</v>
      </c>
      <c r="E39" s="7">
        <f t="shared" si="10"/>
        <v>0</v>
      </c>
      <c r="F39" s="7">
        <f t="shared" si="11"/>
        <v>0</v>
      </c>
      <c r="K39" s="8">
        <f t="shared" si="5"/>
        <v>0</v>
      </c>
      <c r="L39" s="8">
        <f t="shared" si="6"/>
        <v>0</v>
      </c>
      <c r="M39" s="8">
        <f t="shared" si="7"/>
        <v>0</v>
      </c>
    </row>
    <row r="40" spans="2:13" x14ac:dyDescent="0.25">
      <c r="B40" s="7">
        <f t="shared" si="4"/>
        <v>0</v>
      </c>
      <c r="C40" s="7">
        <f t="shared" si="8"/>
        <v>0</v>
      </c>
      <c r="D40" s="7">
        <f t="shared" si="9"/>
        <v>0</v>
      </c>
      <c r="E40" s="7">
        <f t="shared" si="10"/>
        <v>0</v>
      </c>
      <c r="F40" s="7">
        <f t="shared" si="11"/>
        <v>0</v>
      </c>
      <c r="K40" s="8">
        <f t="shared" si="5"/>
        <v>0</v>
      </c>
      <c r="L40" s="8">
        <f t="shared" si="6"/>
        <v>0</v>
      </c>
      <c r="M40" s="8">
        <f t="shared" si="7"/>
        <v>0</v>
      </c>
    </row>
    <row r="41" spans="2:13" x14ac:dyDescent="0.25">
      <c r="B41" s="7">
        <f t="shared" si="4"/>
        <v>0</v>
      </c>
      <c r="C41" s="7">
        <f t="shared" si="8"/>
        <v>0</v>
      </c>
      <c r="D41" s="7">
        <f t="shared" si="9"/>
        <v>0</v>
      </c>
      <c r="E41" s="7">
        <f t="shared" si="10"/>
        <v>0</v>
      </c>
      <c r="F41" s="7">
        <f t="shared" si="11"/>
        <v>0</v>
      </c>
      <c r="K41" s="8">
        <f t="shared" si="5"/>
        <v>0</v>
      </c>
      <c r="L41" s="8">
        <f t="shared" si="6"/>
        <v>0</v>
      </c>
      <c r="M41" s="8">
        <f t="shared" si="7"/>
        <v>0</v>
      </c>
    </row>
    <row r="42" spans="2:13" x14ac:dyDescent="0.25">
      <c r="B42" s="7">
        <f t="shared" si="4"/>
        <v>0</v>
      </c>
      <c r="C42" s="7">
        <f t="shared" si="8"/>
        <v>0</v>
      </c>
      <c r="D42" s="7">
        <f t="shared" si="9"/>
        <v>0</v>
      </c>
      <c r="E42" s="7">
        <f t="shared" si="10"/>
        <v>0</v>
      </c>
      <c r="F42" s="7">
        <f t="shared" si="11"/>
        <v>0</v>
      </c>
      <c r="K42" s="8">
        <f t="shared" si="5"/>
        <v>0</v>
      </c>
      <c r="L42" s="8">
        <f t="shared" si="6"/>
        <v>0</v>
      </c>
      <c r="M42" s="8">
        <f t="shared" si="7"/>
        <v>0</v>
      </c>
    </row>
    <row r="43" spans="2:13" x14ac:dyDescent="0.25">
      <c r="B43" s="7">
        <f t="shared" si="4"/>
        <v>0</v>
      </c>
      <c r="C43" s="7">
        <f t="shared" si="8"/>
        <v>0</v>
      </c>
      <c r="D43" s="7">
        <f t="shared" si="9"/>
        <v>0</v>
      </c>
      <c r="E43" s="7">
        <f t="shared" si="10"/>
        <v>0</v>
      </c>
      <c r="F43" s="7">
        <f t="shared" si="11"/>
        <v>0</v>
      </c>
      <c r="K43" s="8">
        <f t="shared" si="5"/>
        <v>0</v>
      </c>
      <c r="L43" s="8">
        <f t="shared" si="6"/>
        <v>0</v>
      </c>
      <c r="M43" s="8">
        <f t="shared" si="7"/>
        <v>0</v>
      </c>
    </row>
    <row r="44" spans="2:13" x14ac:dyDescent="0.25">
      <c r="B44" s="7">
        <f t="shared" si="4"/>
        <v>0</v>
      </c>
      <c r="C44" s="7">
        <f t="shared" si="8"/>
        <v>0</v>
      </c>
      <c r="D44" s="7">
        <f t="shared" si="9"/>
        <v>0</v>
      </c>
      <c r="E44" s="7">
        <f t="shared" si="10"/>
        <v>0</v>
      </c>
      <c r="F44" s="7">
        <f t="shared" si="11"/>
        <v>0</v>
      </c>
      <c r="K44" s="8">
        <f t="shared" si="5"/>
        <v>0</v>
      </c>
      <c r="L44" s="8">
        <f t="shared" si="6"/>
        <v>0</v>
      </c>
      <c r="M44" s="8">
        <f t="shared" si="7"/>
        <v>0</v>
      </c>
    </row>
    <row r="45" spans="2:13" x14ac:dyDescent="0.25">
      <c r="B45" s="7">
        <f t="shared" si="4"/>
        <v>0</v>
      </c>
      <c r="C45" s="7">
        <f t="shared" si="8"/>
        <v>0</v>
      </c>
      <c r="D45" s="7">
        <f t="shared" si="9"/>
        <v>0</v>
      </c>
      <c r="E45" s="7">
        <f t="shared" si="10"/>
        <v>0</v>
      </c>
      <c r="F45" s="7">
        <f t="shared" si="11"/>
        <v>0</v>
      </c>
      <c r="K45" s="8">
        <f t="shared" si="5"/>
        <v>0</v>
      </c>
      <c r="L45" s="8">
        <f t="shared" si="6"/>
        <v>0</v>
      </c>
      <c r="M45" s="8">
        <f t="shared" si="7"/>
        <v>0</v>
      </c>
    </row>
    <row r="46" spans="2:13" x14ac:dyDescent="0.25">
      <c r="B46" s="7">
        <f t="shared" si="4"/>
        <v>0</v>
      </c>
      <c r="C46" s="7">
        <f t="shared" si="8"/>
        <v>0</v>
      </c>
      <c r="D46" s="7">
        <f t="shared" si="9"/>
        <v>0</v>
      </c>
      <c r="E46" s="7">
        <f t="shared" si="10"/>
        <v>0</v>
      </c>
      <c r="F46" s="7">
        <f t="shared" si="11"/>
        <v>0</v>
      </c>
      <c r="K46" s="8">
        <f t="shared" si="5"/>
        <v>0</v>
      </c>
      <c r="L46" s="8">
        <f t="shared" si="6"/>
        <v>0</v>
      </c>
      <c r="M46" s="8">
        <f t="shared" si="7"/>
        <v>0</v>
      </c>
    </row>
    <row r="47" spans="2:13" x14ac:dyDescent="0.25">
      <c r="B47" s="7">
        <f t="shared" si="4"/>
        <v>0</v>
      </c>
      <c r="C47" s="7">
        <f t="shared" si="8"/>
        <v>0</v>
      </c>
      <c r="D47" s="7">
        <f t="shared" si="9"/>
        <v>0</v>
      </c>
      <c r="E47" s="7">
        <f t="shared" si="10"/>
        <v>0</v>
      </c>
      <c r="F47" s="7">
        <f t="shared" si="11"/>
        <v>0</v>
      </c>
      <c r="K47" s="8">
        <f t="shared" si="5"/>
        <v>0</v>
      </c>
      <c r="L47" s="8">
        <f t="shared" si="6"/>
        <v>0</v>
      </c>
      <c r="M47" s="8">
        <f t="shared" si="7"/>
        <v>0</v>
      </c>
    </row>
    <row r="48" spans="2:13" x14ac:dyDescent="0.25">
      <c r="B48" s="7">
        <f t="shared" si="4"/>
        <v>0</v>
      </c>
      <c r="C48" s="7">
        <f t="shared" si="8"/>
        <v>0</v>
      </c>
      <c r="D48" s="7">
        <f t="shared" si="9"/>
        <v>0</v>
      </c>
      <c r="E48" s="7">
        <f t="shared" si="10"/>
        <v>0</v>
      </c>
      <c r="F48" s="7">
        <f t="shared" si="11"/>
        <v>0</v>
      </c>
      <c r="K48" s="8">
        <f t="shared" si="5"/>
        <v>0</v>
      </c>
      <c r="L48" s="8">
        <f t="shared" si="6"/>
        <v>0</v>
      </c>
      <c r="M48" s="8">
        <f t="shared" si="7"/>
        <v>0</v>
      </c>
    </row>
    <row r="49" spans="2:13" x14ac:dyDescent="0.25">
      <c r="B49" s="7">
        <f t="shared" si="4"/>
        <v>0</v>
      </c>
      <c r="C49" s="7">
        <f t="shared" si="8"/>
        <v>0</v>
      </c>
      <c r="D49" s="7">
        <f t="shared" si="9"/>
        <v>0</v>
      </c>
      <c r="E49" s="7">
        <f t="shared" si="10"/>
        <v>0</v>
      </c>
      <c r="F49" s="7">
        <f t="shared" si="11"/>
        <v>0</v>
      </c>
      <c r="K49" s="8">
        <f t="shared" si="5"/>
        <v>0</v>
      </c>
      <c r="L49" s="8">
        <f t="shared" si="6"/>
        <v>0</v>
      </c>
      <c r="M49" s="8">
        <f t="shared" si="7"/>
        <v>0</v>
      </c>
    </row>
    <row r="50" spans="2:13" x14ac:dyDescent="0.25">
      <c r="B50" s="7">
        <f t="shared" si="4"/>
        <v>0</v>
      </c>
      <c r="C50" s="7">
        <f t="shared" si="8"/>
        <v>0</v>
      </c>
      <c r="D50" s="7">
        <f t="shared" si="9"/>
        <v>0</v>
      </c>
      <c r="E50" s="7">
        <f t="shared" si="10"/>
        <v>0</v>
      </c>
      <c r="F50" s="7">
        <f t="shared" si="11"/>
        <v>0</v>
      </c>
      <c r="K50" s="8">
        <f t="shared" si="5"/>
        <v>0</v>
      </c>
      <c r="L50" s="8">
        <f t="shared" si="6"/>
        <v>0</v>
      </c>
      <c r="M50" s="8">
        <f t="shared" si="7"/>
        <v>0</v>
      </c>
    </row>
    <row r="51" spans="2:13" x14ac:dyDescent="0.25">
      <c r="B51" s="7">
        <f t="shared" si="4"/>
        <v>0</v>
      </c>
      <c r="C51" s="7">
        <f t="shared" si="8"/>
        <v>0</v>
      </c>
      <c r="D51" s="7">
        <f t="shared" si="9"/>
        <v>0</v>
      </c>
      <c r="E51" s="7">
        <f t="shared" si="10"/>
        <v>0</v>
      </c>
      <c r="F51" s="7">
        <f t="shared" si="11"/>
        <v>0</v>
      </c>
      <c r="K51" s="8">
        <f t="shared" si="5"/>
        <v>0</v>
      </c>
      <c r="L51" s="8">
        <f t="shared" si="6"/>
        <v>0</v>
      </c>
      <c r="M51" s="8">
        <f t="shared" si="7"/>
        <v>0</v>
      </c>
    </row>
    <row r="52" spans="2:13" x14ac:dyDescent="0.25">
      <c r="B52" s="7">
        <f t="shared" si="4"/>
        <v>0</v>
      </c>
      <c r="C52" s="7">
        <f t="shared" si="8"/>
        <v>0</v>
      </c>
      <c r="D52" s="7">
        <f t="shared" si="9"/>
        <v>0</v>
      </c>
      <c r="E52" s="7">
        <f t="shared" si="10"/>
        <v>0</v>
      </c>
      <c r="F52" s="7">
        <f t="shared" si="11"/>
        <v>0</v>
      </c>
      <c r="K52" s="8">
        <f t="shared" si="5"/>
        <v>0</v>
      </c>
      <c r="L52" s="8">
        <f t="shared" si="6"/>
        <v>0</v>
      </c>
      <c r="M52" s="8">
        <f t="shared" si="7"/>
        <v>0</v>
      </c>
    </row>
    <row r="53" spans="2:13" x14ac:dyDescent="0.25">
      <c r="B53" s="7">
        <f t="shared" si="4"/>
        <v>0</v>
      </c>
      <c r="C53" s="7">
        <f t="shared" si="8"/>
        <v>0</v>
      </c>
      <c r="D53" s="7">
        <f t="shared" si="9"/>
        <v>0</v>
      </c>
      <c r="E53" s="7">
        <f t="shared" si="10"/>
        <v>0</v>
      </c>
      <c r="F53" s="7">
        <f t="shared" si="11"/>
        <v>0</v>
      </c>
      <c r="K53" s="8">
        <f t="shared" si="5"/>
        <v>0</v>
      </c>
      <c r="L53" s="8">
        <f t="shared" si="6"/>
        <v>0</v>
      </c>
      <c r="M53" s="8">
        <f t="shared" si="7"/>
        <v>0</v>
      </c>
    </row>
    <row r="54" spans="2:13" x14ac:dyDescent="0.25">
      <c r="B54" s="7">
        <f t="shared" si="4"/>
        <v>0</v>
      </c>
      <c r="C54" s="7">
        <f t="shared" si="8"/>
        <v>0</v>
      </c>
      <c r="D54" s="7">
        <f t="shared" si="9"/>
        <v>0</v>
      </c>
      <c r="E54" s="7">
        <f t="shared" si="10"/>
        <v>0</v>
      </c>
      <c r="F54" s="7">
        <f t="shared" si="11"/>
        <v>0</v>
      </c>
      <c r="K54" s="8">
        <f t="shared" si="5"/>
        <v>0</v>
      </c>
      <c r="L54" s="8">
        <f t="shared" si="6"/>
        <v>0</v>
      </c>
      <c r="M54" s="8">
        <f t="shared" si="7"/>
        <v>0</v>
      </c>
    </row>
    <row r="55" spans="2:13" x14ac:dyDescent="0.25">
      <c r="B55" s="7">
        <f t="shared" si="4"/>
        <v>0</v>
      </c>
      <c r="C55" s="7">
        <f t="shared" si="8"/>
        <v>0</v>
      </c>
      <c r="D55" s="7">
        <f t="shared" si="9"/>
        <v>0</v>
      </c>
      <c r="E55" s="7">
        <f t="shared" si="10"/>
        <v>0</v>
      </c>
      <c r="F55" s="7">
        <f t="shared" si="11"/>
        <v>0</v>
      </c>
      <c r="K55" s="8">
        <f t="shared" si="5"/>
        <v>0</v>
      </c>
      <c r="L55" s="8">
        <f t="shared" si="6"/>
        <v>0</v>
      </c>
      <c r="M55" s="8">
        <f t="shared" si="7"/>
        <v>0</v>
      </c>
    </row>
    <row r="56" spans="2:13" x14ac:dyDescent="0.25">
      <c r="B56" s="7">
        <f t="shared" si="4"/>
        <v>0</v>
      </c>
      <c r="C56" s="7">
        <f t="shared" si="8"/>
        <v>0</v>
      </c>
      <c r="D56" s="7">
        <f t="shared" si="9"/>
        <v>0</v>
      </c>
      <c r="E56" s="7">
        <f t="shared" si="10"/>
        <v>0</v>
      </c>
      <c r="F56" s="7">
        <f t="shared" si="11"/>
        <v>0</v>
      </c>
      <c r="K56" s="8">
        <f t="shared" si="5"/>
        <v>0</v>
      </c>
      <c r="L56" s="8">
        <f t="shared" si="6"/>
        <v>0</v>
      </c>
      <c r="M56" s="8">
        <f t="shared" si="7"/>
        <v>0</v>
      </c>
    </row>
    <row r="57" spans="2:13" x14ac:dyDescent="0.25">
      <c r="B57" s="7">
        <f t="shared" si="4"/>
        <v>0</v>
      </c>
      <c r="C57" s="7">
        <f t="shared" si="8"/>
        <v>0</v>
      </c>
      <c r="D57" s="7">
        <f t="shared" si="9"/>
        <v>0</v>
      </c>
      <c r="E57" s="7">
        <f t="shared" si="10"/>
        <v>0</v>
      </c>
      <c r="F57" s="7">
        <f t="shared" si="11"/>
        <v>0</v>
      </c>
      <c r="K57" s="8">
        <f t="shared" si="5"/>
        <v>0</v>
      </c>
      <c r="L57" s="8">
        <f t="shared" si="6"/>
        <v>0</v>
      </c>
      <c r="M57" s="8">
        <f t="shared" si="7"/>
        <v>0</v>
      </c>
    </row>
    <row r="58" spans="2:13" x14ac:dyDescent="0.25">
      <c r="B58" s="7">
        <f t="shared" si="4"/>
        <v>0</v>
      </c>
      <c r="C58" s="7">
        <f t="shared" si="8"/>
        <v>0</v>
      </c>
      <c r="D58" s="7">
        <f t="shared" si="9"/>
        <v>0</v>
      </c>
      <c r="E58" s="7">
        <f t="shared" si="10"/>
        <v>0</v>
      </c>
      <c r="F58" s="7">
        <f t="shared" si="11"/>
        <v>0</v>
      </c>
      <c r="K58" s="8">
        <f t="shared" si="5"/>
        <v>0</v>
      </c>
      <c r="L58" s="8">
        <f t="shared" si="6"/>
        <v>0</v>
      </c>
      <c r="M58" s="8">
        <f t="shared" si="7"/>
        <v>0</v>
      </c>
    </row>
    <row r="59" spans="2:13" x14ac:dyDescent="0.25">
      <c r="B59" s="7">
        <f t="shared" si="4"/>
        <v>0</v>
      </c>
      <c r="C59" s="7">
        <f t="shared" si="8"/>
        <v>0</v>
      </c>
      <c r="D59" s="7">
        <f t="shared" si="9"/>
        <v>0</v>
      </c>
      <c r="E59" s="7">
        <f t="shared" si="10"/>
        <v>0</v>
      </c>
      <c r="F59" s="7">
        <f t="shared" si="11"/>
        <v>0</v>
      </c>
      <c r="K59" s="8">
        <f t="shared" si="5"/>
        <v>0</v>
      </c>
      <c r="L59" s="8">
        <f t="shared" si="6"/>
        <v>0</v>
      </c>
      <c r="M59" s="8">
        <f t="shared" si="7"/>
        <v>0</v>
      </c>
    </row>
    <row r="60" spans="2:13" x14ac:dyDescent="0.25">
      <c r="B60" s="7">
        <f t="shared" si="4"/>
        <v>0</v>
      </c>
      <c r="C60" s="7">
        <f t="shared" si="8"/>
        <v>0</v>
      </c>
      <c r="D60" s="7">
        <f t="shared" si="9"/>
        <v>0</v>
      </c>
      <c r="E60" s="7">
        <f t="shared" si="10"/>
        <v>0</v>
      </c>
      <c r="F60" s="7">
        <f t="shared" si="11"/>
        <v>0</v>
      </c>
      <c r="K60" s="8">
        <f t="shared" si="5"/>
        <v>0</v>
      </c>
      <c r="L60" s="8">
        <f t="shared" si="6"/>
        <v>0</v>
      </c>
      <c r="M60" s="8">
        <f t="shared" si="7"/>
        <v>0</v>
      </c>
    </row>
    <row r="61" spans="2:13" x14ac:dyDescent="0.25">
      <c r="B61" s="7">
        <f t="shared" si="4"/>
        <v>0</v>
      </c>
      <c r="C61" s="7">
        <f t="shared" si="8"/>
        <v>0</v>
      </c>
      <c r="D61" s="7">
        <f t="shared" si="9"/>
        <v>0</v>
      </c>
      <c r="E61" s="7">
        <f t="shared" si="10"/>
        <v>0</v>
      </c>
      <c r="F61" s="7">
        <f t="shared" si="11"/>
        <v>0</v>
      </c>
      <c r="K61" s="8">
        <f t="shared" si="5"/>
        <v>0</v>
      </c>
      <c r="L61" s="8">
        <f t="shared" si="6"/>
        <v>0</v>
      </c>
      <c r="M61" s="8">
        <f t="shared" si="7"/>
        <v>0</v>
      </c>
    </row>
    <row r="62" spans="2:13" x14ac:dyDescent="0.25">
      <c r="B62" s="7">
        <f t="shared" si="4"/>
        <v>0</v>
      </c>
      <c r="C62" s="7">
        <f t="shared" si="8"/>
        <v>0</v>
      </c>
      <c r="D62" s="7">
        <f t="shared" si="9"/>
        <v>0</v>
      </c>
      <c r="E62" s="7">
        <f t="shared" si="10"/>
        <v>0</v>
      </c>
      <c r="F62" s="7">
        <f t="shared" si="11"/>
        <v>0</v>
      </c>
      <c r="K62" s="8">
        <f t="shared" si="5"/>
        <v>0</v>
      </c>
      <c r="L62" s="8">
        <f t="shared" si="6"/>
        <v>0</v>
      </c>
      <c r="M62" s="8">
        <f t="shared" si="7"/>
        <v>0</v>
      </c>
    </row>
    <row r="63" spans="2:13" x14ac:dyDescent="0.25">
      <c r="B63" s="7">
        <f t="shared" si="4"/>
        <v>0</v>
      </c>
      <c r="C63" s="7">
        <f t="shared" si="8"/>
        <v>0</v>
      </c>
      <c r="D63" s="7">
        <f t="shared" si="9"/>
        <v>0</v>
      </c>
      <c r="E63" s="7">
        <f t="shared" si="10"/>
        <v>0</v>
      </c>
      <c r="F63" s="7">
        <f t="shared" si="11"/>
        <v>0</v>
      </c>
      <c r="K63" s="8">
        <f t="shared" si="5"/>
        <v>0</v>
      </c>
      <c r="L63" s="8">
        <f t="shared" si="6"/>
        <v>0</v>
      </c>
      <c r="M63" s="8">
        <f t="shared" si="7"/>
        <v>0</v>
      </c>
    </row>
    <row r="64" spans="2:13" x14ac:dyDescent="0.25">
      <c r="B64" s="7">
        <f t="shared" si="4"/>
        <v>0</v>
      </c>
      <c r="C64" s="7">
        <f t="shared" si="8"/>
        <v>0</v>
      </c>
      <c r="D64" s="7">
        <f t="shared" si="9"/>
        <v>0</v>
      </c>
      <c r="E64" s="7">
        <f t="shared" si="10"/>
        <v>0</v>
      </c>
      <c r="F64" s="7">
        <f t="shared" si="11"/>
        <v>0</v>
      </c>
      <c r="K64" s="8">
        <f t="shared" si="5"/>
        <v>0</v>
      </c>
      <c r="L64" s="8">
        <f t="shared" si="6"/>
        <v>0</v>
      </c>
      <c r="M64" s="8">
        <f t="shared" si="7"/>
        <v>0</v>
      </c>
    </row>
    <row r="65" spans="2:13" x14ac:dyDescent="0.25">
      <c r="B65" s="7">
        <f t="shared" si="4"/>
        <v>0</v>
      </c>
      <c r="C65" s="7">
        <f t="shared" si="8"/>
        <v>0</v>
      </c>
      <c r="D65" s="7">
        <f t="shared" si="9"/>
        <v>0</v>
      </c>
      <c r="E65" s="7">
        <f t="shared" si="10"/>
        <v>0</v>
      </c>
      <c r="F65" s="7">
        <f t="shared" si="11"/>
        <v>0</v>
      </c>
      <c r="K65" s="8">
        <f t="shared" si="5"/>
        <v>0</v>
      </c>
      <c r="L65" s="8">
        <f t="shared" si="6"/>
        <v>0</v>
      </c>
      <c r="M65" s="8">
        <f t="shared" si="7"/>
        <v>0</v>
      </c>
    </row>
    <row r="66" spans="2:13" x14ac:dyDescent="0.25">
      <c r="B66" s="7">
        <f t="shared" si="4"/>
        <v>0</v>
      </c>
      <c r="C66" s="7">
        <f t="shared" si="8"/>
        <v>0</v>
      </c>
      <c r="D66" s="7">
        <f t="shared" si="9"/>
        <v>0</v>
      </c>
      <c r="E66" s="7">
        <f t="shared" si="10"/>
        <v>0</v>
      </c>
      <c r="F66" s="7">
        <f t="shared" si="11"/>
        <v>0</v>
      </c>
      <c r="K66" s="8">
        <f t="shared" si="5"/>
        <v>0</v>
      </c>
      <c r="L66" s="8">
        <f t="shared" si="6"/>
        <v>0</v>
      </c>
      <c r="M66" s="8">
        <f t="shared" si="7"/>
        <v>0</v>
      </c>
    </row>
    <row r="67" spans="2:13" x14ac:dyDescent="0.25">
      <c r="B67" s="7">
        <f t="shared" si="4"/>
        <v>0</v>
      </c>
      <c r="C67" s="7">
        <f t="shared" ref="C67:C98" si="12">IF(G67=0,0,VLOOKUP(G67,Materiel,3,FALSE))</f>
        <v>0</v>
      </c>
      <c r="D67" s="7">
        <f t="shared" ref="D67:D98" si="13">IF(H67=0,0,VLOOKUP(H67,Materiel,4,FALSE))</f>
        <v>0</v>
      </c>
      <c r="E67" s="7">
        <f t="shared" ref="E67:E72" si="14">IF(I67=0,0,VLOOKUP(I67,Materiel,5,FALSE))</f>
        <v>0</v>
      </c>
      <c r="F67" s="7">
        <f t="shared" ref="F67:F72" si="15">IF(J67=0,0,VLOOKUP(J67,Materiel,6,FALSE))</f>
        <v>0</v>
      </c>
      <c r="K67" s="8">
        <f t="shared" si="5"/>
        <v>0</v>
      </c>
      <c r="L67" s="8">
        <f t="shared" si="6"/>
        <v>0</v>
      </c>
      <c r="M67" s="8">
        <f t="shared" si="7"/>
        <v>0</v>
      </c>
    </row>
    <row r="68" spans="2:13" x14ac:dyDescent="0.25">
      <c r="B68" s="7">
        <f t="shared" ref="B68:B131" si="16">IF(AND(C68=0,D68=0),0,B67+1)</f>
        <v>0</v>
      </c>
      <c r="C68" s="7">
        <f t="shared" si="12"/>
        <v>0</v>
      </c>
      <c r="D68" s="7">
        <f t="shared" si="13"/>
        <v>0</v>
      </c>
      <c r="E68" s="7">
        <f t="shared" si="14"/>
        <v>0</v>
      </c>
      <c r="F68" s="7">
        <f t="shared" si="15"/>
        <v>0</v>
      </c>
      <c r="K68" s="8">
        <f t="shared" ref="K68:K131" si="17">IF(N68="",0,IF(L67=9,K67+1,IF(AND(L67&gt;=0,L67&lt;=9,D68=D67,C68=C67),K67,IF(OR(D68&lt;&gt;D67,C68&lt;&gt;C67),0,K67+1))))</f>
        <v>0</v>
      </c>
      <c r="L68" s="8">
        <f t="shared" ref="L68:L131" si="18">IF(B68=0,0,IF(AND(D68=D67,L67=9),0,IF(OR(C68&lt;&gt;C67,D68&lt;&gt;D67),1,L67+1)))</f>
        <v>0</v>
      </c>
      <c r="M68" s="8">
        <f t="shared" ref="M68:M131" si="19">IF(AND(N68="",G68="",H68="",K68=0,L68=0),0,G68&amp;H68&amp;I68&amp;J68&amp;K68&amp;L68)</f>
        <v>0</v>
      </c>
    </row>
    <row r="69" spans="2:13" x14ac:dyDescent="0.25">
      <c r="B69" s="7">
        <f t="shared" si="16"/>
        <v>0</v>
      </c>
      <c r="C69" s="7">
        <f t="shared" si="12"/>
        <v>0</v>
      </c>
      <c r="D69" s="7">
        <f t="shared" si="13"/>
        <v>0</v>
      </c>
      <c r="E69" s="7">
        <f t="shared" si="14"/>
        <v>0</v>
      </c>
      <c r="F69" s="7">
        <f t="shared" si="15"/>
        <v>0</v>
      </c>
      <c r="K69" s="8">
        <f t="shared" si="17"/>
        <v>0</v>
      </c>
      <c r="L69" s="8">
        <f t="shared" si="18"/>
        <v>0</v>
      </c>
      <c r="M69" s="8">
        <f t="shared" si="19"/>
        <v>0</v>
      </c>
    </row>
    <row r="70" spans="2:13" x14ac:dyDescent="0.25">
      <c r="B70" s="7">
        <f t="shared" si="16"/>
        <v>0</v>
      </c>
      <c r="C70" s="7">
        <f t="shared" si="12"/>
        <v>0</v>
      </c>
      <c r="D70" s="7">
        <f t="shared" si="13"/>
        <v>0</v>
      </c>
      <c r="E70" s="7">
        <f t="shared" si="14"/>
        <v>0</v>
      </c>
      <c r="F70" s="7">
        <f t="shared" si="15"/>
        <v>0</v>
      </c>
      <c r="K70" s="8">
        <f t="shared" si="17"/>
        <v>0</v>
      </c>
      <c r="L70" s="8">
        <f t="shared" si="18"/>
        <v>0</v>
      </c>
      <c r="M70" s="8">
        <f t="shared" si="19"/>
        <v>0</v>
      </c>
    </row>
    <row r="71" spans="2:13" x14ac:dyDescent="0.25">
      <c r="B71" s="7">
        <f t="shared" si="16"/>
        <v>0</v>
      </c>
      <c r="C71" s="7">
        <f t="shared" si="12"/>
        <v>0</v>
      </c>
      <c r="D71" s="7">
        <f t="shared" si="13"/>
        <v>0</v>
      </c>
      <c r="E71" s="7">
        <f t="shared" si="14"/>
        <v>0</v>
      </c>
      <c r="F71" s="7">
        <f t="shared" si="15"/>
        <v>0</v>
      </c>
      <c r="K71" s="8">
        <f t="shared" si="17"/>
        <v>0</v>
      </c>
      <c r="L71" s="8">
        <f t="shared" si="18"/>
        <v>0</v>
      </c>
      <c r="M71" s="8">
        <f t="shared" si="19"/>
        <v>0</v>
      </c>
    </row>
    <row r="72" spans="2:13" x14ac:dyDescent="0.25">
      <c r="B72" s="7">
        <f t="shared" si="16"/>
        <v>0</v>
      </c>
      <c r="C72" s="7">
        <f t="shared" si="12"/>
        <v>0</v>
      </c>
      <c r="D72" s="7">
        <f t="shared" si="13"/>
        <v>0</v>
      </c>
      <c r="E72" s="7">
        <f t="shared" si="14"/>
        <v>0</v>
      </c>
      <c r="F72" s="7">
        <f t="shared" si="15"/>
        <v>0</v>
      </c>
      <c r="K72" s="8">
        <f t="shared" si="17"/>
        <v>0</v>
      </c>
      <c r="L72" s="8">
        <f t="shared" si="18"/>
        <v>0</v>
      </c>
      <c r="M72" s="8">
        <f t="shared" si="19"/>
        <v>0</v>
      </c>
    </row>
    <row r="73" spans="2:13" x14ac:dyDescent="0.25">
      <c r="B73" s="7">
        <f t="shared" si="16"/>
        <v>0</v>
      </c>
      <c r="C73" s="7">
        <f t="shared" si="12"/>
        <v>0</v>
      </c>
      <c r="D73" s="7">
        <f t="shared" si="13"/>
        <v>0</v>
      </c>
      <c r="K73" s="8">
        <f t="shared" si="17"/>
        <v>0</v>
      </c>
      <c r="L73" s="8">
        <f t="shared" si="18"/>
        <v>0</v>
      </c>
      <c r="M73" s="8">
        <f t="shared" si="19"/>
        <v>0</v>
      </c>
    </row>
    <row r="74" spans="2:13" x14ac:dyDescent="0.25">
      <c r="B74" s="7">
        <f t="shared" si="16"/>
        <v>0</v>
      </c>
      <c r="C74" s="7">
        <f t="shared" si="12"/>
        <v>0</v>
      </c>
      <c r="D74" s="7">
        <f t="shared" si="13"/>
        <v>0</v>
      </c>
      <c r="K74" s="8">
        <f t="shared" si="17"/>
        <v>0</v>
      </c>
      <c r="L74" s="8">
        <f t="shared" si="18"/>
        <v>0</v>
      </c>
      <c r="M74" s="8">
        <f t="shared" si="19"/>
        <v>0</v>
      </c>
    </row>
    <row r="75" spans="2:13" x14ac:dyDescent="0.25">
      <c r="B75" s="7">
        <f t="shared" si="16"/>
        <v>0</v>
      </c>
      <c r="C75" s="7">
        <f t="shared" si="12"/>
        <v>0</v>
      </c>
      <c r="D75" s="7">
        <f t="shared" si="13"/>
        <v>0</v>
      </c>
      <c r="K75" s="8">
        <f t="shared" si="17"/>
        <v>0</v>
      </c>
      <c r="L75" s="8">
        <f t="shared" si="18"/>
        <v>0</v>
      </c>
      <c r="M75" s="8">
        <f t="shared" si="19"/>
        <v>0</v>
      </c>
    </row>
    <row r="76" spans="2:13" x14ac:dyDescent="0.25">
      <c r="B76" s="7">
        <f t="shared" si="16"/>
        <v>0</v>
      </c>
      <c r="C76" s="7">
        <f t="shared" si="12"/>
        <v>0</v>
      </c>
      <c r="D76" s="7">
        <f t="shared" si="13"/>
        <v>0</v>
      </c>
      <c r="K76" s="8">
        <f t="shared" si="17"/>
        <v>0</v>
      </c>
      <c r="L76" s="8">
        <f t="shared" si="18"/>
        <v>0</v>
      </c>
      <c r="M76" s="8">
        <f t="shared" si="19"/>
        <v>0</v>
      </c>
    </row>
    <row r="77" spans="2:13" x14ac:dyDescent="0.25">
      <c r="B77" s="7">
        <f t="shared" si="16"/>
        <v>0</v>
      </c>
      <c r="C77" s="7">
        <f t="shared" si="12"/>
        <v>0</v>
      </c>
      <c r="D77" s="7">
        <f t="shared" si="13"/>
        <v>0</v>
      </c>
      <c r="K77" s="8">
        <f t="shared" si="17"/>
        <v>0</v>
      </c>
      <c r="L77" s="8">
        <f t="shared" si="18"/>
        <v>0</v>
      </c>
      <c r="M77" s="8">
        <f t="shared" si="19"/>
        <v>0</v>
      </c>
    </row>
    <row r="78" spans="2:13" x14ac:dyDescent="0.25">
      <c r="B78" s="7">
        <f t="shared" si="16"/>
        <v>0</v>
      </c>
      <c r="C78" s="7">
        <f t="shared" si="12"/>
        <v>0</v>
      </c>
      <c r="D78" s="7">
        <f t="shared" si="13"/>
        <v>0</v>
      </c>
      <c r="K78" s="8">
        <f t="shared" si="17"/>
        <v>0</v>
      </c>
      <c r="L78" s="8">
        <f t="shared" si="18"/>
        <v>0</v>
      </c>
      <c r="M78" s="8">
        <f t="shared" si="19"/>
        <v>0</v>
      </c>
    </row>
    <row r="79" spans="2:13" x14ac:dyDescent="0.25">
      <c r="B79" s="7">
        <f t="shared" si="16"/>
        <v>0</v>
      </c>
      <c r="C79" s="7">
        <f t="shared" si="12"/>
        <v>0</v>
      </c>
      <c r="D79" s="7">
        <f t="shared" si="13"/>
        <v>0</v>
      </c>
      <c r="K79" s="8">
        <f t="shared" si="17"/>
        <v>0</v>
      </c>
      <c r="L79" s="8">
        <f t="shared" si="18"/>
        <v>0</v>
      </c>
      <c r="M79" s="8">
        <f t="shared" si="19"/>
        <v>0</v>
      </c>
    </row>
    <row r="80" spans="2:13" x14ac:dyDescent="0.25">
      <c r="B80" s="7">
        <f t="shared" si="16"/>
        <v>0</v>
      </c>
      <c r="C80" s="7">
        <f t="shared" si="12"/>
        <v>0</v>
      </c>
      <c r="D80" s="7">
        <f t="shared" si="13"/>
        <v>0</v>
      </c>
      <c r="K80" s="8">
        <f t="shared" si="17"/>
        <v>0</v>
      </c>
      <c r="L80" s="8">
        <f t="shared" si="18"/>
        <v>0</v>
      </c>
      <c r="M80" s="8">
        <f t="shared" si="19"/>
        <v>0</v>
      </c>
    </row>
    <row r="81" spans="2:13" x14ac:dyDescent="0.25">
      <c r="B81" s="7">
        <f t="shared" si="16"/>
        <v>0</v>
      </c>
      <c r="C81" s="7">
        <f t="shared" si="12"/>
        <v>0</v>
      </c>
      <c r="D81" s="7">
        <f t="shared" si="13"/>
        <v>0</v>
      </c>
      <c r="K81" s="8">
        <f t="shared" si="17"/>
        <v>0</v>
      </c>
      <c r="L81" s="8">
        <f t="shared" si="18"/>
        <v>0</v>
      </c>
      <c r="M81" s="8">
        <f t="shared" si="19"/>
        <v>0</v>
      </c>
    </row>
    <row r="82" spans="2:13" x14ac:dyDescent="0.25">
      <c r="B82" s="7">
        <f t="shared" si="16"/>
        <v>0</v>
      </c>
      <c r="C82" s="7">
        <f t="shared" si="12"/>
        <v>0</v>
      </c>
      <c r="D82" s="7">
        <f t="shared" si="13"/>
        <v>0</v>
      </c>
      <c r="K82" s="8">
        <f t="shared" si="17"/>
        <v>0</v>
      </c>
      <c r="L82" s="8">
        <f t="shared" si="18"/>
        <v>0</v>
      </c>
      <c r="M82" s="8">
        <f t="shared" si="19"/>
        <v>0</v>
      </c>
    </row>
    <row r="83" spans="2:13" x14ac:dyDescent="0.25">
      <c r="B83" s="7">
        <f t="shared" si="16"/>
        <v>0</v>
      </c>
      <c r="C83" s="7">
        <f t="shared" si="12"/>
        <v>0</v>
      </c>
      <c r="D83" s="7">
        <f t="shared" si="13"/>
        <v>0</v>
      </c>
      <c r="K83" s="8">
        <f t="shared" si="17"/>
        <v>0</v>
      </c>
      <c r="L83" s="8">
        <f t="shared" si="18"/>
        <v>0</v>
      </c>
      <c r="M83" s="8">
        <f t="shared" si="19"/>
        <v>0</v>
      </c>
    </row>
    <row r="84" spans="2:13" x14ac:dyDescent="0.25">
      <c r="B84" s="7">
        <f t="shared" si="16"/>
        <v>0</v>
      </c>
      <c r="C84" s="7">
        <f t="shared" si="12"/>
        <v>0</v>
      </c>
      <c r="D84" s="7">
        <f t="shared" si="13"/>
        <v>0</v>
      </c>
      <c r="K84" s="8">
        <f t="shared" si="17"/>
        <v>0</v>
      </c>
      <c r="L84" s="8">
        <f t="shared" si="18"/>
        <v>0</v>
      </c>
      <c r="M84" s="8">
        <f t="shared" si="19"/>
        <v>0</v>
      </c>
    </row>
    <row r="85" spans="2:13" x14ac:dyDescent="0.25">
      <c r="B85" s="7">
        <f t="shared" si="16"/>
        <v>0</v>
      </c>
      <c r="C85" s="7">
        <f t="shared" si="12"/>
        <v>0</v>
      </c>
      <c r="D85" s="7">
        <f t="shared" si="13"/>
        <v>0</v>
      </c>
      <c r="K85" s="8">
        <f t="shared" si="17"/>
        <v>0</v>
      </c>
      <c r="L85" s="8">
        <f t="shared" si="18"/>
        <v>0</v>
      </c>
      <c r="M85" s="8">
        <f t="shared" si="19"/>
        <v>0</v>
      </c>
    </row>
    <row r="86" spans="2:13" x14ac:dyDescent="0.25">
      <c r="B86" s="7">
        <f t="shared" si="16"/>
        <v>0</v>
      </c>
      <c r="C86" s="7">
        <f t="shared" si="12"/>
        <v>0</v>
      </c>
      <c r="D86" s="7">
        <f t="shared" si="13"/>
        <v>0</v>
      </c>
      <c r="K86" s="8">
        <f t="shared" si="17"/>
        <v>0</v>
      </c>
      <c r="L86" s="8">
        <f t="shared" si="18"/>
        <v>0</v>
      </c>
      <c r="M86" s="8">
        <f t="shared" si="19"/>
        <v>0</v>
      </c>
    </row>
    <row r="87" spans="2:13" x14ac:dyDescent="0.25">
      <c r="B87" s="7">
        <f t="shared" si="16"/>
        <v>0</v>
      </c>
      <c r="C87" s="7">
        <f t="shared" si="12"/>
        <v>0</v>
      </c>
      <c r="D87" s="7">
        <f t="shared" si="13"/>
        <v>0</v>
      </c>
      <c r="K87" s="8">
        <f t="shared" si="17"/>
        <v>0</v>
      </c>
      <c r="L87" s="8">
        <f t="shared" si="18"/>
        <v>0</v>
      </c>
      <c r="M87" s="8">
        <f t="shared" si="19"/>
        <v>0</v>
      </c>
    </row>
    <row r="88" spans="2:13" x14ac:dyDescent="0.25">
      <c r="B88" s="7">
        <f t="shared" si="16"/>
        <v>0</v>
      </c>
      <c r="C88" s="7">
        <f t="shared" si="12"/>
        <v>0</v>
      </c>
      <c r="D88" s="7">
        <f t="shared" si="13"/>
        <v>0</v>
      </c>
      <c r="K88" s="8">
        <f t="shared" si="17"/>
        <v>0</v>
      </c>
      <c r="L88" s="8">
        <f t="shared" si="18"/>
        <v>0</v>
      </c>
      <c r="M88" s="8">
        <f t="shared" si="19"/>
        <v>0</v>
      </c>
    </row>
    <row r="89" spans="2:13" x14ac:dyDescent="0.25">
      <c r="B89" s="7">
        <f t="shared" si="16"/>
        <v>0</v>
      </c>
      <c r="C89" s="7">
        <f t="shared" si="12"/>
        <v>0</v>
      </c>
      <c r="D89" s="7">
        <f t="shared" si="13"/>
        <v>0</v>
      </c>
      <c r="K89" s="8">
        <f t="shared" si="17"/>
        <v>0</v>
      </c>
      <c r="L89" s="8">
        <f t="shared" si="18"/>
        <v>0</v>
      </c>
      <c r="M89" s="8">
        <f t="shared" si="19"/>
        <v>0</v>
      </c>
    </row>
    <row r="90" spans="2:13" x14ac:dyDescent="0.25">
      <c r="B90" s="7">
        <f t="shared" si="16"/>
        <v>0</v>
      </c>
      <c r="C90" s="7">
        <f t="shared" si="12"/>
        <v>0</v>
      </c>
      <c r="D90" s="7">
        <f t="shared" si="13"/>
        <v>0</v>
      </c>
      <c r="K90" s="8">
        <f t="shared" si="17"/>
        <v>0</v>
      </c>
      <c r="L90" s="8">
        <f t="shared" si="18"/>
        <v>0</v>
      </c>
      <c r="M90" s="8">
        <f t="shared" si="19"/>
        <v>0</v>
      </c>
    </row>
    <row r="91" spans="2:13" x14ac:dyDescent="0.25">
      <c r="B91" s="7">
        <f t="shared" si="16"/>
        <v>0</v>
      </c>
      <c r="C91" s="7">
        <f t="shared" si="12"/>
        <v>0</v>
      </c>
      <c r="D91" s="7">
        <f t="shared" si="13"/>
        <v>0</v>
      </c>
      <c r="K91" s="8">
        <f t="shared" si="17"/>
        <v>0</v>
      </c>
      <c r="L91" s="8">
        <f t="shared" si="18"/>
        <v>0</v>
      </c>
      <c r="M91" s="8">
        <f t="shared" si="19"/>
        <v>0</v>
      </c>
    </row>
    <row r="92" spans="2:13" x14ac:dyDescent="0.25">
      <c r="B92" s="7">
        <f t="shared" si="16"/>
        <v>0</v>
      </c>
      <c r="C92" s="7">
        <f t="shared" si="12"/>
        <v>0</v>
      </c>
      <c r="D92" s="7">
        <f t="shared" si="13"/>
        <v>0</v>
      </c>
      <c r="K92" s="8">
        <f t="shared" si="17"/>
        <v>0</v>
      </c>
      <c r="L92" s="8">
        <f t="shared" si="18"/>
        <v>0</v>
      </c>
      <c r="M92" s="8">
        <f t="shared" si="19"/>
        <v>0</v>
      </c>
    </row>
    <row r="93" spans="2:13" x14ac:dyDescent="0.25">
      <c r="B93" s="7">
        <f t="shared" si="16"/>
        <v>0</v>
      </c>
      <c r="C93" s="7">
        <f t="shared" si="12"/>
        <v>0</v>
      </c>
      <c r="D93" s="7">
        <f t="shared" si="13"/>
        <v>0</v>
      </c>
      <c r="K93" s="8">
        <f t="shared" si="17"/>
        <v>0</v>
      </c>
      <c r="L93" s="8">
        <f t="shared" si="18"/>
        <v>0</v>
      </c>
      <c r="M93" s="8">
        <f t="shared" si="19"/>
        <v>0</v>
      </c>
    </row>
    <row r="94" spans="2:13" x14ac:dyDescent="0.25">
      <c r="B94" s="7">
        <f t="shared" si="16"/>
        <v>0</v>
      </c>
      <c r="C94" s="7">
        <f t="shared" si="12"/>
        <v>0</v>
      </c>
      <c r="D94" s="7">
        <f t="shared" si="13"/>
        <v>0</v>
      </c>
      <c r="K94" s="8">
        <f t="shared" si="17"/>
        <v>0</v>
      </c>
      <c r="L94" s="8">
        <f t="shared" si="18"/>
        <v>0</v>
      </c>
      <c r="M94" s="8">
        <f t="shared" si="19"/>
        <v>0</v>
      </c>
    </row>
    <row r="95" spans="2:13" x14ac:dyDescent="0.25">
      <c r="B95" s="7">
        <f t="shared" si="16"/>
        <v>0</v>
      </c>
      <c r="C95" s="7">
        <f t="shared" si="12"/>
        <v>0</v>
      </c>
      <c r="D95" s="7">
        <f t="shared" si="13"/>
        <v>0</v>
      </c>
      <c r="K95" s="8">
        <f t="shared" si="17"/>
        <v>0</v>
      </c>
      <c r="L95" s="8">
        <f t="shared" si="18"/>
        <v>0</v>
      </c>
      <c r="M95" s="8">
        <f t="shared" si="19"/>
        <v>0</v>
      </c>
    </row>
    <row r="96" spans="2:13" x14ac:dyDescent="0.25">
      <c r="B96" s="7">
        <f t="shared" si="16"/>
        <v>0</v>
      </c>
      <c r="C96" s="7">
        <f t="shared" si="12"/>
        <v>0</v>
      </c>
      <c r="D96" s="7">
        <f t="shared" si="13"/>
        <v>0</v>
      </c>
      <c r="K96" s="8">
        <f t="shared" si="17"/>
        <v>0</v>
      </c>
      <c r="L96" s="8">
        <f t="shared" si="18"/>
        <v>0</v>
      </c>
      <c r="M96" s="8">
        <f t="shared" si="19"/>
        <v>0</v>
      </c>
    </row>
    <row r="97" spans="2:13" x14ac:dyDescent="0.25">
      <c r="B97" s="7">
        <f t="shared" si="16"/>
        <v>0</v>
      </c>
      <c r="C97" s="7">
        <f t="shared" si="12"/>
        <v>0</v>
      </c>
      <c r="D97" s="7">
        <f t="shared" si="13"/>
        <v>0</v>
      </c>
      <c r="K97" s="8">
        <f t="shared" si="17"/>
        <v>0</v>
      </c>
      <c r="L97" s="8">
        <f t="shared" si="18"/>
        <v>0</v>
      </c>
      <c r="M97" s="8">
        <f t="shared" si="19"/>
        <v>0</v>
      </c>
    </row>
    <row r="98" spans="2:13" x14ac:dyDescent="0.25">
      <c r="B98" s="7">
        <f t="shared" si="16"/>
        <v>0</v>
      </c>
      <c r="C98" s="7">
        <f t="shared" si="12"/>
        <v>0</v>
      </c>
      <c r="D98" s="7">
        <f t="shared" si="13"/>
        <v>0</v>
      </c>
      <c r="K98" s="8">
        <f t="shared" si="17"/>
        <v>0</v>
      </c>
      <c r="L98" s="8">
        <f t="shared" si="18"/>
        <v>0</v>
      </c>
      <c r="M98" s="8">
        <f t="shared" si="19"/>
        <v>0</v>
      </c>
    </row>
    <row r="99" spans="2:13" x14ac:dyDescent="0.25">
      <c r="B99" s="7">
        <f t="shared" si="16"/>
        <v>0</v>
      </c>
      <c r="C99" s="7">
        <f t="shared" ref="C99:C119" si="20">IF(G99=0,0,VLOOKUP(G99,Materiel,3,FALSE))</f>
        <v>0</v>
      </c>
      <c r="D99" s="7">
        <f t="shared" ref="D99:D119" si="21">IF(H99=0,0,VLOOKUP(H99,Materiel,4,FALSE))</f>
        <v>0</v>
      </c>
      <c r="K99" s="8">
        <f t="shared" si="17"/>
        <v>0</v>
      </c>
      <c r="L99" s="8">
        <f t="shared" si="18"/>
        <v>0</v>
      </c>
      <c r="M99" s="8">
        <f t="shared" si="19"/>
        <v>0</v>
      </c>
    </row>
    <row r="100" spans="2:13" x14ac:dyDescent="0.25">
      <c r="B100" s="7">
        <f t="shared" si="16"/>
        <v>0</v>
      </c>
      <c r="C100" s="7">
        <f t="shared" si="20"/>
        <v>0</v>
      </c>
      <c r="D100" s="7">
        <f t="shared" si="21"/>
        <v>0</v>
      </c>
      <c r="K100" s="8">
        <f t="shared" si="17"/>
        <v>0</v>
      </c>
      <c r="L100" s="8">
        <f t="shared" si="18"/>
        <v>0</v>
      </c>
      <c r="M100" s="8">
        <f t="shared" si="19"/>
        <v>0</v>
      </c>
    </row>
    <row r="101" spans="2:13" x14ac:dyDescent="0.25">
      <c r="B101" s="7">
        <f t="shared" si="16"/>
        <v>0</v>
      </c>
      <c r="C101" s="7">
        <f t="shared" si="20"/>
        <v>0</v>
      </c>
      <c r="D101" s="7">
        <f t="shared" si="21"/>
        <v>0</v>
      </c>
      <c r="K101" s="8">
        <f t="shared" si="17"/>
        <v>0</v>
      </c>
      <c r="L101" s="8">
        <f t="shared" si="18"/>
        <v>0</v>
      </c>
      <c r="M101" s="8">
        <f t="shared" si="19"/>
        <v>0</v>
      </c>
    </row>
    <row r="102" spans="2:13" x14ac:dyDescent="0.25">
      <c r="B102" s="7">
        <f t="shared" si="16"/>
        <v>0</v>
      </c>
      <c r="C102" s="7">
        <f t="shared" si="20"/>
        <v>0</v>
      </c>
      <c r="D102" s="7">
        <f t="shared" si="21"/>
        <v>0</v>
      </c>
      <c r="K102" s="8">
        <f t="shared" si="17"/>
        <v>0</v>
      </c>
      <c r="L102" s="8">
        <f t="shared" si="18"/>
        <v>0</v>
      </c>
      <c r="M102" s="8">
        <f t="shared" si="19"/>
        <v>0</v>
      </c>
    </row>
    <row r="103" spans="2:13" x14ac:dyDescent="0.25">
      <c r="B103" s="7">
        <f t="shared" si="16"/>
        <v>0</v>
      </c>
      <c r="C103" s="7">
        <f t="shared" si="20"/>
        <v>0</v>
      </c>
      <c r="D103" s="7">
        <f t="shared" si="21"/>
        <v>0</v>
      </c>
      <c r="K103" s="8">
        <f t="shared" si="17"/>
        <v>0</v>
      </c>
      <c r="L103" s="8">
        <f t="shared" si="18"/>
        <v>0</v>
      </c>
      <c r="M103" s="8">
        <f t="shared" si="19"/>
        <v>0</v>
      </c>
    </row>
    <row r="104" spans="2:13" x14ac:dyDescent="0.25">
      <c r="B104" s="7">
        <f t="shared" si="16"/>
        <v>0</v>
      </c>
      <c r="C104" s="7">
        <f t="shared" si="20"/>
        <v>0</v>
      </c>
      <c r="D104" s="7">
        <f t="shared" si="21"/>
        <v>0</v>
      </c>
      <c r="K104" s="8">
        <f t="shared" si="17"/>
        <v>0</v>
      </c>
      <c r="L104" s="8">
        <f t="shared" si="18"/>
        <v>0</v>
      </c>
      <c r="M104" s="8">
        <f t="shared" si="19"/>
        <v>0</v>
      </c>
    </row>
    <row r="105" spans="2:13" x14ac:dyDescent="0.25">
      <c r="B105" s="7">
        <f t="shared" si="16"/>
        <v>0</v>
      </c>
      <c r="C105" s="7">
        <f t="shared" si="20"/>
        <v>0</v>
      </c>
      <c r="D105" s="7">
        <f t="shared" si="21"/>
        <v>0</v>
      </c>
      <c r="K105" s="8">
        <f t="shared" si="17"/>
        <v>0</v>
      </c>
      <c r="L105" s="8">
        <f t="shared" si="18"/>
        <v>0</v>
      </c>
      <c r="M105" s="8">
        <f t="shared" si="19"/>
        <v>0</v>
      </c>
    </row>
    <row r="106" spans="2:13" x14ac:dyDescent="0.25">
      <c r="B106" s="7">
        <f t="shared" si="16"/>
        <v>0</v>
      </c>
      <c r="C106" s="7">
        <f t="shared" si="20"/>
        <v>0</v>
      </c>
      <c r="D106" s="7">
        <f t="shared" si="21"/>
        <v>0</v>
      </c>
      <c r="K106" s="8">
        <f t="shared" si="17"/>
        <v>0</v>
      </c>
      <c r="L106" s="8">
        <f t="shared" si="18"/>
        <v>0</v>
      </c>
      <c r="M106" s="8">
        <f t="shared" si="19"/>
        <v>0</v>
      </c>
    </row>
    <row r="107" spans="2:13" x14ac:dyDescent="0.25">
      <c r="B107" s="7">
        <f t="shared" si="16"/>
        <v>0</v>
      </c>
      <c r="C107" s="7">
        <f t="shared" si="20"/>
        <v>0</v>
      </c>
      <c r="D107" s="7">
        <f t="shared" si="21"/>
        <v>0</v>
      </c>
      <c r="K107" s="8">
        <f t="shared" si="17"/>
        <v>0</v>
      </c>
      <c r="L107" s="8">
        <f t="shared" si="18"/>
        <v>0</v>
      </c>
      <c r="M107" s="8">
        <f t="shared" si="19"/>
        <v>0</v>
      </c>
    </row>
    <row r="108" spans="2:13" x14ac:dyDescent="0.25">
      <c r="B108" s="7">
        <f t="shared" si="16"/>
        <v>0</v>
      </c>
      <c r="C108" s="7">
        <f t="shared" si="20"/>
        <v>0</v>
      </c>
      <c r="D108" s="7">
        <f t="shared" si="21"/>
        <v>0</v>
      </c>
      <c r="K108" s="8">
        <f t="shared" si="17"/>
        <v>0</v>
      </c>
      <c r="L108" s="8">
        <f t="shared" si="18"/>
        <v>0</v>
      </c>
      <c r="M108" s="8">
        <f t="shared" si="19"/>
        <v>0</v>
      </c>
    </row>
    <row r="109" spans="2:13" x14ac:dyDescent="0.25">
      <c r="B109" s="7">
        <f t="shared" si="16"/>
        <v>0</v>
      </c>
      <c r="C109" s="7">
        <f t="shared" si="20"/>
        <v>0</v>
      </c>
      <c r="D109" s="7">
        <f t="shared" si="21"/>
        <v>0</v>
      </c>
      <c r="K109" s="8">
        <f t="shared" si="17"/>
        <v>0</v>
      </c>
      <c r="L109" s="8">
        <f t="shared" si="18"/>
        <v>0</v>
      </c>
      <c r="M109" s="8">
        <f t="shared" si="19"/>
        <v>0</v>
      </c>
    </row>
    <row r="110" spans="2:13" x14ac:dyDescent="0.25">
      <c r="B110" s="7">
        <f t="shared" si="16"/>
        <v>0</v>
      </c>
      <c r="C110" s="7">
        <f t="shared" si="20"/>
        <v>0</v>
      </c>
      <c r="D110" s="7">
        <f t="shared" si="21"/>
        <v>0</v>
      </c>
      <c r="K110" s="8">
        <f t="shared" si="17"/>
        <v>0</v>
      </c>
      <c r="L110" s="8">
        <f t="shared" si="18"/>
        <v>0</v>
      </c>
      <c r="M110" s="8">
        <f t="shared" si="19"/>
        <v>0</v>
      </c>
    </row>
    <row r="111" spans="2:13" x14ac:dyDescent="0.25">
      <c r="B111" s="7">
        <f t="shared" si="16"/>
        <v>0</v>
      </c>
      <c r="C111" s="7">
        <f t="shared" si="20"/>
        <v>0</v>
      </c>
      <c r="D111" s="7">
        <f t="shared" si="21"/>
        <v>0</v>
      </c>
      <c r="K111" s="8">
        <f t="shared" si="17"/>
        <v>0</v>
      </c>
      <c r="L111" s="8">
        <f t="shared" si="18"/>
        <v>0</v>
      </c>
      <c r="M111" s="8">
        <f t="shared" si="19"/>
        <v>0</v>
      </c>
    </row>
    <row r="112" spans="2:13" x14ac:dyDescent="0.25">
      <c r="B112" s="7">
        <f t="shared" si="16"/>
        <v>0</v>
      </c>
      <c r="C112" s="7">
        <f t="shared" si="20"/>
        <v>0</v>
      </c>
      <c r="D112" s="7">
        <f t="shared" si="21"/>
        <v>0</v>
      </c>
      <c r="K112" s="8">
        <f t="shared" si="17"/>
        <v>0</v>
      </c>
      <c r="L112" s="8">
        <f t="shared" si="18"/>
        <v>0</v>
      </c>
      <c r="M112" s="8">
        <f t="shared" si="19"/>
        <v>0</v>
      </c>
    </row>
    <row r="113" spans="2:13" x14ac:dyDescent="0.25">
      <c r="B113" s="7">
        <f t="shared" si="16"/>
        <v>0</v>
      </c>
      <c r="C113" s="7">
        <f t="shared" si="20"/>
        <v>0</v>
      </c>
      <c r="D113" s="7">
        <f t="shared" si="21"/>
        <v>0</v>
      </c>
      <c r="K113" s="8">
        <f t="shared" si="17"/>
        <v>0</v>
      </c>
      <c r="L113" s="8">
        <f t="shared" si="18"/>
        <v>0</v>
      </c>
      <c r="M113" s="8">
        <f t="shared" si="19"/>
        <v>0</v>
      </c>
    </row>
    <row r="114" spans="2:13" x14ac:dyDescent="0.25">
      <c r="B114" s="7">
        <f t="shared" si="16"/>
        <v>0</v>
      </c>
      <c r="C114" s="7">
        <f t="shared" si="20"/>
        <v>0</v>
      </c>
      <c r="D114" s="7">
        <f t="shared" si="21"/>
        <v>0</v>
      </c>
      <c r="K114" s="8">
        <f t="shared" si="17"/>
        <v>0</v>
      </c>
      <c r="L114" s="8">
        <f t="shared" si="18"/>
        <v>0</v>
      </c>
      <c r="M114" s="8">
        <f t="shared" si="19"/>
        <v>0</v>
      </c>
    </row>
    <row r="115" spans="2:13" x14ac:dyDescent="0.25">
      <c r="B115" s="7">
        <f t="shared" si="16"/>
        <v>0</v>
      </c>
      <c r="C115" s="7">
        <f t="shared" si="20"/>
        <v>0</v>
      </c>
      <c r="D115" s="7">
        <f t="shared" si="21"/>
        <v>0</v>
      </c>
      <c r="K115" s="8">
        <f t="shared" si="17"/>
        <v>0</v>
      </c>
      <c r="L115" s="8">
        <f t="shared" si="18"/>
        <v>0</v>
      </c>
      <c r="M115" s="8">
        <f t="shared" si="19"/>
        <v>0</v>
      </c>
    </row>
    <row r="116" spans="2:13" x14ac:dyDescent="0.25">
      <c r="B116" s="7">
        <f t="shared" si="16"/>
        <v>0</v>
      </c>
      <c r="C116" s="7">
        <f t="shared" si="20"/>
        <v>0</v>
      </c>
      <c r="D116" s="7">
        <f t="shared" si="21"/>
        <v>0</v>
      </c>
      <c r="K116" s="8">
        <f t="shared" si="17"/>
        <v>0</v>
      </c>
      <c r="L116" s="8">
        <f t="shared" si="18"/>
        <v>0</v>
      </c>
      <c r="M116" s="8">
        <f t="shared" si="19"/>
        <v>0</v>
      </c>
    </row>
    <row r="117" spans="2:13" x14ac:dyDescent="0.25">
      <c r="B117" s="7">
        <f t="shared" si="16"/>
        <v>0</v>
      </c>
      <c r="C117" s="7">
        <f t="shared" si="20"/>
        <v>0</v>
      </c>
      <c r="D117" s="7">
        <f t="shared" si="21"/>
        <v>0</v>
      </c>
      <c r="K117" s="8">
        <f t="shared" si="17"/>
        <v>0</v>
      </c>
      <c r="L117" s="8">
        <f t="shared" si="18"/>
        <v>0</v>
      </c>
      <c r="M117" s="8">
        <f t="shared" si="19"/>
        <v>0</v>
      </c>
    </row>
    <row r="118" spans="2:13" x14ac:dyDescent="0.25">
      <c r="B118" s="7">
        <f t="shared" si="16"/>
        <v>0</v>
      </c>
      <c r="C118" s="7">
        <f t="shared" si="20"/>
        <v>0</v>
      </c>
      <c r="D118" s="7">
        <f t="shared" si="21"/>
        <v>0</v>
      </c>
      <c r="K118" s="8">
        <f t="shared" si="17"/>
        <v>0</v>
      </c>
      <c r="L118" s="8">
        <f t="shared" si="18"/>
        <v>0</v>
      </c>
      <c r="M118" s="8">
        <f t="shared" si="19"/>
        <v>0</v>
      </c>
    </row>
    <row r="119" spans="2:13" x14ac:dyDescent="0.25">
      <c r="B119" s="7">
        <f t="shared" si="16"/>
        <v>0</v>
      </c>
      <c r="C119" s="7">
        <f t="shared" si="20"/>
        <v>0</v>
      </c>
      <c r="D119" s="7">
        <f t="shared" si="21"/>
        <v>0</v>
      </c>
      <c r="K119" s="8">
        <f t="shared" si="17"/>
        <v>0</v>
      </c>
      <c r="L119" s="8">
        <f t="shared" si="18"/>
        <v>0</v>
      </c>
      <c r="M119" s="8">
        <f t="shared" si="19"/>
        <v>0</v>
      </c>
    </row>
    <row r="120" spans="2:13" x14ac:dyDescent="0.25">
      <c r="B120" s="7">
        <f t="shared" si="16"/>
        <v>0</v>
      </c>
      <c r="C120" s="7">
        <f t="shared" ref="C120:C183" si="22">IF(G120=0,0,VLOOKUP(G120,Materiel,3,FALSE))</f>
        <v>0</v>
      </c>
      <c r="D120" s="7">
        <f t="shared" ref="D120:D183" si="23">IF(H120=0,0,VLOOKUP(H120,Materiel,4,FALSE))</f>
        <v>0</v>
      </c>
      <c r="K120" s="8">
        <f t="shared" si="17"/>
        <v>0</v>
      </c>
      <c r="L120" s="8">
        <f t="shared" si="18"/>
        <v>0</v>
      </c>
      <c r="M120" s="8">
        <f t="shared" si="19"/>
        <v>0</v>
      </c>
    </row>
    <row r="121" spans="2:13" x14ac:dyDescent="0.25">
      <c r="B121" s="7">
        <f t="shared" si="16"/>
        <v>0</v>
      </c>
      <c r="C121" s="7">
        <f t="shared" si="22"/>
        <v>0</v>
      </c>
      <c r="D121" s="7">
        <f t="shared" si="23"/>
        <v>0</v>
      </c>
      <c r="K121" s="8">
        <f t="shared" si="17"/>
        <v>0</v>
      </c>
      <c r="L121" s="8">
        <f t="shared" si="18"/>
        <v>0</v>
      </c>
      <c r="M121" s="8">
        <f t="shared" si="19"/>
        <v>0</v>
      </c>
    </row>
    <row r="122" spans="2:13" x14ac:dyDescent="0.25">
      <c r="B122" s="7">
        <f t="shared" si="16"/>
        <v>0</v>
      </c>
      <c r="C122" s="7">
        <f t="shared" si="22"/>
        <v>0</v>
      </c>
      <c r="D122" s="7">
        <f t="shared" si="23"/>
        <v>0</v>
      </c>
      <c r="K122" s="8">
        <f t="shared" si="17"/>
        <v>0</v>
      </c>
      <c r="L122" s="8">
        <f t="shared" si="18"/>
        <v>0</v>
      </c>
      <c r="M122" s="8">
        <f t="shared" si="19"/>
        <v>0</v>
      </c>
    </row>
    <row r="123" spans="2:13" x14ac:dyDescent="0.25">
      <c r="B123" s="7">
        <f t="shared" si="16"/>
        <v>0</v>
      </c>
      <c r="C123" s="7">
        <f t="shared" si="22"/>
        <v>0</v>
      </c>
      <c r="D123" s="7">
        <f t="shared" si="23"/>
        <v>0</v>
      </c>
      <c r="K123" s="8">
        <f t="shared" si="17"/>
        <v>0</v>
      </c>
      <c r="L123" s="8">
        <f t="shared" si="18"/>
        <v>0</v>
      </c>
      <c r="M123" s="8">
        <f t="shared" si="19"/>
        <v>0</v>
      </c>
    </row>
    <row r="124" spans="2:13" x14ac:dyDescent="0.25">
      <c r="B124" s="7">
        <f t="shared" si="16"/>
        <v>0</v>
      </c>
      <c r="C124" s="7">
        <f t="shared" si="22"/>
        <v>0</v>
      </c>
      <c r="D124" s="7">
        <f t="shared" si="23"/>
        <v>0</v>
      </c>
      <c r="K124" s="8">
        <f t="shared" si="17"/>
        <v>0</v>
      </c>
      <c r="L124" s="8">
        <f t="shared" si="18"/>
        <v>0</v>
      </c>
      <c r="M124" s="8">
        <f t="shared" si="19"/>
        <v>0</v>
      </c>
    </row>
    <row r="125" spans="2:13" x14ac:dyDescent="0.25">
      <c r="B125" s="7">
        <f t="shared" si="16"/>
        <v>0</v>
      </c>
      <c r="C125" s="7">
        <f t="shared" si="22"/>
        <v>0</v>
      </c>
      <c r="D125" s="7">
        <f t="shared" si="23"/>
        <v>0</v>
      </c>
      <c r="K125" s="8">
        <f t="shared" si="17"/>
        <v>0</v>
      </c>
      <c r="L125" s="8">
        <f t="shared" si="18"/>
        <v>0</v>
      </c>
      <c r="M125" s="8">
        <f t="shared" si="19"/>
        <v>0</v>
      </c>
    </row>
    <row r="126" spans="2:13" x14ac:dyDescent="0.25">
      <c r="B126" s="7">
        <f t="shared" si="16"/>
        <v>0</v>
      </c>
      <c r="C126" s="7">
        <f t="shared" si="22"/>
        <v>0</v>
      </c>
      <c r="D126" s="7">
        <f t="shared" si="23"/>
        <v>0</v>
      </c>
      <c r="K126" s="8">
        <f t="shared" si="17"/>
        <v>0</v>
      </c>
      <c r="L126" s="8">
        <f t="shared" si="18"/>
        <v>0</v>
      </c>
      <c r="M126" s="8">
        <f t="shared" si="19"/>
        <v>0</v>
      </c>
    </row>
    <row r="127" spans="2:13" x14ac:dyDescent="0.25">
      <c r="B127" s="7">
        <f t="shared" si="16"/>
        <v>0</v>
      </c>
      <c r="C127" s="7">
        <f t="shared" si="22"/>
        <v>0</v>
      </c>
      <c r="D127" s="7">
        <f t="shared" si="23"/>
        <v>0</v>
      </c>
      <c r="K127" s="8">
        <f t="shared" si="17"/>
        <v>0</v>
      </c>
      <c r="L127" s="8">
        <f t="shared" si="18"/>
        <v>0</v>
      </c>
      <c r="M127" s="8">
        <f t="shared" si="19"/>
        <v>0</v>
      </c>
    </row>
    <row r="128" spans="2:13" x14ac:dyDescent="0.25">
      <c r="B128" s="7">
        <f t="shared" si="16"/>
        <v>0</v>
      </c>
      <c r="C128" s="7">
        <f t="shared" si="22"/>
        <v>0</v>
      </c>
      <c r="D128" s="7">
        <f t="shared" si="23"/>
        <v>0</v>
      </c>
      <c r="K128" s="8">
        <f t="shared" si="17"/>
        <v>0</v>
      </c>
      <c r="L128" s="8">
        <f t="shared" si="18"/>
        <v>0</v>
      </c>
      <c r="M128" s="8">
        <f t="shared" si="19"/>
        <v>0</v>
      </c>
    </row>
    <row r="129" spans="2:13" x14ac:dyDescent="0.25">
      <c r="B129" s="7">
        <f t="shared" si="16"/>
        <v>0</v>
      </c>
      <c r="C129" s="7">
        <f t="shared" si="22"/>
        <v>0</v>
      </c>
      <c r="D129" s="7">
        <f t="shared" si="23"/>
        <v>0</v>
      </c>
      <c r="K129" s="8">
        <f t="shared" si="17"/>
        <v>0</v>
      </c>
      <c r="L129" s="8">
        <f t="shared" si="18"/>
        <v>0</v>
      </c>
      <c r="M129" s="8">
        <f t="shared" si="19"/>
        <v>0</v>
      </c>
    </row>
    <row r="130" spans="2:13" x14ac:dyDescent="0.25">
      <c r="B130" s="7">
        <f t="shared" si="16"/>
        <v>0</v>
      </c>
      <c r="C130" s="7">
        <f t="shared" si="22"/>
        <v>0</v>
      </c>
      <c r="D130" s="7">
        <f t="shared" si="23"/>
        <v>0</v>
      </c>
      <c r="K130" s="8">
        <f t="shared" si="17"/>
        <v>0</v>
      </c>
      <c r="L130" s="8">
        <f t="shared" si="18"/>
        <v>0</v>
      </c>
      <c r="M130" s="8">
        <f t="shared" si="19"/>
        <v>0</v>
      </c>
    </row>
    <row r="131" spans="2:13" x14ac:dyDescent="0.25">
      <c r="B131" s="7">
        <f t="shared" si="16"/>
        <v>0</v>
      </c>
      <c r="C131" s="7">
        <f t="shared" si="22"/>
        <v>0</v>
      </c>
      <c r="D131" s="7">
        <f t="shared" si="23"/>
        <v>0</v>
      </c>
      <c r="K131" s="8">
        <f t="shared" si="17"/>
        <v>0</v>
      </c>
      <c r="L131" s="8">
        <f t="shared" si="18"/>
        <v>0</v>
      </c>
      <c r="M131" s="8">
        <f t="shared" si="19"/>
        <v>0</v>
      </c>
    </row>
    <row r="132" spans="2:13" x14ac:dyDescent="0.25">
      <c r="B132" s="7">
        <f t="shared" ref="B132:B195" si="24">IF(AND(C132=0,D132=0),0,B131+1)</f>
        <v>0</v>
      </c>
      <c r="C132" s="7">
        <f t="shared" si="22"/>
        <v>0</v>
      </c>
      <c r="D132" s="7">
        <f t="shared" si="23"/>
        <v>0</v>
      </c>
      <c r="K132" s="8">
        <f t="shared" ref="K132:K195" si="25">IF(N132="",0,IF(L131=9,K131+1,IF(AND(L131&gt;=0,L131&lt;=9,D132=D131,C132=C131),K131,IF(OR(D132&lt;&gt;D131,C132&lt;&gt;C131),0,K131+1))))</f>
        <v>0</v>
      </c>
      <c r="L132" s="8">
        <f t="shared" ref="L132:L195" si="26">IF(B132=0,0,IF(AND(D132=D131,L131=9),0,IF(OR(C132&lt;&gt;C131,D132&lt;&gt;D131),1,L131+1)))</f>
        <v>0</v>
      </c>
      <c r="M132" s="8">
        <f t="shared" ref="M132:M195" si="27">IF(AND(N132="",G132="",H132="",K132=0,L132=0),0,G132&amp;H132&amp;I132&amp;J132&amp;K132&amp;L132)</f>
        <v>0</v>
      </c>
    </row>
    <row r="133" spans="2:13" x14ac:dyDescent="0.25">
      <c r="B133" s="7">
        <f t="shared" si="24"/>
        <v>0</v>
      </c>
      <c r="C133" s="7">
        <f t="shared" si="22"/>
        <v>0</v>
      </c>
      <c r="D133" s="7">
        <f t="shared" si="23"/>
        <v>0</v>
      </c>
      <c r="K133" s="8">
        <f t="shared" si="25"/>
        <v>0</v>
      </c>
      <c r="L133" s="8">
        <f t="shared" si="26"/>
        <v>0</v>
      </c>
      <c r="M133" s="8">
        <f t="shared" si="27"/>
        <v>0</v>
      </c>
    </row>
    <row r="134" spans="2:13" x14ac:dyDescent="0.25">
      <c r="B134" s="7">
        <f t="shared" si="24"/>
        <v>0</v>
      </c>
      <c r="C134" s="7">
        <f t="shared" si="22"/>
        <v>0</v>
      </c>
      <c r="D134" s="7">
        <f t="shared" si="23"/>
        <v>0</v>
      </c>
      <c r="K134" s="8">
        <f t="shared" si="25"/>
        <v>0</v>
      </c>
      <c r="L134" s="8">
        <f t="shared" si="26"/>
        <v>0</v>
      </c>
      <c r="M134" s="8">
        <f t="shared" si="27"/>
        <v>0</v>
      </c>
    </row>
    <row r="135" spans="2:13" x14ac:dyDescent="0.25">
      <c r="B135" s="7">
        <f t="shared" si="24"/>
        <v>0</v>
      </c>
      <c r="C135" s="7">
        <f t="shared" si="22"/>
        <v>0</v>
      </c>
      <c r="D135" s="7">
        <f t="shared" si="23"/>
        <v>0</v>
      </c>
      <c r="K135" s="8">
        <f t="shared" si="25"/>
        <v>0</v>
      </c>
      <c r="L135" s="8">
        <f t="shared" si="26"/>
        <v>0</v>
      </c>
      <c r="M135" s="8">
        <f t="shared" si="27"/>
        <v>0</v>
      </c>
    </row>
    <row r="136" spans="2:13" x14ac:dyDescent="0.25">
      <c r="B136" s="7">
        <f t="shared" si="24"/>
        <v>0</v>
      </c>
      <c r="C136" s="7">
        <f t="shared" si="22"/>
        <v>0</v>
      </c>
      <c r="D136" s="7">
        <f t="shared" si="23"/>
        <v>0</v>
      </c>
      <c r="K136" s="8">
        <f t="shared" si="25"/>
        <v>0</v>
      </c>
      <c r="L136" s="8">
        <f t="shared" si="26"/>
        <v>0</v>
      </c>
      <c r="M136" s="8">
        <f t="shared" si="27"/>
        <v>0</v>
      </c>
    </row>
    <row r="137" spans="2:13" x14ac:dyDescent="0.25">
      <c r="B137" s="7">
        <f t="shared" si="24"/>
        <v>0</v>
      </c>
      <c r="C137" s="7">
        <f t="shared" si="22"/>
        <v>0</v>
      </c>
      <c r="D137" s="7">
        <f t="shared" si="23"/>
        <v>0</v>
      </c>
      <c r="K137" s="8">
        <f t="shared" si="25"/>
        <v>0</v>
      </c>
      <c r="L137" s="8">
        <f t="shared" si="26"/>
        <v>0</v>
      </c>
      <c r="M137" s="8">
        <f t="shared" si="27"/>
        <v>0</v>
      </c>
    </row>
    <row r="138" spans="2:13" x14ac:dyDescent="0.25">
      <c r="B138" s="7">
        <f t="shared" si="24"/>
        <v>0</v>
      </c>
      <c r="C138" s="7">
        <f t="shared" si="22"/>
        <v>0</v>
      </c>
      <c r="D138" s="7">
        <f t="shared" si="23"/>
        <v>0</v>
      </c>
      <c r="K138" s="8">
        <f t="shared" si="25"/>
        <v>0</v>
      </c>
      <c r="L138" s="8">
        <f t="shared" si="26"/>
        <v>0</v>
      </c>
      <c r="M138" s="8">
        <f t="shared" si="27"/>
        <v>0</v>
      </c>
    </row>
    <row r="139" spans="2:13" x14ac:dyDescent="0.25">
      <c r="B139" s="7">
        <f t="shared" si="24"/>
        <v>0</v>
      </c>
      <c r="C139" s="7">
        <f t="shared" si="22"/>
        <v>0</v>
      </c>
      <c r="D139" s="7">
        <f t="shared" si="23"/>
        <v>0</v>
      </c>
      <c r="K139" s="8">
        <f t="shared" si="25"/>
        <v>0</v>
      </c>
      <c r="L139" s="8">
        <f t="shared" si="26"/>
        <v>0</v>
      </c>
      <c r="M139" s="8">
        <f t="shared" si="27"/>
        <v>0</v>
      </c>
    </row>
    <row r="140" spans="2:13" x14ac:dyDescent="0.25">
      <c r="B140" s="7">
        <f t="shared" si="24"/>
        <v>0</v>
      </c>
      <c r="C140" s="7">
        <f t="shared" si="22"/>
        <v>0</v>
      </c>
      <c r="D140" s="7">
        <f t="shared" si="23"/>
        <v>0</v>
      </c>
      <c r="K140" s="8">
        <f t="shared" si="25"/>
        <v>0</v>
      </c>
      <c r="L140" s="8">
        <f t="shared" si="26"/>
        <v>0</v>
      </c>
      <c r="M140" s="8">
        <f t="shared" si="27"/>
        <v>0</v>
      </c>
    </row>
    <row r="141" spans="2:13" x14ac:dyDescent="0.25">
      <c r="B141" s="7">
        <f t="shared" si="24"/>
        <v>0</v>
      </c>
      <c r="C141" s="7">
        <f t="shared" si="22"/>
        <v>0</v>
      </c>
      <c r="D141" s="7">
        <f t="shared" si="23"/>
        <v>0</v>
      </c>
      <c r="K141" s="8">
        <f t="shared" si="25"/>
        <v>0</v>
      </c>
      <c r="L141" s="8">
        <f t="shared" si="26"/>
        <v>0</v>
      </c>
      <c r="M141" s="8">
        <f t="shared" si="27"/>
        <v>0</v>
      </c>
    </row>
    <row r="142" spans="2:13" x14ac:dyDescent="0.25">
      <c r="B142" s="7">
        <f t="shared" si="24"/>
        <v>0</v>
      </c>
      <c r="C142" s="7">
        <f t="shared" si="22"/>
        <v>0</v>
      </c>
      <c r="D142" s="7">
        <f t="shared" si="23"/>
        <v>0</v>
      </c>
      <c r="K142" s="8">
        <f t="shared" si="25"/>
        <v>0</v>
      </c>
      <c r="L142" s="8">
        <f t="shared" si="26"/>
        <v>0</v>
      </c>
      <c r="M142" s="8">
        <f t="shared" si="27"/>
        <v>0</v>
      </c>
    </row>
    <row r="143" spans="2:13" x14ac:dyDescent="0.25">
      <c r="B143" s="7">
        <f t="shared" si="24"/>
        <v>0</v>
      </c>
      <c r="C143" s="7">
        <f t="shared" si="22"/>
        <v>0</v>
      </c>
      <c r="D143" s="7">
        <f t="shared" si="23"/>
        <v>0</v>
      </c>
      <c r="K143" s="8">
        <f t="shared" si="25"/>
        <v>0</v>
      </c>
      <c r="L143" s="8">
        <f t="shared" si="26"/>
        <v>0</v>
      </c>
      <c r="M143" s="8">
        <f t="shared" si="27"/>
        <v>0</v>
      </c>
    </row>
    <row r="144" spans="2:13" x14ac:dyDescent="0.25">
      <c r="B144" s="7">
        <f t="shared" si="24"/>
        <v>0</v>
      </c>
      <c r="C144" s="7">
        <f t="shared" si="22"/>
        <v>0</v>
      </c>
      <c r="D144" s="7">
        <f t="shared" si="23"/>
        <v>0</v>
      </c>
      <c r="K144" s="8">
        <f t="shared" si="25"/>
        <v>0</v>
      </c>
      <c r="L144" s="8">
        <f t="shared" si="26"/>
        <v>0</v>
      </c>
      <c r="M144" s="8">
        <f t="shared" si="27"/>
        <v>0</v>
      </c>
    </row>
    <row r="145" spans="2:13" x14ac:dyDescent="0.25">
      <c r="B145" s="7">
        <f t="shared" si="24"/>
        <v>0</v>
      </c>
      <c r="C145" s="7">
        <f t="shared" si="22"/>
        <v>0</v>
      </c>
      <c r="D145" s="7">
        <f t="shared" si="23"/>
        <v>0</v>
      </c>
      <c r="K145" s="8">
        <f t="shared" si="25"/>
        <v>0</v>
      </c>
      <c r="L145" s="8">
        <f t="shared" si="26"/>
        <v>0</v>
      </c>
      <c r="M145" s="8">
        <f t="shared" si="27"/>
        <v>0</v>
      </c>
    </row>
    <row r="146" spans="2:13" x14ac:dyDescent="0.25">
      <c r="B146" s="7">
        <f t="shared" si="24"/>
        <v>0</v>
      </c>
      <c r="C146" s="7">
        <f t="shared" si="22"/>
        <v>0</v>
      </c>
      <c r="D146" s="7">
        <f t="shared" si="23"/>
        <v>0</v>
      </c>
      <c r="K146" s="8">
        <f t="shared" si="25"/>
        <v>0</v>
      </c>
      <c r="L146" s="8">
        <f t="shared" si="26"/>
        <v>0</v>
      </c>
      <c r="M146" s="8">
        <f t="shared" si="27"/>
        <v>0</v>
      </c>
    </row>
    <row r="147" spans="2:13" x14ac:dyDescent="0.25">
      <c r="B147" s="7">
        <f t="shared" si="24"/>
        <v>0</v>
      </c>
      <c r="C147" s="7">
        <f t="shared" si="22"/>
        <v>0</v>
      </c>
      <c r="D147" s="7">
        <f t="shared" si="23"/>
        <v>0</v>
      </c>
      <c r="K147" s="8">
        <f t="shared" si="25"/>
        <v>0</v>
      </c>
      <c r="L147" s="8">
        <f t="shared" si="26"/>
        <v>0</v>
      </c>
      <c r="M147" s="8">
        <f t="shared" si="27"/>
        <v>0</v>
      </c>
    </row>
    <row r="148" spans="2:13" x14ac:dyDescent="0.25">
      <c r="B148" s="7">
        <f t="shared" si="24"/>
        <v>0</v>
      </c>
      <c r="C148" s="7">
        <f t="shared" si="22"/>
        <v>0</v>
      </c>
      <c r="D148" s="7">
        <f t="shared" si="23"/>
        <v>0</v>
      </c>
      <c r="K148" s="8">
        <f t="shared" si="25"/>
        <v>0</v>
      </c>
      <c r="L148" s="8">
        <f t="shared" si="26"/>
        <v>0</v>
      </c>
      <c r="M148" s="8">
        <f t="shared" si="27"/>
        <v>0</v>
      </c>
    </row>
    <row r="149" spans="2:13" x14ac:dyDescent="0.25">
      <c r="B149" s="7">
        <f t="shared" si="24"/>
        <v>0</v>
      </c>
      <c r="C149" s="7">
        <f t="shared" si="22"/>
        <v>0</v>
      </c>
      <c r="D149" s="7">
        <f t="shared" si="23"/>
        <v>0</v>
      </c>
      <c r="K149" s="8">
        <f t="shared" si="25"/>
        <v>0</v>
      </c>
      <c r="L149" s="8">
        <f t="shared" si="26"/>
        <v>0</v>
      </c>
      <c r="M149" s="8">
        <f t="shared" si="27"/>
        <v>0</v>
      </c>
    </row>
    <row r="150" spans="2:13" x14ac:dyDescent="0.25">
      <c r="B150" s="7">
        <f t="shared" si="24"/>
        <v>0</v>
      </c>
      <c r="C150" s="7">
        <f t="shared" si="22"/>
        <v>0</v>
      </c>
      <c r="D150" s="7">
        <f t="shared" si="23"/>
        <v>0</v>
      </c>
      <c r="K150" s="8">
        <f t="shared" si="25"/>
        <v>0</v>
      </c>
      <c r="L150" s="8">
        <f t="shared" si="26"/>
        <v>0</v>
      </c>
      <c r="M150" s="8">
        <f t="shared" si="27"/>
        <v>0</v>
      </c>
    </row>
    <row r="151" spans="2:13" x14ac:dyDescent="0.25">
      <c r="B151" s="7">
        <f t="shared" si="24"/>
        <v>0</v>
      </c>
      <c r="C151" s="7">
        <f t="shared" si="22"/>
        <v>0</v>
      </c>
      <c r="D151" s="7">
        <f t="shared" si="23"/>
        <v>0</v>
      </c>
      <c r="K151" s="8">
        <f t="shared" si="25"/>
        <v>0</v>
      </c>
      <c r="L151" s="8">
        <f t="shared" si="26"/>
        <v>0</v>
      </c>
      <c r="M151" s="8">
        <f t="shared" si="27"/>
        <v>0</v>
      </c>
    </row>
    <row r="152" spans="2:13" x14ac:dyDescent="0.25">
      <c r="B152" s="7">
        <f t="shared" si="24"/>
        <v>0</v>
      </c>
      <c r="C152" s="7">
        <f t="shared" si="22"/>
        <v>0</v>
      </c>
      <c r="D152" s="7">
        <f t="shared" si="23"/>
        <v>0</v>
      </c>
      <c r="K152" s="8">
        <f t="shared" si="25"/>
        <v>0</v>
      </c>
      <c r="L152" s="8">
        <f t="shared" si="26"/>
        <v>0</v>
      </c>
      <c r="M152" s="8">
        <f t="shared" si="27"/>
        <v>0</v>
      </c>
    </row>
    <row r="153" spans="2:13" x14ac:dyDescent="0.25">
      <c r="B153" s="7">
        <f t="shared" si="24"/>
        <v>0</v>
      </c>
      <c r="C153" s="7">
        <f t="shared" si="22"/>
        <v>0</v>
      </c>
      <c r="D153" s="7">
        <f t="shared" si="23"/>
        <v>0</v>
      </c>
      <c r="K153" s="8">
        <f t="shared" si="25"/>
        <v>0</v>
      </c>
      <c r="L153" s="8">
        <f t="shared" si="26"/>
        <v>0</v>
      </c>
      <c r="M153" s="8">
        <f t="shared" si="27"/>
        <v>0</v>
      </c>
    </row>
    <row r="154" spans="2:13" x14ac:dyDescent="0.25">
      <c r="B154" s="7">
        <f t="shared" si="24"/>
        <v>0</v>
      </c>
      <c r="C154" s="7">
        <f t="shared" si="22"/>
        <v>0</v>
      </c>
      <c r="D154" s="7">
        <f t="shared" si="23"/>
        <v>0</v>
      </c>
      <c r="K154" s="8">
        <f t="shared" si="25"/>
        <v>0</v>
      </c>
      <c r="L154" s="8">
        <f t="shared" si="26"/>
        <v>0</v>
      </c>
      <c r="M154" s="8">
        <f t="shared" si="27"/>
        <v>0</v>
      </c>
    </row>
    <row r="155" spans="2:13" x14ac:dyDescent="0.25">
      <c r="B155" s="7">
        <f t="shared" si="24"/>
        <v>0</v>
      </c>
      <c r="C155" s="7">
        <f t="shared" si="22"/>
        <v>0</v>
      </c>
      <c r="D155" s="7">
        <f t="shared" si="23"/>
        <v>0</v>
      </c>
      <c r="K155" s="8">
        <f t="shared" si="25"/>
        <v>0</v>
      </c>
      <c r="L155" s="8">
        <f t="shared" si="26"/>
        <v>0</v>
      </c>
      <c r="M155" s="8">
        <f t="shared" si="27"/>
        <v>0</v>
      </c>
    </row>
    <row r="156" spans="2:13" x14ac:dyDescent="0.25">
      <c r="B156" s="7">
        <f t="shared" si="24"/>
        <v>0</v>
      </c>
      <c r="C156" s="7">
        <f t="shared" si="22"/>
        <v>0</v>
      </c>
      <c r="D156" s="7">
        <f t="shared" si="23"/>
        <v>0</v>
      </c>
      <c r="K156" s="8">
        <f t="shared" si="25"/>
        <v>0</v>
      </c>
      <c r="L156" s="8">
        <f t="shared" si="26"/>
        <v>0</v>
      </c>
      <c r="M156" s="8">
        <f t="shared" si="27"/>
        <v>0</v>
      </c>
    </row>
    <row r="157" spans="2:13" x14ac:dyDescent="0.25">
      <c r="B157" s="7">
        <f t="shared" si="24"/>
        <v>0</v>
      </c>
      <c r="C157" s="7">
        <f t="shared" si="22"/>
        <v>0</v>
      </c>
      <c r="D157" s="7">
        <f t="shared" si="23"/>
        <v>0</v>
      </c>
      <c r="K157" s="8">
        <f t="shared" si="25"/>
        <v>0</v>
      </c>
      <c r="L157" s="8">
        <f t="shared" si="26"/>
        <v>0</v>
      </c>
      <c r="M157" s="8">
        <f t="shared" si="27"/>
        <v>0</v>
      </c>
    </row>
    <row r="158" spans="2:13" x14ac:dyDescent="0.25">
      <c r="B158" s="7">
        <f t="shared" si="24"/>
        <v>0</v>
      </c>
      <c r="C158" s="7">
        <f t="shared" si="22"/>
        <v>0</v>
      </c>
      <c r="D158" s="7">
        <f t="shared" si="23"/>
        <v>0</v>
      </c>
      <c r="K158" s="8">
        <f t="shared" si="25"/>
        <v>0</v>
      </c>
      <c r="L158" s="8">
        <f t="shared" si="26"/>
        <v>0</v>
      </c>
      <c r="M158" s="8">
        <f t="shared" si="27"/>
        <v>0</v>
      </c>
    </row>
    <row r="159" spans="2:13" x14ac:dyDescent="0.25">
      <c r="B159" s="7">
        <f t="shared" si="24"/>
        <v>0</v>
      </c>
      <c r="C159" s="7">
        <f t="shared" si="22"/>
        <v>0</v>
      </c>
      <c r="D159" s="7">
        <f t="shared" si="23"/>
        <v>0</v>
      </c>
      <c r="K159" s="8">
        <f t="shared" si="25"/>
        <v>0</v>
      </c>
      <c r="L159" s="8">
        <f t="shared" si="26"/>
        <v>0</v>
      </c>
      <c r="M159" s="8">
        <f t="shared" si="27"/>
        <v>0</v>
      </c>
    </row>
    <row r="160" spans="2:13" x14ac:dyDescent="0.25">
      <c r="B160" s="7">
        <f t="shared" si="24"/>
        <v>0</v>
      </c>
      <c r="C160" s="7">
        <f t="shared" si="22"/>
        <v>0</v>
      </c>
      <c r="D160" s="7">
        <f t="shared" si="23"/>
        <v>0</v>
      </c>
      <c r="K160" s="8">
        <f t="shared" si="25"/>
        <v>0</v>
      </c>
      <c r="L160" s="8">
        <f t="shared" si="26"/>
        <v>0</v>
      </c>
      <c r="M160" s="8">
        <f t="shared" si="27"/>
        <v>0</v>
      </c>
    </row>
    <row r="161" spans="2:13" x14ac:dyDescent="0.25">
      <c r="B161" s="7">
        <f t="shared" si="24"/>
        <v>0</v>
      </c>
      <c r="C161" s="7">
        <f t="shared" si="22"/>
        <v>0</v>
      </c>
      <c r="D161" s="7">
        <f t="shared" si="23"/>
        <v>0</v>
      </c>
      <c r="K161" s="8">
        <f t="shared" si="25"/>
        <v>0</v>
      </c>
      <c r="L161" s="8">
        <f t="shared" si="26"/>
        <v>0</v>
      </c>
      <c r="M161" s="8">
        <f t="shared" si="27"/>
        <v>0</v>
      </c>
    </row>
    <row r="162" spans="2:13" x14ac:dyDescent="0.25">
      <c r="B162" s="7">
        <f t="shared" si="24"/>
        <v>0</v>
      </c>
      <c r="C162" s="7">
        <f t="shared" si="22"/>
        <v>0</v>
      </c>
      <c r="D162" s="7">
        <f t="shared" si="23"/>
        <v>0</v>
      </c>
      <c r="K162" s="8">
        <f t="shared" si="25"/>
        <v>0</v>
      </c>
      <c r="L162" s="8">
        <f t="shared" si="26"/>
        <v>0</v>
      </c>
      <c r="M162" s="8">
        <f t="shared" si="27"/>
        <v>0</v>
      </c>
    </row>
    <row r="163" spans="2:13" x14ac:dyDescent="0.25">
      <c r="B163" s="7">
        <f t="shared" si="24"/>
        <v>0</v>
      </c>
      <c r="C163" s="7">
        <f t="shared" si="22"/>
        <v>0</v>
      </c>
      <c r="D163" s="7">
        <f t="shared" si="23"/>
        <v>0</v>
      </c>
      <c r="K163" s="8">
        <f t="shared" si="25"/>
        <v>0</v>
      </c>
      <c r="L163" s="8">
        <f t="shared" si="26"/>
        <v>0</v>
      </c>
      <c r="M163" s="8">
        <f t="shared" si="27"/>
        <v>0</v>
      </c>
    </row>
    <row r="164" spans="2:13" x14ac:dyDescent="0.25">
      <c r="B164" s="7">
        <f t="shared" si="24"/>
        <v>0</v>
      </c>
      <c r="C164" s="7">
        <f t="shared" si="22"/>
        <v>0</v>
      </c>
      <c r="D164" s="7">
        <f t="shared" si="23"/>
        <v>0</v>
      </c>
      <c r="K164" s="8">
        <f t="shared" si="25"/>
        <v>0</v>
      </c>
      <c r="L164" s="8">
        <f t="shared" si="26"/>
        <v>0</v>
      </c>
      <c r="M164" s="8">
        <f t="shared" si="27"/>
        <v>0</v>
      </c>
    </row>
    <row r="165" spans="2:13" x14ac:dyDescent="0.25">
      <c r="B165" s="7">
        <f t="shared" si="24"/>
        <v>0</v>
      </c>
      <c r="C165" s="7">
        <f t="shared" si="22"/>
        <v>0</v>
      </c>
      <c r="D165" s="7">
        <f t="shared" si="23"/>
        <v>0</v>
      </c>
      <c r="K165" s="8">
        <f t="shared" si="25"/>
        <v>0</v>
      </c>
      <c r="L165" s="8">
        <f t="shared" si="26"/>
        <v>0</v>
      </c>
      <c r="M165" s="8">
        <f t="shared" si="27"/>
        <v>0</v>
      </c>
    </row>
    <row r="166" spans="2:13" x14ac:dyDescent="0.25">
      <c r="B166" s="7">
        <f t="shared" si="24"/>
        <v>0</v>
      </c>
      <c r="C166" s="7">
        <f t="shared" si="22"/>
        <v>0</v>
      </c>
      <c r="D166" s="7">
        <f t="shared" si="23"/>
        <v>0</v>
      </c>
      <c r="K166" s="8">
        <f t="shared" si="25"/>
        <v>0</v>
      </c>
      <c r="L166" s="8">
        <f t="shared" si="26"/>
        <v>0</v>
      </c>
      <c r="M166" s="8">
        <f t="shared" si="27"/>
        <v>0</v>
      </c>
    </row>
    <row r="167" spans="2:13" x14ac:dyDescent="0.25">
      <c r="B167" s="7">
        <f t="shared" si="24"/>
        <v>0</v>
      </c>
      <c r="C167" s="7">
        <f t="shared" si="22"/>
        <v>0</v>
      </c>
      <c r="D167" s="7">
        <f t="shared" si="23"/>
        <v>0</v>
      </c>
      <c r="K167" s="8">
        <f t="shared" si="25"/>
        <v>0</v>
      </c>
      <c r="L167" s="8">
        <f t="shared" si="26"/>
        <v>0</v>
      </c>
      <c r="M167" s="8">
        <f t="shared" si="27"/>
        <v>0</v>
      </c>
    </row>
    <row r="168" spans="2:13" x14ac:dyDescent="0.25">
      <c r="B168" s="7">
        <f t="shared" si="24"/>
        <v>0</v>
      </c>
      <c r="C168" s="7">
        <f t="shared" si="22"/>
        <v>0</v>
      </c>
      <c r="D168" s="7">
        <f t="shared" si="23"/>
        <v>0</v>
      </c>
      <c r="K168" s="8">
        <f t="shared" si="25"/>
        <v>0</v>
      </c>
      <c r="L168" s="8">
        <f t="shared" si="26"/>
        <v>0</v>
      </c>
      <c r="M168" s="8">
        <f t="shared" si="27"/>
        <v>0</v>
      </c>
    </row>
    <row r="169" spans="2:13" x14ac:dyDescent="0.25">
      <c r="B169" s="7">
        <f t="shared" si="24"/>
        <v>0</v>
      </c>
      <c r="C169" s="7">
        <f t="shared" si="22"/>
        <v>0</v>
      </c>
      <c r="D169" s="7">
        <f t="shared" si="23"/>
        <v>0</v>
      </c>
      <c r="K169" s="8">
        <f t="shared" si="25"/>
        <v>0</v>
      </c>
      <c r="L169" s="8">
        <f t="shared" si="26"/>
        <v>0</v>
      </c>
      <c r="M169" s="8">
        <f t="shared" si="27"/>
        <v>0</v>
      </c>
    </row>
    <row r="170" spans="2:13" x14ac:dyDescent="0.25">
      <c r="B170" s="7">
        <f t="shared" si="24"/>
        <v>0</v>
      </c>
      <c r="C170" s="7">
        <f t="shared" si="22"/>
        <v>0</v>
      </c>
      <c r="D170" s="7">
        <f t="shared" si="23"/>
        <v>0</v>
      </c>
      <c r="K170" s="8">
        <f t="shared" si="25"/>
        <v>0</v>
      </c>
      <c r="L170" s="8">
        <f t="shared" si="26"/>
        <v>0</v>
      </c>
      <c r="M170" s="8">
        <f t="shared" si="27"/>
        <v>0</v>
      </c>
    </row>
    <row r="171" spans="2:13" x14ac:dyDescent="0.25">
      <c r="B171" s="7">
        <f t="shared" si="24"/>
        <v>0</v>
      </c>
      <c r="C171" s="7">
        <f t="shared" si="22"/>
        <v>0</v>
      </c>
      <c r="D171" s="7">
        <f t="shared" si="23"/>
        <v>0</v>
      </c>
      <c r="K171" s="8">
        <f t="shared" si="25"/>
        <v>0</v>
      </c>
      <c r="L171" s="8">
        <f t="shared" si="26"/>
        <v>0</v>
      </c>
      <c r="M171" s="8">
        <f t="shared" si="27"/>
        <v>0</v>
      </c>
    </row>
    <row r="172" spans="2:13" x14ac:dyDescent="0.25">
      <c r="B172" s="7">
        <f t="shared" si="24"/>
        <v>0</v>
      </c>
      <c r="C172" s="7">
        <f t="shared" si="22"/>
        <v>0</v>
      </c>
      <c r="D172" s="7">
        <f t="shared" si="23"/>
        <v>0</v>
      </c>
      <c r="K172" s="8">
        <f t="shared" si="25"/>
        <v>0</v>
      </c>
      <c r="L172" s="8">
        <f t="shared" si="26"/>
        <v>0</v>
      </c>
      <c r="M172" s="8">
        <f t="shared" si="27"/>
        <v>0</v>
      </c>
    </row>
    <row r="173" spans="2:13" x14ac:dyDescent="0.25">
      <c r="B173" s="7">
        <f t="shared" si="24"/>
        <v>0</v>
      </c>
      <c r="C173" s="7">
        <f t="shared" si="22"/>
        <v>0</v>
      </c>
      <c r="D173" s="7">
        <f t="shared" si="23"/>
        <v>0</v>
      </c>
      <c r="K173" s="8">
        <f t="shared" si="25"/>
        <v>0</v>
      </c>
      <c r="L173" s="8">
        <f t="shared" si="26"/>
        <v>0</v>
      </c>
      <c r="M173" s="8">
        <f t="shared" si="27"/>
        <v>0</v>
      </c>
    </row>
    <row r="174" spans="2:13" x14ac:dyDescent="0.25">
      <c r="B174" s="7">
        <f t="shared" si="24"/>
        <v>0</v>
      </c>
      <c r="C174" s="7">
        <f t="shared" si="22"/>
        <v>0</v>
      </c>
      <c r="D174" s="7">
        <f t="shared" si="23"/>
        <v>0</v>
      </c>
      <c r="K174" s="8">
        <f t="shared" si="25"/>
        <v>0</v>
      </c>
      <c r="L174" s="8">
        <f t="shared" si="26"/>
        <v>0</v>
      </c>
      <c r="M174" s="8">
        <f t="shared" si="27"/>
        <v>0</v>
      </c>
    </row>
    <row r="175" spans="2:13" x14ac:dyDescent="0.25">
      <c r="B175" s="7">
        <f t="shared" si="24"/>
        <v>0</v>
      </c>
      <c r="C175" s="7">
        <f t="shared" si="22"/>
        <v>0</v>
      </c>
      <c r="D175" s="7">
        <f t="shared" si="23"/>
        <v>0</v>
      </c>
      <c r="K175" s="8">
        <f t="shared" si="25"/>
        <v>0</v>
      </c>
      <c r="L175" s="8">
        <f t="shared" si="26"/>
        <v>0</v>
      </c>
      <c r="M175" s="8">
        <f t="shared" si="27"/>
        <v>0</v>
      </c>
    </row>
    <row r="176" spans="2:13" x14ac:dyDescent="0.25">
      <c r="B176" s="7">
        <f t="shared" si="24"/>
        <v>0</v>
      </c>
      <c r="C176" s="7">
        <f t="shared" si="22"/>
        <v>0</v>
      </c>
      <c r="D176" s="7">
        <f t="shared" si="23"/>
        <v>0</v>
      </c>
      <c r="K176" s="8">
        <f t="shared" si="25"/>
        <v>0</v>
      </c>
      <c r="L176" s="8">
        <f t="shared" si="26"/>
        <v>0</v>
      </c>
      <c r="M176" s="8">
        <f t="shared" si="27"/>
        <v>0</v>
      </c>
    </row>
    <row r="177" spans="2:13" x14ac:dyDescent="0.25">
      <c r="B177" s="7">
        <f t="shared" si="24"/>
        <v>0</v>
      </c>
      <c r="C177" s="7">
        <f t="shared" si="22"/>
        <v>0</v>
      </c>
      <c r="D177" s="7">
        <f t="shared" si="23"/>
        <v>0</v>
      </c>
      <c r="K177" s="8">
        <f t="shared" si="25"/>
        <v>0</v>
      </c>
      <c r="L177" s="8">
        <f t="shared" si="26"/>
        <v>0</v>
      </c>
      <c r="M177" s="8">
        <f t="shared" si="27"/>
        <v>0</v>
      </c>
    </row>
    <row r="178" spans="2:13" x14ac:dyDescent="0.25">
      <c r="B178" s="7">
        <f t="shared" si="24"/>
        <v>0</v>
      </c>
      <c r="C178" s="7">
        <f t="shared" si="22"/>
        <v>0</v>
      </c>
      <c r="D178" s="7">
        <f t="shared" si="23"/>
        <v>0</v>
      </c>
      <c r="K178" s="8">
        <f t="shared" si="25"/>
        <v>0</v>
      </c>
      <c r="L178" s="8">
        <f t="shared" si="26"/>
        <v>0</v>
      </c>
      <c r="M178" s="8">
        <f t="shared" si="27"/>
        <v>0</v>
      </c>
    </row>
    <row r="179" spans="2:13" x14ac:dyDescent="0.25">
      <c r="B179" s="7">
        <f t="shared" si="24"/>
        <v>0</v>
      </c>
      <c r="C179" s="7">
        <f t="shared" si="22"/>
        <v>0</v>
      </c>
      <c r="D179" s="7">
        <f t="shared" si="23"/>
        <v>0</v>
      </c>
      <c r="K179" s="8">
        <f t="shared" si="25"/>
        <v>0</v>
      </c>
      <c r="L179" s="8">
        <f t="shared" si="26"/>
        <v>0</v>
      </c>
      <c r="M179" s="8">
        <f t="shared" si="27"/>
        <v>0</v>
      </c>
    </row>
    <row r="180" spans="2:13" x14ac:dyDescent="0.25">
      <c r="B180" s="7">
        <f t="shared" si="24"/>
        <v>0</v>
      </c>
      <c r="C180" s="7">
        <f t="shared" si="22"/>
        <v>0</v>
      </c>
      <c r="D180" s="7">
        <f t="shared" si="23"/>
        <v>0</v>
      </c>
      <c r="K180" s="8">
        <f t="shared" si="25"/>
        <v>0</v>
      </c>
      <c r="L180" s="8">
        <f t="shared" si="26"/>
        <v>0</v>
      </c>
      <c r="M180" s="8">
        <f t="shared" si="27"/>
        <v>0</v>
      </c>
    </row>
    <row r="181" spans="2:13" x14ac:dyDescent="0.25">
      <c r="B181" s="7">
        <f t="shared" si="24"/>
        <v>0</v>
      </c>
      <c r="C181" s="7">
        <f t="shared" si="22"/>
        <v>0</v>
      </c>
      <c r="D181" s="7">
        <f t="shared" si="23"/>
        <v>0</v>
      </c>
      <c r="K181" s="8">
        <f t="shared" si="25"/>
        <v>0</v>
      </c>
      <c r="L181" s="8">
        <f t="shared" si="26"/>
        <v>0</v>
      </c>
      <c r="M181" s="8">
        <f t="shared" si="27"/>
        <v>0</v>
      </c>
    </row>
    <row r="182" spans="2:13" x14ac:dyDescent="0.25">
      <c r="B182" s="7">
        <f t="shared" si="24"/>
        <v>0</v>
      </c>
      <c r="C182" s="7">
        <f t="shared" si="22"/>
        <v>0</v>
      </c>
      <c r="D182" s="7">
        <f t="shared" si="23"/>
        <v>0</v>
      </c>
      <c r="K182" s="8">
        <f t="shared" si="25"/>
        <v>0</v>
      </c>
      <c r="L182" s="8">
        <f t="shared" si="26"/>
        <v>0</v>
      </c>
      <c r="M182" s="8">
        <f t="shared" si="27"/>
        <v>0</v>
      </c>
    </row>
    <row r="183" spans="2:13" x14ac:dyDescent="0.25">
      <c r="B183" s="7">
        <f t="shared" si="24"/>
        <v>0</v>
      </c>
      <c r="C183" s="7">
        <f t="shared" si="22"/>
        <v>0</v>
      </c>
      <c r="D183" s="7">
        <f t="shared" si="23"/>
        <v>0</v>
      </c>
      <c r="K183" s="8">
        <f t="shared" si="25"/>
        <v>0</v>
      </c>
      <c r="L183" s="8">
        <f t="shared" si="26"/>
        <v>0</v>
      </c>
      <c r="M183" s="8">
        <f t="shared" si="27"/>
        <v>0</v>
      </c>
    </row>
    <row r="184" spans="2:13" x14ac:dyDescent="0.25">
      <c r="B184" s="7">
        <f t="shared" si="24"/>
        <v>0</v>
      </c>
      <c r="C184" s="7">
        <f t="shared" ref="C184:C247" si="28">IF(G184=0,0,VLOOKUP(G184,Materiel,3,FALSE))</f>
        <v>0</v>
      </c>
      <c r="D184" s="7">
        <f t="shared" ref="D184:D247" si="29">IF(H184=0,0,VLOOKUP(H184,Materiel,4,FALSE))</f>
        <v>0</v>
      </c>
      <c r="K184" s="8">
        <f t="shared" si="25"/>
        <v>0</v>
      </c>
      <c r="L184" s="8">
        <f t="shared" si="26"/>
        <v>0</v>
      </c>
      <c r="M184" s="8">
        <f t="shared" si="27"/>
        <v>0</v>
      </c>
    </row>
    <row r="185" spans="2:13" x14ac:dyDescent="0.25">
      <c r="B185" s="7">
        <f t="shared" si="24"/>
        <v>0</v>
      </c>
      <c r="C185" s="7">
        <f t="shared" si="28"/>
        <v>0</v>
      </c>
      <c r="D185" s="7">
        <f t="shared" si="29"/>
        <v>0</v>
      </c>
      <c r="K185" s="8">
        <f t="shared" si="25"/>
        <v>0</v>
      </c>
      <c r="L185" s="8">
        <f t="shared" si="26"/>
        <v>0</v>
      </c>
      <c r="M185" s="8">
        <f t="shared" si="27"/>
        <v>0</v>
      </c>
    </row>
    <row r="186" spans="2:13" x14ac:dyDescent="0.25">
      <c r="B186" s="7">
        <f t="shared" si="24"/>
        <v>0</v>
      </c>
      <c r="C186" s="7">
        <f t="shared" si="28"/>
        <v>0</v>
      </c>
      <c r="D186" s="7">
        <f t="shared" si="29"/>
        <v>0</v>
      </c>
      <c r="K186" s="8">
        <f t="shared" si="25"/>
        <v>0</v>
      </c>
      <c r="L186" s="8">
        <f t="shared" si="26"/>
        <v>0</v>
      </c>
      <c r="M186" s="8">
        <f t="shared" si="27"/>
        <v>0</v>
      </c>
    </row>
    <row r="187" spans="2:13" x14ac:dyDescent="0.25">
      <c r="B187" s="7">
        <f t="shared" si="24"/>
        <v>0</v>
      </c>
      <c r="C187" s="7">
        <f t="shared" si="28"/>
        <v>0</v>
      </c>
      <c r="D187" s="7">
        <f t="shared" si="29"/>
        <v>0</v>
      </c>
      <c r="K187" s="8">
        <f t="shared" si="25"/>
        <v>0</v>
      </c>
      <c r="L187" s="8">
        <f t="shared" si="26"/>
        <v>0</v>
      </c>
      <c r="M187" s="8">
        <f t="shared" si="27"/>
        <v>0</v>
      </c>
    </row>
    <row r="188" spans="2:13" x14ac:dyDescent="0.25">
      <c r="B188" s="7">
        <f t="shared" si="24"/>
        <v>0</v>
      </c>
      <c r="C188" s="7">
        <f t="shared" si="28"/>
        <v>0</v>
      </c>
      <c r="D188" s="7">
        <f t="shared" si="29"/>
        <v>0</v>
      </c>
      <c r="K188" s="8">
        <f t="shared" si="25"/>
        <v>0</v>
      </c>
      <c r="L188" s="8">
        <f t="shared" si="26"/>
        <v>0</v>
      </c>
      <c r="M188" s="8">
        <f t="shared" si="27"/>
        <v>0</v>
      </c>
    </row>
    <row r="189" spans="2:13" x14ac:dyDescent="0.25">
      <c r="B189" s="7">
        <f t="shared" si="24"/>
        <v>0</v>
      </c>
      <c r="C189" s="7">
        <f t="shared" si="28"/>
        <v>0</v>
      </c>
      <c r="D189" s="7">
        <f t="shared" si="29"/>
        <v>0</v>
      </c>
      <c r="K189" s="8">
        <f t="shared" si="25"/>
        <v>0</v>
      </c>
      <c r="L189" s="8">
        <f t="shared" si="26"/>
        <v>0</v>
      </c>
      <c r="M189" s="8">
        <f t="shared" si="27"/>
        <v>0</v>
      </c>
    </row>
    <row r="190" spans="2:13" x14ac:dyDescent="0.25">
      <c r="B190" s="7">
        <f t="shared" si="24"/>
        <v>0</v>
      </c>
      <c r="C190" s="7">
        <f t="shared" si="28"/>
        <v>0</v>
      </c>
      <c r="D190" s="7">
        <f t="shared" si="29"/>
        <v>0</v>
      </c>
      <c r="K190" s="8">
        <f t="shared" si="25"/>
        <v>0</v>
      </c>
      <c r="L190" s="8">
        <f t="shared" si="26"/>
        <v>0</v>
      </c>
      <c r="M190" s="8">
        <f t="shared" si="27"/>
        <v>0</v>
      </c>
    </row>
    <row r="191" spans="2:13" x14ac:dyDescent="0.25">
      <c r="B191" s="7">
        <f t="shared" si="24"/>
        <v>0</v>
      </c>
      <c r="C191" s="7">
        <f t="shared" si="28"/>
        <v>0</v>
      </c>
      <c r="D191" s="7">
        <f t="shared" si="29"/>
        <v>0</v>
      </c>
      <c r="K191" s="8">
        <f t="shared" si="25"/>
        <v>0</v>
      </c>
      <c r="L191" s="8">
        <f t="shared" si="26"/>
        <v>0</v>
      </c>
      <c r="M191" s="8">
        <f t="shared" si="27"/>
        <v>0</v>
      </c>
    </row>
    <row r="192" spans="2:13" x14ac:dyDescent="0.25">
      <c r="B192" s="7">
        <f t="shared" si="24"/>
        <v>0</v>
      </c>
      <c r="C192" s="7">
        <f t="shared" si="28"/>
        <v>0</v>
      </c>
      <c r="D192" s="7">
        <f t="shared" si="29"/>
        <v>0</v>
      </c>
      <c r="K192" s="8">
        <f t="shared" si="25"/>
        <v>0</v>
      </c>
      <c r="L192" s="8">
        <f t="shared" si="26"/>
        <v>0</v>
      </c>
      <c r="M192" s="8">
        <f t="shared" si="27"/>
        <v>0</v>
      </c>
    </row>
    <row r="193" spans="2:13" x14ac:dyDescent="0.25">
      <c r="B193" s="7">
        <f t="shared" si="24"/>
        <v>0</v>
      </c>
      <c r="C193" s="7">
        <f t="shared" si="28"/>
        <v>0</v>
      </c>
      <c r="D193" s="7">
        <f t="shared" si="29"/>
        <v>0</v>
      </c>
      <c r="K193" s="8">
        <f t="shared" si="25"/>
        <v>0</v>
      </c>
      <c r="L193" s="8">
        <f t="shared" si="26"/>
        <v>0</v>
      </c>
      <c r="M193" s="8">
        <f t="shared" si="27"/>
        <v>0</v>
      </c>
    </row>
    <row r="194" spans="2:13" x14ac:dyDescent="0.25">
      <c r="B194" s="7">
        <f t="shared" si="24"/>
        <v>0</v>
      </c>
      <c r="C194" s="7">
        <f t="shared" si="28"/>
        <v>0</v>
      </c>
      <c r="D194" s="7">
        <f t="shared" si="29"/>
        <v>0</v>
      </c>
      <c r="K194" s="8">
        <f t="shared" si="25"/>
        <v>0</v>
      </c>
      <c r="L194" s="8">
        <f t="shared" si="26"/>
        <v>0</v>
      </c>
      <c r="M194" s="8">
        <f t="shared" si="27"/>
        <v>0</v>
      </c>
    </row>
    <row r="195" spans="2:13" x14ac:dyDescent="0.25">
      <c r="B195" s="7">
        <f t="shared" si="24"/>
        <v>0</v>
      </c>
      <c r="C195" s="7">
        <f t="shared" si="28"/>
        <v>0</v>
      </c>
      <c r="D195" s="7">
        <f t="shared" si="29"/>
        <v>0</v>
      </c>
      <c r="K195" s="8">
        <f t="shared" si="25"/>
        <v>0</v>
      </c>
      <c r="L195" s="8">
        <f t="shared" si="26"/>
        <v>0</v>
      </c>
      <c r="M195" s="8">
        <f t="shared" si="27"/>
        <v>0</v>
      </c>
    </row>
    <row r="196" spans="2:13" x14ac:dyDescent="0.25">
      <c r="B196" s="7">
        <f t="shared" ref="B196:B259" si="30">IF(AND(C196=0,D196=0),0,B195+1)</f>
        <v>0</v>
      </c>
      <c r="C196" s="7">
        <f t="shared" si="28"/>
        <v>0</v>
      </c>
      <c r="D196" s="7">
        <f t="shared" si="29"/>
        <v>0</v>
      </c>
      <c r="K196" s="8">
        <f t="shared" ref="K196:K259" si="31">IF(N196="",0,IF(L195=9,K195+1,IF(AND(L195&gt;=0,L195&lt;=9,D196=D195,C196=C195),K195,IF(OR(D196&lt;&gt;D195,C196&lt;&gt;C195),0,K195+1))))</f>
        <v>0</v>
      </c>
      <c r="L196" s="8">
        <f t="shared" ref="L196:L259" si="32">IF(B196=0,0,IF(AND(D196=D195,L195=9),0,IF(OR(C196&lt;&gt;C195,D196&lt;&gt;D195),1,L195+1)))</f>
        <v>0</v>
      </c>
      <c r="M196" s="8">
        <f t="shared" ref="M196:M259" si="33">IF(AND(N196="",G196="",H196="",K196=0,L196=0),0,G196&amp;H196&amp;I196&amp;J196&amp;K196&amp;L196)</f>
        <v>0</v>
      </c>
    </row>
    <row r="197" spans="2:13" x14ac:dyDescent="0.25">
      <c r="B197" s="7">
        <f t="shared" si="30"/>
        <v>0</v>
      </c>
      <c r="C197" s="7">
        <f t="shared" si="28"/>
        <v>0</v>
      </c>
      <c r="D197" s="7">
        <f t="shared" si="29"/>
        <v>0</v>
      </c>
      <c r="K197" s="8">
        <f t="shared" si="31"/>
        <v>0</v>
      </c>
      <c r="L197" s="8">
        <f t="shared" si="32"/>
        <v>0</v>
      </c>
      <c r="M197" s="8">
        <f t="shared" si="33"/>
        <v>0</v>
      </c>
    </row>
    <row r="198" spans="2:13" x14ac:dyDescent="0.25">
      <c r="B198" s="7">
        <f t="shared" si="30"/>
        <v>0</v>
      </c>
      <c r="C198" s="7">
        <f t="shared" si="28"/>
        <v>0</v>
      </c>
      <c r="D198" s="7">
        <f t="shared" si="29"/>
        <v>0</v>
      </c>
      <c r="K198" s="8">
        <f t="shared" si="31"/>
        <v>0</v>
      </c>
      <c r="L198" s="8">
        <f t="shared" si="32"/>
        <v>0</v>
      </c>
      <c r="M198" s="8">
        <f t="shared" si="33"/>
        <v>0</v>
      </c>
    </row>
    <row r="199" spans="2:13" x14ac:dyDescent="0.25">
      <c r="B199" s="7">
        <f t="shared" si="30"/>
        <v>0</v>
      </c>
      <c r="C199" s="7">
        <f t="shared" si="28"/>
        <v>0</v>
      </c>
      <c r="D199" s="7">
        <f t="shared" si="29"/>
        <v>0</v>
      </c>
      <c r="K199" s="8">
        <f t="shared" si="31"/>
        <v>0</v>
      </c>
      <c r="L199" s="8">
        <f t="shared" si="32"/>
        <v>0</v>
      </c>
      <c r="M199" s="8">
        <f t="shared" si="33"/>
        <v>0</v>
      </c>
    </row>
    <row r="200" spans="2:13" x14ac:dyDescent="0.25">
      <c r="B200" s="7">
        <f t="shared" si="30"/>
        <v>0</v>
      </c>
      <c r="C200" s="7">
        <f t="shared" si="28"/>
        <v>0</v>
      </c>
      <c r="D200" s="7">
        <f t="shared" si="29"/>
        <v>0</v>
      </c>
      <c r="K200" s="8">
        <f t="shared" si="31"/>
        <v>0</v>
      </c>
      <c r="L200" s="8">
        <f t="shared" si="32"/>
        <v>0</v>
      </c>
      <c r="M200" s="8">
        <f t="shared" si="33"/>
        <v>0</v>
      </c>
    </row>
    <row r="201" spans="2:13" x14ac:dyDescent="0.25">
      <c r="B201" s="7">
        <f t="shared" si="30"/>
        <v>0</v>
      </c>
      <c r="C201" s="7">
        <f t="shared" si="28"/>
        <v>0</v>
      </c>
      <c r="D201" s="7">
        <f t="shared" si="29"/>
        <v>0</v>
      </c>
      <c r="K201" s="8">
        <f t="shared" si="31"/>
        <v>0</v>
      </c>
      <c r="L201" s="8">
        <f t="shared" si="32"/>
        <v>0</v>
      </c>
      <c r="M201" s="8">
        <f t="shared" si="33"/>
        <v>0</v>
      </c>
    </row>
    <row r="202" spans="2:13" x14ac:dyDescent="0.25">
      <c r="B202" s="7">
        <f t="shared" si="30"/>
        <v>0</v>
      </c>
      <c r="C202" s="7">
        <f t="shared" si="28"/>
        <v>0</v>
      </c>
      <c r="D202" s="7">
        <f t="shared" si="29"/>
        <v>0</v>
      </c>
      <c r="K202" s="8">
        <f t="shared" si="31"/>
        <v>0</v>
      </c>
      <c r="L202" s="8">
        <f t="shared" si="32"/>
        <v>0</v>
      </c>
      <c r="M202" s="8">
        <f t="shared" si="33"/>
        <v>0</v>
      </c>
    </row>
    <row r="203" spans="2:13" x14ac:dyDescent="0.25">
      <c r="B203" s="7">
        <f t="shared" si="30"/>
        <v>0</v>
      </c>
      <c r="C203" s="7">
        <f t="shared" si="28"/>
        <v>0</v>
      </c>
      <c r="D203" s="7">
        <f t="shared" si="29"/>
        <v>0</v>
      </c>
      <c r="K203" s="8">
        <f t="shared" si="31"/>
        <v>0</v>
      </c>
      <c r="L203" s="8">
        <f t="shared" si="32"/>
        <v>0</v>
      </c>
      <c r="M203" s="8">
        <f t="shared" si="33"/>
        <v>0</v>
      </c>
    </row>
    <row r="204" spans="2:13" x14ac:dyDescent="0.25">
      <c r="B204" s="7">
        <f t="shared" si="30"/>
        <v>0</v>
      </c>
      <c r="C204" s="7">
        <f t="shared" si="28"/>
        <v>0</v>
      </c>
      <c r="D204" s="7">
        <f t="shared" si="29"/>
        <v>0</v>
      </c>
      <c r="K204" s="8">
        <f t="shared" si="31"/>
        <v>0</v>
      </c>
      <c r="L204" s="8">
        <f t="shared" si="32"/>
        <v>0</v>
      </c>
      <c r="M204" s="8">
        <f t="shared" si="33"/>
        <v>0</v>
      </c>
    </row>
    <row r="205" spans="2:13" x14ac:dyDescent="0.25">
      <c r="B205" s="7">
        <f t="shared" si="30"/>
        <v>0</v>
      </c>
      <c r="C205" s="7">
        <f t="shared" si="28"/>
        <v>0</v>
      </c>
      <c r="D205" s="7">
        <f t="shared" si="29"/>
        <v>0</v>
      </c>
      <c r="K205" s="8">
        <f t="shared" si="31"/>
        <v>0</v>
      </c>
      <c r="L205" s="8">
        <f t="shared" si="32"/>
        <v>0</v>
      </c>
      <c r="M205" s="8">
        <f t="shared" si="33"/>
        <v>0</v>
      </c>
    </row>
    <row r="206" spans="2:13" x14ac:dyDescent="0.25">
      <c r="B206" s="7">
        <f t="shared" si="30"/>
        <v>0</v>
      </c>
      <c r="C206" s="7">
        <f t="shared" si="28"/>
        <v>0</v>
      </c>
      <c r="D206" s="7">
        <f t="shared" si="29"/>
        <v>0</v>
      </c>
      <c r="K206" s="8">
        <f t="shared" si="31"/>
        <v>0</v>
      </c>
      <c r="L206" s="8">
        <f t="shared" si="32"/>
        <v>0</v>
      </c>
      <c r="M206" s="8">
        <f t="shared" si="33"/>
        <v>0</v>
      </c>
    </row>
    <row r="207" spans="2:13" x14ac:dyDescent="0.25">
      <c r="B207" s="7">
        <f t="shared" si="30"/>
        <v>0</v>
      </c>
      <c r="C207" s="7">
        <f t="shared" si="28"/>
        <v>0</v>
      </c>
      <c r="D207" s="7">
        <f t="shared" si="29"/>
        <v>0</v>
      </c>
      <c r="K207" s="8">
        <f t="shared" si="31"/>
        <v>0</v>
      </c>
      <c r="L207" s="8">
        <f t="shared" si="32"/>
        <v>0</v>
      </c>
      <c r="M207" s="8">
        <f t="shared" si="33"/>
        <v>0</v>
      </c>
    </row>
    <row r="208" spans="2:13" x14ac:dyDescent="0.25">
      <c r="B208" s="7">
        <f t="shared" si="30"/>
        <v>0</v>
      </c>
      <c r="C208" s="7">
        <f t="shared" si="28"/>
        <v>0</v>
      </c>
      <c r="D208" s="7">
        <f t="shared" si="29"/>
        <v>0</v>
      </c>
      <c r="K208" s="8">
        <f t="shared" si="31"/>
        <v>0</v>
      </c>
      <c r="L208" s="8">
        <f t="shared" si="32"/>
        <v>0</v>
      </c>
      <c r="M208" s="8">
        <f t="shared" si="33"/>
        <v>0</v>
      </c>
    </row>
    <row r="209" spans="2:13" x14ac:dyDescent="0.25">
      <c r="B209" s="7">
        <f t="shared" si="30"/>
        <v>0</v>
      </c>
      <c r="C209" s="7">
        <f t="shared" si="28"/>
        <v>0</v>
      </c>
      <c r="D209" s="7">
        <f t="shared" si="29"/>
        <v>0</v>
      </c>
      <c r="K209" s="8">
        <f t="shared" si="31"/>
        <v>0</v>
      </c>
      <c r="L209" s="8">
        <f t="shared" si="32"/>
        <v>0</v>
      </c>
      <c r="M209" s="8">
        <f t="shared" si="33"/>
        <v>0</v>
      </c>
    </row>
    <row r="210" spans="2:13" x14ac:dyDescent="0.25">
      <c r="B210" s="7">
        <f t="shared" si="30"/>
        <v>0</v>
      </c>
      <c r="C210" s="7">
        <f t="shared" si="28"/>
        <v>0</v>
      </c>
      <c r="D210" s="7">
        <f t="shared" si="29"/>
        <v>0</v>
      </c>
      <c r="K210" s="8">
        <f t="shared" si="31"/>
        <v>0</v>
      </c>
      <c r="L210" s="8">
        <f t="shared" si="32"/>
        <v>0</v>
      </c>
      <c r="M210" s="8">
        <f t="shared" si="33"/>
        <v>0</v>
      </c>
    </row>
    <row r="211" spans="2:13" x14ac:dyDescent="0.25">
      <c r="B211" s="7">
        <f t="shared" si="30"/>
        <v>0</v>
      </c>
      <c r="C211" s="7">
        <f t="shared" si="28"/>
        <v>0</v>
      </c>
      <c r="D211" s="7">
        <f t="shared" si="29"/>
        <v>0</v>
      </c>
      <c r="K211" s="8">
        <f t="shared" si="31"/>
        <v>0</v>
      </c>
      <c r="L211" s="8">
        <f t="shared" si="32"/>
        <v>0</v>
      </c>
      <c r="M211" s="8">
        <f t="shared" si="33"/>
        <v>0</v>
      </c>
    </row>
    <row r="212" spans="2:13" x14ac:dyDescent="0.25">
      <c r="B212" s="7">
        <f t="shared" si="30"/>
        <v>0</v>
      </c>
      <c r="C212" s="7">
        <f t="shared" si="28"/>
        <v>0</v>
      </c>
      <c r="D212" s="7">
        <f t="shared" si="29"/>
        <v>0</v>
      </c>
      <c r="K212" s="8">
        <f t="shared" si="31"/>
        <v>0</v>
      </c>
      <c r="L212" s="8">
        <f t="shared" si="32"/>
        <v>0</v>
      </c>
      <c r="M212" s="8">
        <f t="shared" si="33"/>
        <v>0</v>
      </c>
    </row>
    <row r="213" spans="2:13" x14ac:dyDescent="0.25">
      <c r="B213" s="7">
        <f t="shared" si="30"/>
        <v>0</v>
      </c>
      <c r="C213" s="7">
        <f t="shared" si="28"/>
        <v>0</v>
      </c>
      <c r="D213" s="7">
        <f t="shared" si="29"/>
        <v>0</v>
      </c>
      <c r="K213" s="8">
        <f t="shared" si="31"/>
        <v>0</v>
      </c>
      <c r="L213" s="8">
        <f t="shared" si="32"/>
        <v>0</v>
      </c>
      <c r="M213" s="8">
        <f t="shared" si="33"/>
        <v>0</v>
      </c>
    </row>
    <row r="214" spans="2:13" x14ac:dyDescent="0.25">
      <c r="B214" s="7">
        <f t="shared" si="30"/>
        <v>0</v>
      </c>
      <c r="C214" s="7">
        <f t="shared" si="28"/>
        <v>0</v>
      </c>
      <c r="D214" s="7">
        <f t="shared" si="29"/>
        <v>0</v>
      </c>
      <c r="K214" s="8">
        <f t="shared" si="31"/>
        <v>0</v>
      </c>
      <c r="L214" s="8">
        <f t="shared" si="32"/>
        <v>0</v>
      </c>
      <c r="M214" s="8">
        <f t="shared" si="33"/>
        <v>0</v>
      </c>
    </row>
    <row r="215" spans="2:13" x14ac:dyDescent="0.25">
      <c r="B215" s="7">
        <f t="shared" si="30"/>
        <v>0</v>
      </c>
      <c r="C215" s="7">
        <f t="shared" si="28"/>
        <v>0</v>
      </c>
      <c r="D215" s="7">
        <f t="shared" si="29"/>
        <v>0</v>
      </c>
      <c r="K215" s="8">
        <f t="shared" si="31"/>
        <v>0</v>
      </c>
      <c r="L215" s="8">
        <f t="shared" si="32"/>
        <v>0</v>
      </c>
      <c r="M215" s="8">
        <f t="shared" si="33"/>
        <v>0</v>
      </c>
    </row>
    <row r="216" spans="2:13" x14ac:dyDescent="0.25">
      <c r="B216" s="7">
        <f t="shared" si="30"/>
        <v>0</v>
      </c>
      <c r="C216" s="7">
        <f t="shared" si="28"/>
        <v>0</v>
      </c>
      <c r="D216" s="7">
        <f t="shared" si="29"/>
        <v>0</v>
      </c>
      <c r="K216" s="8">
        <f t="shared" si="31"/>
        <v>0</v>
      </c>
      <c r="L216" s="8">
        <f t="shared" si="32"/>
        <v>0</v>
      </c>
      <c r="M216" s="8">
        <f t="shared" si="33"/>
        <v>0</v>
      </c>
    </row>
    <row r="217" spans="2:13" x14ac:dyDescent="0.25">
      <c r="B217" s="7">
        <f t="shared" si="30"/>
        <v>0</v>
      </c>
      <c r="C217" s="7">
        <f t="shared" si="28"/>
        <v>0</v>
      </c>
      <c r="D217" s="7">
        <f t="shared" si="29"/>
        <v>0</v>
      </c>
      <c r="K217" s="8">
        <f t="shared" si="31"/>
        <v>0</v>
      </c>
      <c r="L217" s="8">
        <f t="shared" si="32"/>
        <v>0</v>
      </c>
      <c r="M217" s="8">
        <f t="shared" si="33"/>
        <v>0</v>
      </c>
    </row>
    <row r="218" spans="2:13" x14ac:dyDescent="0.25">
      <c r="B218" s="7">
        <f t="shared" si="30"/>
        <v>0</v>
      </c>
      <c r="C218" s="7">
        <f t="shared" si="28"/>
        <v>0</v>
      </c>
      <c r="D218" s="7">
        <f t="shared" si="29"/>
        <v>0</v>
      </c>
      <c r="K218" s="8">
        <f t="shared" si="31"/>
        <v>0</v>
      </c>
      <c r="L218" s="8">
        <f t="shared" si="32"/>
        <v>0</v>
      </c>
      <c r="M218" s="8">
        <f t="shared" si="33"/>
        <v>0</v>
      </c>
    </row>
    <row r="219" spans="2:13" x14ac:dyDescent="0.25">
      <c r="B219" s="7">
        <f t="shared" si="30"/>
        <v>0</v>
      </c>
      <c r="C219" s="7">
        <f t="shared" si="28"/>
        <v>0</v>
      </c>
      <c r="D219" s="7">
        <f t="shared" si="29"/>
        <v>0</v>
      </c>
      <c r="K219" s="8">
        <f t="shared" si="31"/>
        <v>0</v>
      </c>
      <c r="L219" s="8">
        <f t="shared" si="32"/>
        <v>0</v>
      </c>
      <c r="M219" s="8">
        <f t="shared" si="33"/>
        <v>0</v>
      </c>
    </row>
    <row r="220" spans="2:13" x14ac:dyDescent="0.25">
      <c r="B220" s="7">
        <f t="shared" si="30"/>
        <v>0</v>
      </c>
      <c r="C220" s="7">
        <f t="shared" si="28"/>
        <v>0</v>
      </c>
      <c r="D220" s="7">
        <f t="shared" si="29"/>
        <v>0</v>
      </c>
      <c r="K220" s="8">
        <f t="shared" si="31"/>
        <v>0</v>
      </c>
      <c r="L220" s="8">
        <f t="shared" si="32"/>
        <v>0</v>
      </c>
      <c r="M220" s="8">
        <f t="shared" si="33"/>
        <v>0</v>
      </c>
    </row>
    <row r="221" spans="2:13" x14ac:dyDescent="0.25">
      <c r="B221" s="7">
        <f t="shared" si="30"/>
        <v>0</v>
      </c>
      <c r="C221" s="7">
        <f t="shared" si="28"/>
        <v>0</v>
      </c>
      <c r="D221" s="7">
        <f t="shared" si="29"/>
        <v>0</v>
      </c>
      <c r="K221" s="8">
        <f t="shared" si="31"/>
        <v>0</v>
      </c>
      <c r="L221" s="8">
        <f t="shared" si="32"/>
        <v>0</v>
      </c>
      <c r="M221" s="8">
        <f t="shared" si="33"/>
        <v>0</v>
      </c>
    </row>
    <row r="222" spans="2:13" x14ac:dyDescent="0.25">
      <c r="B222" s="7">
        <f t="shared" si="30"/>
        <v>0</v>
      </c>
      <c r="C222" s="7">
        <f t="shared" si="28"/>
        <v>0</v>
      </c>
      <c r="D222" s="7">
        <f t="shared" si="29"/>
        <v>0</v>
      </c>
      <c r="K222" s="8">
        <f t="shared" si="31"/>
        <v>0</v>
      </c>
      <c r="L222" s="8">
        <f t="shared" si="32"/>
        <v>0</v>
      </c>
      <c r="M222" s="8">
        <f t="shared" si="33"/>
        <v>0</v>
      </c>
    </row>
    <row r="223" spans="2:13" x14ac:dyDescent="0.25">
      <c r="B223" s="7">
        <f t="shared" si="30"/>
        <v>0</v>
      </c>
      <c r="C223" s="7">
        <f t="shared" si="28"/>
        <v>0</v>
      </c>
      <c r="D223" s="7">
        <f t="shared" si="29"/>
        <v>0</v>
      </c>
      <c r="K223" s="8">
        <f t="shared" si="31"/>
        <v>0</v>
      </c>
      <c r="L223" s="8">
        <f t="shared" si="32"/>
        <v>0</v>
      </c>
      <c r="M223" s="8">
        <f t="shared" si="33"/>
        <v>0</v>
      </c>
    </row>
    <row r="224" spans="2:13" x14ac:dyDescent="0.25">
      <c r="B224" s="7">
        <f t="shared" si="30"/>
        <v>0</v>
      </c>
      <c r="C224" s="7">
        <f t="shared" si="28"/>
        <v>0</v>
      </c>
      <c r="D224" s="7">
        <f t="shared" si="29"/>
        <v>0</v>
      </c>
      <c r="K224" s="8">
        <f t="shared" si="31"/>
        <v>0</v>
      </c>
      <c r="L224" s="8">
        <f t="shared" si="32"/>
        <v>0</v>
      </c>
      <c r="M224" s="8">
        <f t="shared" si="33"/>
        <v>0</v>
      </c>
    </row>
    <row r="225" spans="2:13" x14ac:dyDescent="0.25">
      <c r="B225" s="7">
        <f t="shared" si="30"/>
        <v>0</v>
      </c>
      <c r="C225" s="7">
        <f t="shared" si="28"/>
        <v>0</v>
      </c>
      <c r="D225" s="7">
        <f t="shared" si="29"/>
        <v>0</v>
      </c>
      <c r="K225" s="8">
        <f t="shared" si="31"/>
        <v>0</v>
      </c>
      <c r="L225" s="8">
        <f t="shared" si="32"/>
        <v>0</v>
      </c>
      <c r="M225" s="8">
        <f t="shared" si="33"/>
        <v>0</v>
      </c>
    </row>
    <row r="226" spans="2:13" x14ac:dyDescent="0.25">
      <c r="B226" s="7">
        <f t="shared" si="30"/>
        <v>0</v>
      </c>
      <c r="C226" s="7">
        <f t="shared" si="28"/>
        <v>0</v>
      </c>
      <c r="D226" s="7">
        <f t="shared" si="29"/>
        <v>0</v>
      </c>
      <c r="K226" s="8">
        <f t="shared" si="31"/>
        <v>0</v>
      </c>
      <c r="L226" s="8">
        <f t="shared" si="32"/>
        <v>0</v>
      </c>
      <c r="M226" s="8">
        <f t="shared" si="33"/>
        <v>0</v>
      </c>
    </row>
    <row r="227" spans="2:13" x14ac:dyDescent="0.25">
      <c r="B227" s="7">
        <f t="shared" si="30"/>
        <v>0</v>
      </c>
      <c r="C227" s="7">
        <f t="shared" si="28"/>
        <v>0</v>
      </c>
      <c r="D227" s="7">
        <f t="shared" si="29"/>
        <v>0</v>
      </c>
      <c r="K227" s="8">
        <f t="shared" si="31"/>
        <v>0</v>
      </c>
      <c r="L227" s="8">
        <f t="shared" si="32"/>
        <v>0</v>
      </c>
      <c r="M227" s="8">
        <f t="shared" si="33"/>
        <v>0</v>
      </c>
    </row>
    <row r="228" spans="2:13" x14ac:dyDescent="0.25">
      <c r="B228" s="7">
        <f t="shared" si="30"/>
        <v>0</v>
      </c>
      <c r="C228" s="7">
        <f t="shared" si="28"/>
        <v>0</v>
      </c>
      <c r="D228" s="7">
        <f t="shared" si="29"/>
        <v>0</v>
      </c>
      <c r="K228" s="8">
        <f t="shared" si="31"/>
        <v>0</v>
      </c>
      <c r="L228" s="8">
        <f t="shared" si="32"/>
        <v>0</v>
      </c>
      <c r="M228" s="8">
        <f t="shared" si="33"/>
        <v>0</v>
      </c>
    </row>
    <row r="229" spans="2:13" x14ac:dyDescent="0.25">
      <c r="B229" s="7">
        <f t="shared" si="30"/>
        <v>0</v>
      </c>
      <c r="C229" s="7">
        <f t="shared" si="28"/>
        <v>0</v>
      </c>
      <c r="D229" s="7">
        <f t="shared" si="29"/>
        <v>0</v>
      </c>
      <c r="K229" s="8">
        <f t="shared" si="31"/>
        <v>0</v>
      </c>
      <c r="L229" s="8">
        <f t="shared" si="32"/>
        <v>0</v>
      </c>
      <c r="M229" s="8">
        <f t="shared" si="33"/>
        <v>0</v>
      </c>
    </row>
    <row r="230" spans="2:13" x14ac:dyDescent="0.25">
      <c r="B230" s="7">
        <f t="shared" si="30"/>
        <v>0</v>
      </c>
      <c r="C230" s="7">
        <f t="shared" si="28"/>
        <v>0</v>
      </c>
      <c r="D230" s="7">
        <f t="shared" si="29"/>
        <v>0</v>
      </c>
      <c r="K230" s="8">
        <f t="shared" si="31"/>
        <v>0</v>
      </c>
      <c r="L230" s="8">
        <f t="shared" si="32"/>
        <v>0</v>
      </c>
      <c r="M230" s="8">
        <f t="shared" si="33"/>
        <v>0</v>
      </c>
    </row>
    <row r="231" spans="2:13" x14ac:dyDescent="0.25">
      <c r="B231" s="7">
        <f t="shared" si="30"/>
        <v>0</v>
      </c>
      <c r="C231" s="7">
        <f t="shared" si="28"/>
        <v>0</v>
      </c>
      <c r="D231" s="7">
        <f t="shared" si="29"/>
        <v>0</v>
      </c>
      <c r="K231" s="8">
        <f t="shared" si="31"/>
        <v>0</v>
      </c>
      <c r="L231" s="8">
        <f t="shared" si="32"/>
        <v>0</v>
      </c>
      <c r="M231" s="8">
        <f t="shared" si="33"/>
        <v>0</v>
      </c>
    </row>
    <row r="232" spans="2:13" x14ac:dyDescent="0.25">
      <c r="B232" s="7">
        <f t="shared" si="30"/>
        <v>0</v>
      </c>
      <c r="C232" s="7">
        <f t="shared" si="28"/>
        <v>0</v>
      </c>
      <c r="D232" s="7">
        <f t="shared" si="29"/>
        <v>0</v>
      </c>
      <c r="K232" s="8">
        <f t="shared" si="31"/>
        <v>0</v>
      </c>
      <c r="L232" s="8">
        <f t="shared" si="32"/>
        <v>0</v>
      </c>
      <c r="M232" s="8">
        <f t="shared" si="33"/>
        <v>0</v>
      </c>
    </row>
    <row r="233" spans="2:13" x14ac:dyDescent="0.25">
      <c r="B233" s="7">
        <f t="shared" si="30"/>
        <v>0</v>
      </c>
      <c r="C233" s="7">
        <f t="shared" si="28"/>
        <v>0</v>
      </c>
      <c r="D233" s="7">
        <f t="shared" si="29"/>
        <v>0</v>
      </c>
      <c r="K233" s="8">
        <f t="shared" si="31"/>
        <v>0</v>
      </c>
      <c r="L233" s="8">
        <f t="shared" si="32"/>
        <v>0</v>
      </c>
      <c r="M233" s="8">
        <f t="shared" si="33"/>
        <v>0</v>
      </c>
    </row>
    <row r="234" spans="2:13" x14ac:dyDescent="0.25">
      <c r="B234" s="7">
        <f t="shared" si="30"/>
        <v>0</v>
      </c>
      <c r="C234" s="7">
        <f t="shared" si="28"/>
        <v>0</v>
      </c>
      <c r="D234" s="7">
        <f t="shared" si="29"/>
        <v>0</v>
      </c>
      <c r="K234" s="8">
        <f t="shared" si="31"/>
        <v>0</v>
      </c>
      <c r="L234" s="8">
        <f t="shared" si="32"/>
        <v>0</v>
      </c>
      <c r="M234" s="8">
        <f t="shared" si="33"/>
        <v>0</v>
      </c>
    </row>
    <row r="235" spans="2:13" x14ac:dyDescent="0.25">
      <c r="B235" s="7">
        <f t="shared" si="30"/>
        <v>0</v>
      </c>
      <c r="C235" s="7">
        <f t="shared" si="28"/>
        <v>0</v>
      </c>
      <c r="D235" s="7">
        <f t="shared" si="29"/>
        <v>0</v>
      </c>
      <c r="K235" s="8">
        <f t="shared" si="31"/>
        <v>0</v>
      </c>
      <c r="L235" s="8">
        <f t="shared" si="32"/>
        <v>0</v>
      </c>
      <c r="M235" s="8">
        <f t="shared" si="33"/>
        <v>0</v>
      </c>
    </row>
    <row r="236" spans="2:13" x14ac:dyDescent="0.25">
      <c r="B236" s="7">
        <f t="shared" si="30"/>
        <v>0</v>
      </c>
      <c r="C236" s="7">
        <f t="shared" si="28"/>
        <v>0</v>
      </c>
      <c r="D236" s="7">
        <f t="shared" si="29"/>
        <v>0</v>
      </c>
      <c r="K236" s="8">
        <f t="shared" si="31"/>
        <v>0</v>
      </c>
      <c r="L236" s="8">
        <f t="shared" si="32"/>
        <v>0</v>
      </c>
      <c r="M236" s="8">
        <f t="shared" si="33"/>
        <v>0</v>
      </c>
    </row>
    <row r="237" spans="2:13" x14ac:dyDescent="0.25">
      <c r="B237" s="7">
        <f t="shared" si="30"/>
        <v>0</v>
      </c>
      <c r="C237" s="7">
        <f t="shared" si="28"/>
        <v>0</v>
      </c>
      <c r="D237" s="7">
        <f t="shared" si="29"/>
        <v>0</v>
      </c>
      <c r="K237" s="8">
        <f t="shared" si="31"/>
        <v>0</v>
      </c>
      <c r="L237" s="8">
        <f t="shared" si="32"/>
        <v>0</v>
      </c>
      <c r="M237" s="8">
        <f t="shared" si="33"/>
        <v>0</v>
      </c>
    </row>
    <row r="238" spans="2:13" x14ac:dyDescent="0.25">
      <c r="B238" s="7">
        <f t="shared" si="30"/>
        <v>0</v>
      </c>
      <c r="C238" s="7">
        <f t="shared" si="28"/>
        <v>0</v>
      </c>
      <c r="D238" s="7">
        <f t="shared" si="29"/>
        <v>0</v>
      </c>
      <c r="K238" s="8">
        <f t="shared" si="31"/>
        <v>0</v>
      </c>
      <c r="L238" s="8">
        <f t="shared" si="32"/>
        <v>0</v>
      </c>
      <c r="M238" s="8">
        <f t="shared" si="33"/>
        <v>0</v>
      </c>
    </row>
    <row r="239" spans="2:13" x14ac:dyDescent="0.25">
      <c r="B239" s="7">
        <f t="shared" si="30"/>
        <v>0</v>
      </c>
      <c r="C239" s="7">
        <f t="shared" si="28"/>
        <v>0</v>
      </c>
      <c r="D239" s="7">
        <f t="shared" si="29"/>
        <v>0</v>
      </c>
      <c r="K239" s="8">
        <f t="shared" si="31"/>
        <v>0</v>
      </c>
      <c r="L239" s="8">
        <f t="shared" si="32"/>
        <v>0</v>
      </c>
      <c r="M239" s="8">
        <f t="shared" si="33"/>
        <v>0</v>
      </c>
    </row>
    <row r="240" spans="2:13" x14ac:dyDescent="0.25">
      <c r="B240" s="7">
        <f t="shared" si="30"/>
        <v>0</v>
      </c>
      <c r="C240" s="7">
        <f t="shared" si="28"/>
        <v>0</v>
      </c>
      <c r="D240" s="7">
        <f t="shared" si="29"/>
        <v>0</v>
      </c>
      <c r="K240" s="8">
        <f t="shared" si="31"/>
        <v>0</v>
      </c>
      <c r="L240" s="8">
        <f t="shared" si="32"/>
        <v>0</v>
      </c>
      <c r="M240" s="8">
        <f t="shared" si="33"/>
        <v>0</v>
      </c>
    </row>
    <row r="241" spans="2:13" x14ac:dyDescent="0.25">
      <c r="B241" s="7">
        <f t="shared" si="30"/>
        <v>0</v>
      </c>
      <c r="C241" s="7">
        <f t="shared" si="28"/>
        <v>0</v>
      </c>
      <c r="D241" s="7">
        <f t="shared" si="29"/>
        <v>0</v>
      </c>
      <c r="K241" s="8">
        <f t="shared" si="31"/>
        <v>0</v>
      </c>
      <c r="L241" s="8">
        <f t="shared" si="32"/>
        <v>0</v>
      </c>
      <c r="M241" s="8">
        <f t="shared" si="33"/>
        <v>0</v>
      </c>
    </row>
    <row r="242" spans="2:13" x14ac:dyDescent="0.25">
      <c r="B242" s="7">
        <f t="shared" si="30"/>
        <v>0</v>
      </c>
      <c r="C242" s="7">
        <f t="shared" si="28"/>
        <v>0</v>
      </c>
      <c r="D242" s="7">
        <f t="shared" si="29"/>
        <v>0</v>
      </c>
      <c r="K242" s="8">
        <f t="shared" si="31"/>
        <v>0</v>
      </c>
      <c r="L242" s="8">
        <f t="shared" si="32"/>
        <v>0</v>
      </c>
      <c r="M242" s="8">
        <f t="shared" si="33"/>
        <v>0</v>
      </c>
    </row>
    <row r="243" spans="2:13" x14ac:dyDescent="0.25">
      <c r="B243" s="7">
        <f t="shared" si="30"/>
        <v>0</v>
      </c>
      <c r="C243" s="7">
        <f t="shared" si="28"/>
        <v>0</v>
      </c>
      <c r="D243" s="7">
        <f t="shared" si="29"/>
        <v>0</v>
      </c>
      <c r="K243" s="8">
        <f t="shared" si="31"/>
        <v>0</v>
      </c>
      <c r="L243" s="8">
        <f t="shared" si="32"/>
        <v>0</v>
      </c>
      <c r="M243" s="8">
        <f t="shared" si="33"/>
        <v>0</v>
      </c>
    </row>
    <row r="244" spans="2:13" x14ac:dyDescent="0.25">
      <c r="B244" s="7">
        <f t="shared" si="30"/>
        <v>0</v>
      </c>
      <c r="C244" s="7">
        <f t="shared" si="28"/>
        <v>0</v>
      </c>
      <c r="D244" s="7">
        <f t="shared" si="29"/>
        <v>0</v>
      </c>
      <c r="K244" s="8">
        <f t="shared" si="31"/>
        <v>0</v>
      </c>
      <c r="L244" s="8">
        <f t="shared" si="32"/>
        <v>0</v>
      </c>
      <c r="M244" s="8">
        <f t="shared" si="33"/>
        <v>0</v>
      </c>
    </row>
    <row r="245" spans="2:13" x14ac:dyDescent="0.25">
      <c r="B245" s="7">
        <f t="shared" si="30"/>
        <v>0</v>
      </c>
      <c r="C245" s="7">
        <f t="shared" si="28"/>
        <v>0</v>
      </c>
      <c r="D245" s="7">
        <f t="shared" si="29"/>
        <v>0</v>
      </c>
      <c r="K245" s="8">
        <f t="shared" si="31"/>
        <v>0</v>
      </c>
      <c r="L245" s="8">
        <f t="shared" si="32"/>
        <v>0</v>
      </c>
      <c r="M245" s="8">
        <f t="shared" si="33"/>
        <v>0</v>
      </c>
    </row>
    <row r="246" spans="2:13" x14ac:dyDescent="0.25">
      <c r="B246" s="7">
        <f t="shared" si="30"/>
        <v>0</v>
      </c>
      <c r="C246" s="7">
        <f t="shared" si="28"/>
        <v>0</v>
      </c>
      <c r="D246" s="7">
        <f t="shared" si="29"/>
        <v>0</v>
      </c>
      <c r="K246" s="8">
        <f t="shared" si="31"/>
        <v>0</v>
      </c>
      <c r="L246" s="8">
        <f t="shared" si="32"/>
        <v>0</v>
      </c>
      <c r="M246" s="8">
        <f t="shared" si="33"/>
        <v>0</v>
      </c>
    </row>
    <row r="247" spans="2:13" x14ac:dyDescent="0.25">
      <c r="B247" s="7">
        <f t="shared" si="30"/>
        <v>0</v>
      </c>
      <c r="C247" s="7">
        <f t="shared" si="28"/>
        <v>0</v>
      </c>
      <c r="D247" s="7">
        <f t="shared" si="29"/>
        <v>0</v>
      </c>
      <c r="K247" s="8">
        <f t="shared" si="31"/>
        <v>0</v>
      </c>
      <c r="L247" s="8">
        <f t="shared" si="32"/>
        <v>0</v>
      </c>
      <c r="M247" s="8">
        <f t="shared" si="33"/>
        <v>0</v>
      </c>
    </row>
    <row r="248" spans="2:13" x14ac:dyDescent="0.25">
      <c r="B248" s="7">
        <f t="shared" si="30"/>
        <v>0</v>
      </c>
      <c r="C248" s="7">
        <f t="shared" ref="C248:C311" si="34">IF(G248=0,0,VLOOKUP(G248,Materiel,3,FALSE))</f>
        <v>0</v>
      </c>
      <c r="D248" s="7">
        <f t="shared" ref="D248:D311" si="35">IF(H248=0,0,VLOOKUP(H248,Materiel,4,FALSE))</f>
        <v>0</v>
      </c>
      <c r="K248" s="8">
        <f t="shared" si="31"/>
        <v>0</v>
      </c>
      <c r="L248" s="8">
        <f t="shared" si="32"/>
        <v>0</v>
      </c>
      <c r="M248" s="8">
        <f t="shared" si="33"/>
        <v>0</v>
      </c>
    </row>
    <row r="249" spans="2:13" x14ac:dyDescent="0.25">
      <c r="B249" s="7">
        <f t="shared" si="30"/>
        <v>0</v>
      </c>
      <c r="C249" s="7">
        <f t="shared" si="34"/>
        <v>0</v>
      </c>
      <c r="D249" s="7">
        <f t="shared" si="35"/>
        <v>0</v>
      </c>
      <c r="K249" s="8">
        <f t="shared" si="31"/>
        <v>0</v>
      </c>
      <c r="L249" s="8">
        <f t="shared" si="32"/>
        <v>0</v>
      </c>
      <c r="M249" s="8">
        <f t="shared" si="33"/>
        <v>0</v>
      </c>
    </row>
    <row r="250" spans="2:13" x14ac:dyDescent="0.25">
      <c r="B250" s="7">
        <f t="shared" si="30"/>
        <v>0</v>
      </c>
      <c r="C250" s="7">
        <f t="shared" si="34"/>
        <v>0</v>
      </c>
      <c r="D250" s="7">
        <f t="shared" si="35"/>
        <v>0</v>
      </c>
      <c r="K250" s="8">
        <f t="shared" si="31"/>
        <v>0</v>
      </c>
      <c r="L250" s="8">
        <f t="shared" si="32"/>
        <v>0</v>
      </c>
      <c r="M250" s="8">
        <f t="shared" si="33"/>
        <v>0</v>
      </c>
    </row>
    <row r="251" spans="2:13" x14ac:dyDescent="0.25">
      <c r="B251" s="7">
        <f t="shared" si="30"/>
        <v>0</v>
      </c>
      <c r="C251" s="7">
        <f t="shared" si="34"/>
        <v>0</v>
      </c>
      <c r="D251" s="7">
        <f t="shared" si="35"/>
        <v>0</v>
      </c>
      <c r="K251" s="8">
        <f t="shared" si="31"/>
        <v>0</v>
      </c>
      <c r="L251" s="8">
        <f t="shared" si="32"/>
        <v>0</v>
      </c>
      <c r="M251" s="8">
        <f t="shared" si="33"/>
        <v>0</v>
      </c>
    </row>
    <row r="252" spans="2:13" x14ac:dyDescent="0.25">
      <c r="B252" s="7">
        <f t="shared" si="30"/>
        <v>0</v>
      </c>
      <c r="C252" s="7">
        <f t="shared" si="34"/>
        <v>0</v>
      </c>
      <c r="D252" s="7">
        <f t="shared" si="35"/>
        <v>0</v>
      </c>
      <c r="K252" s="8">
        <f t="shared" si="31"/>
        <v>0</v>
      </c>
      <c r="L252" s="8">
        <f t="shared" si="32"/>
        <v>0</v>
      </c>
      <c r="M252" s="8">
        <f t="shared" si="33"/>
        <v>0</v>
      </c>
    </row>
    <row r="253" spans="2:13" x14ac:dyDescent="0.25">
      <c r="B253" s="7">
        <f t="shared" si="30"/>
        <v>0</v>
      </c>
      <c r="C253" s="7">
        <f t="shared" si="34"/>
        <v>0</v>
      </c>
      <c r="D253" s="7">
        <f t="shared" si="35"/>
        <v>0</v>
      </c>
      <c r="K253" s="8">
        <f t="shared" si="31"/>
        <v>0</v>
      </c>
      <c r="L253" s="8">
        <f t="shared" si="32"/>
        <v>0</v>
      </c>
      <c r="M253" s="8">
        <f t="shared" si="33"/>
        <v>0</v>
      </c>
    </row>
    <row r="254" spans="2:13" x14ac:dyDescent="0.25">
      <c r="B254" s="7">
        <f t="shared" si="30"/>
        <v>0</v>
      </c>
      <c r="C254" s="7">
        <f t="shared" si="34"/>
        <v>0</v>
      </c>
      <c r="D254" s="7">
        <f t="shared" si="35"/>
        <v>0</v>
      </c>
      <c r="K254" s="8">
        <f t="shared" si="31"/>
        <v>0</v>
      </c>
      <c r="L254" s="8">
        <f t="shared" si="32"/>
        <v>0</v>
      </c>
      <c r="M254" s="8">
        <f t="shared" si="33"/>
        <v>0</v>
      </c>
    </row>
    <row r="255" spans="2:13" x14ac:dyDescent="0.25">
      <c r="B255" s="7">
        <f t="shared" si="30"/>
        <v>0</v>
      </c>
      <c r="C255" s="7">
        <f t="shared" si="34"/>
        <v>0</v>
      </c>
      <c r="D255" s="7">
        <f t="shared" si="35"/>
        <v>0</v>
      </c>
      <c r="K255" s="8">
        <f t="shared" si="31"/>
        <v>0</v>
      </c>
      <c r="L255" s="8">
        <f t="shared" si="32"/>
        <v>0</v>
      </c>
      <c r="M255" s="8">
        <f t="shared" si="33"/>
        <v>0</v>
      </c>
    </row>
    <row r="256" spans="2:13" x14ac:dyDescent="0.25">
      <c r="B256" s="7">
        <f t="shared" si="30"/>
        <v>0</v>
      </c>
      <c r="C256" s="7">
        <f t="shared" si="34"/>
        <v>0</v>
      </c>
      <c r="D256" s="7">
        <f t="shared" si="35"/>
        <v>0</v>
      </c>
      <c r="K256" s="8">
        <f t="shared" si="31"/>
        <v>0</v>
      </c>
      <c r="L256" s="8">
        <f t="shared" si="32"/>
        <v>0</v>
      </c>
      <c r="M256" s="8">
        <f t="shared" si="33"/>
        <v>0</v>
      </c>
    </row>
    <row r="257" spans="2:13" x14ac:dyDescent="0.25">
      <c r="B257" s="7">
        <f t="shared" si="30"/>
        <v>0</v>
      </c>
      <c r="C257" s="7">
        <f t="shared" si="34"/>
        <v>0</v>
      </c>
      <c r="D257" s="7">
        <f t="shared" si="35"/>
        <v>0</v>
      </c>
      <c r="K257" s="8">
        <f t="shared" si="31"/>
        <v>0</v>
      </c>
      <c r="L257" s="8">
        <f t="shared" si="32"/>
        <v>0</v>
      </c>
      <c r="M257" s="8">
        <f t="shared" si="33"/>
        <v>0</v>
      </c>
    </row>
    <row r="258" spans="2:13" x14ac:dyDescent="0.25">
      <c r="B258" s="7">
        <f t="shared" si="30"/>
        <v>0</v>
      </c>
      <c r="C258" s="7">
        <f t="shared" si="34"/>
        <v>0</v>
      </c>
      <c r="D258" s="7">
        <f t="shared" si="35"/>
        <v>0</v>
      </c>
      <c r="K258" s="8">
        <f t="shared" si="31"/>
        <v>0</v>
      </c>
      <c r="L258" s="8">
        <f t="shared" si="32"/>
        <v>0</v>
      </c>
      <c r="M258" s="8">
        <f t="shared" si="33"/>
        <v>0</v>
      </c>
    </row>
    <row r="259" spans="2:13" x14ac:dyDescent="0.25">
      <c r="B259" s="7">
        <f t="shared" si="30"/>
        <v>0</v>
      </c>
      <c r="C259" s="7">
        <f t="shared" si="34"/>
        <v>0</v>
      </c>
      <c r="D259" s="7">
        <f t="shared" si="35"/>
        <v>0</v>
      </c>
      <c r="K259" s="8">
        <f t="shared" si="31"/>
        <v>0</v>
      </c>
      <c r="L259" s="8">
        <f t="shared" si="32"/>
        <v>0</v>
      </c>
      <c r="M259" s="8">
        <f t="shared" si="33"/>
        <v>0</v>
      </c>
    </row>
    <row r="260" spans="2:13" x14ac:dyDescent="0.25">
      <c r="B260" s="7">
        <f t="shared" ref="B260:B323" si="36">IF(AND(C260=0,D260=0),0,B259+1)</f>
        <v>0</v>
      </c>
      <c r="C260" s="7">
        <f t="shared" si="34"/>
        <v>0</v>
      </c>
      <c r="D260" s="7">
        <f t="shared" si="35"/>
        <v>0</v>
      </c>
      <c r="K260" s="8">
        <f t="shared" ref="K260:K323" si="37">IF(N260="",0,IF(L259=9,K259+1,IF(AND(L259&gt;=0,L259&lt;=9,D260=D259,C260=C259),K259,IF(OR(D260&lt;&gt;D259,C260&lt;&gt;C259),0,K259+1))))</f>
        <v>0</v>
      </c>
      <c r="L260" s="8">
        <f t="shared" ref="L260:L323" si="38">IF(B260=0,0,IF(AND(D260=D259,L259=9),0,IF(OR(C260&lt;&gt;C259,D260&lt;&gt;D259),1,L259+1)))</f>
        <v>0</v>
      </c>
      <c r="M260" s="8">
        <f t="shared" ref="M260:M323" si="39">IF(AND(N260="",G260="",H260="",K260=0,L260=0),0,G260&amp;H260&amp;I260&amp;J260&amp;K260&amp;L260)</f>
        <v>0</v>
      </c>
    </row>
    <row r="261" spans="2:13" x14ac:dyDescent="0.25">
      <c r="B261" s="7">
        <f t="shared" si="36"/>
        <v>0</v>
      </c>
      <c r="C261" s="7">
        <f t="shared" si="34"/>
        <v>0</v>
      </c>
      <c r="D261" s="7">
        <f t="shared" si="35"/>
        <v>0</v>
      </c>
      <c r="K261" s="8">
        <f t="shared" si="37"/>
        <v>0</v>
      </c>
      <c r="L261" s="8">
        <f t="shared" si="38"/>
        <v>0</v>
      </c>
      <c r="M261" s="8">
        <f t="shared" si="39"/>
        <v>0</v>
      </c>
    </row>
    <row r="262" spans="2:13" x14ac:dyDescent="0.25">
      <c r="B262" s="7">
        <f t="shared" si="36"/>
        <v>0</v>
      </c>
      <c r="C262" s="7">
        <f t="shared" si="34"/>
        <v>0</v>
      </c>
      <c r="D262" s="7">
        <f t="shared" si="35"/>
        <v>0</v>
      </c>
      <c r="K262" s="8">
        <f t="shared" si="37"/>
        <v>0</v>
      </c>
      <c r="L262" s="8">
        <f t="shared" si="38"/>
        <v>0</v>
      </c>
      <c r="M262" s="8">
        <f t="shared" si="39"/>
        <v>0</v>
      </c>
    </row>
    <row r="263" spans="2:13" x14ac:dyDescent="0.25">
      <c r="B263" s="7">
        <f t="shared" si="36"/>
        <v>0</v>
      </c>
      <c r="C263" s="7">
        <f t="shared" si="34"/>
        <v>0</v>
      </c>
      <c r="D263" s="7">
        <f t="shared" si="35"/>
        <v>0</v>
      </c>
      <c r="K263" s="8">
        <f t="shared" si="37"/>
        <v>0</v>
      </c>
      <c r="L263" s="8">
        <f t="shared" si="38"/>
        <v>0</v>
      </c>
      <c r="M263" s="8">
        <f t="shared" si="39"/>
        <v>0</v>
      </c>
    </row>
    <row r="264" spans="2:13" x14ac:dyDescent="0.25">
      <c r="B264" s="7">
        <f t="shared" si="36"/>
        <v>0</v>
      </c>
      <c r="C264" s="7">
        <f t="shared" si="34"/>
        <v>0</v>
      </c>
      <c r="D264" s="7">
        <f t="shared" si="35"/>
        <v>0</v>
      </c>
      <c r="K264" s="8">
        <f t="shared" si="37"/>
        <v>0</v>
      </c>
      <c r="L264" s="8">
        <f t="shared" si="38"/>
        <v>0</v>
      </c>
      <c r="M264" s="8">
        <f t="shared" si="39"/>
        <v>0</v>
      </c>
    </row>
    <row r="265" spans="2:13" x14ac:dyDescent="0.25">
      <c r="B265" s="7">
        <f t="shared" si="36"/>
        <v>0</v>
      </c>
      <c r="C265" s="7">
        <f t="shared" si="34"/>
        <v>0</v>
      </c>
      <c r="D265" s="7">
        <f t="shared" si="35"/>
        <v>0</v>
      </c>
      <c r="K265" s="8">
        <f t="shared" si="37"/>
        <v>0</v>
      </c>
      <c r="L265" s="8">
        <f t="shared" si="38"/>
        <v>0</v>
      </c>
      <c r="M265" s="8">
        <f t="shared" si="39"/>
        <v>0</v>
      </c>
    </row>
    <row r="266" spans="2:13" x14ac:dyDescent="0.25">
      <c r="B266" s="7">
        <f t="shared" si="36"/>
        <v>0</v>
      </c>
      <c r="C266" s="7">
        <f t="shared" si="34"/>
        <v>0</v>
      </c>
      <c r="D266" s="7">
        <f t="shared" si="35"/>
        <v>0</v>
      </c>
      <c r="K266" s="8">
        <f t="shared" si="37"/>
        <v>0</v>
      </c>
      <c r="L266" s="8">
        <f t="shared" si="38"/>
        <v>0</v>
      </c>
      <c r="M266" s="8">
        <f t="shared" si="39"/>
        <v>0</v>
      </c>
    </row>
    <row r="267" spans="2:13" x14ac:dyDescent="0.25">
      <c r="B267" s="7">
        <f t="shared" si="36"/>
        <v>0</v>
      </c>
      <c r="C267" s="7">
        <f t="shared" si="34"/>
        <v>0</v>
      </c>
      <c r="D267" s="7">
        <f t="shared" si="35"/>
        <v>0</v>
      </c>
      <c r="K267" s="8">
        <f t="shared" si="37"/>
        <v>0</v>
      </c>
      <c r="L267" s="8">
        <f t="shared" si="38"/>
        <v>0</v>
      </c>
      <c r="M267" s="8">
        <f t="shared" si="39"/>
        <v>0</v>
      </c>
    </row>
    <row r="268" spans="2:13" x14ac:dyDescent="0.25">
      <c r="B268" s="7">
        <f t="shared" si="36"/>
        <v>0</v>
      </c>
      <c r="C268" s="7">
        <f t="shared" si="34"/>
        <v>0</v>
      </c>
      <c r="D268" s="7">
        <f t="shared" si="35"/>
        <v>0</v>
      </c>
      <c r="K268" s="8">
        <f t="shared" si="37"/>
        <v>0</v>
      </c>
      <c r="L268" s="8">
        <f t="shared" si="38"/>
        <v>0</v>
      </c>
      <c r="M268" s="8">
        <f t="shared" si="39"/>
        <v>0</v>
      </c>
    </row>
    <row r="269" spans="2:13" x14ac:dyDescent="0.25">
      <c r="B269" s="7">
        <f t="shared" si="36"/>
        <v>0</v>
      </c>
      <c r="C269" s="7">
        <f t="shared" si="34"/>
        <v>0</v>
      </c>
      <c r="D269" s="7">
        <f t="shared" si="35"/>
        <v>0</v>
      </c>
      <c r="K269" s="8">
        <f t="shared" si="37"/>
        <v>0</v>
      </c>
      <c r="L269" s="8">
        <f t="shared" si="38"/>
        <v>0</v>
      </c>
      <c r="M269" s="8">
        <f t="shared" si="39"/>
        <v>0</v>
      </c>
    </row>
    <row r="270" spans="2:13" x14ac:dyDescent="0.25">
      <c r="B270" s="7">
        <f t="shared" si="36"/>
        <v>0</v>
      </c>
      <c r="C270" s="7">
        <f t="shared" si="34"/>
        <v>0</v>
      </c>
      <c r="D270" s="7">
        <f t="shared" si="35"/>
        <v>0</v>
      </c>
      <c r="K270" s="8">
        <f t="shared" si="37"/>
        <v>0</v>
      </c>
      <c r="L270" s="8">
        <f t="shared" si="38"/>
        <v>0</v>
      </c>
      <c r="M270" s="8">
        <f t="shared" si="39"/>
        <v>0</v>
      </c>
    </row>
    <row r="271" spans="2:13" x14ac:dyDescent="0.25">
      <c r="B271" s="7">
        <f t="shared" si="36"/>
        <v>0</v>
      </c>
      <c r="C271" s="7">
        <f t="shared" si="34"/>
        <v>0</v>
      </c>
      <c r="D271" s="7">
        <f t="shared" si="35"/>
        <v>0</v>
      </c>
      <c r="K271" s="8">
        <f t="shared" si="37"/>
        <v>0</v>
      </c>
      <c r="L271" s="8">
        <f t="shared" si="38"/>
        <v>0</v>
      </c>
      <c r="M271" s="8">
        <f t="shared" si="39"/>
        <v>0</v>
      </c>
    </row>
    <row r="272" spans="2:13" x14ac:dyDescent="0.25">
      <c r="B272" s="7">
        <f t="shared" si="36"/>
        <v>0</v>
      </c>
      <c r="C272" s="7">
        <f t="shared" si="34"/>
        <v>0</v>
      </c>
      <c r="D272" s="7">
        <f t="shared" si="35"/>
        <v>0</v>
      </c>
      <c r="K272" s="8">
        <f t="shared" si="37"/>
        <v>0</v>
      </c>
      <c r="L272" s="8">
        <f t="shared" si="38"/>
        <v>0</v>
      </c>
      <c r="M272" s="8">
        <f t="shared" si="39"/>
        <v>0</v>
      </c>
    </row>
    <row r="273" spans="2:13" x14ac:dyDescent="0.25">
      <c r="B273" s="7">
        <f t="shared" si="36"/>
        <v>0</v>
      </c>
      <c r="C273" s="7">
        <f t="shared" si="34"/>
        <v>0</v>
      </c>
      <c r="D273" s="7">
        <f t="shared" si="35"/>
        <v>0</v>
      </c>
      <c r="K273" s="8">
        <f t="shared" si="37"/>
        <v>0</v>
      </c>
      <c r="L273" s="8">
        <f t="shared" si="38"/>
        <v>0</v>
      </c>
      <c r="M273" s="8">
        <f t="shared" si="39"/>
        <v>0</v>
      </c>
    </row>
    <row r="274" spans="2:13" x14ac:dyDescent="0.25">
      <c r="B274" s="7">
        <f t="shared" si="36"/>
        <v>0</v>
      </c>
      <c r="C274" s="7">
        <f t="shared" si="34"/>
        <v>0</v>
      </c>
      <c r="D274" s="7">
        <f t="shared" si="35"/>
        <v>0</v>
      </c>
      <c r="K274" s="8">
        <f t="shared" si="37"/>
        <v>0</v>
      </c>
      <c r="L274" s="8">
        <f t="shared" si="38"/>
        <v>0</v>
      </c>
      <c r="M274" s="8">
        <f t="shared" si="39"/>
        <v>0</v>
      </c>
    </row>
    <row r="275" spans="2:13" x14ac:dyDescent="0.25">
      <c r="B275" s="7">
        <f t="shared" si="36"/>
        <v>0</v>
      </c>
      <c r="C275" s="7">
        <f t="shared" si="34"/>
        <v>0</v>
      </c>
      <c r="D275" s="7">
        <f t="shared" si="35"/>
        <v>0</v>
      </c>
      <c r="K275" s="8">
        <f t="shared" si="37"/>
        <v>0</v>
      </c>
      <c r="L275" s="8">
        <f t="shared" si="38"/>
        <v>0</v>
      </c>
      <c r="M275" s="8">
        <f t="shared" si="39"/>
        <v>0</v>
      </c>
    </row>
    <row r="276" spans="2:13" x14ac:dyDescent="0.25">
      <c r="B276" s="7">
        <f t="shared" si="36"/>
        <v>0</v>
      </c>
      <c r="C276" s="7">
        <f t="shared" si="34"/>
        <v>0</v>
      </c>
      <c r="D276" s="7">
        <f t="shared" si="35"/>
        <v>0</v>
      </c>
      <c r="K276" s="8">
        <f t="shared" si="37"/>
        <v>0</v>
      </c>
      <c r="L276" s="8">
        <f t="shared" si="38"/>
        <v>0</v>
      </c>
      <c r="M276" s="8">
        <f t="shared" si="39"/>
        <v>0</v>
      </c>
    </row>
    <row r="277" spans="2:13" x14ac:dyDescent="0.25">
      <c r="B277" s="7">
        <f t="shared" si="36"/>
        <v>0</v>
      </c>
      <c r="C277" s="7">
        <f t="shared" si="34"/>
        <v>0</v>
      </c>
      <c r="D277" s="7">
        <f t="shared" si="35"/>
        <v>0</v>
      </c>
      <c r="K277" s="8">
        <f t="shared" si="37"/>
        <v>0</v>
      </c>
      <c r="L277" s="8">
        <f t="shared" si="38"/>
        <v>0</v>
      </c>
      <c r="M277" s="8">
        <f t="shared" si="39"/>
        <v>0</v>
      </c>
    </row>
    <row r="278" spans="2:13" x14ac:dyDescent="0.25">
      <c r="B278" s="7">
        <f t="shared" si="36"/>
        <v>0</v>
      </c>
      <c r="C278" s="7">
        <f t="shared" si="34"/>
        <v>0</v>
      </c>
      <c r="D278" s="7">
        <f t="shared" si="35"/>
        <v>0</v>
      </c>
      <c r="K278" s="8">
        <f t="shared" si="37"/>
        <v>0</v>
      </c>
      <c r="L278" s="8">
        <f t="shared" si="38"/>
        <v>0</v>
      </c>
      <c r="M278" s="8">
        <f t="shared" si="39"/>
        <v>0</v>
      </c>
    </row>
    <row r="279" spans="2:13" x14ac:dyDescent="0.25">
      <c r="B279" s="7">
        <f t="shared" si="36"/>
        <v>0</v>
      </c>
      <c r="C279" s="7">
        <f t="shared" si="34"/>
        <v>0</v>
      </c>
      <c r="D279" s="7">
        <f t="shared" si="35"/>
        <v>0</v>
      </c>
      <c r="K279" s="8">
        <f t="shared" si="37"/>
        <v>0</v>
      </c>
      <c r="L279" s="8">
        <f t="shared" si="38"/>
        <v>0</v>
      </c>
      <c r="M279" s="8">
        <f t="shared" si="39"/>
        <v>0</v>
      </c>
    </row>
    <row r="280" spans="2:13" x14ac:dyDescent="0.25">
      <c r="B280" s="7">
        <f t="shared" si="36"/>
        <v>0</v>
      </c>
      <c r="C280" s="7">
        <f t="shared" si="34"/>
        <v>0</v>
      </c>
      <c r="D280" s="7">
        <f t="shared" si="35"/>
        <v>0</v>
      </c>
      <c r="K280" s="8">
        <f t="shared" si="37"/>
        <v>0</v>
      </c>
      <c r="L280" s="8">
        <f t="shared" si="38"/>
        <v>0</v>
      </c>
      <c r="M280" s="8">
        <f t="shared" si="39"/>
        <v>0</v>
      </c>
    </row>
    <row r="281" spans="2:13" x14ac:dyDescent="0.25">
      <c r="B281" s="7">
        <f t="shared" si="36"/>
        <v>0</v>
      </c>
      <c r="C281" s="7">
        <f t="shared" si="34"/>
        <v>0</v>
      </c>
      <c r="D281" s="7">
        <f t="shared" si="35"/>
        <v>0</v>
      </c>
      <c r="K281" s="8">
        <f t="shared" si="37"/>
        <v>0</v>
      </c>
      <c r="L281" s="8">
        <f t="shared" si="38"/>
        <v>0</v>
      </c>
      <c r="M281" s="8">
        <f t="shared" si="39"/>
        <v>0</v>
      </c>
    </row>
    <row r="282" spans="2:13" x14ac:dyDescent="0.25">
      <c r="B282" s="7">
        <f t="shared" si="36"/>
        <v>0</v>
      </c>
      <c r="C282" s="7">
        <f t="shared" si="34"/>
        <v>0</v>
      </c>
      <c r="D282" s="7">
        <f t="shared" si="35"/>
        <v>0</v>
      </c>
      <c r="K282" s="8">
        <f t="shared" si="37"/>
        <v>0</v>
      </c>
      <c r="L282" s="8">
        <f t="shared" si="38"/>
        <v>0</v>
      </c>
      <c r="M282" s="8">
        <f t="shared" si="39"/>
        <v>0</v>
      </c>
    </row>
    <row r="283" spans="2:13" x14ac:dyDescent="0.25">
      <c r="B283" s="7">
        <f t="shared" si="36"/>
        <v>0</v>
      </c>
      <c r="C283" s="7">
        <f t="shared" si="34"/>
        <v>0</v>
      </c>
      <c r="D283" s="7">
        <f t="shared" si="35"/>
        <v>0</v>
      </c>
      <c r="K283" s="8">
        <f t="shared" si="37"/>
        <v>0</v>
      </c>
      <c r="L283" s="8">
        <f t="shared" si="38"/>
        <v>0</v>
      </c>
      <c r="M283" s="8">
        <f t="shared" si="39"/>
        <v>0</v>
      </c>
    </row>
    <row r="284" spans="2:13" x14ac:dyDescent="0.25">
      <c r="B284" s="7">
        <f t="shared" si="36"/>
        <v>0</v>
      </c>
      <c r="C284" s="7">
        <f t="shared" si="34"/>
        <v>0</v>
      </c>
      <c r="D284" s="7">
        <f t="shared" si="35"/>
        <v>0</v>
      </c>
      <c r="K284" s="8">
        <f t="shared" si="37"/>
        <v>0</v>
      </c>
      <c r="L284" s="8">
        <f t="shared" si="38"/>
        <v>0</v>
      </c>
      <c r="M284" s="8">
        <f t="shared" si="39"/>
        <v>0</v>
      </c>
    </row>
    <row r="285" spans="2:13" x14ac:dyDescent="0.25">
      <c r="B285" s="7">
        <f t="shared" si="36"/>
        <v>0</v>
      </c>
      <c r="C285" s="7">
        <f t="shared" si="34"/>
        <v>0</v>
      </c>
      <c r="D285" s="7">
        <f t="shared" si="35"/>
        <v>0</v>
      </c>
      <c r="K285" s="8">
        <f t="shared" si="37"/>
        <v>0</v>
      </c>
      <c r="L285" s="8">
        <f t="shared" si="38"/>
        <v>0</v>
      </c>
      <c r="M285" s="8">
        <f t="shared" si="39"/>
        <v>0</v>
      </c>
    </row>
    <row r="286" spans="2:13" x14ac:dyDescent="0.25">
      <c r="B286" s="7">
        <f t="shared" si="36"/>
        <v>0</v>
      </c>
      <c r="C286" s="7">
        <f t="shared" si="34"/>
        <v>0</v>
      </c>
      <c r="D286" s="7">
        <f t="shared" si="35"/>
        <v>0</v>
      </c>
      <c r="K286" s="8">
        <f t="shared" si="37"/>
        <v>0</v>
      </c>
      <c r="L286" s="8">
        <f t="shared" si="38"/>
        <v>0</v>
      </c>
      <c r="M286" s="8">
        <f t="shared" si="39"/>
        <v>0</v>
      </c>
    </row>
    <row r="287" spans="2:13" x14ac:dyDescent="0.25">
      <c r="B287" s="7">
        <f t="shared" si="36"/>
        <v>0</v>
      </c>
      <c r="C287" s="7">
        <f t="shared" si="34"/>
        <v>0</v>
      </c>
      <c r="D287" s="7">
        <f t="shared" si="35"/>
        <v>0</v>
      </c>
      <c r="K287" s="8">
        <f t="shared" si="37"/>
        <v>0</v>
      </c>
      <c r="L287" s="8">
        <f t="shared" si="38"/>
        <v>0</v>
      </c>
      <c r="M287" s="8">
        <f t="shared" si="39"/>
        <v>0</v>
      </c>
    </row>
    <row r="288" spans="2:13" x14ac:dyDescent="0.25">
      <c r="B288" s="7">
        <f t="shared" si="36"/>
        <v>0</v>
      </c>
      <c r="C288" s="7">
        <f t="shared" si="34"/>
        <v>0</v>
      </c>
      <c r="D288" s="7">
        <f t="shared" si="35"/>
        <v>0</v>
      </c>
      <c r="K288" s="8">
        <f t="shared" si="37"/>
        <v>0</v>
      </c>
      <c r="L288" s="8">
        <f t="shared" si="38"/>
        <v>0</v>
      </c>
      <c r="M288" s="8">
        <f t="shared" si="39"/>
        <v>0</v>
      </c>
    </row>
    <row r="289" spans="2:13" x14ac:dyDescent="0.25">
      <c r="B289" s="7">
        <f t="shared" si="36"/>
        <v>0</v>
      </c>
      <c r="C289" s="7">
        <f t="shared" si="34"/>
        <v>0</v>
      </c>
      <c r="D289" s="7">
        <f t="shared" si="35"/>
        <v>0</v>
      </c>
      <c r="K289" s="8">
        <f t="shared" si="37"/>
        <v>0</v>
      </c>
      <c r="L289" s="8">
        <f t="shared" si="38"/>
        <v>0</v>
      </c>
      <c r="M289" s="8">
        <f t="shared" si="39"/>
        <v>0</v>
      </c>
    </row>
    <row r="290" spans="2:13" x14ac:dyDescent="0.25">
      <c r="B290" s="7">
        <f t="shared" si="36"/>
        <v>0</v>
      </c>
      <c r="C290" s="7">
        <f t="shared" si="34"/>
        <v>0</v>
      </c>
      <c r="D290" s="7">
        <f t="shared" si="35"/>
        <v>0</v>
      </c>
      <c r="K290" s="8">
        <f t="shared" si="37"/>
        <v>0</v>
      </c>
      <c r="L290" s="8">
        <f t="shared" si="38"/>
        <v>0</v>
      </c>
      <c r="M290" s="8">
        <f t="shared" si="39"/>
        <v>0</v>
      </c>
    </row>
    <row r="291" spans="2:13" x14ac:dyDescent="0.25">
      <c r="B291" s="7">
        <f t="shared" si="36"/>
        <v>0</v>
      </c>
      <c r="C291" s="7">
        <f t="shared" si="34"/>
        <v>0</v>
      </c>
      <c r="D291" s="7">
        <f t="shared" si="35"/>
        <v>0</v>
      </c>
      <c r="K291" s="8">
        <f t="shared" si="37"/>
        <v>0</v>
      </c>
      <c r="L291" s="8">
        <f t="shared" si="38"/>
        <v>0</v>
      </c>
      <c r="M291" s="8">
        <f t="shared" si="39"/>
        <v>0</v>
      </c>
    </row>
    <row r="292" spans="2:13" x14ac:dyDescent="0.25">
      <c r="B292" s="7">
        <f t="shared" si="36"/>
        <v>0</v>
      </c>
      <c r="C292" s="7">
        <f t="shared" si="34"/>
        <v>0</v>
      </c>
      <c r="D292" s="7">
        <f t="shared" si="35"/>
        <v>0</v>
      </c>
      <c r="K292" s="8">
        <f t="shared" si="37"/>
        <v>0</v>
      </c>
      <c r="L292" s="8">
        <f t="shared" si="38"/>
        <v>0</v>
      </c>
      <c r="M292" s="8">
        <f t="shared" si="39"/>
        <v>0</v>
      </c>
    </row>
    <row r="293" spans="2:13" x14ac:dyDescent="0.25">
      <c r="B293" s="7">
        <f t="shared" si="36"/>
        <v>0</v>
      </c>
      <c r="C293" s="7">
        <f t="shared" si="34"/>
        <v>0</v>
      </c>
      <c r="D293" s="7">
        <f t="shared" si="35"/>
        <v>0</v>
      </c>
      <c r="K293" s="8">
        <f t="shared" si="37"/>
        <v>0</v>
      </c>
      <c r="L293" s="8">
        <f t="shared" si="38"/>
        <v>0</v>
      </c>
      <c r="M293" s="8">
        <f t="shared" si="39"/>
        <v>0</v>
      </c>
    </row>
    <row r="294" spans="2:13" x14ac:dyDescent="0.25">
      <c r="B294" s="7">
        <f t="shared" si="36"/>
        <v>0</v>
      </c>
      <c r="C294" s="7">
        <f t="shared" si="34"/>
        <v>0</v>
      </c>
      <c r="D294" s="7">
        <f t="shared" si="35"/>
        <v>0</v>
      </c>
      <c r="K294" s="8">
        <f t="shared" si="37"/>
        <v>0</v>
      </c>
      <c r="L294" s="8">
        <f t="shared" si="38"/>
        <v>0</v>
      </c>
      <c r="M294" s="8">
        <f t="shared" si="39"/>
        <v>0</v>
      </c>
    </row>
    <row r="295" spans="2:13" x14ac:dyDescent="0.25">
      <c r="B295" s="7">
        <f t="shared" si="36"/>
        <v>0</v>
      </c>
      <c r="C295" s="7">
        <f t="shared" si="34"/>
        <v>0</v>
      </c>
      <c r="D295" s="7">
        <f t="shared" si="35"/>
        <v>0</v>
      </c>
      <c r="K295" s="8">
        <f t="shared" si="37"/>
        <v>0</v>
      </c>
      <c r="L295" s="8">
        <f t="shared" si="38"/>
        <v>0</v>
      </c>
      <c r="M295" s="8">
        <f t="shared" si="39"/>
        <v>0</v>
      </c>
    </row>
    <row r="296" spans="2:13" x14ac:dyDescent="0.25">
      <c r="B296" s="7">
        <f t="shared" si="36"/>
        <v>0</v>
      </c>
      <c r="C296" s="7">
        <f t="shared" si="34"/>
        <v>0</v>
      </c>
      <c r="D296" s="7">
        <f t="shared" si="35"/>
        <v>0</v>
      </c>
      <c r="K296" s="8">
        <f t="shared" si="37"/>
        <v>0</v>
      </c>
      <c r="L296" s="8">
        <f t="shared" si="38"/>
        <v>0</v>
      </c>
      <c r="M296" s="8">
        <f t="shared" si="39"/>
        <v>0</v>
      </c>
    </row>
    <row r="297" spans="2:13" x14ac:dyDescent="0.25">
      <c r="B297" s="7">
        <f t="shared" si="36"/>
        <v>0</v>
      </c>
      <c r="C297" s="7">
        <f t="shared" si="34"/>
        <v>0</v>
      </c>
      <c r="D297" s="7">
        <f t="shared" si="35"/>
        <v>0</v>
      </c>
      <c r="K297" s="8">
        <f t="shared" si="37"/>
        <v>0</v>
      </c>
      <c r="L297" s="8">
        <f t="shared" si="38"/>
        <v>0</v>
      </c>
      <c r="M297" s="8">
        <f t="shared" si="39"/>
        <v>0</v>
      </c>
    </row>
    <row r="298" spans="2:13" x14ac:dyDescent="0.25">
      <c r="B298" s="7">
        <f t="shared" si="36"/>
        <v>0</v>
      </c>
      <c r="C298" s="7">
        <f t="shared" si="34"/>
        <v>0</v>
      </c>
      <c r="D298" s="7">
        <f t="shared" si="35"/>
        <v>0</v>
      </c>
      <c r="K298" s="8">
        <f t="shared" si="37"/>
        <v>0</v>
      </c>
      <c r="L298" s="8">
        <f t="shared" si="38"/>
        <v>0</v>
      </c>
      <c r="M298" s="8">
        <f t="shared" si="39"/>
        <v>0</v>
      </c>
    </row>
    <row r="299" spans="2:13" x14ac:dyDescent="0.25">
      <c r="B299" s="7">
        <f t="shared" si="36"/>
        <v>0</v>
      </c>
      <c r="C299" s="7">
        <f t="shared" si="34"/>
        <v>0</v>
      </c>
      <c r="D299" s="7">
        <f t="shared" si="35"/>
        <v>0</v>
      </c>
      <c r="K299" s="8">
        <f t="shared" si="37"/>
        <v>0</v>
      </c>
      <c r="L299" s="8">
        <f t="shared" si="38"/>
        <v>0</v>
      </c>
      <c r="M299" s="8">
        <f t="shared" si="39"/>
        <v>0</v>
      </c>
    </row>
    <row r="300" spans="2:13" x14ac:dyDescent="0.25">
      <c r="B300" s="7">
        <f t="shared" si="36"/>
        <v>0</v>
      </c>
      <c r="C300" s="7">
        <f t="shared" si="34"/>
        <v>0</v>
      </c>
      <c r="D300" s="7">
        <f t="shared" si="35"/>
        <v>0</v>
      </c>
      <c r="K300" s="8">
        <f t="shared" si="37"/>
        <v>0</v>
      </c>
      <c r="L300" s="8">
        <f t="shared" si="38"/>
        <v>0</v>
      </c>
      <c r="M300" s="8">
        <f t="shared" si="39"/>
        <v>0</v>
      </c>
    </row>
    <row r="301" spans="2:13" x14ac:dyDescent="0.25">
      <c r="B301" s="7">
        <f t="shared" si="36"/>
        <v>0</v>
      </c>
      <c r="C301" s="7">
        <f t="shared" si="34"/>
        <v>0</v>
      </c>
      <c r="D301" s="7">
        <f t="shared" si="35"/>
        <v>0</v>
      </c>
      <c r="K301" s="8">
        <f t="shared" si="37"/>
        <v>0</v>
      </c>
      <c r="L301" s="8">
        <f t="shared" si="38"/>
        <v>0</v>
      </c>
      <c r="M301" s="8">
        <f t="shared" si="39"/>
        <v>0</v>
      </c>
    </row>
    <row r="302" spans="2:13" x14ac:dyDescent="0.25">
      <c r="B302" s="7">
        <f t="shared" si="36"/>
        <v>0</v>
      </c>
      <c r="C302" s="7">
        <f t="shared" si="34"/>
        <v>0</v>
      </c>
      <c r="D302" s="7">
        <f t="shared" si="35"/>
        <v>0</v>
      </c>
      <c r="K302" s="8">
        <f t="shared" si="37"/>
        <v>0</v>
      </c>
      <c r="L302" s="8">
        <f t="shared" si="38"/>
        <v>0</v>
      </c>
      <c r="M302" s="8">
        <f t="shared" si="39"/>
        <v>0</v>
      </c>
    </row>
    <row r="303" spans="2:13" x14ac:dyDescent="0.25">
      <c r="B303" s="7">
        <f t="shared" si="36"/>
        <v>0</v>
      </c>
      <c r="C303" s="7">
        <f t="shared" si="34"/>
        <v>0</v>
      </c>
      <c r="D303" s="7">
        <f t="shared" si="35"/>
        <v>0</v>
      </c>
      <c r="K303" s="8">
        <f t="shared" si="37"/>
        <v>0</v>
      </c>
      <c r="L303" s="8">
        <f t="shared" si="38"/>
        <v>0</v>
      </c>
      <c r="M303" s="8">
        <f t="shared" si="39"/>
        <v>0</v>
      </c>
    </row>
    <row r="304" spans="2:13" x14ac:dyDescent="0.25">
      <c r="B304" s="7">
        <f t="shared" si="36"/>
        <v>0</v>
      </c>
      <c r="C304" s="7">
        <f t="shared" si="34"/>
        <v>0</v>
      </c>
      <c r="D304" s="7">
        <f t="shared" si="35"/>
        <v>0</v>
      </c>
      <c r="K304" s="8">
        <f t="shared" si="37"/>
        <v>0</v>
      </c>
      <c r="L304" s="8">
        <f t="shared" si="38"/>
        <v>0</v>
      </c>
      <c r="M304" s="8">
        <f t="shared" si="39"/>
        <v>0</v>
      </c>
    </row>
    <row r="305" spans="2:13" x14ac:dyDescent="0.25">
      <c r="B305" s="7">
        <f t="shared" si="36"/>
        <v>0</v>
      </c>
      <c r="C305" s="7">
        <f t="shared" si="34"/>
        <v>0</v>
      </c>
      <c r="D305" s="7">
        <f t="shared" si="35"/>
        <v>0</v>
      </c>
      <c r="K305" s="8">
        <f t="shared" si="37"/>
        <v>0</v>
      </c>
      <c r="L305" s="8">
        <f t="shared" si="38"/>
        <v>0</v>
      </c>
      <c r="M305" s="8">
        <f t="shared" si="39"/>
        <v>0</v>
      </c>
    </row>
    <row r="306" spans="2:13" x14ac:dyDescent="0.25">
      <c r="B306" s="7">
        <f t="shared" si="36"/>
        <v>0</v>
      </c>
      <c r="C306" s="7">
        <f t="shared" si="34"/>
        <v>0</v>
      </c>
      <c r="D306" s="7">
        <f t="shared" si="35"/>
        <v>0</v>
      </c>
      <c r="K306" s="8">
        <f t="shared" si="37"/>
        <v>0</v>
      </c>
      <c r="L306" s="8">
        <f t="shared" si="38"/>
        <v>0</v>
      </c>
      <c r="M306" s="8">
        <f t="shared" si="39"/>
        <v>0</v>
      </c>
    </row>
    <row r="307" spans="2:13" x14ac:dyDescent="0.25">
      <c r="B307" s="7">
        <f t="shared" si="36"/>
        <v>0</v>
      </c>
      <c r="C307" s="7">
        <f t="shared" si="34"/>
        <v>0</v>
      </c>
      <c r="D307" s="7">
        <f t="shared" si="35"/>
        <v>0</v>
      </c>
      <c r="K307" s="8">
        <f t="shared" si="37"/>
        <v>0</v>
      </c>
      <c r="L307" s="8">
        <f t="shared" si="38"/>
        <v>0</v>
      </c>
      <c r="M307" s="8">
        <f t="shared" si="39"/>
        <v>0</v>
      </c>
    </row>
    <row r="308" spans="2:13" x14ac:dyDescent="0.25">
      <c r="B308" s="7">
        <f t="shared" si="36"/>
        <v>0</v>
      </c>
      <c r="C308" s="7">
        <f t="shared" si="34"/>
        <v>0</v>
      </c>
      <c r="D308" s="7">
        <f t="shared" si="35"/>
        <v>0</v>
      </c>
      <c r="K308" s="8">
        <f t="shared" si="37"/>
        <v>0</v>
      </c>
      <c r="L308" s="8">
        <f t="shared" si="38"/>
        <v>0</v>
      </c>
      <c r="M308" s="8">
        <f t="shared" si="39"/>
        <v>0</v>
      </c>
    </row>
    <row r="309" spans="2:13" x14ac:dyDescent="0.25">
      <c r="B309" s="7">
        <f t="shared" si="36"/>
        <v>0</v>
      </c>
      <c r="C309" s="7">
        <f t="shared" si="34"/>
        <v>0</v>
      </c>
      <c r="D309" s="7">
        <f t="shared" si="35"/>
        <v>0</v>
      </c>
      <c r="K309" s="8">
        <f t="shared" si="37"/>
        <v>0</v>
      </c>
      <c r="L309" s="8">
        <f t="shared" si="38"/>
        <v>0</v>
      </c>
      <c r="M309" s="8">
        <f t="shared" si="39"/>
        <v>0</v>
      </c>
    </row>
    <row r="310" spans="2:13" x14ac:dyDescent="0.25">
      <c r="B310" s="7">
        <f t="shared" si="36"/>
        <v>0</v>
      </c>
      <c r="C310" s="7">
        <f t="shared" si="34"/>
        <v>0</v>
      </c>
      <c r="D310" s="7">
        <f t="shared" si="35"/>
        <v>0</v>
      </c>
      <c r="K310" s="8">
        <f t="shared" si="37"/>
        <v>0</v>
      </c>
      <c r="L310" s="8">
        <f t="shared" si="38"/>
        <v>0</v>
      </c>
      <c r="M310" s="8">
        <f t="shared" si="39"/>
        <v>0</v>
      </c>
    </row>
    <row r="311" spans="2:13" x14ac:dyDescent="0.25">
      <c r="B311" s="7">
        <f t="shared" si="36"/>
        <v>0</v>
      </c>
      <c r="C311" s="7">
        <f t="shared" si="34"/>
        <v>0</v>
      </c>
      <c r="D311" s="7">
        <f t="shared" si="35"/>
        <v>0</v>
      </c>
      <c r="K311" s="8">
        <f t="shared" si="37"/>
        <v>0</v>
      </c>
      <c r="L311" s="8">
        <f t="shared" si="38"/>
        <v>0</v>
      </c>
      <c r="M311" s="8">
        <f t="shared" si="39"/>
        <v>0</v>
      </c>
    </row>
    <row r="312" spans="2:13" x14ac:dyDescent="0.25">
      <c r="B312" s="7">
        <f t="shared" si="36"/>
        <v>0</v>
      </c>
      <c r="C312" s="7">
        <f t="shared" ref="C312:C375" si="40">IF(G312=0,0,VLOOKUP(G312,Materiel,3,FALSE))</f>
        <v>0</v>
      </c>
      <c r="D312" s="7">
        <f t="shared" ref="D312:D375" si="41">IF(H312=0,0,VLOOKUP(H312,Materiel,4,FALSE))</f>
        <v>0</v>
      </c>
      <c r="K312" s="8">
        <f t="shared" si="37"/>
        <v>0</v>
      </c>
      <c r="L312" s="8">
        <f t="shared" si="38"/>
        <v>0</v>
      </c>
      <c r="M312" s="8">
        <f t="shared" si="39"/>
        <v>0</v>
      </c>
    </row>
    <row r="313" spans="2:13" x14ac:dyDescent="0.25">
      <c r="B313" s="7">
        <f t="shared" si="36"/>
        <v>0</v>
      </c>
      <c r="C313" s="7">
        <f t="shared" si="40"/>
        <v>0</v>
      </c>
      <c r="D313" s="7">
        <f t="shared" si="41"/>
        <v>0</v>
      </c>
      <c r="K313" s="8">
        <f t="shared" si="37"/>
        <v>0</v>
      </c>
      <c r="L313" s="8">
        <f t="shared" si="38"/>
        <v>0</v>
      </c>
      <c r="M313" s="8">
        <f t="shared" si="39"/>
        <v>0</v>
      </c>
    </row>
    <row r="314" spans="2:13" x14ac:dyDescent="0.25">
      <c r="B314" s="7">
        <f t="shared" si="36"/>
        <v>0</v>
      </c>
      <c r="C314" s="7">
        <f t="shared" si="40"/>
        <v>0</v>
      </c>
      <c r="D314" s="7">
        <f t="shared" si="41"/>
        <v>0</v>
      </c>
      <c r="K314" s="8">
        <f t="shared" si="37"/>
        <v>0</v>
      </c>
      <c r="L314" s="8">
        <f t="shared" si="38"/>
        <v>0</v>
      </c>
      <c r="M314" s="8">
        <f t="shared" si="39"/>
        <v>0</v>
      </c>
    </row>
    <row r="315" spans="2:13" x14ac:dyDescent="0.25">
      <c r="B315" s="7">
        <f t="shared" si="36"/>
        <v>0</v>
      </c>
      <c r="C315" s="7">
        <f t="shared" si="40"/>
        <v>0</v>
      </c>
      <c r="D315" s="7">
        <f t="shared" si="41"/>
        <v>0</v>
      </c>
      <c r="K315" s="8">
        <f t="shared" si="37"/>
        <v>0</v>
      </c>
      <c r="L315" s="8">
        <f t="shared" si="38"/>
        <v>0</v>
      </c>
      <c r="M315" s="8">
        <f t="shared" si="39"/>
        <v>0</v>
      </c>
    </row>
    <row r="316" spans="2:13" x14ac:dyDescent="0.25">
      <c r="B316" s="7">
        <f t="shared" si="36"/>
        <v>0</v>
      </c>
      <c r="C316" s="7">
        <f t="shared" si="40"/>
        <v>0</v>
      </c>
      <c r="D316" s="7">
        <f t="shared" si="41"/>
        <v>0</v>
      </c>
      <c r="K316" s="8">
        <f t="shared" si="37"/>
        <v>0</v>
      </c>
      <c r="L316" s="8">
        <f t="shared" si="38"/>
        <v>0</v>
      </c>
      <c r="M316" s="8">
        <f t="shared" si="39"/>
        <v>0</v>
      </c>
    </row>
    <row r="317" spans="2:13" x14ac:dyDescent="0.25">
      <c r="B317" s="7">
        <f t="shared" si="36"/>
        <v>0</v>
      </c>
      <c r="C317" s="7">
        <f t="shared" si="40"/>
        <v>0</v>
      </c>
      <c r="D317" s="7">
        <f t="shared" si="41"/>
        <v>0</v>
      </c>
      <c r="K317" s="8">
        <f t="shared" si="37"/>
        <v>0</v>
      </c>
      <c r="L317" s="8">
        <f t="shared" si="38"/>
        <v>0</v>
      </c>
      <c r="M317" s="8">
        <f t="shared" si="39"/>
        <v>0</v>
      </c>
    </row>
    <row r="318" spans="2:13" x14ac:dyDescent="0.25">
      <c r="B318" s="7">
        <f t="shared" si="36"/>
        <v>0</v>
      </c>
      <c r="C318" s="7">
        <f t="shared" si="40"/>
        <v>0</v>
      </c>
      <c r="D318" s="7">
        <f t="shared" si="41"/>
        <v>0</v>
      </c>
      <c r="K318" s="8">
        <f t="shared" si="37"/>
        <v>0</v>
      </c>
      <c r="L318" s="8">
        <f t="shared" si="38"/>
        <v>0</v>
      </c>
      <c r="M318" s="8">
        <f t="shared" si="39"/>
        <v>0</v>
      </c>
    </row>
    <row r="319" spans="2:13" x14ac:dyDescent="0.25">
      <c r="B319" s="7">
        <f t="shared" si="36"/>
        <v>0</v>
      </c>
      <c r="C319" s="7">
        <f t="shared" si="40"/>
        <v>0</v>
      </c>
      <c r="D319" s="7">
        <f t="shared" si="41"/>
        <v>0</v>
      </c>
      <c r="K319" s="8">
        <f t="shared" si="37"/>
        <v>0</v>
      </c>
      <c r="L319" s="8">
        <f t="shared" si="38"/>
        <v>0</v>
      </c>
      <c r="M319" s="8">
        <f t="shared" si="39"/>
        <v>0</v>
      </c>
    </row>
    <row r="320" spans="2:13" x14ac:dyDescent="0.25">
      <c r="B320" s="7">
        <f t="shared" si="36"/>
        <v>0</v>
      </c>
      <c r="C320" s="7">
        <f t="shared" si="40"/>
        <v>0</v>
      </c>
      <c r="D320" s="7">
        <f t="shared" si="41"/>
        <v>0</v>
      </c>
      <c r="K320" s="8">
        <f t="shared" si="37"/>
        <v>0</v>
      </c>
      <c r="L320" s="8">
        <f t="shared" si="38"/>
        <v>0</v>
      </c>
      <c r="M320" s="8">
        <f t="shared" si="39"/>
        <v>0</v>
      </c>
    </row>
    <row r="321" spans="2:13" x14ac:dyDescent="0.25">
      <c r="B321" s="7">
        <f t="shared" si="36"/>
        <v>0</v>
      </c>
      <c r="C321" s="7">
        <f t="shared" si="40"/>
        <v>0</v>
      </c>
      <c r="D321" s="7">
        <f t="shared" si="41"/>
        <v>0</v>
      </c>
      <c r="K321" s="8">
        <f t="shared" si="37"/>
        <v>0</v>
      </c>
      <c r="L321" s="8">
        <f t="shared" si="38"/>
        <v>0</v>
      </c>
      <c r="M321" s="8">
        <f t="shared" si="39"/>
        <v>0</v>
      </c>
    </row>
    <row r="322" spans="2:13" x14ac:dyDescent="0.25">
      <c r="B322" s="7">
        <f t="shared" si="36"/>
        <v>0</v>
      </c>
      <c r="C322" s="7">
        <f t="shared" si="40"/>
        <v>0</v>
      </c>
      <c r="D322" s="7">
        <f t="shared" si="41"/>
        <v>0</v>
      </c>
      <c r="K322" s="8">
        <f t="shared" si="37"/>
        <v>0</v>
      </c>
      <c r="L322" s="8">
        <f t="shared" si="38"/>
        <v>0</v>
      </c>
      <c r="M322" s="8">
        <f t="shared" si="39"/>
        <v>0</v>
      </c>
    </row>
    <row r="323" spans="2:13" x14ac:dyDescent="0.25">
      <c r="B323" s="7">
        <f t="shared" si="36"/>
        <v>0</v>
      </c>
      <c r="C323" s="7">
        <f t="shared" si="40"/>
        <v>0</v>
      </c>
      <c r="D323" s="7">
        <f t="shared" si="41"/>
        <v>0</v>
      </c>
      <c r="K323" s="8">
        <f t="shared" si="37"/>
        <v>0</v>
      </c>
      <c r="L323" s="8">
        <f t="shared" si="38"/>
        <v>0</v>
      </c>
      <c r="M323" s="8">
        <f t="shared" si="39"/>
        <v>0</v>
      </c>
    </row>
    <row r="324" spans="2:13" x14ac:dyDescent="0.25">
      <c r="B324" s="7">
        <f t="shared" ref="B324:B387" si="42">IF(AND(C324=0,D324=0),0,B323+1)</f>
        <v>0</v>
      </c>
      <c r="C324" s="7">
        <f t="shared" si="40"/>
        <v>0</v>
      </c>
      <c r="D324" s="7">
        <f t="shared" si="41"/>
        <v>0</v>
      </c>
      <c r="K324" s="8">
        <f t="shared" ref="K324:K387" si="43">IF(N324="",0,IF(L323=9,K323+1,IF(AND(L323&gt;=0,L323&lt;=9,D324=D323,C324=C323),K323,IF(OR(D324&lt;&gt;D323,C324&lt;&gt;C323),0,K323+1))))</f>
        <v>0</v>
      </c>
      <c r="L324" s="8">
        <f t="shared" ref="L324:L387" si="44">IF(B324=0,0,IF(AND(D324=D323,L323=9),0,IF(OR(C324&lt;&gt;C323,D324&lt;&gt;D323),1,L323+1)))</f>
        <v>0</v>
      </c>
      <c r="M324" s="8">
        <f t="shared" ref="M324:M387" si="45">IF(AND(N324="",G324="",H324="",K324=0,L324=0),0,G324&amp;H324&amp;I324&amp;J324&amp;K324&amp;L324)</f>
        <v>0</v>
      </c>
    </row>
    <row r="325" spans="2:13" x14ac:dyDescent="0.25">
      <c r="B325" s="7">
        <f t="shared" si="42"/>
        <v>0</v>
      </c>
      <c r="C325" s="7">
        <f t="shared" si="40"/>
        <v>0</v>
      </c>
      <c r="D325" s="7">
        <f t="shared" si="41"/>
        <v>0</v>
      </c>
      <c r="K325" s="8">
        <f t="shared" si="43"/>
        <v>0</v>
      </c>
      <c r="L325" s="8">
        <f t="shared" si="44"/>
        <v>0</v>
      </c>
      <c r="M325" s="8">
        <f t="shared" si="45"/>
        <v>0</v>
      </c>
    </row>
    <row r="326" spans="2:13" x14ac:dyDescent="0.25">
      <c r="B326" s="7">
        <f t="shared" si="42"/>
        <v>0</v>
      </c>
      <c r="C326" s="7">
        <f t="shared" si="40"/>
        <v>0</v>
      </c>
      <c r="D326" s="7">
        <f t="shared" si="41"/>
        <v>0</v>
      </c>
      <c r="K326" s="8">
        <f t="shared" si="43"/>
        <v>0</v>
      </c>
      <c r="L326" s="8">
        <f t="shared" si="44"/>
        <v>0</v>
      </c>
      <c r="M326" s="8">
        <f t="shared" si="45"/>
        <v>0</v>
      </c>
    </row>
    <row r="327" spans="2:13" x14ac:dyDescent="0.25">
      <c r="B327" s="7">
        <f t="shared" si="42"/>
        <v>0</v>
      </c>
      <c r="C327" s="7">
        <f t="shared" si="40"/>
        <v>0</v>
      </c>
      <c r="D327" s="7">
        <f t="shared" si="41"/>
        <v>0</v>
      </c>
      <c r="K327" s="8">
        <f t="shared" si="43"/>
        <v>0</v>
      </c>
      <c r="L327" s="8">
        <f t="shared" si="44"/>
        <v>0</v>
      </c>
      <c r="M327" s="8">
        <f t="shared" si="45"/>
        <v>0</v>
      </c>
    </row>
    <row r="328" spans="2:13" x14ac:dyDescent="0.25">
      <c r="B328" s="7">
        <f t="shared" si="42"/>
        <v>0</v>
      </c>
      <c r="C328" s="7">
        <f t="shared" si="40"/>
        <v>0</v>
      </c>
      <c r="D328" s="7">
        <f t="shared" si="41"/>
        <v>0</v>
      </c>
      <c r="K328" s="8">
        <f t="shared" si="43"/>
        <v>0</v>
      </c>
      <c r="L328" s="8">
        <f t="shared" si="44"/>
        <v>0</v>
      </c>
      <c r="M328" s="8">
        <f t="shared" si="45"/>
        <v>0</v>
      </c>
    </row>
    <row r="329" spans="2:13" x14ac:dyDescent="0.25">
      <c r="B329" s="7">
        <f t="shared" si="42"/>
        <v>0</v>
      </c>
      <c r="C329" s="7">
        <f t="shared" si="40"/>
        <v>0</v>
      </c>
      <c r="D329" s="7">
        <f t="shared" si="41"/>
        <v>0</v>
      </c>
      <c r="K329" s="8">
        <f t="shared" si="43"/>
        <v>0</v>
      </c>
      <c r="L329" s="8">
        <f t="shared" si="44"/>
        <v>0</v>
      </c>
      <c r="M329" s="8">
        <f t="shared" si="45"/>
        <v>0</v>
      </c>
    </row>
    <row r="330" spans="2:13" x14ac:dyDescent="0.25">
      <c r="B330" s="7">
        <f t="shared" si="42"/>
        <v>0</v>
      </c>
      <c r="C330" s="7">
        <f t="shared" si="40"/>
        <v>0</v>
      </c>
      <c r="D330" s="7">
        <f t="shared" si="41"/>
        <v>0</v>
      </c>
      <c r="K330" s="8">
        <f t="shared" si="43"/>
        <v>0</v>
      </c>
      <c r="L330" s="8">
        <f t="shared" si="44"/>
        <v>0</v>
      </c>
      <c r="M330" s="8">
        <f t="shared" si="45"/>
        <v>0</v>
      </c>
    </row>
    <row r="331" spans="2:13" x14ac:dyDescent="0.25">
      <c r="B331" s="7">
        <f t="shared" si="42"/>
        <v>0</v>
      </c>
      <c r="C331" s="7">
        <f t="shared" si="40"/>
        <v>0</v>
      </c>
      <c r="D331" s="7">
        <f t="shared" si="41"/>
        <v>0</v>
      </c>
      <c r="K331" s="8">
        <f t="shared" si="43"/>
        <v>0</v>
      </c>
      <c r="L331" s="8">
        <f t="shared" si="44"/>
        <v>0</v>
      </c>
      <c r="M331" s="8">
        <f t="shared" si="45"/>
        <v>0</v>
      </c>
    </row>
    <row r="332" spans="2:13" x14ac:dyDescent="0.25">
      <c r="B332" s="7">
        <f t="shared" si="42"/>
        <v>0</v>
      </c>
      <c r="C332" s="7">
        <f t="shared" si="40"/>
        <v>0</v>
      </c>
      <c r="D332" s="7">
        <f t="shared" si="41"/>
        <v>0</v>
      </c>
      <c r="K332" s="8">
        <f t="shared" si="43"/>
        <v>0</v>
      </c>
      <c r="L332" s="8">
        <f t="shared" si="44"/>
        <v>0</v>
      </c>
      <c r="M332" s="8">
        <f t="shared" si="45"/>
        <v>0</v>
      </c>
    </row>
    <row r="333" spans="2:13" x14ac:dyDescent="0.25">
      <c r="B333" s="7">
        <f t="shared" si="42"/>
        <v>0</v>
      </c>
      <c r="C333" s="7">
        <f t="shared" si="40"/>
        <v>0</v>
      </c>
      <c r="D333" s="7">
        <f t="shared" si="41"/>
        <v>0</v>
      </c>
      <c r="K333" s="8">
        <f t="shared" si="43"/>
        <v>0</v>
      </c>
      <c r="L333" s="8">
        <f t="shared" si="44"/>
        <v>0</v>
      </c>
      <c r="M333" s="8">
        <f t="shared" si="45"/>
        <v>0</v>
      </c>
    </row>
    <row r="334" spans="2:13" x14ac:dyDescent="0.25">
      <c r="B334" s="7">
        <f t="shared" si="42"/>
        <v>0</v>
      </c>
      <c r="C334" s="7">
        <f t="shared" si="40"/>
        <v>0</v>
      </c>
      <c r="D334" s="7">
        <f t="shared" si="41"/>
        <v>0</v>
      </c>
      <c r="K334" s="8">
        <f t="shared" si="43"/>
        <v>0</v>
      </c>
      <c r="L334" s="8">
        <f t="shared" si="44"/>
        <v>0</v>
      </c>
      <c r="M334" s="8">
        <f t="shared" si="45"/>
        <v>0</v>
      </c>
    </row>
    <row r="335" spans="2:13" x14ac:dyDescent="0.25">
      <c r="B335" s="7">
        <f t="shared" si="42"/>
        <v>0</v>
      </c>
      <c r="C335" s="7">
        <f t="shared" si="40"/>
        <v>0</v>
      </c>
      <c r="D335" s="7">
        <f t="shared" si="41"/>
        <v>0</v>
      </c>
      <c r="K335" s="8">
        <f t="shared" si="43"/>
        <v>0</v>
      </c>
      <c r="L335" s="8">
        <f t="shared" si="44"/>
        <v>0</v>
      </c>
      <c r="M335" s="8">
        <f t="shared" si="45"/>
        <v>0</v>
      </c>
    </row>
    <row r="336" spans="2:13" x14ac:dyDescent="0.25">
      <c r="B336" s="7">
        <f t="shared" si="42"/>
        <v>0</v>
      </c>
      <c r="C336" s="7">
        <f t="shared" si="40"/>
        <v>0</v>
      </c>
      <c r="D336" s="7">
        <f t="shared" si="41"/>
        <v>0</v>
      </c>
      <c r="K336" s="8">
        <f t="shared" si="43"/>
        <v>0</v>
      </c>
      <c r="L336" s="8">
        <f t="shared" si="44"/>
        <v>0</v>
      </c>
      <c r="M336" s="8">
        <f t="shared" si="45"/>
        <v>0</v>
      </c>
    </row>
    <row r="337" spans="2:13" x14ac:dyDescent="0.25">
      <c r="B337" s="7">
        <f t="shared" si="42"/>
        <v>0</v>
      </c>
      <c r="C337" s="7">
        <f t="shared" si="40"/>
        <v>0</v>
      </c>
      <c r="D337" s="7">
        <f t="shared" si="41"/>
        <v>0</v>
      </c>
      <c r="K337" s="8">
        <f t="shared" si="43"/>
        <v>0</v>
      </c>
      <c r="L337" s="8">
        <f t="shared" si="44"/>
        <v>0</v>
      </c>
      <c r="M337" s="8">
        <f t="shared" si="45"/>
        <v>0</v>
      </c>
    </row>
    <row r="338" spans="2:13" x14ac:dyDescent="0.25">
      <c r="B338" s="7">
        <f t="shared" si="42"/>
        <v>0</v>
      </c>
      <c r="C338" s="7">
        <f t="shared" si="40"/>
        <v>0</v>
      </c>
      <c r="D338" s="7">
        <f t="shared" si="41"/>
        <v>0</v>
      </c>
      <c r="K338" s="8">
        <f t="shared" si="43"/>
        <v>0</v>
      </c>
      <c r="L338" s="8">
        <f t="shared" si="44"/>
        <v>0</v>
      </c>
      <c r="M338" s="8">
        <f t="shared" si="45"/>
        <v>0</v>
      </c>
    </row>
    <row r="339" spans="2:13" x14ac:dyDescent="0.25">
      <c r="B339" s="7">
        <f t="shared" si="42"/>
        <v>0</v>
      </c>
      <c r="C339" s="7">
        <f t="shared" si="40"/>
        <v>0</v>
      </c>
      <c r="D339" s="7">
        <f t="shared" si="41"/>
        <v>0</v>
      </c>
      <c r="K339" s="8">
        <f t="shared" si="43"/>
        <v>0</v>
      </c>
      <c r="L339" s="8">
        <f t="shared" si="44"/>
        <v>0</v>
      </c>
      <c r="M339" s="8">
        <f t="shared" si="45"/>
        <v>0</v>
      </c>
    </row>
    <row r="340" spans="2:13" x14ac:dyDescent="0.25">
      <c r="B340" s="7">
        <f t="shared" si="42"/>
        <v>0</v>
      </c>
      <c r="C340" s="7">
        <f t="shared" si="40"/>
        <v>0</v>
      </c>
      <c r="D340" s="7">
        <f t="shared" si="41"/>
        <v>0</v>
      </c>
      <c r="K340" s="8">
        <f t="shared" si="43"/>
        <v>0</v>
      </c>
      <c r="L340" s="8">
        <f t="shared" si="44"/>
        <v>0</v>
      </c>
      <c r="M340" s="8">
        <f t="shared" si="45"/>
        <v>0</v>
      </c>
    </row>
    <row r="341" spans="2:13" x14ac:dyDescent="0.25">
      <c r="B341" s="7">
        <f t="shared" si="42"/>
        <v>0</v>
      </c>
      <c r="C341" s="7">
        <f t="shared" si="40"/>
        <v>0</v>
      </c>
      <c r="D341" s="7">
        <f t="shared" si="41"/>
        <v>0</v>
      </c>
      <c r="K341" s="8">
        <f t="shared" si="43"/>
        <v>0</v>
      </c>
      <c r="L341" s="8">
        <f t="shared" si="44"/>
        <v>0</v>
      </c>
      <c r="M341" s="8">
        <f t="shared" si="45"/>
        <v>0</v>
      </c>
    </row>
    <row r="342" spans="2:13" x14ac:dyDescent="0.25">
      <c r="B342" s="7">
        <f t="shared" si="42"/>
        <v>0</v>
      </c>
      <c r="C342" s="7">
        <f t="shared" si="40"/>
        <v>0</v>
      </c>
      <c r="D342" s="7">
        <f t="shared" si="41"/>
        <v>0</v>
      </c>
      <c r="K342" s="8">
        <f t="shared" si="43"/>
        <v>0</v>
      </c>
      <c r="L342" s="8">
        <f t="shared" si="44"/>
        <v>0</v>
      </c>
      <c r="M342" s="8">
        <f t="shared" si="45"/>
        <v>0</v>
      </c>
    </row>
    <row r="343" spans="2:13" x14ac:dyDescent="0.25">
      <c r="B343" s="7">
        <f t="shared" si="42"/>
        <v>0</v>
      </c>
      <c r="C343" s="7">
        <f t="shared" si="40"/>
        <v>0</v>
      </c>
      <c r="D343" s="7">
        <f t="shared" si="41"/>
        <v>0</v>
      </c>
      <c r="K343" s="8">
        <f t="shared" si="43"/>
        <v>0</v>
      </c>
      <c r="L343" s="8">
        <f t="shared" si="44"/>
        <v>0</v>
      </c>
      <c r="M343" s="8">
        <f t="shared" si="45"/>
        <v>0</v>
      </c>
    </row>
    <row r="344" spans="2:13" x14ac:dyDescent="0.25">
      <c r="B344" s="7">
        <f t="shared" si="42"/>
        <v>0</v>
      </c>
      <c r="C344" s="7">
        <f t="shared" si="40"/>
        <v>0</v>
      </c>
      <c r="D344" s="7">
        <f t="shared" si="41"/>
        <v>0</v>
      </c>
      <c r="K344" s="8">
        <f t="shared" si="43"/>
        <v>0</v>
      </c>
      <c r="L344" s="8">
        <f t="shared" si="44"/>
        <v>0</v>
      </c>
      <c r="M344" s="8">
        <f t="shared" si="45"/>
        <v>0</v>
      </c>
    </row>
    <row r="345" spans="2:13" x14ac:dyDescent="0.25">
      <c r="B345" s="7">
        <f t="shared" si="42"/>
        <v>0</v>
      </c>
      <c r="C345" s="7">
        <f t="shared" si="40"/>
        <v>0</v>
      </c>
      <c r="D345" s="7">
        <f t="shared" si="41"/>
        <v>0</v>
      </c>
      <c r="K345" s="8">
        <f t="shared" si="43"/>
        <v>0</v>
      </c>
      <c r="L345" s="8">
        <f t="shared" si="44"/>
        <v>0</v>
      </c>
      <c r="M345" s="8">
        <f t="shared" si="45"/>
        <v>0</v>
      </c>
    </row>
    <row r="346" spans="2:13" x14ac:dyDescent="0.25">
      <c r="B346" s="7">
        <f t="shared" si="42"/>
        <v>0</v>
      </c>
      <c r="C346" s="7">
        <f t="shared" si="40"/>
        <v>0</v>
      </c>
      <c r="D346" s="7">
        <f t="shared" si="41"/>
        <v>0</v>
      </c>
      <c r="K346" s="8">
        <f t="shared" si="43"/>
        <v>0</v>
      </c>
      <c r="L346" s="8">
        <f t="shared" si="44"/>
        <v>0</v>
      </c>
      <c r="M346" s="8">
        <f t="shared" si="45"/>
        <v>0</v>
      </c>
    </row>
    <row r="347" spans="2:13" x14ac:dyDescent="0.25">
      <c r="B347" s="7">
        <f t="shared" si="42"/>
        <v>0</v>
      </c>
      <c r="C347" s="7">
        <f t="shared" si="40"/>
        <v>0</v>
      </c>
      <c r="D347" s="7">
        <f t="shared" si="41"/>
        <v>0</v>
      </c>
      <c r="K347" s="8">
        <f t="shared" si="43"/>
        <v>0</v>
      </c>
      <c r="L347" s="8">
        <f t="shared" si="44"/>
        <v>0</v>
      </c>
      <c r="M347" s="8">
        <f t="shared" si="45"/>
        <v>0</v>
      </c>
    </row>
    <row r="348" spans="2:13" x14ac:dyDescent="0.25">
      <c r="B348" s="7">
        <f t="shared" si="42"/>
        <v>0</v>
      </c>
      <c r="C348" s="7">
        <f t="shared" si="40"/>
        <v>0</v>
      </c>
      <c r="D348" s="7">
        <f t="shared" si="41"/>
        <v>0</v>
      </c>
      <c r="K348" s="8">
        <f t="shared" si="43"/>
        <v>0</v>
      </c>
      <c r="L348" s="8">
        <f t="shared" si="44"/>
        <v>0</v>
      </c>
      <c r="M348" s="8">
        <f t="shared" si="45"/>
        <v>0</v>
      </c>
    </row>
    <row r="349" spans="2:13" x14ac:dyDescent="0.25">
      <c r="B349" s="7">
        <f t="shared" si="42"/>
        <v>0</v>
      </c>
      <c r="C349" s="7">
        <f t="shared" si="40"/>
        <v>0</v>
      </c>
      <c r="D349" s="7">
        <f t="shared" si="41"/>
        <v>0</v>
      </c>
      <c r="K349" s="8">
        <f t="shared" si="43"/>
        <v>0</v>
      </c>
      <c r="L349" s="8">
        <f t="shared" si="44"/>
        <v>0</v>
      </c>
      <c r="M349" s="8">
        <f t="shared" si="45"/>
        <v>0</v>
      </c>
    </row>
    <row r="350" spans="2:13" x14ac:dyDescent="0.25">
      <c r="B350" s="7">
        <f t="shared" si="42"/>
        <v>0</v>
      </c>
      <c r="C350" s="7">
        <f t="shared" si="40"/>
        <v>0</v>
      </c>
      <c r="D350" s="7">
        <f t="shared" si="41"/>
        <v>0</v>
      </c>
      <c r="K350" s="8">
        <f t="shared" si="43"/>
        <v>0</v>
      </c>
      <c r="L350" s="8">
        <f t="shared" si="44"/>
        <v>0</v>
      </c>
      <c r="M350" s="8">
        <f t="shared" si="45"/>
        <v>0</v>
      </c>
    </row>
    <row r="351" spans="2:13" x14ac:dyDescent="0.25">
      <c r="B351" s="7">
        <f t="shared" si="42"/>
        <v>0</v>
      </c>
      <c r="C351" s="7">
        <f t="shared" si="40"/>
        <v>0</v>
      </c>
      <c r="D351" s="7">
        <f t="shared" si="41"/>
        <v>0</v>
      </c>
      <c r="K351" s="8">
        <f t="shared" si="43"/>
        <v>0</v>
      </c>
      <c r="L351" s="8">
        <f t="shared" si="44"/>
        <v>0</v>
      </c>
      <c r="M351" s="8">
        <f t="shared" si="45"/>
        <v>0</v>
      </c>
    </row>
    <row r="352" spans="2:13" x14ac:dyDescent="0.25">
      <c r="B352" s="7">
        <f t="shared" si="42"/>
        <v>0</v>
      </c>
      <c r="C352" s="7">
        <f t="shared" si="40"/>
        <v>0</v>
      </c>
      <c r="D352" s="7">
        <f t="shared" si="41"/>
        <v>0</v>
      </c>
      <c r="K352" s="8">
        <f t="shared" si="43"/>
        <v>0</v>
      </c>
      <c r="L352" s="8">
        <f t="shared" si="44"/>
        <v>0</v>
      </c>
      <c r="M352" s="8">
        <f t="shared" si="45"/>
        <v>0</v>
      </c>
    </row>
    <row r="353" spans="2:13" x14ac:dyDescent="0.25">
      <c r="B353" s="7">
        <f t="shared" si="42"/>
        <v>0</v>
      </c>
      <c r="C353" s="7">
        <f t="shared" si="40"/>
        <v>0</v>
      </c>
      <c r="D353" s="7">
        <f t="shared" si="41"/>
        <v>0</v>
      </c>
      <c r="K353" s="8">
        <f t="shared" si="43"/>
        <v>0</v>
      </c>
      <c r="L353" s="8">
        <f t="shared" si="44"/>
        <v>0</v>
      </c>
      <c r="M353" s="8">
        <f t="shared" si="45"/>
        <v>0</v>
      </c>
    </row>
    <row r="354" spans="2:13" x14ac:dyDescent="0.25">
      <c r="B354" s="7">
        <f t="shared" si="42"/>
        <v>0</v>
      </c>
      <c r="C354" s="7">
        <f t="shared" si="40"/>
        <v>0</v>
      </c>
      <c r="D354" s="7">
        <f t="shared" si="41"/>
        <v>0</v>
      </c>
      <c r="K354" s="8">
        <f t="shared" si="43"/>
        <v>0</v>
      </c>
      <c r="L354" s="8">
        <f t="shared" si="44"/>
        <v>0</v>
      </c>
      <c r="M354" s="8">
        <f t="shared" si="45"/>
        <v>0</v>
      </c>
    </row>
    <row r="355" spans="2:13" x14ac:dyDescent="0.25">
      <c r="B355" s="7">
        <f t="shared" si="42"/>
        <v>0</v>
      </c>
      <c r="C355" s="7">
        <f t="shared" si="40"/>
        <v>0</v>
      </c>
      <c r="D355" s="7">
        <f t="shared" si="41"/>
        <v>0</v>
      </c>
      <c r="K355" s="8">
        <f t="shared" si="43"/>
        <v>0</v>
      </c>
      <c r="L355" s="8">
        <f t="shared" si="44"/>
        <v>0</v>
      </c>
      <c r="M355" s="8">
        <f t="shared" si="45"/>
        <v>0</v>
      </c>
    </row>
    <row r="356" spans="2:13" x14ac:dyDescent="0.25">
      <c r="B356" s="7">
        <f t="shared" si="42"/>
        <v>0</v>
      </c>
      <c r="C356" s="7">
        <f t="shared" si="40"/>
        <v>0</v>
      </c>
      <c r="D356" s="7">
        <f t="shared" si="41"/>
        <v>0</v>
      </c>
      <c r="K356" s="8">
        <f t="shared" si="43"/>
        <v>0</v>
      </c>
      <c r="L356" s="8">
        <f t="shared" si="44"/>
        <v>0</v>
      </c>
      <c r="M356" s="8">
        <f t="shared" si="45"/>
        <v>0</v>
      </c>
    </row>
    <row r="357" spans="2:13" x14ac:dyDescent="0.25">
      <c r="B357" s="7">
        <f t="shared" si="42"/>
        <v>0</v>
      </c>
      <c r="C357" s="7">
        <f t="shared" si="40"/>
        <v>0</v>
      </c>
      <c r="D357" s="7">
        <f t="shared" si="41"/>
        <v>0</v>
      </c>
      <c r="K357" s="8">
        <f t="shared" si="43"/>
        <v>0</v>
      </c>
      <c r="L357" s="8">
        <f t="shared" si="44"/>
        <v>0</v>
      </c>
      <c r="M357" s="8">
        <f t="shared" si="45"/>
        <v>0</v>
      </c>
    </row>
    <row r="358" spans="2:13" x14ac:dyDescent="0.25">
      <c r="B358" s="7">
        <f t="shared" si="42"/>
        <v>0</v>
      </c>
      <c r="C358" s="7">
        <f t="shared" si="40"/>
        <v>0</v>
      </c>
      <c r="D358" s="7">
        <f t="shared" si="41"/>
        <v>0</v>
      </c>
      <c r="K358" s="8">
        <f t="shared" si="43"/>
        <v>0</v>
      </c>
      <c r="L358" s="8">
        <f t="shared" si="44"/>
        <v>0</v>
      </c>
      <c r="M358" s="8">
        <f t="shared" si="45"/>
        <v>0</v>
      </c>
    </row>
    <row r="359" spans="2:13" x14ac:dyDescent="0.25">
      <c r="B359" s="7">
        <f t="shared" si="42"/>
        <v>0</v>
      </c>
      <c r="C359" s="7">
        <f t="shared" si="40"/>
        <v>0</v>
      </c>
      <c r="D359" s="7">
        <f t="shared" si="41"/>
        <v>0</v>
      </c>
      <c r="K359" s="8">
        <f t="shared" si="43"/>
        <v>0</v>
      </c>
      <c r="L359" s="8">
        <f t="shared" si="44"/>
        <v>0</v>
      </c>
      <c r="M359" s="8">
        <f t="shared" si="45"/>
        <v>0</v>
      </c>
    </row>
    <row r="360" spans="2:13" x14ac:dyDescent="0.25">
      <c r="B360" s="7">
        <f t="shared" si="42"/>
        <v>0</v>
      </c>
      <c r="C360" s="7">
        <f t="shared" si="40"/>
        <v>0</v>
      </c>
      <c r="D360" s="7">
        <f t="shared" si="41"/>
        <v>0</v>
      </c>
      <c r="K360" s="8">
        <f t="shared" si="43"/>
        <v>0</v>
      </c>
      <c r="L360" s="8">
        <f t="shared" si="44"/>
        <v>0</v>
      </c>
      <c r="M360" s="8">
        <f t="shared" si="45"/>
        <v>0</v>
      </c>
    </row>
    <row r="361" spans="2:13" x14ac:dyDescent="0.25">
      <c r="B361" s="7">
        <f t="shared" si="42"/>
        <v>0</v>
      </c>
      <c r="C361" s="7">
        <f t="shared" si="40"/>
        <v>0</v>
      </c>
      <c r="D361" s="7">
        <f t="shared" si="41"/>
        <v>0</v>
      </c>
      <c r="K361" s="8">
        <f t="shared" si="43"/>
        <v>0</v>
      </c>
      <c r="L361" s="8">
        <f t="shared" si="44"/>
        <v>0</v>
      </c>
      <c r="M361" s="8">
        <f t="shared" si="45"/>
        <v>0</v>
      </c>
    </row>
    <row r="362" spans="2:13" x14ac:dyDescent="0.25">
      <c r="B362" s="7">
        <f t="shared" si="42"/>
        <v>0</v>
      </c>
      <c r="C362" s="7">
        <f t="shared" si="40"/>
        <v>0</v>
      </c>
      <c r="D362" s="7">
        <f t="shared" si="41"/>
        <v>0</v>
      </c>
      <c r="K362" s="8">
        <f t="shared" si="43"/>
        <v>0</v>
      </c>
      <c r="L362" s="8">
        <f t="shared" si="44"/>
        <v>0</v>
      </c>
      <c r="M362" s="8">
        <f t="shared" si="45"/>
        <v>0</v>
      </c>
    </row>
    <row r="363" spans="2:13" x14ac:dyDescent="0.25">
      <c r="B363" s="7">
        <f t="shared" si="42"/>
        <v>0</v>
      </c>
      <c r="C363" s="7">
        <f t="shared" si="40"/>
        <v>0</v>
      </c>
      <c r="D363" s="7">
        <f t="shared" si="41"/>
        <v>0</v>
      </c>
      <c r="K363" s="8">
        <f t="shared" si="43"/>
        <v>0</v>
      </c>
      <c r="L363" s="8">
        <f t="shared" si="44"/>
        <v>0</v>
      </c>
      <c r="M363" s="8">
        <f t="shared" si="45"/>
        <v>0</v>
      </c>
    </row>
    <row r="364" spans="2:13" x14ac:dyDescent="0.25">
      <c r="B364" s="7">
        <f t="shared" si="42"/>
        <v>0</v>
      </c>
      <c r="C364" s="7">
        <f t="shared" si="40"/>
        <v>0</v>
      </c>
      <c r="D364" s="7">
        <f t="shared" si="41"/>
        <v>0</v>
      </c>
      <c r="K364" s="8">
        <f t="shared" si="43"/>
        <v>0</v>
      </c>
      <c r="L364" s="8">
        <f t="shared" si="44"/>
        <v>0</v>
      </c>
      <c r="M364" s="8">
        <f t="shared" si="45"/>
        <v>0</v>
      </c>
    </row>
    <row r="365" spans="2:13" x14ac:dyDescent="0.25">
      <c r="B365" s="7">
        <f t="shared" si="42"/>
        <v>0</v>
      </c>
      <c r="C365" s="7">
        <f t="shared" si="40"/>
        <v>0</v>
      </c>
      <c r="D365" s="7">
        <f t="shared" si="41"/>
        <v>0</v>
      </c>
      <c r="K365" s="8">
        <f t="shared" si="43"/>
        <v>0</v>
      </c>
      <c r="L365" s="8">
        <f t="shared" si="44"/>
        <v>0</v>
      </c>
      <c r="M365" s="8">
        <f t="shared" si="45"/>
        <v>0</v>
      </c>
    </row>
    <row r="366" spans="2:13" x14ac:dyDescent="0.25">
      <c r="B366" s="7">
        <f t="shared" si="42"/>
        <v>0</v>
      </c>
      <c r="C366" s="7">
        <f t="shared" si="40"/>
        <v>0</v>
      </c>
      <c r="D366" s="7">
        <f t="shared" si="41"/>
        <v>0</v>
      </c>
      <c r="K366" s="8">
        <f t="shared" si="43"/>
        <v>0</v>
      </c>
      <c r="L366" s="8">
        <f t="shared" si="44"/>
        <v>0</v>
      </c>
      <c r="M366" s="8">
        <f t="shared" si="45"/>
        <v>0</v>
      </c>
    </row>
    <row r="367" spans="2:13" x14ac:dyDescent="0.25">
      <c r="B367" s="7">
        <f t="shared" si="42"/>
        <v>0</v>
      </c>
      <c r="C367" s="7">
        <f t="shared" si="40"/>
        <v>0</v>
      </c>
      <c r="D367" s="7">
        <f t="shared" si="41"/>
        <v>0</v>
      </c>
      <c r="K367" s="8">
        <f t="shared" si="43"/>
        <v>0</v>
      </c>
      <c r="L367" s="8">
        <f t="shared" si="44"/>
        <v>0</v>
      </c>
      <c r="M367" s="8">
        <f t="shared" si="45"/>
        <v>0</v>
      </c>
    </row>
    <row r="368" spans="2:13" x14ac:dyDescent="0.25">
      <c r="B368" s="7">
        <f t="shared" si="42"/>
        <v>0</v>
      </c>
      <c r="C368" s="7">
        <f t="shared" si="40"/>
        <v>0</v>
      </c>
      <c r="D368" s="7">
        <f t="shared" si="41"/>
        <v>0</v>
      </c>
      <c r="K368" s="8">
        <f t="shared" si="43"/>
        <v>0</v>
      </c>
      <c r="L368" s="8">
        <f t="shared" si="44"/>
        <v>0</v>
      </c>
      <c r="M368" s="8">
        <f t="shared" si="45"/>
        <v>0</v>
      </c>
    </row>
    <row r="369" spans="2:13" x14ac:dyDescent="0.25">
      <c r="B369" s="7">
        <f t="shared" si="42"/>
        <v>0</v>
      </c>
      <c r="C369" s="7">
        <f t="shared" si="40"/>
        <v>0</v>
      </c>
      <c r="D369" s="7">
        <f t="shared" si="41"/>
        <v>0</v>
      </c>
      <c r="K369" s="8">
        <f t="shared" si="43"/>
        <v>0</v>
      </c>
      <c r="L369" s="8">
        <f t="shared" si="44"/>
        <v>0</v>
      </c>
      <c r="M369" s="8">
        <f t="shared" si="45"/>
        <v>0</v>
      </c>
    </row>
    <row r="370" spans="2:13" x14ac:dyDescent="0.25">
      <c r="B370" s="7">
        <f t="shared" si="42"/>
        <v>0</v>
      </c>
      <c r="C370" s="7">
        <f t="shared" si="40"/>
        <v>0</v>
      </c>
      <c r="D370" s="7">
        <f t="shared" si="41"/>
        <v>0</v>
      </c>
      <c r="K370" s="8">
        <f t="shared" si="43"/>
        <v>0</v>
      </c>
      <c r="L370" s="8">
        <f t="shared" si="44"/>
        <v>0</v>
      </c>
      <c r="M370" s="8">
        <f t="shared" si="45"/>
        <v>0</v>
      </c>
    </row>
    <row r="371" spans="2:13" x14ac:dyDescent="0.25">
      <c r="B371" s="7">
        <f t="shared" si="42"/>
        <v>0</v>
      </c>
      <c r="C371" s="7">
        <f t="shared" si="40"/>
        <v>0</v>
      </c>
      <c r="D371" s="7">
        <f t="shared" si="41"/>
        <v>0</v>
      </c>
      <c r="K371" s="8">
        <f t="shared" si="43"/>
        <v>0</v>
      </c>
      <c r="L371" s="8">
        <f t="shared" si="44"/>
        <v>0</v>
      </c>
      <c r="M371" s="8">
        <f t="shared" si="45"/>
        <v>0</v>
      </c>
    </row>
    <row r="372" spans="2:13" x14ac:dyDescent="0.25">
      <c r="B372" s="7">
        <f t="shared" si="42"/>
        <v>0</v>
      </c>
      <c r="C372" s="7">
        <f t="shared" si="40"/>
        <v>0</v>
      </c>
      <c r="D372" s="7">
        <f t="shared" si="41"/>
        <v>0</v>
      </c>
      <c r="K372" s="8">
        <f t="shared" si="43"/>
        <v>0</v>
      </c>
      <c r="L372" s="8">
        <f t="shared" si="44"/>
        <v>0</v>
      </c>
      <c r="M372" s="8">
        <f t="shared" si="45"/>
        <v>0</v>
      </c>
    </row>
    <row r="373" spans="2:13" x14ac:dyDescent="0.25">
      <c r="B373" s="7">
        <f t="shared" si="42"/>
        <v>0</v>
      </c>
      <c r="C373" s="7">
        <f t="shared" si="40"/>
        <v>0</v>
      </c>
      <c r="D373" s="7">
        <f t="shared" si="41"/>
        <v>0</v>
      </c>
      <c r="K373" s="8">
        <f t="shared" si="43"/>
        <v>0</v>
      </c>
      <c r="L373" s="8">
        <f t="shared" si="44"/>
        <v>0</v>
      </c>
      <c r="M373" s="8">
        <f t="shared" si="45"/>
        <v>0</v>
      </c>
    </row>
    <row r="374" spans="2:13" x14ac:dyDescent="0.25">
      <c r="B374" s="7">
        <f t="shared" si="42"/>
        <v>0</v>
      </c>
      <c r="C374" s="7">
        <f t="shared" si="40"/>
        <v>0</v>
      </c>
      <c r="D374" s="7">
        <f t="shared" si="41"/>
        <v>0</v>
      </c>
      <c r="K374" s="8">
        <f t="shared" si="43"/>
        <v>0</v>
      </c>
      <c r="L374" s="8">
        <f t="shared" si="44"/>
        <v>0</v>
      </c>
      <c r="M374" s="8">
        <f t="shared" si="45"/>
        <v>0</v>
      </c>
    </row>
    <row r="375" spans="2:13" x14ac:dyDescent="0.25">
      <c r="B375" s="7">
        <f t="shared" si="42"/>
        <v>0</v>
      </c>
      <c r="C375" s="7">
        <f t="shared" si="40"/>
        <v>0</v>
      </c>
      <c r="D375" s="7">
        <f t="shared" si="41"/>
        <v>0</v>
      </c>
      <c r="K375" s="8">
        <f t="shared" si="43"/>
        <v>0</v>
      </c>
      <c r="L375" s="8">
        <f t="shared" si="44"/>
        <v>0</v>
      </c>
      <c r="M375" s="8">
        <f t="shared" si="45"/>
        <v>0</v>
      </c>
    </row>
    <row r="376" spans="2:13" x14ac:dyDescent="0.25">
      <c r="B376" s="7">
        <f t="shared" si="42"/>
        <v>0</v>
      </c>
      <c r="C376" s="7">
        <f t="shared" ref="C376:C400" si="46">IF(G376=0,0,VLOOKUP(G376,Materiel,3,FALSE))</f>
        <v>0</v>
      </c>
      <c r="D376" s="7">
        <f t="shared" ref="D376:D400" si="47">IF(H376=0,0,VLOOKUP(H376,Materiel,4,FALSE))</f>
        <v>0</v>
      </c>
      <c r="K376" s="8">
        <f t="shared" si="43"/>
        <v>0</v>
      </c>
      <c r="L376" s="8">
        <f t="shared" si="44"/>
        <v>0</v>
      </c>
      <c r="M376" s="8">
        <f t="shared" si="45"/>
        <v>0</v>
      </c>
    </row>
    <row r="377" spans="2:13" x14ac:dyDescent="0.25">
      <c r="B377" s="7">
        <f t="shared" si="42"/>
        <v>0</v>
      </c>
      <c r="C377" s="7">
        <f t="shared" si="46"/>
        <v>0</v>
      </c>
      <c r="D377" s="7">
        <f t="shared" si="47"/>
        <v>0</v>
      </c>
      <c r="K377" s="8">
        <f t="shared" si="43"/>
        <v>0</v>
      </c>
      <c r="L377" s="8">
        <f t="shared" si="44"/>
        <v>0</v>
      </c>
      <c r="M377" s="8">
        <f t="shared" si="45"/>
        <v>0</v>
      </c>
    </row>
    <row r="378" spans="2:13" x14ac:dyDescent="0.25">
      <c r="B378" s="7">
        <f t="shared" si="42"/>
        <v>0</v>
      </c>
      <c r="C378" s="7">
        <f t="shared" si="46"/>
        <v>0</v>
      </c>
      <c r="D378" s="7">
        <f t="shared" si="47"/>
        <v>0</v>
      </c>
      <c r="K378" s="8">
        <f t="shared" si="43"/>
        <v>0</v>
      </c>
      <c r="L378" s="8">
        <f t="shared" si="44"/>
        <v>0</v>
      </c>
      <c r="M378" s="8">
        <f t="shared" si="45"/>
        <v>0</v>
      </c>
    </row>
    <row r="379" spans="2:13" x14ac:dyDescent="0.25">
      <c r="B379" s="7">
        <f t="shared" si="42"/>
        <v>0</v>
      </c>
      <c r="C379" s="7">
        <f t="shared" si="46"/>
        <v>0</v>
      </c>
      <c r="D379" s="7">
        <f t="shared" si="47"/>
        <v>0</v>
      </c>
      <c r="K379" s="8">
        <f t="shared" si="43"/>
        <v>0</v>
      </c>
      <c r="L379" s="8">
        <f t="shared" si="44"/>
        <v>0</v>
      </c>
      <c r="M379" s="8">
        <f t="shared" si="45"/>
        <v>0</v>
      </c>
    </row>
    <row r="380" spans="2:13" x14ac:dyDescent="0.25">
      <c r="B380" s="7">
        <f t="shared" si="42"/>
        <v>0</v>
      </c>
      <c r="C380" s="7">
        <f t="shared" si="46"/>
        <v>0</v>
      </c>
      <c r="D380" s="7">
        <f t="shared" si="47"/>
        <v>0</v>
      </c>
      <c r="K380" s="8">
        <f t="shared" si="43"/>
        <v>0</v>
      </c>
      <c r="L380" s="8">
        <f t="shared" si="44"/>
        <v>0</v>
      </c>
      <c r="M380" s="8">
        <f t="shared" si="45"/>
        <v>0</v>
      </c>
    </row>
    <row r="381" spans="2:13" x14ac:dyDescent="0.25">
      <c r="B381" s="7">
        <f t="shared" si="42"/>
        <v>0</v>
      </c>
      <c r="C381" s="7">
        <f t="shared" si="46"/>
        <v>0</v>
      </c>
      <c r="D381" s="7">
        <f t="shared" si="47"/>
        <v>0</v>
      </c>
      <c r="K381" s="8">
        <f t="shared" si="43"/>
        <v>0</v>
      </c>
      <c r="L381" s="8">
        <f t="shared" si="44"/>
        <v>0</v>
      </c>
      <c r="M381" s="8">
        <f t="shared" si="45"/>
        <v>0</v>
      </c>
    </row>
    <row r="382" spans="2:13" x14ac:dyDescent="0.25">
      <c r="B382" s="7">
        <f t="shared" si="42"/>
        <v>0</v>
      </c>
      <c r="C382" s="7">
        <f t="shared" si="46"/>
        <v>0</v>
      </c>
      <c r="D382" s="7">
        <f t="shared" si="47"/>
        <v>0</v>
      </c>
      <c r="K382" s="8">
        <f t="shared" si="43"/>
        <v>0</v>
      </c>
      <c r="L382" s="8">
        <f t="shared" si="44"/>
        <v>0</v>
      </c>
      <c r="M382" s="8">
        <f t="shared" si="45"/>
        <v>0</v>
      </c>
    </row>
    <row r="383" spans="2:13" x14ac:dyDescent="0.25">
      <c r="B383" s="7">
        <f t="shared" si="42"/>
        <v>0</v>
      </c>
      <c r="C383" s="7">
        <f t="shared" si="46"/>
        <v>0</v>
      </c>
      <c r="D383" s="7">
        <f t="shared" si="47"/>
        <v>0</v>
      </c>
      <c r="K383" s="8">
        <f t="shared" si="43"/>
        <v>0</v>
      </c>
      <c r="L383" s="8">
        <f t="shared" si="44"/>
        <v>0</v>
      </c>
      <c r="M383" s="8">
        <f t="shared" si="45"/>
        <v>0</v>
      </c>
    </row>
    <row r="384" spans="2:13" x14ac:dyDescent="0.25">
      <c r="B384" s="7">
        <f t="shared" si="42"/>
        <v>0</v>
      </c>
      <c r="C384" s="7">
        <f t="shared" si="46"/>
        <v>0</v>
      </c>
      <c r="D384" s="7">
        <f t="shared" si="47"/>
        <v>0</v>
      </c>
      <c r="K384" s="8">
        <f t="shared" si="43"/>
        <v>0</v>
      </c>
      <c r="L384" s="8">
        <f t="shared" si="44"/>
        <v>0</v>
      </c>
      <c r="M384" s="8">
        <f t="shared" si="45"/>
        <v>0</v>
      </c>
    </row>
    <row r="385" spans="2:13" x14ac:dyDescent="0.25">
      <c r="B385" s="7">
        <f t="shared" si="42"/>
        <v>0</v>
      </c>
      <c r="C385" s="7">
        <f t="shared" si="46"/>
        <v>0</v>
      </c>
      <c r="D385" s="7">
        <f t="shared" si="47"/>
        <v>0</v>
      </c>
      <c r="K385" s="8">
        <f t="shared" si="43"/>
        <v>0</v>
      </c>
      <c r="L385" s="8">
        <f t="shared" si="44"/>
        <v>0</v>
      </c>
      <c r="M385" s="8">
        <f t="shared" si="45"/>
        <v>0</v>
      </c>
    </row>
    <row r="386" spans="2:13" x14ac:dyDescent="0.25">
      <c r="B386" s="7">
        <f t="shared" si="42"/>
        <v>0</v>
      </c>
      <c r="C386" s="7">
        <f t="shared" si="46"/>
        <v>0</v>
      </c>
      <c r="D386" s="7">
        <f t="shared" si="47"/>
        <v>0</v>
      </c>
      <c r="K386" s="8">
        <f t="shared" si="43"/>
        <v>0</v>
      </c>
      <c r="L386" s="8">
        <f t="shared" si="44"/>
        <v>0</v>
      </c>
      <c r="M386" s="8">
        <f t="shared" si="45"/>
        <v>0</v>
      </c>
    </row>
    <row r="387" spans="2:13" x14ac:dyDescent="0.25">
      <c r="B387" s="7">
        <f t="shared" si="42"/>
        <v>0</v>
      </c>
      <c r="C387" s="7">
        <f t="shared" si="46"/>
        <v>0</v>
      </c>
      <c r="D387" s="7">
        <f t="shared" si="47"/>
        <v>0</v>
      </c>
      <c r="K387" s="8">
        <f t="shared" si="43"/>
        <v>0</v>
      </c>
      <c r="L387" s="8">
        <f t="shared" si="44"/>
        <v>0</v>
      </c>
      <c r="M387" s="8">
        <f t="shared" si="45"/>
        <v>0</v>
      </c>
    </row>
    <row r="388" spans="2:13" x14ac:dyDescent="0.25">
      <c r="B388" s="7">
        <f t="shared" ref="B388:B400" si="48">IF(AND(C388=0,D388=0),0,B387+1)</f>
        <v>0</v>
      </c>
      <c r="C388" s="7">
        <f t="shared" si="46"/>
        <v>0</v>
      </c>
      <c r="D388" s="7">
        <f t="shared" si="47"/>
        <v>0</v>
      </c>
      <c r="K388" s="8">
        <f t="shared" ref="K388:K400" si="49">IF(N388="",0,IF(L387=9,K387+1,IF(AND(L387&gt;=0,L387&lt;=9,D388=D387,C388=C387),K387,IF(OR(D388&lt;&gt;D387,C388&lt;&gt;C387),0,K387+1))))</f>
        <v>0</v>
      </c>
      <c r="L388" s="8">
        <f t="shared" ref="L388:L400" si="50">IF(B388=0,0,IF(AND(D388=D387,L387=9),0,IF(OR(C388&lt;&gt;C387,D388&lt;&gt;D387),1,L387+1)))</f>
        <v>0</v>
      </c>
      <c r="M388" s="8">
        <f t="shared" ref="M388:M400" si="51">IF(AND(N388="",G388="",H388="",K388=0,L388=0),0,G388&amp;H388&amp;I388&amp;J388&amp;K388&amp;L388)</f>
        <v>0</v>
      </c>
    </row>
    <row r="389" spans="2:13" x14ac:dyDescent="0.25">
      <c r="B389" s="7">
        <f t="shared" si="48"/>
        <v>0</v>
      </c>
      <c r="C389" s="7">
        <f t="shared" si="46"/>
        <v>0</v>
      </c>
      <c r="D389" s="7">
        <f t="shared" si="47"/>
        <v>0</v>
      </c>
      <c r="K389" s="8">
        <f t="shared" si="49"/>
        <v>0</v>
      </c>
      <c r="L389" s="8">
        <f t="shared" si="50"/>
        <v>0</v>
      </c>
      <c r="M389" s="8">
        <f t="shared" si="51"/>
        <v>0</v>
      </c>
    </row>
    <row r="390" spans="2:13" x14ac:dyDescent="0.25">
      <c r="B390" s="7">
        <f t="shared" si="48"/>
        <v>0</v>
      </c>
      <c r="C390" s="7">
        <f t="shared" si="46"/>
        <v>0</v>
      </c>
      <c r="D390" s="7">
        <f t="shared" si="47"/>
        <v>0</v>
      </c>
      <c r="K390" s="8">
        <f t="shared" si="49"/>
        <v>0</v>
      </c>
      <c r="L390" s="8">
        <f t="shared" si="50"/>
        <v>0</v>
      </c>
      <c r="M390" s="8">
        <f t="shared" si="51"/>
        <v>0</v>
      </c>
    </row>
    <row r="391" spans="2:13" x14ac:dyDescent="0.25">
      <c r="B391" s="7">
        <f t="shared" si="48"/>
        <v>0</v>
      </c>
      <c r="C391" s="7">
        <f t="shared" si="46"/>
        <v>0</v>
      </c>
      <c r="D391" s="7">
        <f t="shared" si="47"/>
        <v>0</v>
      </c>
      <c r="K391" s="8">
        <f t="shared" si="49"/>
        <v>0</v>
      </c>
      <c r="L391" s="8">
        <f t="shared" si="50"/>
        <v>0</v>
      </c>
      <c r="M391" s="8">
        <f t="shared" si="51"/>
        <v>0</v>
      </c>
    </row>
    <row r="392" spans="2:13" x14ac:dyDescent="0.25">
      <c r="B392" s="7">
        <f t="shared" si="48"/>
        <v>0</v>
      </c>
      <c r="C392" s="7">
        <f t="shared" si="46"/>
        <v>0</v>
      </c>
      <c r="D392" s="7">
        <f t="shared" si="47"/>
        <v>0</v>
      </c>
      <c r="K392" s="8">
        <f t="shared" si="49"/>
        <v>0</v>
      </c>
      <c r="L392" s="8">
        <f t="shared" si="50"/>
        <v>0</v>
      </c>
      <c r="M392" s="8">
        <f t="shared" si="51"/>
        <v>0</v>
      </c>
    </row>
    <row r="393" spans="2:13" x14ac:dyDescent="0.25">
      <c r="B393" s="7">
        <f t="shared" si="48"/>
        <v>0</v>
      </c>
      <c r="C393" s="7">
        <f t="shared" si="46"/>
        <v>0</v>
      </c>
      <c r="D393" s="7">
        <f t="shared" si="47"/>
        <v>0</v>
      </c>
      <c r="K393" s="8">
        <f t="shared" si="49"/>
        <v>0</v>
      </c>
      <c r="L393" s="8">
        <f t="shared" si="50"/>
        <v>0</v>
      </c>
      <c r="M393" s="8">
        <f t="shared" si="51"/>
        <v>0</v>
      </c>
    </row>
    <row r="394" spans="2:13" x14ac:dyDescent="0.25">
      <c r="B394" s="7">
        <f t="shared" si="48"/>
        <v>0</v>
      </c>
      <c r="C394" s="7">
        <f t="shared" si="46"/>
        <v>0</v>
      </c>
      <c r="D394" s="7">
        <f t="shared" si="47"/>
        <v>0</v>
      </c>
      <c r="K394" s="8">
        <f t="shared" si="49"/>
        <v>0</v>
      </c>
      <c r="L394" s="8">
        <f t="shared" si="50"/>
        <v>0</v>
      </c>
      <c r="M394" s="8">
        <f t="shared" si="51"/>
        <v>0</v>
      </c>
    </row>
    <row r="395" spans="2:13" x14ac:dyDescent="0.25">
      <c r="B395" s="7">
        <f t="shared" si="48"/>
        <v>0</v>
      </c>
      <c r="C395" s="7">
        <f t="shared" si="46"/>
        <v>0</v>
      </c>
      <c r="D395" s="7">
        <f t="shared" si="47"/>
        <v>0</v>
      </c>
      <c r="K395" s="8">
        <f t="shared" si="49"/>
        <v>0</v>
      </c>
      <c r="L395" s="8">
        <f t="shared" si="50"/>
        <v>0</v>
      </c>
      <c r="M395" s="8">
        <f t="shared" si="51"/>
        <v>0</v>
      </c>
    </row>
    <row r="396" spans="2:13" x14ac:dyDescent="0.25">
      <c r="B396" s="7">
        <f t="shared" si="48"/>
        <v>0</v>
      </c>
      <c r="C396" s="7">
        <f t="shared" si="46"/>
        <v>0</v>
      </c>
      <c r="D396" s="7">
        <f t="shared" si="47"/>
        <v>0</v>
      </c>
      <c r="K396" s="8">
        <f t="shared" si="49"/>
        <v>0</v>
      </c>
      <c r="L396" s="8">
        <f t="shared" si="50"/>
        <v>0</v>
      </c>
      <c r="M396" s="8">
        <f t="shared" si="51"/>
        <v>0</v>
      </c>
    </row>
    <row r="397" spans="2:13" x14ac:dyDescent="0.25">
      <c r="B397" s="7">
        <f t="shared" si="48"/>
        <v>0</v>
      </c>
      <c r="C397" s="7">
        <f t="shared" si="46"/>
        <v>0</v>
      </c>
      <c r="D397" s="7">
        <f t="shared" si="47"/>
        <v>0</v>
      </c>
      <c r="K397" s="8">
        <f t="shared" si="49"/>
        <v>0</v>
      </c>
      <c r="L397" s="8">
        <f t="shared" si="50"/>
        <v>0</v>
      </c>
      <c r="M397" s="8">
        <f t="shared" si="51"/>
        <v>0</v>
      </c>
    </row>
    <row r="398" spans="2:13" x14ac:dyDescent="0.25">
      <c r="B398" s="7">
        <f t="shared" si="48"/>
        <v>0</v>
      </c>
      <c r="C398" s="7">
        <f t="shared" si="46"/>
        <v>0</v>
      </c>
      <c r="D398" s="7">
        <f t="shared" si="47"/>
        <v>0</v>
      </c>
      <c r="K398" s="8">
        <f t="shared" si="49"/>
        <v>0</v>
      </c>
      <c r="L398" s="8">
        <f t="shared" si="50"/>
        <v>0</v>
      </c>
      <c r="M398" s="8">
        <f t="shared" si="51"/>
        <v>0</v>
      </c>
    </row>
    <row r="399" spans="2:13" x14ac:dyDescent="0.25">
      <c r="B399" s="7">
        <f t="shared" si="48"/>
        <v>0</v>
      </c>
      <c r="C399" s="7">
        <f t="shared" si="46"/>
        <v>0</v>
      </c>
      <c r="D399" s="7">
        <f t="shared" si="47"/>
        <v>0</v>
      </c>
      <c r="K399" s="8">
        <f t="shared" si="49"/>
        <v>0</v>
      </c>
      <c r="L399" s="8">
        <f t="shared" si="50"/>
        <v>0</v>
      </c>
      <c r="M399" s="8">
        <f t="shared" si="51"/>
        <v>0</v>
      </c>
    </row>
    <row r="400" spans="2:13" x14ac:dyDescent="0.25">
      <c r="B400" s="7">
        <f t="shared" si="48"/>
        <v>0</v>
      </c>
      <c r="C400" s="7">
        <f t="shared" si="46"/>
        <v>0</v>
      </c>
      <c r="D400" s="7">
        <f t="shared" si="47"/>
        <v>0</v>
      </c>
      <c r="K400" s="8">
        <f t="shared" si="49"/>
        <v>0</v>
      </c>
      <c r="L400" s="8">
        <f t="shared" si="50"/>
        <v>0</v>
      </c>
      <c r="M400" s="8">
        <f t="shared" si="51"/>
        <v>0</v>
      </c>
    </row>
  </sheetData>
  <mergeCells count="11">
    <mergeCell ref="S1:T1"/>
    <mergeCell ref="E2:F2"/>
    <mergeCell ref="I2:J2"/>
    <mergeCell ref="K2:L2"/>
    <mergeCell ref="P2:R2"/>
    <mergeCell ref="A1:A2"/>
    <mergeCell ref="B1:B2"/>
    <mergeCell ref="C1:F1"/>
    <mergeCell ref="G1:M1"/>
    <mergeCell ref="N1:N2"/>
    <mergeCell ref="O1:R1"/>
  </mergeCells>
  <conditionalFormatting sqref="G2:I2 K2 G3:M1048576">
    <cfRule type="cellIs" dxfId="13" priority="13" operator="notEqual">
      <formula>0</formula>
    </cfRule>
    <cfRule type="cellIs" dxfId="12" priority="14" operator="equal">
      <formula>0</formula>
    </cfRule>
  </conditionalFormatting>
  <conditionalFormatting sqref="K3:L400">
    <cfRule type="cellIs" dxfId="11" priority="12" operator="equal">
      <formula>0</formula>
    </cfRule>
  </conditionalFormatting>
  <conditionalFormatting sqref="G1 M2">
    <cfRule type="cellIs" dxfId="10" priority="10" operator="notEqual">
      <formula>0</formula>
    </cfRule>
    <cfRule type="cellIs" dxfId="9" priority="11" operator="equal">
      <formula>0</formula>
    </cfRule>
  </conditionalFormatting>
  <conditionalFormatting sqref="M3:M400">
    <cfRule type="cellIs" dxfId="8" priority="8" operator="notEqual">
      <formula>0</formula>
    </cfRule>
    <cfRule type="cellIs" dxfId="7" priority="9" operator="equal">
      <formula>0</formula>
    </cfRule>
  </conditionalFormatting>
  <conditionalFormatting sqref="M3:M400">
    <cfRule type="cellIs" dxfId="6" priority="7" operator="equal">
      <formula>0</formula>
    </cfRule>
  </conditionalFormatting>
  <conditionalFormatting sqref="C1 C2:E2 C3:F1048576">
    <cfRule type="cellIs" dxfId="5" priority="5" operator="notEqual">
      <formula>0</formula>
    </cfRule>
    <cfRule type="cellIs" dxfId="4" priority="6" operator="equal">
      <formula>0</formula>
    </cfRule>
  </conditionalFormatting>
  <conditionalFormatting sqref="B1 B3:B1048576">
    <cfRule type="cellIs" dxfId="3" priority="3" operator="notEqual">
      <formula>0</formula>
    </cfRule>
    <cfRule type="cellIs" dxfId="2" priority="4" operator="equal">
      <formula>0</formula>
    </cfRule>
  </conditionalFormatting>
  <conditionalFormatting sqref="N1 N3:N1048576">
    <cfRule type="cellIs" dxfId="1" priority="1" operator="notEqual">
      <formula>0</formula>
    </cfRule>
    <cfRule type="cellIs" dxfId="0" priority="2" operator="equal">
      <formula>0</formula>
    </cfRule>
  </conditionalFormatting>
  <dataValidations count="2">
    <dataValidation type="whole" allowBlank="1" showInputMessage="1" showErrorMessage="1" sqref="K1:L1048576">
      <formula1>0</formula1>
      <formula2>9</formula2>
    </dataValidation>
    <dataValidation type="whole" allowBlank="1" showInputMessage="1" showErrorMessage="1" sqref="P1:R1048576">
      <formula1>0</formula1>
      <formula2>255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DBMatos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BONELLI</dc:creator>
  <cp:lastModifiedBy>Renaud BONELLI</cp:lastModifiedBy>
  <dcterms:created xsi:type="dcterms:W3CDTF">2016-01-24T11:23:19Z</dcterms:created>
  <dcterms:modified xsi:type="dcterms:W3CDTF">2016-01-24T11:26:01Z</dcterms:modified>
</cp:coreProperties>
</file>