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 activeTab="1"/>
  </bookViews>
  <sheets>
    <sheet name="VALO" sheetId="1" r:id="rId1"/>
    <sheet name="FACTU" sheetId="2" r:id="rId2"/>
    <sheet name="VALO-FACTU" sheetId="3" r:id="rId3"/>
  </sheets>
  <calcPr calcId="145621"/>
</workbook>
</file>

<file path=xl/calcChain.xml><?xml version="1.0" encoding="utf-8"?>
<calcChain xmlns="http://schemas.openxmlformats.org/spreadsheetml/2006/main">
  <c r="F6" i="1" l="1"/>
  <c r="E1" i="1"/>
  <c r="H4" i="2"/>
  <c r="I4" i="1"/>
  <c r="J4" i="1" s="1"/>
  <c r="K4" i="1" s="1"/>
  <c r="L4" i="1" s="1"/>
  <c r="M4" i="1" s="1"/>
  <c r="H4" i="1"/>
  <c r="J4" i="3"/>
  <c r="L4" i="3" s="1"/>
  <c r="I4" i="2" l="1"/>
  <c r="J4" i="2" s="1"/>
  <c r="K4" i="2" s="1"/>
  <c r="L4" i="2" s="1"/>
  <c r="M4" i="2" s="1"/>
  <c r="N4" i="3"/>
  <c r="P4" i="3" s="1"/>
  <c r="E1" i="2" l="1"/>
</calcChain>
</file>

<file path=xl/sharedStrings.xml><?xml version="1.0" encoding="utf-8"?>
<sst xmlns="http://schemas.openxmlformats.org/spreadsheetml/2006/main" count="45" uniqueCount="12">
  <si>
    <t>FACTU</t>
  </si>
  <si>
    <t>VALO</t>
  </si>
  <si>
    <t>total factu</t>
  </si>
  <si>
    <t>total valo</t>
  </si>
  <si>
    <t>total</t>
  </si>
  <si>
    <t>release</t>
  </si>
  <si>
    <t>projet</t>
  </si>
  <si>
    <t>techno</t>
  </si>
  <si>
    <t>reponse</t>
  </si>
  <si>
    <t>01/12/20015</t>
  </si>
  <si>
    <t>total FACTU</t>
  </si>
  <si>
    <t>SIERREUR(SOMME(DECALER(G4;0;0;;$E$1))/E4;0)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</si>
</sst>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]_-;\-* #,##0.00\ [$€]_-;_-* &quot;-&quot;??\ [$€]_-;_-@_-"/>
    <numFmt numFmtId="169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164" fontId="3" fillId="0" borderId="1" xfId="0" applyNumberFormat="1" applyFont="1" applyFill="1" applyBorder="1" applyAlignment="1">
      <alignment vertical="top"/>
    </xf>
    <xf numFmtId="164" fontId="3" fillId="3" borderId="1" xfId="0" applyNumberFormat="1" applyFont="1" applyFill="1" applyBorder="1" applyAlignment="1">
      <alignment vertical="top"/>
    </xf>
    <xf numFmtId="9" fontId="3" fillId="4" borderId="1" xfId="2" applyFont="1" applyFill="1" applyBorder="1" applyAlignment="1">
      <alignment vertical="top"/>
    </xf>
    <xf numFmtId="164" fontId="3" fillId="4" borderId="1" xfId="0" applyNumberFormat="1" applyFont="1" applyFill="1" applyBorder="1" applyAlignment="1">
      <alignment vertical="top"/>
    </xf>
    <xf numFmtId="44" fontId="2" fillId="0" borderId="1" xfId="1" applyFont="1" applyFill="1" applyBorder="1" applyAlignment="1">
      <alignment vertical="top"/>
    </xf>
    <xf numFmtId="9" fontId="3" fillId="0" borderId="1" xfId="2" applyFont="1" applyFill="1" applyBorder="1" applyAlignment="1">
      <alignment vertical="top"/>
    </xf>
    <xf numFmtId="0" fontId="0" fillId="0" borderId="1" xfId="0" applyBorder="1"/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 vertical="top" wrapText="1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14" fontId="2" fillId="2" borderId="4" xfId="0" applyNumberFormat="1" applyFont="1" applyFill="1" applyBorder="1" applyAlignment="1">
      <alignment vertical="top" wrapText="1"/>
    </xf>
    <xf numFmtId="14" fontId="2" fillId="2" borderId="5" xfId="0" applyNumberFormat="1" applyFont="1" applyFill="1" applyBorder="1" applyAlignment="1">
      <alignment vertical="top" wrapText="1"/>
    </xf>
    <xf numFmtId="0" fontId="5" fillId="0" borderId="1" xfId="0" applyFont="1" applyBorder="1"/>
    <xf numFmtId="0" fontId="5" fillId="0" borderId="0" xfId="0" applyFont="1"/>
    <xf numFmtId="44" fontId="2" fillId="0" borderId="6" xfId="1" applyFont="1" applyFill="1" applyBorder="1" applyAlignment="1">
      <alignment vertical="top"/>
    </xf>
    <xf numFmtId="0" fontId="0" fillId="0" borderId="0" xfId="0" applyAlignment="1">
      <alignment vertical="center"/>
    </xf>
    <xf numFmtId="169" fontId="0" fillId="0" borderId="1" xfId="0" applyNumberFormat="1" applyBorder="1"/>
    <xf numFmtId="169" fontId="0" fillId="0" borderId="7" xfId="0" applyNumberFormat="1" applyFill="1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workbookViewId="0">
      <selection activeCell="F7" sqref="F7"/>
    </sheetView>
  </sheetViews>
  <sheetFormatPr baseColWidth="10" defaultRowHeight="15" x14ac:dyDescent="0.25"/>
  <sheetData>
    <row r="1" spans="1:13" x14ac:dyDescent="0.25">
      <c r="E1" t="e">
        <f>MATCH(E2,G4:BH4,0)</f>
        <v>#N/A</v>
      </c>
    </row>
    <row r="2" spans="1:13" x14ac:dyDescent="0.25">
      <c r="E2" t="s">
        <v>9</v>
      </c>
    </row>
    <row r="4" spans="1:13" x14ac:dyDescent="0.25">
      <c r="F4" s="11" t="s">
        <v>3</v>
      </c>
      <c r="G4" s="13">
        <v>39904</v>
      </c>
      <c r="H4" s="14">
        <f>EOMONTH(G4,0)+1</f>
        <v>39934</v>
      </c>
      <c r="I4" s="14">
        <f t="shared" ref="I4:M4" si="0">EOMONTH(H4,0)+1</f>
        <v>39965</v>
      </c>
      <c r="J4" s="14">
        <f t="shared" si="0"/>
        <v>39995</v>
      </c>
      <c r="K4" s="14">
        <f t="shared" si="0"/>
        <v>40026</v>
      </c>
      <c r="L4" s="14">
        <f t="shared" si="0"/>
        <v>40057</v>
      </c>
      <c r="M4" s="14">
        <f t="shared" si="0"/>
        <v>40087</v>
      </c>
    </row>
    <row r="5" spans="1:13" x14ac:dyDescent="0.25">
      <c r="A5" s="15" t="s">
        <v>8</v>
      </c>
      <c r="B5" s="15" t="s">
        <v>7</v>
      </c>
      <c r="C5" s="15" t="s">
        <v>6</v>
      </c>
      <c r="D5" s="15" t="s">
        <v>5</v>
      </c>
      <c r="E5" s="15" t="s">
        <v>4</v>
      </c>
      <c r="F5" s="12"/>
      <c r="G5" s="3" t="s">
        <v>1</v>
      </c>
      <c r="H5" s="4" t="s">
        <v>1</v>
      </c>
      <c r="I5" s="4" t="s">
        <v>1</v>
      </c>
      <c r="J5" s="4" t="s">
        <v>1</v>
      </c>
      <c r="K5" s="4" t="s">
        <v>1</v>
      </c>
      <c r="L5" s="7"/>
      <c r="M5" s="7"/>
    </row>
    <row r="6" spans="1:13" x14ac:dyDescent="0.25">
      <c r="A6" s="7"/>
      <c r="B6" s="7"/>
      <c r="C6" s="7"/>
      <c r="D6" s="7"/>
      <c r="E6" s="19">
        <v>13000</v>
      </c>
      <c r="F6" s="18" t="e">
        <f ca="1">SUM(OFFSET(G6,0,0,,$E$1))</f>
        <v>#N/A</v>
      </c>
      <c r="G6" s="6">
        <v>0.1</v>
      </c>
      <c r="H6" s="6">
        <v>0.15</v>
      </c>
      <c r="I6" s="6">
        <v>0.25</v>
      </c>
      <c r="J6" s="6">
        <v>0</v>
      </c>
      <c r="K6" s="6">
        <v>7.0000000000000007E-2</v>
      </c>
      <c r="L6" s="7"/>
      <c r="M6" s="7"/>
    </row>
    <row r="7" spans="1:13" x14ac:dyDescent="0.25">
      <c r="A7" s="7"/>
      <c r="B7" s="7"/>
      <c r="C7" s="7"/>
      <c r="D7" s="7"/>
      <c r="E7" s="19">
        <v>5000</v>
      </c>
      <c r="F7" s="1"/>
      <c r="G7" s="6">
        <v>0.45</v>
      </c>
      <c r="H7" s="6">
        <v>0.02</v>
      </c>
      <c r="I7" s="6">
        <v>0</v>
      </c>
      <c r="J7" s="6">
        <v>0.3</v>
      </c>
      <c r="K7" s="6">
        <v>0.05</v>
      </c>
      <c r="L7" s="7"/>
      <c r="M7" s="7"/>
    </row>
    <row r="8" spans="1:13" x14ac:dyDescent="0.25">
      <c r="A8" s="7"/>
      <c r="B8" s="7"/>
      <c r="C8" s="7"/>
      <c r="D8" s="7"/>
      <c r="E8" s="19">
        <v>6545</v>
      </c>
      <c r="F8" s="1"/>
      <c r="G8" s="6">
        <v>0.1</v>
      </c>
      <c r="H8" s="6">
        <v>7.0000000000000007E-2</v>
      </c>
      <c r="I8" s="6">
        <v>0.6</v>
      </c>
      <c r="J8" s="6">
        <v>0.1</v>
      </c>
      <c r="K8" s="6"/>
      <c r="L8" s="7"/>
      <c r="M8" s="7"/>
    </row>
    <row r="9" spans="1:13" x14ac:dyDescent="0.25">
      <c r="A9" s="7"/>
      <c r="B9" s="7"/>
      <c r="C9" s="7"/>
      <c r="D9" s="7"/>
      <c r="E9" s="19">
        <v>12500</v>
      </c>
      <c r="F9" s="1"/>
      <c r="G9" s="6">
        <v>0.19</v>
      </c>
      <c r="H9" s="6">
        <v>0.06</v>
      </c>
      <c r="I9" s="6">
        <v>0.4</v>
      </c>
      <c r="J9" s="6">
        <v>0.1</v>
      </c>
      <c r="K9" s="6">
        <v>0</v>
      </c>
      <c r="L9" s="7"/>
      <c r="M9" s="7"/>
    </row>
    <row r="10" spans="1:13" x14ac:dyDescent="0.25">
      <c r="A10" s="7"/>
      <c r="B10" s="7"/>
      <c r="C10" s="7"/>
      <c r="D10" s="7"/>
      <c r="E10" s="20">
        <v>3900</v>
      </c>
      <c r="F10" s="1"/>
      <c r="G10" s="6">
        <v>0.4</v>
      </c>
      <c r="H10" s="6">
        <v>0.16</v>
      </c>
      <c r="I10" s="6">
        <v>0.1</v>
      </c>
      <c r="J10" s="6">
        <v>0.1</v>
      </c>
      <c r="K10" s="6"/>
      <c r="L10" s="7"/>
      <c r="M10" s="7"/>
    </row>
    <row r="11" spans="1:13" x14ac:dyDescent="0.25">
      <c r="A11" s="7"/>
      <c r="B11" s="7"/>
      <c r="C11" s="7"/>
      <c r="D11" s="7"/>
      <c r="E11" s="19">
        <v>23900</v>
      </c>
      <c r="F11" s="1"/>
      <c r="G11" s="6">
        <v>0.35</v>
      </c>
      <c r="H11" s="6">
        <v>0.14000000000000001</v>
      </c>
      <c r="I11" s="6">
        <v>0.1</v>
      </c>
      <c r="J11" s="6">
        <v>0.1</v>
      </c>
      <c r="K11" s="6"/>
      <c r="L11" s="7"/>
      <c r="M11" s="7"/>
    </row>
    <row r="12" spans="1:13" x14ac:dyDescent="0.25">
      <c r="A12" s="7"/>
      <c r="B12" s="7"/>
      <c r="C12" s="7"/>
      <c r="D12" s="7"/>
      <c r="E12" s="19"/>
      <c r="F12" s="1"/>
      <c r="G12" s="6">
        <v>0.1</v>
      </c>
      <c r="H12" s="6">
        <v>0.02</v>
      </c>
      <c r="I12" s="6">
        <v>0.1</v>
      </c>
      <c r="J12" s="6"/>
      <c r="K12" s="6"/>
      <c r="L12" s="7"/>
      <c r="M12" s="7"/>
    </row>
    <row r="13" spans="1:13" x14ac:dyDescent="0.25">
      <c r="A13" s="7"/>
      <c r="B13" s="7"/>
      <c r="C13" s="7"/>
      <c r="D13" s="7"/>
      <c r="E13" s="19"/>
      <c r="F13" s="1"/>
      <c r="G13" s="6">
        <v>0.1</v>
      </c>
      <c r="H13" s="6"/>
      <c r="I13" s="6"/>
      <c r="J13" s="6"/>
      <c r="K13" s="6"/>
      <c r="L13" s="7"/>
      <c r="M13" s="7"/>
    </row>
    <row r="14" spans="1:13" x14ac:dyDescent="0.25">
      <c r="A14" s="7"/>
      <c r="B14" s="7"/>
      <c r="C14" s="7"/>
      <c r="D14" s="7"/>
      <c r="E14" s="19"/>
      <c r="F14" s="1"/>
      <c r="G14" s="6"/>
      <c r="H14" s="6"/>
      <c r="I14" s="6"/>
      <c r="J14" s="6"/>
      <c r="K14" s="6"/>
      <c r="L14" s="7"/>
      <c r="M14" s="7"/>
    </row>
    <row r="15" spans="1:13" x14ac:dyDescent="0.25">
      <c r="A15" s="7"/>
      <c r="B15" s="7"/>
      <c r="C15" s="7"/>
      <c r="D15" s="7"/>
      <c r="E15" s="19"/>
      <c r="F15" s="1"/>
      <c r="G15" s="6"/>
      <c r="H15" s="6"/>
      <c r="I15" s="6"/>
      <c r="J15" s="6"/>
      <c r="K15" s="6"/>
      <c r="L15" s="7"/>
      <c r="M15" s="7"/>
    </row>
    <row r="16" spans="1:13" x14ac:dyDescent="0.25">
      <c r="A16" s="7"/>
      <c r="B16" s="7"/>
      <c r="C16" s="7"/>
      <c r="D16" s="7"/>
      <c r="E16" s="19"/>
      <c r="F16" s="1"/>
      <c r="G16" s="6"/>
      <c r="H16" s="6"/>
      <c r="I16" s="6"/>
      <c r="J16" s="6"/>
      <c r="K16" s="6"/>
      <c r="L16" s="7"/>
      <c r="M16" s="7"/>
    </row>
    <row r="17" spans="1:13" x14ac:dyDescent="0.25">
      <c r="A17" s="7"/>
      <c r="B17" s="7"/>
      <c r="C17" s="7"/>
      <c r="D17" s="7"/>
      <c r="E17" s="19"/>
      <c r="F17" s="1"/>
      <c r="G17" s="6"/>
      <c r="H17" s="6"/>
      <c r="I17" s="6"/>
      <c r="J17" s="6"/>
      <c r="K17" s="6"/>
      <c r="L17" s="7"/>
      <c r="M17" s="7"/>
    </row>
    <row r="18" spans="1:13" x14ac:dyDescent="0.25">
      <c r="A18" s="7"/>
      <c r="B18" s="7"/>
      <c r="C18" s="7"/>
      <c r="D18" s="7"/>
      <c r="E18" s="19"/>
      <c r="F18" s="1"/>
      <c r="G18" s="6"/>
      <c r="H18" s="6"/>
      <c r="I18" s="6"/>
      <c r="J18" s="6"/>
      <c r="K18" s="6"/>
      <c r="L18" s="7"/>
      <c r="M18" s="7"/>
    </row>
    <row r="19" spans="1:13" x14ac:dyDescent="0.25">
      <c r="A19" s="7"/>
      <c r="B19" s="7"/>
      <c r="C19" s="7"/>
      <c r="D19" s="7"/>
      <c r="E19" s="19"/>
      <c r="F19" s="1"/>
      <c r="G19" s="6"/>
      <c r="H19" s="6"/>
      <c r="I19" s="6"/>
      <c r="J19" s="6"/>
      <c r="K19" s="6"/>
      <c r="L19" s="7"/>
      <c r="M19" s="7"/>
    </row>
    <row r="20" spans="1:13" x14ac:dyDescent="0.25">
      <c r="A20" s="7"/>
      <c r="B20" s="7"/>
      <c r="C20" s="7"/>
      <c r="D20" s="7"/>
      <c r="E20" s="19"/>
      <c r="F20" s="1"/>
      <c r="G20" s="6"/>
      <c r="H20" s="6"/>
      <c r="I20" s="6"/>
      <c r="J20" s="6"/>
      <c r="K20" s="6"/>
      <c r="L20" s="7"/>
      <c r="M20" s="7"/>
    </row>
    <row r="21" spans="1:13" x14ac:dyDescent="0.25">
      <c r="A21" s="7"/>
      <c r="B21" s="7"/>
      <c r="C21" s="7"/>
      <c r="D21" s="7"/>
      <c r="E21" s="19"/>
      <c r="F21" s="1"/>
      <c r="G21" s="6"/>
      <c r="H21" s="6"/>
      <c r="I21" s="6"/>
      <c r="J21" s="6"/>
      <c r="K21" s="6"/>
      <c r="L21" s="7"/>
      <c r="M21" s="7"/>
    </row>
    <row r="22" spans="1:13" x14ac:dyDescent="0.25">
      <c r="A22" s="7"/>
      <c r="B22" s="7"/>
      <c r="C22" s="7"/>
      <c r="D22" s="7"/>
      <c r="E22" s="19"/>
      <c r="F22" s="1"/>
      <c r="G22" s="6"/>
      <c r="H22" s="6"/>
      <c r="I22" s="6"/>
      <c r="J22" s="6"/>
      <c r="K22" s="6"/>
      <c r="L22" s="7"/>
      <c r="M22" s="7"/>
    </row>
    <row r="23" spans="1:13" x14ac:dyDescent="0.25">
      <c r="A23" s="7"/>
      <c r="B23" s="7"/>
      <c r="C23" s="7"/>
      <c r="D23" s="7"/>
      <c r="E23" s="19"/>
      <c r="F23" s="1"/>
      <c r="G23" s="6"/>
      <c r="H23" s="6"/>
      <c r="I23" s="6"/>
      <c r="J23" s="6"/>
      <c r="K23" s="6"/>
      <c r="L23" s="7"/>
      <c r="M23" s="7"/>
    </row>
    <row r="24" spans="1:13" x14ac:dyDescent="0.25">
      <c r="A24" s="7"/>
      <c r="B24" s="7"/>
      <c r="C24" s="7"/>
      <c r="D24" s="7"/>
      <c r="E24" s="19"/>
      <c r="F24" s="1"/>
      <c r="G24" s="6"/>
      <c r="H24" s="6"/>
      <c r="I24" s="6"/>
      <c r="J24" s="6"/>
      <c r="K24" s="6"/>
      <c r="L24" s="7"/>
      <c r="M24" s="7"/>
    </row>
    <row r="25" spans="1:13" x14ac:dyDescent="0.25">
      <c r="A25" s="7"/>
      <c r="B25" s="7"/>
      <c r="C25" s="7"/>
      <c r="D25" s="7"/>
      <c r="E25" s="19"/>
      <c r="F25" s="1"/>
      <c r="G25" s="6"/>
      <c r="H25" s="6"/>
      <c r="I25" s="6"/>
      <c r="J25" s="6"/>
      <c r="K25" s="6"/>
      <c r="L25" s="7"/>
      <c r="M25" s="7"/>
    </row>
    <row r="26" spans="1:13" x14ac:dyDescent="0.25">
      <c r="A26" s="7"/>
      <c r="B26" s="7"/>
      <c r="C26" s="7"/>
      <c r="D26" s="7"/>
      <c r="E26" s="19"/>
      <c r="F26" s="1"/>
      <c r="G26" s="6"/>
      <c r="H26" s="6"/>
      <c r="I26" s="6"/>
      <c r="J26" s="6"/>
      <c r="K26" s="6"/>
      <c r="L26" s="7"/>
      <c r="M26" s="7"/>
    </row>
    <row r="27" spans="1:13" x14ac:dyDescent="0.25">
      <c r="A27" s="7"/>
      <c r="B27" s="7"/>
      <c r="C27" s="7"/>
      <c r="D27" s="7"/>
      <c r="E27" s="19"/>
      <c r="F27" s="1"/>
      <c r="G27" s="6"/>
      <c r="H27" s="6"/>
      <c r="I27" s="6"/>
      <c r="J27" s="6"/>
      <c r="K27" s="6"/>
      <c r="L27" s="7"/>
      <c r="M27" s="7"/>
    </row>
    <row r="28" spans="1:13" x14ac:dyDescent="0.25">
      <c r="A28" s="7"/>
      <c r="B28" s="7"/>
      <c r="C28" s="7"/>
      <c r="D28" s="7"/>
      <c r="E28" s="19"/>
      <c r="F28" s="1"/>
      <c r="G28" s="6"/>
      <c r="H28" s="6"/>
      <c r="I28" s="6"/>
      <c r="J28" s="6"/>
      <c r="K28" s="6"/>
      <c r="L28" s="7"/>
      <c r="M28" s="7"/>
    </row>
    <row r="29" spans="1:13" x14ac:dyDescent="0.25">
      <c r="A29" s="7"/>
      <c r="B29" s="7"/>
      <c r="C29" s="7"/>
      <c r="D29" s="7"/>
      <c r="E29" s="7"/>
      <c r="F29" s="1"/>
      <c r="G29" s="6"/>
      <c r="H29" s="6"/>
      <c r="I29" s="6"/>
      <c r="J29" s="6"/>
      <c r="K29" s="6"/>
      <c r="L29" s="7"/>
      <c r="M29" s="7"/>
    </row>
  </sheetData>
  <mergeCells count="1">
    <mergeCell ref="F4:F5"/>
  </mergeCells>
  <conditionalFormatting sqref="F7:F29 F4 G5:K29">
    <cfRule type="dataBar" priority="2">
      <dataBar>
        <cfvo type="min"/>
        <cfvo type="max"/>
        <color rgb="FF638EC6"/>
      </dataBar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F7" sqref="F7"/>
    </sheetView>
  </sheetViews>
  <sheetFormatPr baseColWidth="10" defaultRowHeight="15" x14ac:dyDescent="0.25"/>
  <sheetData>
    <row r="1" spans="1:13" x14ac:dyDescent="0.25">
      <c r="E1" t="e">
        <f>MATCH(E2,F4:BH4,0)</f>
        <v>#N/A</v>
      </c>
    </row>
    <row r="2" spans="1:13" x14ac:dyDescent="0.25">
      <c r="E2" t="s">
        <v>9</v>
      </c>
    </row>
    <row r="4" spans="1:13" x14ac:dyDescent="0.25">
      <c r="F4" s="11" t="s">
        <v>10</v>
      </c>
      <c r="G4" s="13">
        <v>39904</v>
      </c>
      <c r="H4" s="14">
        <f>EOMONTH(G4,0)+1</f>
        <v>39934</v>
      </c>
      <c r="I4" s="14">
        <f t="shared" ref="I4:M4" si="0">EOMONTH(H4,0)+1</f>
        <v>39965</v>
      </c>
      <c r="J4" s="14">
        <f t="shared" si="0"/>
        <v>39995</v>
      </c>
      <c r="K4" s="14">
        <f t="shared" si="0"/>
        <v>40026</v>
      </c>
      <c r="L4" s="14">
        <f t="shared" si="0"/>
        <v>40057</v>
      </c>
      <c r="M4" s="14">
        <f t="shared" si="0"/>
        <v>40087</v>
      </c>
    </row>
    <row r="5" spans="1:13" x14ac:dyDescent="0.25">
      <c r="A5" s="15" t="s">
        <v>8</v>
      </c>
      <c r="B5" s="15" t="s">
        <v>7</v>
      </c>
      <c r="C5" s="15" t="s">
        <v>6</v>
      </c>
      <c r="D5" s="15" t="s">
        <v>5</v>
      </c>
      <c r="E5" s="15" t="s">
        <v>4</v>
      </c>
      <c r="F5" s="12"/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0</v>
      </c>
    </row>
    <row r="6" spans="1:13" x14ac:dyDescent="0.25">
      <c r="A6" s="7"/>
      <c r="B6" s="7"/>
      <c r="C6" s="7"/>
      <c r="D6" s="7"/>
      <c r="E6" s="19">
        <v>13000</v>
      </c>
      <c r="F6" t="s">
        <v>11</v>
      </c>
      <c r="G6" s="17">
        <v>7562.5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</row>
    <row r="7" spans="1:13" x14ac:dyDescent="0.25">
      <c r="A7" s="7"/>
      <c r="B7" s="7"/>
      <c r="C7" s="7"/>
      <c r="D7" s="7"/>
      <c r="E7" s="19">
        <v>5000</v>
      </c>
      <c r="F7" s="1"/>
      <c r="G7" s="17">
        <v>0</v>
      </c>
      <c r="H7" s="17">
        <v>26828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</row>
    <row r="8" spans="1:13" x14ac:dyDescent="0.25">
      <c r="A8" s="7"/>
      <c r="B8" s="7"/>
      <c r="C8" s="7"/>
      <c r="D8" s="7"/>
      <c r="E8" s="19">
        <v>6545</v>
      </c>
      <c r="F8" s="1"/>
      <c r="G8" s="17">
        <v>6820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</row>
    <row r="9" spans="1:13" x14ac:dyDescent="0.25">
      <c r="A9" s="7"/>
      <c r="B9" s="7"/>
      <c r="C9" s="7"/>
      <c r="D9" s="7"/>
      <c r="E9" s="19">
        <v>12500</v>
      </c>
      <c r="F9" s="1"/>
      <c r="G9" s="17">
        <v>4698</v>
      </c>
      <c r="H9" s="17">
        <v>7830</v>
      </c>
      <c r="I9" s="17">
        <v>3132</v>
      </c>
      <c r="J9" s="17">
        <v>0</v>
      </c>
      <c r="K9" s="17">
        <v>0</v>
      </c>
      <c r="L9" s="17">
        <v>0</v>
      </c>
      <c r="M9" s="17">
        <v>0</v>
      </c>
    </row>
    <row r="10" spans="1:13" x14ac:dyDescent="0.25">
      <c r="A10" s="7"/>
      <c r="B10" s="7"/>
      <c r="C10" s="7"/>
      <c r="D10" s="7"/>
      <c r="E10" s="20">
        <v>3900</v>
      </c>
      <c r="F10" s="1"/>
      <c r="G10" s="17">
        <v>0</v>
      </c>
      <c r="H10" s="17">
        <v>2550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</row>
    <row r="11" spans="1:13" x14ac:dyDescent="0.25">
      <c r="A11" s="7"/>
      <c r="B11" s="7"/>
      <c r="C11" s="7"/>
      <c r="D11" s="7"/>
      <c r="E11" s="19">
        <v>23900</v>
      </c>
      <c r="F11" s="1"/>
      <c r="G11" s="17">
        <v>0</v>
      </c>
      <c r="H11" s="17">
        <v>2487.5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</row>
    <row r="12" spans="1:13" x14ac:dyDescent="0.25">
      <c r="A12" s="7"/>
      <c r="B12" s="7"/>
      <c r="C12" s="7"/>
      <c r="D12" s="7"/>
      <c r="E12" s="7"/>
      <c r="F12" s="1"/>
      <c r="G12" s="17">
        <v>0</v>
      </c>
      <c r="H12" s="17">
        <v>3112.5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</row>
    <row r="13" spans="1:13" x14ac:dyDescent="0.25">
      <c r="A13" s="7"/>
      <c r="B13" s="7"/>
      <c r="C13" s="7"/>
      <c r="D13" s="7"/>
      <c r="E13" s="7"/>
      <c r="F13" s="1"/>
      <c r="G13" s="17">
        <v>0</v>
      </c>
      <c r="H13" s="17">
        <v>6060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</row>
    <row r="14" spans="1:13" x14ac:dyDescent="0.25">
      <c r="A14" s="7"/>
      <c r="B14" s="7"/>
      <c r="C14" s="7"/>
      <c r="D14" s="7"/>
      <c r="E14" s="7"/>
      <c r="F14" s="1"/>
      <c r="G14" s="17">
        <v>0</v>
      </c>
      <c r="H14" s="17">
        <v>804.6</v>
      </c>
      <c r="I14" s="17">
        <v>1877.4</v>
      </c>
      <c r="J14" s="17">
        <v>0</v>
      </c>
      <c r="K14" s="17">
        <v>0</v>
      </c>
      <c r="L14" s="17">
        <v>0</v>
      </c>
      <c r="M14" s="17">
        <v>0</v>
      </c>
    </row>
    <row r="15" spans="1:13" x14ac:dyDescent="0.25">
      <c r="A15" s="7"/>
      <c r="B15" s="7"/>
      <c r="C15" s="7"/>
      <c r="D15" s="7"/>
      <c r="E15" s="7"/>
      <c r="F15" s="1"/>
      <c r="G15" s="17">
        <v>0</v>
      </c>
      <c r="H15" s="17">
        <v>1203.5999999999999</v>
      </c>
      <c r="I15" s="17">
        <v>2808.4</v>
      </c>
      <c r="J15" s="17">
        <v>0</v>
      </c>
      <c r="K15" s="17">
        <v>0</v>
      </c>
      <c r="L15" s="17">
        <v>0</v>
      </c>
      <c r="M15" s="17">
        <v>0</v>
      </c>
    </row>
    <row r="16" spans="1:13" x14ac:dyDescent="0.25">
      <c r="A16" s="7"/>
      <c r="B16" s="7"/>
      <c r="C16" s="7"/>
      <c r="D16" s="7"/>
      <c r="E16" s="7"/>
      <c r="F16" s="1"/>
      <c r="G16" s="17">
        <v>0</v>
      </c>
      <c r="H16" s="17">
        <v>637.5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</row>
    <row r="17" spans="1:13" x14ac:dyDescent="0.25">
      <c r="A17" s="7"/>
      <c r="B17" s="7"/>
      <c r="C17" s="7"/>
      <c r="D17" s="7"/>
      <c r="E17" s="7"/>
      <c r="F17" s="1"/>
      <c r="G17" s="17">
        <v>0</v>
      </c>
      <c r="H17" s="17">
        <v>0</v>
      </c>
      <c r="I17" s="17">
        <v>1440</v>
      </c>
      <c r="J17" s="17">
        <v>0</v>
      </c>
      <c r="K17" s="17">
        <v>0</v>
      </c>
      <c r="L17" s="17">
        <v>0</v>
      </c>
      <c r="M17" s="17">
        <v>0</v>
      </c>
    </row>
    <row r="18" spans="1:13" x14ac:dyDescent="0.25">
      <c r="A18" s="7"/>
      <c r="B18" s="7"/>
      <c r="C18" s="7"/>
      <c r="D18" s="7"/>
      <c r="E18" s="7"/>
      <c r="F18" s="1"/>
      <c r="G18" s="17">
        <v>0</v>
      </c>
      <c r="H18" s="17">
        <v>0</v>
      </c>
      <c r="I18" s="17">
        <v>16141</v>
      </c>
      <c r="J18" s="17">
        <v>0</v>
      </c>
      <c r="K18" s="17">
        <v>0</v>
      </c>
      <c r="L18" s="17">
        <v>0</v>
      </c>
      <c r="M18" s="17">
        <v>0</v>
      </c>
    </row>
    <row r="19" spans="1:13" x14ac:dyDescent="0.25">
      <c r="A19" s="7"/>
      <c r="B19" s="7"/>
      <c r="C19" s="7"/>
      <c r="D19" s="7"/>
      <c r="E19" s="7"/>
      <c r="F19" s="1"/>
      <c r="G19" s="17">
        <v>0</v>
      </c>
      <c r="H19" s="17">
        <v>0</v>
      </c>
      <c r="I19" s="17">
        <v>6210</v>
      </c>
      <c r="J19" s="17">
        <v>0</v>
      </c>
      <c r="K19" s="17">
        <v>0</v>
      </c>
      <c r="L19" s="17">
        <v>0</v>
      </c>
      <c r="M19" s="17">
        <v>0</v>
      </c>
    </row>
    <row r="20" spans="1:13" x14ac:dyDescent="0.25">
      <c r="A20" s="7"/>
      <c r="B20" s="7"/>
      <c r="C20" s="7"/>
      <c r="D20" s="7"/>
      <c r="E20" s="7"/>
      <c r="F20" s="1"/>
      <c r="G20" s="17">
        <v>0</v>
      </c>
      <c r="H20" s="17">
        <v>0</v>
      </c>
      <c r="I20" s="17">
        <v>6690</v>
      </c>
      <c r="J20" s="17">
        <v>0</v>
      </c>
      <c r="K20" s="17">
        <v>0</v>
      </c>
      <c r="L20" s="17">
        <v>0</v>
      </c>
      <c r="M20" s="17">
        <v>0</v>
      </c>
    </row>
    <row r="21" spans="1:13" x14ac:dyDescent="0.25">
      <c r="A21" s="7"/>
      <c r="B21" s="7"/>
      <c r="C21" s="7"/>
      <c r="D21" s="7"/>
      <c r="E21" s="7"/>
      <c r="F21" s="1"/>
      <c r="G21" s="17">
        <v>0</v>
      </c>
      <c r="H21" s="17">
        <v>0</v>
      </c>
      <c r="I21" s="17">
        <v>2770</v>
      </c>
      <c r="J21" s="17">
        <v>0</v>
      </c>
      <c r="K21" s="17">
        <v>0</v>
      </c>
      <c r="L21" s="17">
        <v>0</v>
      </c>
      <c r="M21" s="17">
        <v>0</v>
      </c>
    </row>
    <row r="22" spans="1:13" x14ac:dyDescent="0.25">
      <c r="A22" s="7"/>
      <c r="B22" s="7"/>
      <c r="C22" s="7"/>
      <c r="D22" s="7"/>
      <c r="E22" s="7"/>
      <c r="F22" s="1"/>
      <c r="G22" s="17">
        <v>0</v>
      </c>
      <c r="H22" s="17">
        <v>0</v>
      </c>
      <c r="I22" s="17">
        <v>7346.55</v>
      </c>
      <c r="J22" s="17">
        <v>17141.95</v>
      </c>
      <c r="K22" s="17">
        <v>0</v>
      </c>
      <c r="L22" s="17">
        <v>0</v>
      </c>
      <c r="M22" s="17">
        <v>0</v>
      </c>
    </row>
    <row r="23" spans="1:13" x14ac:dyDescent="0.25">
      <c r="A23" s="7"/>
      <c r="B23" s="7"/>
      <c r="C23" s="7"/>
      <c r="D23" s="7"/>
      <c r="E23" s="7"/>
      <c r="F23" s="1"/>
      <c r="G23" s="17">
        <v>0</v>
      </c>
      <c r="H23" s="17">
        <v>0</v>
      </c>
      <c r="I23" s="17">
        <v>2487.5</v>
      </c>
      <c r="J23" s="17">
        <v>0</v>
      </c>
      <c r="K23" s="17">
        <v>0</v>
      </c>
      <c r="L23" s="17">
        <v>0</v>
      </c>
      <c r="M23" s="17">
        <v>0</v>
      </c>
    </row>
    <row r="24" spans="1:13" x14ac:dyDescent="0.25">
      <c r="A24" s="7"/>
      <c r="B24" s="7"/>
      <c r="C24" s="7"/>
      <c r="D24" s="7"/>
      <c r="E24" s="7"/>
      <c r="F24" s="1"/>
      <c r="G24" s="17">
        <v>0</v>
      </c>
      <c r="H24" s="17">
        <v>0</v>
      </c>
      <c r="I24" s="17">
        <v>0</v>
      </c>
      <c r="J24" s="17">
        <v>4698</v>
      </c>
      <c r="K24" s="17">
        <v>7830</v>
      </c>
      <c r="L24" s="17">
        <v>3132</v>
      </c>
      <c r="M24" s="17">
        <v>0</v>
      </c>
    </row>
    <row r="25" spans="1:13" x14ac:dyDescent="0.25">
      <c r="A25" s="7"/>
      <c r="B25" s="7"/>
      <c r="C25" s="7"/>
      <c r="D25" s="7"/>
      <c r="E25" s="7"/>
      <c r="F25" s="1"/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3132.5</v>
      </c>
      <c r="M25" s="17">
        <v>0</v>
      </c>
    </row>
    <row r="26" spans="1:13" x14ac:dyDescent="0.25">
      <c r="A26" s="7"/>
      <c r="B26" s="7"/>
      <c r="C26" s="7"/>
      <c r="D26" s="7"/>
      <c r="E26" s="7"/>
      <c r="F26" s="1"/>
      <c r="G26" s="17">
        <v>0</v>
      </c>
      <c r="H26" s="17">
        <v>0</v>
      </c>
      <c r="I26" s="17">
        <v>0</v>
      </c>
      <c r="J26" s="17">
        <v>4072</v>
      </c>
      <c r="K26" s="17">
        <v>0</v>
      </c>
      <c r="L26" s="17">
        <v>0</v>
      </c>
      <c r="M26" s="17">
        <v>0</v>
      </c>
    </row>
    <row r="27" spans="1:13" x14ac:dyDescent="0.25">
      <c r="A27" s="7"/>
      <c r="B27" s="7"/>
      <c r="C27" s="7"/>
      <c r="D27" s="7"/>
      <c r="E27" s="7"/>
      <c r="F27" s="1"/>
      <c r="G27" s="17">
        <v>0</v>
      </c>
      <c r="H27" s="17">
        <v>0</v>
      </c>
      <c r="I27" s="17">
        <v>2268.75</v>
      </c>
      <c r="J27" s="17">
        <v>0</v>
      </c>
      <c r="K27" s="17">
        <v>5293.75</v>
      </c>
      <c r="L27" s="17">
        <v>0</v>
      </c>
      <c r="M27" s="17">
        <v>0</v>
      </c>
    </row>
    <row r="28" spans="1:13" x14ac:dyDescent="0.25">
      <c r="A28" s="7"/>
      <c r="B28" s="7"/>
      <c r="C28" s="7"/>
      <c r="D28" s="7"/>
      <c r="E28" s="7"/>
      <c r="F28" s="1"/>
      <c r="G28" s="17">
        <v>0</v>
      </c>
      <c r="H28" s="17">
        <v>0</v>
      </c>
      <c r="I28" s="17">
        <v>1324.5</v>
      </c>
      <c r="J28" s="17">
        <v>0</v>
      </c>
      <c r="K28" s="17">
        <v>0</v>
      </c>
      <c r="L28" s="17">
        <v>3090.5</v>
      </c>
      <c r="M28" s="17">
        <v>0</v>
      </c>
    </row>
    <row r="29" spans="1:13" x14ac:dyDescent="0.25">
      <c r="A29" s="7"/>
      <c r="B29" s="7"/>
      <c r="C29" s="7"/>
      <c r="D29" s="7"/>
      <c r="E29" s="7"/>
      <c r="F29" s="1"/>
      <c r="G29" s="17">
        <v>0</v>
      </c>
      <c r="H29" s="17">
        <v>0</v>
      </c>
      <c r="I29" s="17">
        <v>1157.3999999999999</v>
      </c>
      <c r="J29" s="17">
        <v>0</v>
      </c>
      <c r="K29" s="17">
        <v>0</v>
      </c>
      <c r="L29" s="17">
        <v>0</v>
      </c>
      <c r="M29" s="17">
        <v>0</v>
      </c>
    </row>
  </sheetData>
  <mergeCells count="1">
    <mergeCell ref="F4:F5"/>
  </mergeCells>
  <conditionalFormatting sqref="F7:F29 F4 G5:M5">
    <cfRule type="dataBar" priority="1">
      <dataBar>
        <cfvo type="min"/>
        <cfvo type="max"/>
        <color rgb="FF638EC6"/>
      </dataBar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9"/>
  <sheetViews>
    <sheetView topLeftCell="C1" workbookViewId="0">
      <selection activeCell="D22" sqref="D22"/>
    </sheetView>
  </sheetViews>
  <sheetFormatPr baseColWidth="10" defaultRowHeight="15" x14ac:dyDescent="0.25"/>
  <sheetData>
    <row r="2" spans="1:17" x14ac:dyDescent="0.25">
      <c r="E2" t="s">
        <v>9</v>
      </c>
    </row>
    <row r="4" spans="1:17" x14ac:dyDescent="0.25">
      <c r="F4" s="8" t="s">
        <v>2</v>
      </c>
      <c r="G4" s="11" t="s">
        <v>3</v>
      </c>
      <c r="H4" s="10">
        <v>39904</v>
      </c>
      <c r="I4" s="10"/>
      <c r="J4" s="10">
        <f xml:space="preserve"> EOMONTH(H4,0)+1</f>
        <v>39934</v>
      </c>
      <c r="K4" s="10"/>
      <c r="L4" s="10">
        <f t="shared" ref="L4" si="0" xml:space="preserve"> EOMONTH(J4,0)+1</f>
        <v>39965</v>
      </c>
      <c r="M4" s="10"/>
      <c r="N4" s="10">
        <f t="shared" ref="N4" si="1" xml:space="preserve"> EOMONTH(L4,0)+1</f>
        <v>39995</v>
      </c>
      <c r="O4" s="10"/>
      <c r="P4" s="10">
        <f t="shared" ref="P4" si="2" xml:space="preserve"> EOMONTH(N4,0)+1</f>
        <v>40026</v>
      </c>
      <c r="Q4" s="10"/>
    </row>
    <row r="5" spans="1:17" x14ac:dyDescent="0.25">
      <c r="A5" s="16" t="s">
        <v>8</v>
      </c>
      <c r="B5" s="16" t="s">
        <v>7</v>
      </c>
      <c r="C5" s="16" t="s">
        <v>6</v>
      </c>
      <c r="D5" s="16" t="s">
        <v>5</v>
      </c>
      <c r="E5" s="16" t="s">
        <v>4</v>
      </c>
      <c r="F5" s="9"/>
      <c r="G5" s="12"/>
      <c r="H5" s="2" t="s">
        <v>0</v>
      </c>
      <c r="I5" s="3" t="s">
        <v>1</v>
      </c>
      <c r="J5" s="2" t="s">
        <v>0</v>
      </c>
      <c r="K5" s="4" t="s">
        <v>1</v>
      </c>
      <c r="L5" s="2" t="s">
        <v>0</v>
      </c>
      <c r="M5" s="4" t="s">
        <v>1</v>
      </c>
      <c r="N5" s="2" t="s">
        <v>0</v>
      </c>
      <c r="O5" s="4" t="s">
        <v>1</v>
      </c>
      <c r="P5" s="2" t="s">
        <v>0</v>
      </c>
      <c r="Q5" s="4" t="s">
        <v>1</v>
      </c>
    </row>
    <row r="6" spans="1:17" x14ac:dyDescent="0.25">
      <c r="E6" s="19">
        <v>13000</v>
      </c>
      <c r="F6" s="7"/>
      <c r="G6" s="1"/>
      <c r="H6" s="5">
        <v>7562.5</v>
      </c>
      <c r="I6" s="6">
        <v>0.1</v>
      </c>
      <c r="J6" s="5">
        <v>0</v>
      </c>
      <c r="K6" s="6">
        <v>0.15</v>
      </c>
      <c r="L6" s="5">
        <v>0</v>
      </c>
      <c r="M6" s="6">
        <v>0.25</v>
      </c>
      <c r="N6" s="5">
        <v>1440</v>
      </c>
      <c r="O6" s="6">
        <v>0</v>
      </c>
      <c r="P6" s="5">
        <v>6210</v>
      </c>
      <c r="Q6" s="6">
        <v>7.0000000000000007E-2</v>
      </c>
    </row>
    <row r="7" spans="1:17" x14ac:dyDescent="0.25">
      <c r="E7" s="19">
        <v>5000</v>
      </c>
      <c r="F7" s="7"/>
      <c r="G7" s="1"/>
      <c r="H7" s="5">
        <v>0</v>
      </c>
      <c r="I7" s="6">
        <v>0.45</v>
      </c>
      <c r="J7" s="5">
        <v>26828</v>
      </c>
      <c r="K7" s="6">
        <v>0.02</v>
      </c>
      <c r="L7" s="5">
        <v>0</v>
      </c>
      <c r="M7" s="6">
        <v>0</v>
      </c>
      <c r="N7" s="5">
        <v>16141</v>
      </c>
      <c r="O7" s="6">
        <v>0.3</v>
      </c>
      <c r="P7" s="5">
        <v>6690</v>
      </c>
      <c r="Q7" s="6">
        <v>0.05</v>
      </c>
    </row>
    <row r="8" spans="1:17" x14ac:dyDescent="0.25">
      <c r="E8" s="19">
        <v>6545</v>
      </c>
      <c r="F8" s="7"/>
      <c r="G8" s="1"/>
      <c r="H8" s="5">
        <v>6820</v>
      </c>
      <c r="I8" s="6">
        <v>0.1</v>
      </c>
      <c r="J8" s="5">
        <v>0</v>
      </c>
      <c r="K8" s="6">
        <v>7.0000000000000007E-2</v>
      </c>
      <c r="L8" s="5">
        <v>0</v>
      </c>
      <c r="M8" s="6">
        <v>0.6</v>
      </c>
      <c r="N8" s="5">
        <v>6210</v>
      </c>
      <c r="O8" s="6">
        <v>0.1</v>
      </c>
      <c r="P8" s="5">
        <v>2770</v>
      </c>
      <c r="Q8" s="6"/>
    </row>
    <row r="9" spans="1:17" x14ac:dyDescent="0.25">
      <c r="E9" s="19">
        <v>12500</v>
      </c>
      <c r="F9" s="7"/>
      <c r="G9" s="1"/>
      <c r="H9" s="5">
        <v>4698</v>
      </c>
      <c r="I9" s="6">
        <v>0.19</v>
      </c>
      <c r="J9" s="5">
        <v>7830</v>
      </c>
      <c r="K9" s="6">
        <v>0.06</v>
      </c>
      <c r="L9" s="5">
        <v>3132</v>
      </c>
      <c r="M9" s="6">
        <v>0.4</v>
      </c>
      <c r="N9" s="5">
        <v>6690</v>
      </c>
      <c r="O9" s="6">
        <v>0.1</v>
      </c>
      <c r="P9" s="5">
        <v>7346.55</v>
      </c>
      <c r="Q9" s="6">
        <v>0</v>
      </c>
    </row>
    <row r="10" spans="1:17" x14ac:dyDescent="0.25">
      <c r="E10" s="20">
        <v>3900</v>
      </c>
      <c r="F10" s="7"/>
      <c r="G10" s="1"/>
      <c r="H10" s="5">
        <v>1877.4</v>
      </c>
      <c r="I10" s="6">
        <v>0.4</v>
      </c>
      <c r="J10" s="5">
        <v>2550</v>
      </c>
      <c r="K10" s="6">
        <v>0.16</v>
      </c>
      <c r="L10" s="5">
        <v>0</v>
      </c>
      <c r="M10" s="6">
        <v>0.1</v>
      </c>
      <c r="N10" s="5">
        <v>2770</v>
      </c>
      <c r="O10" s="6">
        <v>0.1</v>
      </c>
      <c r="P10" s="5">
        <v>2487.5</v>
      </c>
      <c r="Q10" s="6"/>
    </row>
    <row r="11" spans="1:17" x14ac:dyDescent="0.25">
      <c r="E11" s="19">
        <v>23900</v>
      </c>
      <c r="F11" s="7"/>
      <c r="G11" s="1"/>
      <c r="H11" s="5">
        <v>2808.4</v>
      </c>
      <c r="I11" s="6">
        <v>0.35</v>
      </c>
      <c r="J11" s="5">
        <v>2487.5</v>
      </c>
      <c r="K11" s="6">
        <v>0.14000000000000001</v>
      </c>
      <c r="L11" s="5">
        <v>0</v>
      </c>
      <c r="M11" s="6">
        <v>0.1</v>
      </c>
      <c r="N11" s="5">
        <v>7346.55</v>
      </c>
      <c r="O11" s="6">
        <v>0.1</v>
      </c>
      <c r="P11" s="5">
        <v>0</v>
      </c>
      <c r="Q11" s="6"/>
    </row>
    <row r="12" spans="1:17" x14ac:dyDescent="0.25">
      <c r="E12" s="7"/>
      <c r="F12" s="7"/>
      <c r="G12" s="1"/>
      <c r="H12" s="5">
        <v>0</v>
      </c>
      <c r="I12" s="6">
        <v>0.1</v>
      </c>
      <c r="J12" s="5">
        <v>3112.5</v>
      </c>
      <c r="K12" s="6">
        <v>0.02</v>
      </c>
      <c r="L12" s="5">
        <v>0</v>
      </c>
      <c r="M12" s="6">
        <v>0.1</v>
      </c>
      <c r="N12" s="5">
        <v>2487.5</v>
      </c>
      <c r="O12" s="6"/>
      <c r="P12" s="5">
        <v>0</v>
      </c>
      <c r="Q12" s="6"/>
    </row>
    <row r="13" spans="1:17" x14ac:dyDescent="0.25">
      <c r="E13" s="7"/>
      <c r="F13" s="7"/>
      <c r="G13" s="1"/>
      <c r="H13" s="5">
        <v>1440</v>
      </c>
      <c r="I13" s="6">
        <v>0.1</v>
      </c>
      <c r="J13" s="5">
        <v>6060</v>
      </c>
      <c r="K13" s="6"/>
      <c r="L13" s="5">
        <v>0</v>
      </c>
      <c r="M13" s="6"/>
      <c r="N13" s="5">
        <v>0</v>
      </c>
      <c r="O13" s="6"/>
      <c r="P13" s="5">
        <v>0</v>
      </c>
      <c r="Q13" s="6"/>
    </row>
    <row r="14" spans="1:17" x14ac:dyDescent="0.25">
      <c r="E14" s="7"/>
      <c r="F14" s="7"/>
      <c r="G14" s="1"/>
      <c r="H14" s="5">
        <v>16141</v>
      </c>
      <c r="I14" s="6"/>
      <c r="J14" s="5">
        <v>804.6</v>
      </c>
      <c r="K14" s="6"/>
      <c r="L14" s="5">
        <v>1877.4</v>
      </c>
      <c r="M14" s="6"/>
      <c r="N14" s="5">
        <v>0</v>
      </c>
      <c r="O14" s="6"/>
      <c r="P14" s="5">
        <v>0</v>
      </c>
      <c r="Q14" s="6"/>
    </row>
    <row r="15" spans="1:17" x14ac:dyDescent="0.25">
      <c r="E15" s="7"/>
      <c r="F15" s="7"/>
      <c r="G15" s="1"/>
      <c r="H15" s="5">
        <v>6210</v>
      </c>
      <c r="I15" s="6"/>
      <c r="J15" s="5">
        <v>1203.5999999999999</v>
      </c>
      <c r="K15" s="6"/>
      <c r="L15" s="5">
        <v>2808.4</v>
      </c>
      <c r="M15" s="6"/>
      <c r="N15" s="5">
        <v>0</v>
      </c>
      <c r="O15" s="6"/>
      <c r="P15" s="5">
        <v>0</v>
      </c>
      <c r="Q15" s="6"/>
    </row>
    <row r="16" spans="1:17" x14ac:dyDescent="0.25">
      <c r="E16" s="7"/>
      <c r="F16" s="7"/>
      <c r="G16" s="1"/>
      <c r="H16" s="5">
        <v>6690</v>
      </c>
      <c r="I16" s="6"/>
      <c r="J16" s="5">
        <v>637.5</v>
      </c>
      <c r="K16" s="6"/>
      <c r="L16" s="5">
        <v>0</v>
      </c>
      <c r="M16" s="6"/>
      <c r="N16" s="5">
        <v>0</v>
      </c>
      <c r="O16" s="6"/>
      <c r="P16" s="5">
        <v>0</v>
      </c>
      <c r="Q16" s="6"/>
    </row>
    <row r="17" spans="5:17" x14ac:dyDescent="0.25">
      <c r="E17" s="7"/>
      <c r="F17" s="7"/>
      <c r="G17" s="1"/>
      <c r="H17" s="5">
        <v>2770</v>
      </c>
      <c r="I17" s="6"/>
      <c r="J17" s="5">
        <v>0</v>
      </c>
      <c r="K17" s="6"/>
      <c r="L17" s="5">
        <v>1440</v>
      </c>
      <c r="M17" s="6"/>
      <c r="N17" s="5">
        <v>0</v>
      </c>
      <c r="O17" s="6"/>
      <c r="P17" s="5">
        <v>0</v>
      </c>
      <c r="Q17" s="6"/>
    </row>
    <row r="18" spans="5:17" x14ac:dyDescent="0.25">
      <c r="E18" s="7"/>
      <c r="F18" s="7"/>
      <c r="G18" s="1"/>
      <c r="H18" s="5">
        <v>7346.55</v>
      </c>
      <c r="I18" s="6"/>
      <c r="J18" s="5">
        <v>0</v>
      </c>
      <c r="K18" s="6"/>
      <c r="L18" s="5">
        <v>16141</v>
      </c>
      <c r="M18" s="6"/>
      <c r="N18" s="5">
        <v>0</v>
      </c>
      <c r="O18" s="6"/>
      <c r="P18" s="5">
        <v>0</v>
      </c>
      <c r="Q18" s="6"/>
    </row>
    <row r="19" spans="5:17" x14ac:dyDescent="0.25">
      <c r="E19" s="7"/>
      <c r="F19" s="7"/>
      <c r="G19" s="1"/>
      <c r="H19" s="5">
        <v>2487.5</v>
      </c>
      <c r="I19" s="6"/>
      <c r="J19" s="5">
        <v>0</v>
      </c>
      <c r="K19" s="6"/>
      <c r="L19" s="5">
        <v>6210</v>
      </c>
      <c r="M19" s="6"/>
      <c r="N19" s="5">
        <v>0</v>
      </c>
      <c r="O19" s="6"/>
      <c r="P19" s="5">
        <v>0</v>
      </c>
      <c r="Q19" s="6"/>
    </row>
    <row r="20" spans="5:17" x14ac:dyDescent="0.25">
      <c r="E20" s="7"/>
      <c r="F20" s="7"/>
      <c r="G20" s="1"/>
      <c r="H20" s="5">
        <v>0</v>
      </c>
      <c r="I20" s="6"/>
      <c r="J20" s="5">
        <v>0</v>
      </c>
      <c r="K20" s="6"/>
      <c r="L20" s="5">
        <v>6690</v>
      </c>
      <c r="M20" s="6"/>
      <c r="N20" s="5">
        <v>0</v>
      </c>
      <c r="O20" s="6"/>
      <c r="P20" s="5">
        <v>0</v>
      </c>
      <c r="Q20" s="6"/>
    </row>
    <row r="21" spans="5:17" x14ac:dyDescent="0.25">
      <c r="E21" s="7"/>
      <c r="F21" s="7"/>
      <c r="G21" s="1"/>
      <c r="H21" s="5">
        <v>0</v>
      </c>
      <c r="I21" s="6"/>
      <c r="J21" s="5">
        <v>0</v>
      </c>
      <c r="K21" s="6"/>
      <c r="L21" s="5">
        <v>2770</v>
      </c>
      <c r="M21" s="6"/>
      <c r="N21" s="5">
        <v>0</v>
      </c>
      <c r="O21" s="6"/>
      <c r="P21" s="5">
        <v>0</v>
      </c>
      <c r="Q21" s="6"/>
    </row>
    <row r="22" spans="5:17" x14ac:dyDescent="0.25">
      <c r="E22" s="7"/>
      <c r="F22" s="7"/>
      <c r="G22" s="1"/>
      <c r="H22" s="5">
        <v>0</v>
      </c>
      <c r="I22" s="6"/>
      <c r="J22" s="5">
        <v>0</v>
      </c>
      <c r="K22" s="6"/>
      <c r="L22" s="5">
        <v>7346.55</v>
      </c>
      <c r="M22" s="6"/>
      <c r="N22" s="5">
        <v>17141.95</v>
      </c>
      <c r="O22" s="6"/>
      <c r="P22" s="5">
        <v>0</v>
      </c>
      <c r="Q22" s="6"/>
    </row>
    <row r="23" spans="5:17" x14ac:dyDescent="0.25">
      <c r="E23" s="7"/>
      <c r="F23" s="7"/>
      <c r="G23" s="1"/>
      <c r="H23" s="5">
        <v>2268.75</v>
      </c>
      <c r="I23" s="6"/>
      <c r="J23" s="5">
        <v>0</v>
      </c>
      <c r="K23" s="6"/>
      <c r="L23" s="5">
        <v>2487.5</v>
      </c>
      <c r="M23" s="6"/>
      <c r="N23" s="5">
        <v>0</v>
      </c>
      <c r="O23" s="6"/>
      <c r="P23" s="5">
        <v>0</v>
      </c>
      <c r="Q23" s="6"/>
    </row>
    <row r="24" spans="5:17" x14ac:dyDescent="0.25">
      <c r="E24" s="7"/>
      <c r="F24" s="7"/>
      <c r="G24" s="1"/>
      <c r="H24" s="5">
        <v>1324.5</v>
      </c>
      <c r="I24" s="6"/>
      <c r="J24" s="5">
        <v>0</v>
      </c>
      <c r="K24" s="6"/>
      <c r="L24" s="5">
        <v>0</v>
      </c>
      <c r="M24" s="6"/>
      <c r="N24" s="5">
        <v>4698</v>
      </c>
      <c r="O24" s="6"/>
      <c r="P24" s="5">
        <v>7830</v>
      </c>
      <c r="Q24" s="6"/>
    </row>
    <row r="25" spans="5:17" x14ac:dyDescent="0.25">
      <c r="E25" s="7"/>
      <c r="F25" s="7"/>
      <c r="G25" s="1"/>
      <c r="H25" s="5">
        <v>0</v>
      </c>
      <c r="I25" s="6"/>
      <c r="J25" s="5">
        <v>0</v>
      </c>
      <c r="K25" s="6"/>
      <c r="L25" s="5">
        <v>0</v>
      </c>
      <c r="M25" s="6"/>
      <c r="N25" s="5">
        <v>0</v>
      </c>
      <c r="O25" s="6"/>
      <c r="P25" s="5">
        <v>0</v>
      </c>
      <c r="Q25" s="6"/>
    </row>
    <row r="26" spans="5:17" x14ac:dyDescent="0.25">
      <c r="F26" s="7"/>
      <c r="G26" s="1"/>
      <c r="H26" s="5">
        <v>0</v>
      </c>
      <c r="I26" s="6"/>
      <c r="J26" s="5">
        <v>0</v>
      </c>
      <c r="K26" s="6"/>
      <c r="L26" s="5">
        <v>0</v>
      </c>
      <c r="M26" s="6"/>
      <c r="N26" s="5">
        <v>4072</v>
      </c>
      <c r="O26" s="6"/>
      <c r="P26" s="5">
        <v>0</v>
      </c>
      <c r="Q26" s="6"/>
    </row>
    <row r="27" spans="5:17" x14ac:dyDescent="0.25">
      <c r="F27" s="7"/>
      <c r="G27" s="1"/>
      <c r="H27" s="5">
        <v>0</v>
      </c>
      <c r="I27" s="6"/>
      <c r="J27" s="5">
        <v>0</v>
      </c>
      <c r="K27" s="6"/>
      <c r="L27" s="5">
        <v>2268.75</v>
      </c>
      <c r="M27" s="6"/>
      <c r="N27" s="5">
        <v>0</v>
      </c>
      <c r="O27" s="6"/>
      <c r="P27" s="5">
        <v>5293.75</v>
      </c>
      <c r="Q27" s="6"/>
    </row>
    <row r="28" spans="5:17" x14ac:dyDescent="0.25">
      <c r="F28" s="7"/>
      <c r="G28" s="1"/>
      <c r="H28" s="5">
        <v>0</v>
      </c>
      <c r="I28" s="6"/>
      <c r="J28" s="5">
        <v>0</v>
      </c>
      <c r="K28" s="6"/>
      <c r="L28" s="5">
        <v>1324.5</v>
      </c>
      <c r="M28" s="6"/>
      <c r="N28" s="5">
        <v>0</v>
      </c>
      <c r="O28" s="6"/>
      <c r="P28" s="5">
        <v>0</v>
      </c>
      <c r="Q28" s="6"/>
    </row>
    <row r="29" spans="5:17" x14ac:dyDescent="0.25">
      <c r="F29" s="7"/>
      <c r="G29" s="1"/>
      <c r="H29" s="5">
        <v>0</v>
      </c>
      <c r="I29" s="6"/>
      <c r="J29" s="5">
        <v>0</v>
      </c>
      <c r="K29" s="6"/>
      <c r="L29" s="5">
        <v>1157.3999999999999</v>
      </c>
      <c r="M29" s="6"/>
      <c r="N29" s="5">
        <v>0</v>
      </c>
      <c r="O29" s="6"/>
      <c r="P29" s="5">
        <v>0</v>
      </c>
      <c r="Q29" s="6"/>
    </row>
  </sheetData>
  <mergeCells count="7">
    <mergeCell ref="P4:Q4"/>
    <mergeCell ref="F4:F5"/>
    <mergeCell ref="G4:G5"/>
    <mergeCell ref="H4:I4"/>
    <mergeCell ref="J4:K4"/>
    <mergeCell ref="L4:M4"/>
    <mergeCell ref="N4:O4"/>
  </mergeCells>
  <conditionalFormatting sqref="I5:I29 K5:K29 Q5:Q29 G4 G6:G29 M5:M29 O5:O29">
    <cfRule type="dataBar" priority="1">
      <dataBar>
        <cfvo type="min"/>
        <cfvo type="max"/>
        <color rgb="FF638EC6"/>
      </dataBar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VALO</vt:lpstr>
      <vt:lpstr>FACTU</vt:lpstr>
      <vt:lpstr>VALO-FACTU</vt:lpstr>
    </vt:vector>
  </TitlesOfParts>
  <Company>ALTRAN SUD OUEST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YEO Nanhangama</dc:creator>
  <cp:lastModifiedBy>YEO Nanhangama</cp:lastModifiedBy>
  <dcterms:created xsi:type="dcterms:W3CDTF">2016-01-19T09:09:54Z</dcterms:created>
  <dcterms:modified xsi:type="dcterms:W3CDTF">2016-01-20T14:40:05Z</dcterms:modified>
</cp:coreProperties>
</file>