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incent\Documents\"/>
    </mc:Choice>
  </mc:AlternateContent>
  <bookViews>
    <workbookView xWindow="0" yWindow="0" windowWidth="28800" windowHeight="14235" firstSheet="3" activeTab="4"/>
  </bookViews>
  <sheets>
    <sheet name="Base" sheetId="1" state="hidden" r:id="rId1"/>
    <sheet name="traduction" sheetId="13" state="hidden" r:id="rId2"/>
    <sheet name="Sachet visserie seul" sheetId="3" state="hidden" r:id="rId3"/>
    <sheet name="Tri donnees" sheetId="10" r:id="rId4"/>
    <sheet name="Recto" sheetId="5" r:id="rId5"/>
    <sheet name="Verso" sheetId="11" r:id="rId6"/>
  </sheets>
  <externalReferences>
    <externalReference r:id="rId7"/>
  </externalReferences>
  <definedNames>
    <definedName name="_xlnm._FilterDatabase" localSheetId="0" hidden="1">Base!$A$1:$CI$29</definedName>
    <definedName name="_xlnm._FilterDatabase" localSheetId="4" hidden="1">Recto!$A$1:$E$336</definedName>
    <definedName name="_xlnm._FilterDatabase" localSheetId="1" hidden="1">traduction!$A$1:$D$172</definedName>
    <definedName name="_xlnm._FilterDatabase" localSheetId="5" hidden="1">Verso!$A$1:$E$336</definedName>
    <definedName name="Col_A">'[1]CONVERT (2)'!$A$2:$A$526</definedName>
    <definedName name="Col_B">'[1]CONVERT (2)'!$B$2:$B$526</definedName>
    <definedName name="Col_C">'[1]CONVERT (2)'!$H$2:$H$526</definedName>
    <definedName name="reference">'[1]Code sachet vis trié'!$B$2:$B$103</definedName>
    <definedName name="Segment_Article_père1">#N/A</definedName>
    <definedName name="_xlnm.Print_Area" localSheetId="4">Recto!$B$1:$O$325</definedName>
    <definedName name="_xlnm.Print_Area" localSheetId="5">Verso!$B$1:$O$322</definedName>
  </definedNames>
  <calcPr calcId="152511"/>
  <pivotCaches>
    <pivotCache cacheId="17" r:id="rId8"/>
    <pivotCache cacheId="28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1" i="11" l="1"/>
  <c r="C13" i="11"/>
  <c r="C15" i="11"/>
  <c r="C17" i="11"/>
  <c r="C19" i="11"/>
  <c r="C21" i="11"/>
  <c r="C23" i="11"/>
  <c r="C25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B1" i="5"/>
  <c r="B1" i="11" s="1"/>
  <c r="D1" i="5"/>
  <c r="D1" i="11" s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L2" i="1"/>
  <c r="K2" i="1"/>
  <c r="J2" i="1"/>
  <c r="A336" i="11"/>
  <c r="A335" i="11"/>
  <c r="O309" i="11"/>
  <c r="J309" i="11"/>
  <c r="E309" i="11"/>
  <c r="O281" i="11"/>
  <c r="J281" i="11"/>
  <c r="E281" i="11"/>
  <c r="O253" i="11"/>
  <c r="J253" i="11"/>
  <c r="E253" i="11"/>
  <c r="O225" i="11"/>
  <c r="J225" i="11"/>
  <c r="E225" i="11"/>
  <c r="R218" i="11"/>
  <c r="R206" i="11"/>
  <c r="O197" i="11"/>
  <c r="J197" i="11"/>
  <c r="E197" i="11"/>
  <c r="O169" i="11"/>
  <c r="J169" i="11"/>
  <c r="E169" i="11"/>
  <c r="O141" i="11"/>
  <c r="J141" i="11"/>
  <c r="E141" i="11"/>
  <c r="O113" i="11"/>
  <c r="J113" i="11"/>
  <c r="E113" i="11"/>
  <c r="O85" i="11"/>
  <c r="J85" i="11"/>
  <c r="E85" i="11"/>
  <c r="O57" i="11"/>
  <c r="J57" i="11"/>
  <c r="E57" i="11"/>
  <c r="O29" i="11"/>
  <c r="J29" i="11"/>
  <c r="E29" i="11"/>
  <c r="A26" i="11"/>
  <c r="E25" i="11"/>
  <c r="O165" i="11" s="1"/>
  <c r="D249" i="11"/>
  <c r="A249" i="11" s="1"/>
  <c r="M53" i="11"/>
  <c r="A24" i="11"/>
  <c r="E23" i="11"/>
  <c r="O79" i="11" s="1"/>
  <c r="N107" i="11"/>
  <c r="H191" i="11"/>
  <c r="N78" i="11"/>
  <c r="E21" i="11"/>
  <c r="E49" i="11" s="1"/>
  <c r="C161" i="11"/>
  <c r="A20" i="11"/>
  <c r="E19" i="11"/>
  <c r="O19" i="11" s="1"/>
  <c r="I75" i="11"/>
  <c r="C47" i="11"/>
  <c r="I102" i="11"/>
  <c r="E17" i="11"/>
  <c r="J101" i="11" s="1"/>
  <c r="D73" i="11"/>
  <c r="A73" i="11" s="1"/>
  <c r="H101" i="11"/>
  <c r="D44" i="11"/>
  <c r="A44" i="11" s="1"/>
  <c r="E15" i="11"/>
  <c r="J127" i="11" s="1"/>
  <c r="N15" i="11"/>
  <c r="H127" i="11"/>
  <c r="I42" i="11"/>
  <c r="E13" i="11"/>
  <c r="C41" i="11"/>
  <c r="N96" i="11"/>
  <c r="E11" i="11"/>
  <c r="O179" i="11" s="1"/>
  <c r="D151" i="11"/>
  <c r="A151" i="11" s="1"/>
  <c r="M179" i="11"/>
  <c r="N178" i="11"/>
  <c r="E9" i="11"/>
  <c r="O65" i="11" s="1"/>
  <c r="D205" i="11"/>
  <c r="A205" i="11" s="1"/>
  <c r="I120" i="11"/>
  <c r="E7" i="11"/>
  <c r="J147" i="11" s="1"/>
  <c r="D147" i="11"/>
  <c r="A147" i="11" s="1"/>
  <c r="N34" i="11"/>
  <c r="E5" i="11"/>
  <c r="I33" i="11"/>
  <c r="N4" i="11"/>
  <c r="N32" i="11" s="1"/>
  <c r="N60" i="11" s="1"/>
  <c r="N88" i="11" s="1"/>
  <c r="N116" i="11" s="1"/>
  <c r="N144" i="11" s="1"/>
  <c r="E3" i="11"/>
  <c r="J59" i="11" s="1"/>
  <c r="N87" i="11"/>
  <c r="D2" i="11"/>
  <c r="I86" i="11" s="1"/>
  <c r="O1" i="11"/>
  <c r="J1" i="11"/>
  <c r="I225" i="11"/>
  <c r="A335" i="5"/>
  <c r="A336" i="5"/>
  <c r="A19" i="11" l="1"/>
  <c r="A22" i="11"/>
  <c r="E81" i="11"/>
  <c r="A25" i="11"/>
  <c r="I15" i="11"/>
  <c r="N44" i="11"/>
  <c r="D81" i="11"/>
  <c r="A81" i="11" s="1"/>
  <c r="H189" i="11"/>
  <c r="C99" i="11"/>
  <c r="M15" i="11"/>
  <c r="J51" i="11"/>
  <c r="M43" i="11"/>
  <c r="N43" i="11"/>
  <c r="M71" i="11"/>
  <c r="I51" i="11"/>
  <c r="A3" i="11"/>
  <c r="I268" i="11"/>
  <c r="J93" i="11"/>
  <c r="D37" i="11"/>
  <c r="A37" i="11" s="1"/>
  <c r="O7" i="11"/>
  <c r="I37" i="11"/>
  <c r="A9" i="11"/>
  <c r="N29" i="11"/>
  <c r="E65" i="11"/>
  <c r="D94" i="11"/>
  <c r="A94" i="11" s="1"/>
  <c r="N141" i="11"/>
  <c r="N37" i="11"/>
  <c r="I61" i="11"/>
  <c r="O37" i="11"/>
  <c r="D113" i="11"/>
  <c r="A113" i="11" s="1"/>
  <c r="A1" i="11"/>
  <c r="N9" i="11"/>
  <c r="D57" i="11"/>
  <c r="A57" i="11" s="1"/>
  <c r="J255" i="11"/>
  <c r="O9" i="11"/>
  <c r="M69" i="11"/>
  <c r="M13" i="11"/>
  <c r="O15" i="11"/>
  <c r="M25" i="11"/>
  <c r="D31" i="11"/>
  <c r="A31" i="11" s="1"/>
  <c r="O45" i="11"/>
  <c r="D99" i="11"/>
  <c r="A99" i="11" s="1"/>
  <c r="H125" i="11"/>
  <c r="I149" i="11"/>
  <c r="D231" i="11"/>
  <c r="A231" i="11" s="1"/>
  <c r="E317" i="11"/>
  <c r="J15" i="11"/>
  <c r="I94" i="11"/>
  <c r="H13" i="11"/>
  <c r="I9" i="11"/>
  <c r="N25" i="11"/>
  <c r="E31" i="11"/>
  <c r="O39" i="11"/>
  <c r="D47" i="11"/>
  <c r="A47" i="11" s="1"/>
  <c r="N71" i="11"/>
  <c r="I87" i="11"/>
  <c r="E99" i="11"/>
  <c r="D127" i="11"/>
  <c r="A127" i="11" s="1"/>
  <c r="H153" i="11"/>
  <c r="H237" i="11"/>
  <c r="D318" i="11"/>
  <c r="A318" i="11" s="1"/>
  <c r="A4" i="11"/>
  <c r="J9" i="11"/>
  <c r="A12" i="11"/>
  <c r="O25" i="11"/>
  <c r="E35" i="11"/>
  <c r="E47" i="11"/>
  <c r="N79" i="11"/>
  <c r="J87" i="11"/>
  <c r="O99" i="11"/>
  <c r="I127" i="11"/>
  <c r="E283" i="11"/>
  <c r="H41" i="11"/>
  <c r="M293" i="11"/>
  <c r="D40" i="11"/>
  <c r="A40" i="11" s="1"/>
  <c r="O47" i="11"/>
  <c r="C81" i="11"/>
  <c r="D92" i="11"/>
  <c r="A92" i="11" s="1"/>
  <c r="J103" i="11"/>
  <c r="N137" i="11"/>
  <c r="I283" i="11"/>
  <c r="I24" i="11"/>
  <c r="E67" i="11"/>
  <c r="D74" i="11"/>
  <c r="A74" i="11" s="1"/>
  <c r="D76" i="11"/>
  <c r="A76" i="11" s="1"/>
  <c r="N175" i="11"/>
  <c r="N8" i="11"/>
  <c r="O11" i="11"/>
  <c r="H23" i="11"/>
  <c r="I52" i="11"/>
  <c r="D63" i="11"/>
  <c r="A63" i="11" s="1"/>
  <c r="I76" i="11"/>
  <c r="D89" i="11"/>
  <c r="A89" i="11" s="1"/>
  <c r="H107" i="11"/>
  <c r="D129" i="11"/>
  <c r="A129" i="11" s="1"/>
  <c r="N158" i="11"/>
  <c r="O175" i="11"/>
  <c r="D32" i="11"/>
  <c r="D60" i="11" s="1"/>
  <c r="D88" i="11" s="1"/>
  <c r="D116" i="11" s="1"/>
  <c r="C45" i="11"/>
  <c r="D48" i="11"/>
  <c r="A48" i="11" s="1"/>
  <c r="N52" i="11"/>
  <c r="N76" i="11"/>
  <c r="I100" i="11"/>
  <c r="J107" i="11"/>
  <c r="H129" i="11"/>
  <c r="C163" i="11"/>
  <c r="M219" i="11"/>
  <c r="D248" i="11"/>
  <c r="A248" i="11" s="1"/>
  <c r="M329" i="11"/>
  <c r="J7" i="11"/>
  <c r="N1" i="11"/>
  <c r="O3" i="11"/>
  <c r="A6" i="11"/>
  <c r="H15" i="11"/>
  <c r="A17" i="11"/>
  <c r="O17" i="11"/>
  <c r="O23" i="11"/>
  <c r="J25" i="11"/>
  <c r="D36" i="11"/>
  <c r="A36" i="11" s="1"/>
  <c r="E39" i="11"/>
  <c r="J43" i="11"/>
  <c r="N45" i="11"/>
  <c r="H51" i="11"/>
  <c r="N53" i="11"/>
  <c r="E59" i="11"/>
  <c r="D65" i="11"/>
  <c r="A65" i="11" s="1"/>
  <c r="O73" i="11"/>
  <c r="D79" i="11"/>
  <c r="A79" i="11" s="1"/>
  <c r="M97" i="11"/>
  <c r="I101" i="11"/>
  <c r="N121" i="11"/>
  <c r="N136" i="11"/>
  <c r="D149" i="11"/>
  <c r="A149" i="11" s="1"/>
  <c r="D187" i="11"/>
  <c r="A187" i="11" s="1"/>
  <c r="I34" i="11"/>
  <c r="H105" i="11"/>
  <c r="N11" i="11"/>
  <c r="O51" i="11"/>
  <c r="E107" i="11"/>
  <c r="N157" i="11"/>
  <c r="O213" i="11"/>
  <c r="I17" i="11"/>
  <c r="M243" i="11"/>
  <c r="D326" i="11"/>
  <c r="A326" i="11" s="1"/>
  <c r="N57" i="11"/>
  <c r="M275" i="11"/>
  <c r="I7" i="11"/>
  <c r="I16" i="11"/>
  <c r="M17" i="11"/>
  <c r="N19" i="11"/>
  <c r="M21" i="11"/>
  <c r="J23" i="11"/>
  <c r="D29" i="11"/>
  <c r="A29" i="11" s="1"/>
  <c r="N35" i="11"/>
  <c r="D43" i="11"/>
  <c r="A43" i="11" s="1"/>
  <c r="D45" i="11"/>
  <c r="A45" i="11" s="1"/>
  <c r="H49" i="11"/>
  <c r="J53" i="11"/>
  <c r="O63" i="11"/>
  <c r="O71" i="11"/>
  <c r="E101" i="11"/>
  <c r="D109" i="11"/>
  <c r="A109" i="11" s="1"/>
  <c r="J119" i="11"/>
  <c r="J129" i="11"/>
  <c r="H163" i="11"/>
  <c r="N203" i="11"/>
  <c r="I276" i="11"/>
  <c r="J305" i="11"/>
  <c r="H213" i="11"/>
  <c r="I8" i="11"/>
  <c r="N24" i="11"/>
  <c r="J35" i="11"/>
  <c r="J17" i="11"/>
  <c r="H21" i="11"/>
  <c r="I23" i="11"/>
  <c r="N95" i="11"/>
  <c r="I114" i="11"/>
  <c r="H303" i="11"/>
  <c r="N3" i="11"/>
  <c r="A11" i="11"/>
  <c r="N16" i="11"/>
  <c r="N17" i="11"/>
  <c r="M23" i="11"/>
  <c r="O35" i="11"/>
  <c r="D39" i="11"/>
  <c r="A39" i="11" s="1"/>
  <c r="I43" i="11"/>
  <c r="M45" i="11"/>
  <c r="D59" i="11"/>
  <c r="A59" i="11" s="1"/>
  <c r="C79" i="11"/>
  <c r="I85" i="11"/>
  <c r="O91" i="11"/>
  <c r="C97" i="11"/>
  <c r="J109" i="11"/>
  <c r="I136" i="11"/>
  <c r="J163" i="11"/>
  <c r="J183" i="11"/>
  <c r="D204" i="11"/>
  <c r="A204" i="11" s="1"/>
  <c r="D321" i="11"/>
  <c r="A321" i="11" s="1"/>
  <c r="N293" i="11"/>
  <c r="I321" i="11"/>
  <c r="D237" i="11"/>
  <c r="A237" i="11" s="1"/>
  <c r="I293" i="11"/>
  <c r="N265" i="11"/>
  <c r="D209" i="11"/>
  <c r="A209" i="11" s="1"/>
  <c r="I265" i="11"/>
  <c r="N181" i="11"/>
  <c r="I237" i="11"/>
  <c r="I181" i="11"/>
  <c r="N321" i="11"/>
  <c r="N209" i="11"/>
  <c r="D181" i="11"/>
  <c r="A181" i="11" s="1"/>
  <c r="N153" i="11"/>
  <c r="D293" i="11"/>
  <c r="A293" i="11" s="1"/>
  <c r="N237" i="11"/>
  <c r="I209" i="11"/>
  <c r="I153" i="11"/>
  <c r="I125" i="11"/>
  <c r="D125" i="11"/>
  <c r="A125" i="11" s="1"/>
  <c r="I97" i="11"/>
  <c r="D69" i="11"/>
  <c r="A69" i="11" s="1"/>
  <c r="D41" i="11"/>
  <c r="A41" i="11" s="1"/>
  <c r="N125" i="11"/>
  <c r="N97" i="11"/>
  <c r="N13" i="11"/>
  <c r="A13" i="11"/>
  <c r="D265" i="11"/>
  <c r="A265" i="11" s="1"/>
  <c r="N41" i="11"/>
  <c r="I41" i="11"/>
  <c r="D97" i="11"/>
  <c r="A97" i="11" s="1"/>
  <c r="N69" i="11"/>
  <c r="I13" i="11"/>
  <c r="D314" i="11"/>
  <c r="A314" i="11" s="1"/>
  <c r="N314" i="11"/>
  <c r="D286" i="11"/>
  <c r="A286" i="11" s="1"/>
  <c r="I286" i="11"/>
  <c r="N258" i="11"/>
  <c r="I230" i="11"/>
  <c r="I202" i="11"/>
  <c r="I314" i="11"/>
  <c r="I258" i="11"/>
  <c r="D230" i="11"/>
  <c r="A230" i="11" s="1"/>
  <c r="D202" i="11"/>
  <c r="A202" i="11" s="1"/>
  <c r="D258" i="11"/>
  <c r="A258" i="11" s="1"/>
  <c r="N286" i="11"/>
  <c r="N174" i="11"/>
  <c r="N230" i="11"/>
  <c r="N202" i="11"/>
  <c r="D146" i="11"/>
  <c r="A146" i="11" s="1"/>
  <c r="N118" i="11"/>
  <c r="I62" i="11"/>
  <c r="N146" i="11"/>
  <c r="N90" i="11"/>
  <c r="I174" i="11"/>
  <c r="I146" i="11"/>
  <c r="I90" i="11"/>
  <c r="D174" i="11"/>
  <c r="A174" i="11" s="1"/>
  <c r="D90" i="11"/>
  <c r="A90" i="11" s="1"/>
  <c r="D34" i="11"/>
  <c r="A34" i="11" s="1"/>
  <c r="I6" i="11"/>
  <c r="D118" i="11"/>
  <c r="A118" i="11" s="1"/>
  <c r="N62" i="11"/>
  <c r="D62" i="11"/>
  <c r="A62" i="11" s="1"/>
  <c r="N6" i="11"/>
  <c r="I118" i="11"/>
  <c r="E321" i="11"/>
  <c r="O293" i="11"/>
  <c r="J265" i="11"/>
  <c r="O321" i="11"/>
  <c r="E293" i="11"/>
  <c r="O265" i="11"/>
  <c r="J321" i="11"/>
  <c r="J293" i="11"/>
  <c r="E209" i="11"/>
  <c r="O237" i="11"/>
  <c r="J209" i="11"/>
  <c r="J237" i="11"/>
  <c r="J181" i="11"/>
  <c r="O209" i="11"/>
  <c r="O125" i="11"/>
  <c r="E181" i="11"/>
  <c r="E237" i="11"/>
  <c r="E153" i="11"/>
  <c r="O181" i="11"/>
  <c r="J97" i="11"/>
  <c r="E69" i="11"/>
  <c r="E97" i="11"/>
  <c r="O69" i="11"/>
  <c r="E125" i="11"/>
  <c r="O97" i="11"/>
  <c r="O13" i="11"/>
  <c r="J153" i="11"/>
  <c r="J125" i="11"/>
  <c r="E265" i="11"/>
  <c r="O41" i="11"/>
  <c r="J69" i="11"/>
  <c r="J13" i="11"/>
  <c r="O153" i="11"/>
  <c r="J41" i="11"/>
  <c r="D330" i="11"/>
  <c r="A330" i="11" s="1"/>
  <c r="N330" i="11"/>
  <c r="D302" i="11"/>
  <c r="A302" i="11" s="1"/>
  <c r="D218" i="11"/>
  <c r="A218" i="11" s="1"/>
  <c r="I330" i="11"/>
  <c r="N274" i="11"/>
  <c r="N246" i="11"/>
  <c r="I274" i="11"/>
  <c r="D246" i="11"/>
  <c r="A246" i="11" s="1"/>
  <c r="D274" i="11"/>
  <c r="A274" i="11" s="1"/>
  <c r="N218" i="11"/>
  <c r="N190" i="11"/>
  <c r="D162" i="11"/>
  <c r="A162" i="11" s="1"/>
  <c r="N302" i="11"/>
  <c r="I246" i="11"/>
  <c r="D190" i="11"/>
  <c r="A190" i="11" s="1"/>
  <c r="N162" i="11"/>
  <c r="N106" i="11"/>
  <c r="N134" i="11"/>
  <c r="D106" i="11"/>
  <c r="A106" i="11" s="1"/>
  <c r="I162" i="11"/>
  <c r="I78" i="11"/>
  <c r="D78" i="11"/>
  <c r="A78" i="11" s="1"/>
  <c r="I106" i="11"/>
  <c r="I218" i="11"/>
  <c r="N50" i="11"/>
  <c r="I22" i="11"/>
  <c r="I50" i="11"/>
  <c r="I190" i="11"/>
  <c r="I134" i="11"/>
  <c r="D134" i="11"/>
  <c r="A134" i="11" s="1"/>
  <c r="N22" i="11"/>
  <c r="D153" i="11"/>
  <c r="A153" i="11" s="1"/>
  <c r="C187" i="11"/>
  <c r="I302" i="11"/>
  <c r="E313" i="11"/>
  <c r="O285" i="11"/>
  <c r="J257" i="11"/>
  <c r="O313" i="11"/>
  <c r="E285" i="11"/>
  <c r="O257" i="11"/>
  <c r="E229" i="11"/>
  <c r="E201" i="11"/>
  <c r="J313" i="11"/>
  <c r="O201" i="11"/>
  <c r="J229" i="11"/>
  <c r="E257" i="11"/>
  <c r="J201" i="11"/>
  <c r="E145" i="11"/>
  <c r="O117" i="11"/>
  <c r="J285" i="11"/>
  <c r="O145" i="11"/>
  <c r="J117" i="11"/>
  <c r="J89" i="11"/>
  <c r="E117" i="11"/>
  <c r="E89" i="11"/>
  <c r="O61" i="11"/>
  <c r="E173" i="11"/>
  <c r="E33" i="11"/>
  <c r="O5" i="11"/>
  <c r="O33" i="11"/>
  <c r="J145" i="11"/>
  <c r="E61" i="11"/>
  <c r="J33" i="11"/>
  <c r="O173" i="11"/>
  <c r="J5" i="11"/>
  <c r="O89" i="11"/>
  <c r="J61" i="11"/>
  <c r="O229" i="11"/>
  <c r="E41" i="11"/>
  <c r="I69" i="11"/>
  <c r="E329" i="11"/>
  <c r="O301" i="11"/>
  <c r="J273" i="11"/>
  <c r="O329" i="11"/>
  <c r="E301" i="11"/>
  <c r="O273" i="11"/>
  <c r="J301" i="11"/>
  <c r="E217" i="11"/>
  <c r="E273" i="11"/>
  <c r="O245" i="11"/>
  <c r="O217" i="11"/>
  <c r="J189" i="11"/>
  <c r="J245" i="11"/>
  <c r="E161" i="11"/>
  <c r="E245" i="11"/>
  <c r="O133" i="11"/>
  <c r="E105" i="11"/>
  <c r="J217" i="11"/>
  <c r="E189" i="11"/>
  <c r="O161" i="11"/>
  <c r="E77" i="11"/>
  <c r="J133" i="11"/>
  <c r="J161" i="11"/>
  <c r="O77" i="11"/>
  <c r="O21" i="11"/>
  <c r="J105" i="11"/>
  <c r="O49" i="11"/>
  <c r="J77" i="11"/>
  <c r="E133" i="11"/>
  <c r="J329" i="11"/>
  <c r="J21" i="11"/>
  <c r="O189" i="11"/>
  <c r="J49" i="11"/>
  <c r="D50" i="11"/>
  <c r="A50" i="11" s="1"/>
  <c r="J173" i="11"/>
  <c r="D322" i="11"/>
  <c r="A322" i="11" s="1"/>
  <c r="N322" i="11"/>
  <c r="D294" i="11"/>
  <c r="A294" i="11" s="1"/>
  <c r="D238" i="11"/>
  <c r="A238" i="11" s="1"/>
  <c r="D210" i="11"/>
  <c r="A210" i="11" s="1"/>
  <c r="N266" i="11"/>
  <c r="I238" i="11"/>
  <c r="I294" i="11"/>
  <c r="D266" i="11"/>
  <c r="A266" i="11" s="1"/>
  <c r="N210" i="11"/>
  <c r="N182" i="11"/>
  <c r="D154" i="11"/>
  <c r="A154" i="11" s="1"/>
  <c r="I266" i="11"/>
  <c r="N154" i="11"/>
  <c r="N126" i="11"/>
  <c r="I70" i="11"/>
  <c r="I126" i="11"/>
  <c r="N98" i="11"/>
  <c r="D70" i="11"/>
  <c r="A70" i="11" s="1"/>
  <c r="I322" i="11"/>
  <c r="I154" i="11"/>
  <c r="D126" i="11"/>
  <c r="A126" i="11" s="1"/>
  <c r="I98" i="11"/>
  <c r="N238" i="11"/>
  <c r="D98" i="11"/>
  <c r="A98" i="11" s="1"/>
  <c r="N294" i="11"/>
  <c r="D182" i="11"/>
  <c r="A182" i="11" s="1"/>
  <c r="N42" i="11"/>
  <c r="I14" i="11"/>
  <c r="N70" i="11"/>
  <c r="I182" i="11"/>
  <c r="N14" i="11"/>
  <c r="O105" i="11"/>
  <c r="C319" i="11"/>
  <c r="M291" i="11"/>
  <c r="H263" i="11"/>
  <c r="M319" i="11"/>
  <c r="C291" i="11"/>
  <c r="M263" i="11"/>
  <c r="H319" i="11"/>
  <c r="M235" i="11"/>
  <c r="C207" i="11"/>
  <c r="H291" i="11"/>
  <c r="H235" i="11"/>
  <c r="H179" i="11"/>
  <c r="C263" i="11"/>
  <c r="C235" i="11"/>
  <c r="M123" i="11"/>
  <c r="C179" i="11"/>
  <c r="C151" i="11"/>
  <c r="M207" i="11"/>
  <c r="H95" i="11"/>
  <c r="H207" i="11"/>
  <c r="C123" i="11"/>
  <c r="C67" i="11"/>
  <c r="C95" i="11"/>
  <c r="M67" i="11"/>
  <c r="M151" i="11"/>
  <c r="M95" i="11"/>
  <c r="M11" i="11"/>
  <c r="M39" i="11"/>
  <c r="H151" i="11"/>
  <c r="H67" i="11"/>
  <c r="H11" i="11"/>
  <c r="H123" i="11"/>
  <c r="H39" i="11"/>
  <c r="D313" i="11"/>
  <c r="A313" i="11" s="1"/>
  <c r="N285" i="11"/>
  <c r="I313" i="11"/>
  <c r="D257" i="11"/>
  <c r="A257" i="11" s="1"/>
  <c r="N313" i="11"/>
  <c r="D229" i="11"/>
  <c r="A229" i="11" s="1"/>
  <c r="N257" i="11"/>
  <c r="N229" i="11"/>
  <c r="N173" i="11"/>
  <c r="I285" i="11"/>
  <c r="I229" i="11"/>
  <c r="I173" i="11"/>
  <c r="D173" i="11"/>
  <c r="A173" i="11" s="1"/>
  <c r="I257" i="11"/>
  <c r="D201" i="11"/>
  <c r="A201" i="11" s="1"/>
  <c r="I117" i="11"/>
  <c r="D145" i="11"/>
  <c r="A145" i="11" s="1"/>
  <c r="I89" i="11"/>
  <c r="N201" i="11"/>
  <c r="I201" i="11"/>
  <c r="D117" i="11"/>
  <c r="A117" i="11" s="1"/>
  <c r="N117" i="11"/>
  <c r="D61" i="11"/>
  <c r="A61" i="11" s="1"/>
  <c r="D285" i="11"/>
  <c r="A285" i="11" s="1"/>
  <c r="N89" i="11"/>
  <c r="D33" i="11"/>
  <c r="A33" i="11" s="1"/>
  <c r="N5" i="11"/>
  <c r="A5" i="11"/>
  <c r="I5" i="11"/>
  <c r="I145" i="11"/>
  <c r="N33" i="11"/>
  <c r="N145" i="11"/>
  <c r="N61" i="11"/>
  <c r="A14" i="11"/>
  <c r="C327" i="11"/>
  <c r="M299" i="11"/>
  <c r="H271" i="11"/>
  <c r="M327" i="11"/>
  <c r="C299" i="11"/>
  <c r="M271" i="11"/>
  <c r="H299" i="11"/>
  <c r="C215" i="11"/>
  <c r="H243" i="11"/>
  <c r="H327" i="11"/>
  <c r="H215" i="11"/>
  <c r="H187" i="11"/>
  <c r="C159" i="11"/>
  <c r="C243" i="11"/>
  <c r="M131" i="11"/>
  <c r="H103" i="11"/>
  <c r="C271" i="11"/>
  <c r="M159" i="11"/>
  <c r="C75" i="11"/>
  <c r="H159" i="11"/>
  <c r="M215" i="11"/>
  <c r="M187" i="11"/>
  <c r="C103" i="11"/>
  <c r="M75" i="11"/>
  <c r="M19" i="11"/>
  <c r="H75" i="11"/>
  <c r="H131" i="11"/>
  <c r="M47" i="11"/>
  <c r="M103" i="11"/>
  <c r="C131" i="11"/>
  <c r="H19" i="11"/>
  <c r="H47" i="11"/>
  <c r="D329" i="11"/>
  <c r="A329" i="11" s="1"/>
  <c r="N301" i="11"/>
  <c r="I329" i="11"/>
  <c r="I301" i="11"/>
  <c r="D217" i="11"/>
  <c r="A217" i="11" s="1"/>
  <c r="N329" i="11"/>
  <c r="D273" i="11"/>
  <c r="A273" i="11" s="1"/>
  <c r="N245" i="11"/>
  <c r="I217" i="11"/>
  <c r="N189" i="11"/>
  <c r="I189" i="11"/>
  <c r="I273" i="11"/>
  <c r="D189" i="11"/>
  <c r="A189" i="11" s="1"/>
  <c r="N161" i="11"/>
  <c r="I161" i="11"/>
  <c r="N273" i="11"/>
  <c r="D161" i="11"/>
  <c r="A161" i="11" s="1"/>
  <c r="I105" i="11"/>
  <c r="N217" i="11"/>
  <c r="I133" i="11"/>
  <c r="D301" i="11"/>
  <c r="A301" i="11" s="1"/>
  <c r="D105" i="11"/>
  <c r="A105" i="11" s="1"/>
  <c r="N133" i="11"/>
  <c r="I245" i="11"/>
  <c r="D77" i="11"/>
  <c r="A77" i="11" s="1"/>
  <c r="D245" i="11"/>
  <c r="A245" i="11" s="1"/>
  <c r="N105" i="11"/>
  <c r="N77" i="11"/>
  <c r="D49" i="11"/>
  <c r="A49" i="11" s="1"/>
  <c r="N21" i="11"/>
  <c r="A21" i="11"/>
  <c r="N49" i="11"/>
  <c r="I49" i="11"/>
  <c r="D133" i="11"/>
  <c r="A133" i="11" s="1"/>
  <c r="I77" i="11"/>
  <c r="I21" i="11"/>
  <c r="C39" i="11"/>
  <c r="D42" i="11"/>
  <c r="A42" i="11" s="1"/>
  <c r="I210" i="11"/>
  <c r="O319" i="11"/>
  <c r="J291" i="11"/>
  <c r="E319" i="11"/>
  <c r="O291" i="11"/>
  <c r="O207" i="11"/>
  <c r="O263" i="11"/>
  <c r="J235" i="11"/>
  <c r="J263" i="11"/>
  <c r="J179" i="11"/>
  <c r="E291" i="11"/>
  <c r="J207" i="11"/>
  <c r="J319" i="11"/>
  <c r="E235" i="11"/>
  <c r="E179" i="11"/>
  <c r="J151" i="11"/>
  <c r="E263" i="11"/>
  <c r="E207" i="11"/>
  <c r="E151" i="11"/>
  <c r="E123" i="11"/>
  <c r="E95" i="11"/>
  <c r="O67" i="11"/>
  <c r="O151" i="11"/>
  <c r="O95" i="11"/>
  <c r="N264" i="11"/>
  <c r="I264" i="11"/>
  <c r="D320" i="11"/>
  <c r="A320" i="11" s="1"/>
  <c r="N236" i="11"/>
  <c r="N320" i="11"/>
  <c r="D292" i="11"/>
  <c r="A292" i="11" s="1"/>
  <c r="I180" i="11"/>
  <c r="D180" i="11"/>
  <c r="A180" i="11" s="1"/>
  <c r="N292" i="11"/>
  <c r="I236" i="11"/>
  <c r="I208" i="11"/>
  <c r="I152" i="11"/>
  <c r="N124" i="11"/>
  <c r="N208" i="11"/>
  <c r="N180" i="11"/>
  <c r="D124" i="11"/>
  <c r="A124" i="11" s="1"/>
  <c r="D264" i="11"/>
  <c r="A264" i="11" s="1"/>
  <c r="I96" i="11"/>
  <c r="N152" i="11"/>
  <c r="D96" i="11"/>
  <c r="A96" i="11" s="1"/>
  <c r="D152" i="11"/>
  <c r="A152" i="11" s="1"/>
  <c r="I124" i="11"/>
  <c r="I320" i="11"/>
  <c r="M325" i="11"/>
  <c r="H297" i="11"/>
  <c r="C325" i="11"/>
  <c r="M297" i="11"/>
  <c r="M269" i="11"/>
  <c r="C241" i="11"/>
  <c r="M213" i="11"/>
  <c r="H325" i="11"/>
  <c r="C297" i="11"/>
  <c r="H269" i="11"/>
  <c r="H185" i="11"/>
  <c r="M241" i="11"/>
  <c r="C185" i="11"/>
  <c r="M157" i="11"/>
  <c r="H157" i="11"/>
  <c r="C269" i="11"/>
  <c r="C157" i="11"/>
  <c r="M185" i="11"/>
  <c r="H241" i="11"/>
  <c r="C129" i="11"/>
  <c r="C213" i="11"/>
  <c r="C101" i="11"/>
  <c r="M73" i="11"/>
  <c r="M129" i="11"/>
  <c r="M101" i="11"/>
  <c r="O327" i="11"/>
  <c r="J299" i="11"/>
  <c r="E327" i="11"/>
  <c r="O299" i="11"/>
  <c r="J271" i="11"/>
  <c r="J243" i="11"/>
  <c r="O215" i="11"/>
  <c r="E299" i="11"/>
  <c r="E271" i="11"/>
  <c r="J327" i="11"/>
  <c r="E243" i="11"/>
  <c r="J215" i="11"/>
  <c r="J187" i="11"/>
  <c r="O271" i="11"/>
  <c r="O243" i="11"/>
  <c r="E215" i="11"/>
  <c r="E187" i="11"/>
  <c r="O159" i="11"/>
  <c r="J159" i="11"/>
  <c r="O187" i="11"/>
  <c r="E159" i="11"/>
  <c r="E131" i="11"/>
  <c r="O103" i="11"/>
  <c r="O131" i="11"/>
  <c r="E103" i="11"/>
  <c r="O75" i="11"/>
  <c r="J131" i="11"/>
  <c r="N272" i="11"/>
  <c r="I272" i="11"/>
  <c r="N300" i="11"/>
  <c r="D328" i="11"/>
  <c r="A328" i="11" s="1"/>
  <c r="N244" i="11"/>
  <c r="I328" i="11"/>
  <c r="I244" i="11"/>
  <c r="N328" i="11"/>
  <c r="D272" i="11"/>
  <c r="A272" i="11" s="1"/>
  <c r="D244" i="11"/>
  <c r="A244" i="11" s="1"/>
  <c r="I300" i="11"/>
  <c r="I188" i="11"/>
  <c r="D300" i="11"/>
  <c r="A300" i="11" s="1"/>
  <c r="N216" i="11"/>
  <c r="D188" i="11"/>
  <c r="A188" i="11" s="1"/>
  <c r="D216" i="11"/>
  <c r="A216" i="11" s="1"/>
  <c r="N188" i="11"/>
  <c r="N104" i="11"/>
  <c r="N132" i="11"/>
  <c r="D104" i="11"/>
  <c r="A104" i="11" s="1"/>
  <c r="N160" i="11"/>
  <c r="D132" i="11"/>
  <c r="A132" i="11" s="1"/>
  <c r="I216" i="11"/>
  <c r="I104" i="11"/>
  <c r="M333" i="11"/>
  <c r="H305" i="11"/>
  <c r="C333" i="11"/>
  <c r="M305" i="11"/>
  <c r="C277" i="11"/>
  <c r="M249" i="11"/>
  <c r="H221" i="11"/>
  <c r="C249" i="11"/>
  <c r="C221" i="11"/>
  <c r="M277" i="11"/>
  <c r="M193" i="11"/>
  <c r="H193" i="11"/>
  <c r="M165" i="11"/>
  <c r="H249" i="11"/>
  <c r="C193" i="11"/>
  <c r="H165" i="11"/>
  <c r="C165" i="11"/>
  <c r="C305" i="11"/>
  <c r="C109" i="11"/>
  <c r="C137" i="11"/>
  <c r="M109" i="11"/>
  <c r="M137" i="11"/>
  <c r="M221" i="11"/>
  <c r="M81" i="11"/>
  <c r="H333" i="11"/>
  <c r="H137" i="11"/>
  <c r="D30" i="11"/>
  <c r="A30" i="11" s="1"/>
  <c r="I31" i="11"/>
  <c r="E37" i="11"/>
  <c r="D38" i="11"/>
  <c r="A38" i="11" s="1"/>
  <c r="I40" i="11"/>
  <c r="I48" i="11"/>
  <c r="M51" i="11"/>
  <c r="C53" i="11"/>
  <c r="O53" i="11"/>
  <c r="D58" i="11"/>
  <c r="A58" i="11" s="1"/>
  <c r="I59" i="11"/>
  <c r="J67" i="11"/>
  <c r="I74" i="11"/>
  <c r="H81" i="11"/>
  <c r="N94" i="11"/>
  <c r="N103" i="11"/>
  <c r="O115" i="11"/>
  <c r="M163" i="11"/>
  <c r="D170" i="11"/>
  <c r="D214" i="11"/>
  <c r="A214" i="11" s="1"/>
  <c r="O235" i="11"/>
  <c r="I327" i="11"/>
  <c r="A2" i="11"/>
  <c r="I4" i="11"/>
  <c r="I32" i="11" s="1"/>
  <c r="I60" i="11" s="1"/>
  <c r="I88" i="11" s="1"/>
  <c r="I116" i="11" s="1"/>
  <c r="I144" i="11" s="1"/>
  <c r="A7" i="11"/>
  <c r="N7" i="11"/>
  <c r="I289" i="11"/>
  <c r="D261" i="11"/>
  <c r="A261" i="11" s="1"/>
  <c r="I317" i="11"/>
  <c r="I261" i="11"/>
  <c r="D317" i="11"/>
  <c r="A317" i="11" s="1"/>
  <c r="D233" i="11"/>
  <c r="A233" i="11" s="1"/>
  <c r="N205" i="11"/>
  <c r="N289" i="11"/>
  <c r="N261" i="11"/>
  <c r="D289" i="11"/>
  <c r="A289" i="11" s="1"/>
  <c r="N233" i="11"/>
  <c r="I233" i="11"/>
  <c r="I205" i="11"/>
  <c r="I177" i="11"/>
  <c r="N149" i="11"/>
  <c r="I121" i="11"/>
  <c r="D177" i="11"/>
  <c r="A177" i="11" s="1"/>
  <c r="N317" i="11"/>
  <c r="D93" i="11"/>
  <c r="A93" i="11" s="1"/>
  <c r="N65" i="11"/>
  <c r="N177" i="11"/>
  <c r="D121" i="11"/>
  <c r="A121" i="11" s="1"/>
  <c r="N93" i="11"/>
  <c r="I65" i="11"/>
  <c r="A10" i="11"/>
  <c r="I12" i="11"/>
  <c r="A15" i="11"/>
  <c r="I297" i="11"/>
  <c r="D269" i="11"/>
  <c r="A269" i="11" s="1"/>
  <c r="I325" i="11"/>
  <c r="I269" i="11"/>
  <c r="N325" i="11"/>
  <c r="D297" i="11"/>
  <c r="A297" i="11" s="1"/>
  <c r="N241" i="11"/>
  <c r="N269" i="11"/>
  <c r="N213" i="11"/>
  <c r="D185" i="11"/>
  <c r="A185" i="11" s="1"/>
  <c r="I213" i="11"/>
  <c r="D241" i="11"/>
  <c r="A241" i="11" s="1"/>
  <c r="D213" i="11"/>
  <c r="A213" i="11" s="1"/>
  <c r="I129" i="11"/>
  <c r="N297" i="11"/>
  <c r="D325" i="11"/>
  <c r="A325" i="11" s="1"/>
  <c r="I185" i="11"/>
  <c r="I157" i="11"/>
  <c r="D101" i="11"/>
  <c r="A101" i="11" s="1"/>
  <c r="N73" i="11"/>
  <c r="D157" i="11"/>
  <c r="A157" i="11" s="1"/>
  <c r="N129" i="11"/>
  <c r="N101" i="11"/>
  <c r="I73" i="11"/>
  <c r="A18" i="11"/>
  <c r="I20" i="11"/>
  <c r="A23" i="11"/>
  <c r="N23" i="11"/>
  <c r="I305" i="11"/>
  <c r="D277" i="11"/>
  <c r="A277" i="11" s="1"/>
  <c r="I333" i="11"/>
  <c r="I277" i="11"/>
  <c r="D333" i="11"/>
  <c r="A333" i="11" s="1"/>
  <c r="N249" i="11"/>
  <c r="I221" i="11"/>
  <c r="I193" i="11"/>
  <c r="N305" i="11"/>
  <c r="D305" i="11"/>
  <c r="A305" i="11" s="1"/>
  <c r="D165" i="11"/>
  <c r="A165" i="11" s="1"/>
  <c r="N193" i="11"/>
  <c r="I137" i="11"/>
  <c r="N333" i="11"/>
  <c r="N221" i="11"/>
  <c r="D193" i="11"/>
  <c r="A193" i="11" s="1"/>
  <c r="N277" i="11"/>
  <c r="I249" i="11"/>
  <c r="D221" i="11"/>
  <c r="A221" i="11" s="1"/>
  <c r="N165" i="11"/>
  <c r="I165" i="11"/>
  <c r="N81" i="11"/>
  <c r="D137" i="11"/>
  <c r="A137" i="11" s="1"/>
  <c r="N109" i="11"/>
  <c r="I81" i="11"/>
  <c r="I30" i="11"/>
  <c r="J31" i="11"/>
  <c r="D35" i="11"/>
  <c r="A35" i="11" s="1"/>
  <c r="I38" i="11"/>
  <c r="I39" i="11"/>
  <c r="N40" i="11"/>
  <c r="M41" i="11"/>
  <c r="C43" i="11"/>
  <c r="O43" i="11"/>
  <c r="E45" i="11"/>
  <c r="D46" i="11"/>
  <c r="A46" i="11" s="1"/>
  <c r="I47" i="11"/>
  <c r="N48" i="11"/>
  <c r="M49" i="11"/>
  <c r="N51" i="11"/>
  <c r="D53" i="11"/>
  <c r="A53" i="11" s="1"/>
  <c r="I58" i="11"/>
  <c r="N63" i="11"/>
  <c r="D68" i="11"/>
  <c r="A68" i="11" s="1"/>
  <c r="C73" i="11"/>
  <c r="E75" i="11"/>
  <c r="M79" i="11"/>
  <c r="O81" i="11"/>
  <c r="I92" i="11"/>
  <c r="H99" i="11"/>
  <c r="N119" i="11"/>
  <c r="J123" i="11"/>
  <c r="J155" i="11"/>
  <c r="D160" i="11"/>
  <c r="A160" i="11" s="1"/>
  <c r="J165" i="11"/>
  <c r="N170" i="11"/>
  <c r="N200" i="11" s="1"/>
  <c r="N228" i="11" s="1"/>
  <c r="N256" i="11" s="1"/>
  <c r="N284" i="11" s="1"/>
  <c r="N312" i="11" s="1"/>
  <c r="D176" i="11"/>
  <c r="A176" i="11" s="1"/>
  <c r="E183" i="11"/>
  <c r="D215" i="11"/>
  <c r="A215" i="11" s="1"/>
  <c r="D236" i="11"/>
  <c r="A236" i="11" s="1"/>
  <c r="J249" i="11"/>
  <c r="H277" i="11"/>
  <c r="I292" i="11"/>
  <c r="I255" i="11"/>
  <c r="N311" i="11"/>
  <c r="D255" i="11"/>
  <c r="A255" i="11" s="1"/>
  <c r="D227" i="11"/>
  <c r="A227" i="11" s="1"/>
  <c r="D199" i="11"/>
  <c r="A199" i="11" s="1"/>
  <c r="N227" i="11"/>
  <c r="D283" i="11"/>
  <c r="A283" i="11" s="1"/>
  <c r="I227" i="11"/>
  <c r="N199" i="11"/>
  <c r="D311" i="11"/>
  <c r="A311" i="11" s="1"/>
  <c r="N283" i="11"/>
  <c r="N255" i="11"/>
  <c r="I199" i="11"/>
  <c r="N171" i="11"/>
  <c r="I311" i="11"/>
  <c r="I171" i="11"/>
  <c r="I115" i="11"/>
  <c r="D171" i="11"/>
  <c r="A171" i="11" s="1"/>
  <c r="I143" i="11"/>
  <c r="I172" i="11" s="1"/>
  <c r="N115" i="11"/>
  <c r="D143" i="11"/>
  <c r="D87" i="11"/>
  <c r="A87" i="11" s="1"/>
  <c r="D115" i="11"/>
  <c r="A115" i="11" s="1"/>
  <c r="I263" i="11"/>
  <c r="N319" i="11"/>
  <c r="I235" i="11"/>
  <c r="N291" i="11"/>
  <c r="D319" i="11"/>
  <c r="A319" i="11" s="1"/>
  <c r="I291" i="11"/>
  <c r="N207" i="11"/>
  <c r="N263" i="11"/>
  <c r="D263" i="11"/>
  <c r="A263" i="11" s="1"/>
  <c r="N235" i="11"/>
  <c r="D291" i="11"/>
  <c r="A291" i="11" s="1"/>
  <c r="I207" i="11"/>
  <c r="D207" i="11"/>
  <c r="A207" i="11" s="1"/>
  <c r="N179" i="11"/>
  <c r="I179" i="11"/>
  <c r="I319" i="11"/>
  <c r="I123" i="11"/>
  <c r="N151" i="11"/>
  <c r="D123" i="11"/>
  <c r="A123" i="11" s="1"/>
  <c r="D67" i="11"/>
  <c r="A67" i="11" s="1"/>
  <c r="D95" i="11"/>
  <c r="A95" i="11" s="1"/>
  <c r="N67" i="11"/>
  <c r="I67" i="11"/>
  <c r="D235" i="11"/>
  <c r="A235" i="11" s="1"/>
  <c r="O311" i="11"/>
  <c r="J283" i="11"/>
  <c r="E311" i="11"/>
  <c r="O283" i="11"/>
  <c r="O227" i="11"/>
  <c r="O199" i="11"/>
  <c r="J311" i="11"/>
  <c r="E255" i="11"/>
  <c r="E199" i="11"/>
  <c r="J171" i="11"/>
  <c r="J227" i="11"/>
  <c r="E171" i="11"/>
  <c r="E227" i="11"/>
  <c r="O171" i="11"/>
  <c r="O143" i="11"/>
  <c r="O255" i="11"/>
  <c r="J199" i="11"/>
  <c r="E115" i="11"/>
  <c r="E143" i="11"/>
  <c r="J115" i="11"/>
  <c r="E87" i="11"/>
  <c r="O87" i="11"/>
  <c r="I281" i="11"/>
  <c r="I309" i="11"/>
  <c r="I253" i="11"/>
  <c r="N225" i="11"/>
  <c r="N197" i="11"/>
  <c r="N309" i="11"/>
  <c r="D253" i="11"/>
  <c r="A253" i="11" s="1"/>
  <c r="I197" i="11"/>
  <c r="N253" i="11"/>
  <c r="D197" i="11"/>
  <c r="A197" i="11" s="1"/>
  <c r="D309" i="11"/>
  <c r="A309" i="11" s="1"/>
  <c r="N281" i="11"/>
  <c r="D225" i="11"/>
  <c r="A225" i="11" s="1"/>
  <c r="I113" i="11"/>
  <c r="N169" i="11"/>
  <c r="I141" i="11"/>
  <c r="D85" i="11"/>
  <c r="A85" i="11" s="1"/>
  <c r="N113" i="11"/>
  <c r="I169" i="11"/>
  <c r="D141" i="11"/>
  <c r="A141" i="11" s="1"/>
  <c r="N85" i="11"/>
  <c r="D281" i="11"/>
  <c r="A281" i="11" s="1"/>
  <c r="I3" i="11"/>
  <c r="E261" i="11"/>
  <c r="J317" i="11"/>
  <c r="O317" i="11"/>
  <c r="E233" i="11"/>
  <c r="O289" i="11"/>
  <c r="O261" i="11"/>
  <c r="J289" i="11"/>
  <c r="O233" i="11"/>
  <c r="E205" i="11"/>
  <c r="J233" i="11"/>
  <c r="O177" i="11"/>
  <c r="J261" i="11"/>
  <c r="J177" i="11"/>
  <c r="J149" i="11"/>
  <c r="E121" i="11"/>
  <c r="J205" i="11"/>
  <c r="E149" i="11"/>
  <c r="O121" i="11"/>
  <c r="E289" i="11"/>
  <c r="O93" i="11"/>
  <c r="J65" i="11"/>
  <c r="O205" i="11"/>
  <c r="E177" i="11"/>
  <c r="O149" i="11"/>
  <c r="I11" i="11"/>
  <c r="C267" i="11"/>
  <c r="H323" i="11"/>
  <c r="M323" i="11"/>
  <c r="C239" i="11"/>
  <c r="M267" i="11"/>
  <c r="H295" i="11"/>
  <c r="H211" i="11"/>
  <c r="C295" i="11"/>
  <c r="H239" i="11"/>
  <c r="C323" i="11"/>
  <c r="M239" i="11"/>
  <c r="M183" i="11"/>
  <c r="H267" i="11"/>
  <c r="H183" i="11"/>
  <c r="H155" i="11"/>
  <c r="C155" i="11"/>
  <c r="C127" i="11"/>
  <c r="M211" i="11"/>
  <c r="C183" i="11"/>
  <c r="M127" i="11"/>
  <c r="M99" i="11"/>
  <c r="H71" i="11"/>
  <c r="C211" i="11"/>
  <c r="E269" i="11"/>
  <c r="J325" i="11"/>
  <c r="O325" i="11"/>
  <c r="E241" i="11"/>
  <c r="E297" i="11"/>
  <c r="J269" i="11"/>
  <c r="O241" i="11"/>
  <c r="J213" i="11"/>
  <c r="O297" i="11"/>
  <c r="J297" i="11"/>
  <c r="J241" i="11"/>
  <c r="O185" i="11"/>
  <c r="E325" i="11"/>
  <c r="J185" i="11"/>
  <c r="E213" i="11"/>
  <c r="O157" i="11"/>
  <c r="E129" i="11"/>
  <c r="E185" i="11"/>
  <c r="J157" i="11"/>
  <c r="O129" i="11"/>
  <c r="E157" i="11"/>
  <c r="O101" i="11"/>
  <c r="J73" i="11"/>
  <c r="O269" i="11"/>
  <c r="I19" i="11"/>
  <c r="N306" i="11"/>
  <c r="D278" i="11"/>
  <c r="A278" i="11" s="1"/>
  <c r="I306" i="11"/>
  <c r="N334" i="11"/>
  <c r="D306" i="11"/>
  <c r="A306" i="11" s="1"/>
  <c r="N278" i="11"/>
  <c r="D250" i="11"/>
  <c r="A250" i="11" s="1"/>
  <c r="N222" i="11"/>
  <c r="N194" i="11"/>
  <c r="I334" i="11"/>
  <c r="I278" i="11"/>
  <c r="I222" i="11"/>
  <c r="D334" i="11"/>
  <c r="A334" i="11" s="1"/>
  <c r="I250" i="11"/>
  <c r="D194" i="11"/>
  <c r="A194" i="11" s="1"/>
  <c r="I166" i="11"/>
  <c r="N138" i="11"/>
  <c r="D110" i="11"/>
  <c r="A110" i="11" s="1"/>
  <c r="N250" i="11"/>
  <c r="D166" i="11"/>
  <c r="A166" i="11" s="1"/>
  <c r="D138" i="11"/>
  <c r="A138" i="11" s="1"/>
  <c r="D222" i="11"/>
  <c r="A222" i="11" s="1"/>
  <c r="N110" i="11"/>
  <c r="I110" i="11"/>
  <c r="N82" i="11"/>
  <c r="I29" i="11"/>
  <c r="N30" i="11"/>
  <c r="N38" i="11"/>
  <c r="J39" i="11"/>
  <c r="I46" i="11"/>
  <c r="J47" i="11"/>
  <c r="C51" i="11"/>
  <c r="E53" i="11"/>
  <c r="I57" i="11"/>
  <c r="D86" i="11"/>
  <c r="A86" i="11" s="1"/>
  <c r="E93" i="11"/>
  <c r="I95" i="11"/>
  <c r="N123" i="11"/>
  <c r="D131" i="11"/>
  <c r="A131" i="11" s="1"/>
  <c r="I138" i="11"/>
  <c r="J143" i="11"/>
  <c r="M155" i="11"/>
  <c r="I160" i="11"/>
  <c r="D208" i="11"/>
  <c r="A208" i="11" s="1"/>
  <c r="I2" i="11"/>
  <c r="J3" i="11"/>
  <c r="I315" i="11"/>
  <c r="D287" i="11"/>
  <c r="A287" i="11" s="1"/>
  <c r="N259" i="11"/>
  <c r="I287" i="11"/>
  <c r="N287" i="11"/>
  <c r="I203" i="11"/>
  <c r="I231" i="11"/>
  <c r="D175" i="11"/>
  <c r="A175" i="11" s="1"/>
  <c r="N315" i="11"/>
  <c r="D203" i="11"/>
  <c r="A203" i="11" s="1"/>
  <c r="D259" i="11"/>
  <c r="A259" i="11" s="1"/>
  <c r="I147" i="11"/>
  <c r="I175" i="11"/>
  <c r="I119" i="11"/>
  <c r="N91" i="11"/>
  <c r="I63" i="11"/>
  <c r="D119" i="11"/>
  <c r="A119" i="11" s="1"/>
  <c r="I259" i="11"/>
  <c r="N231" i="11"/>
  <c r="N147" i="11"/>
  <c r="I91" i="11"/>
  <c r="A8" i="11"/>
  <c r="I10" i="11"/>
  <c r="J11" i="11"/>
  <c r="I323" i="11"/>
  <c r="D295" i="11"/>
  <c r="A295" i="11" s="1"/>
  <c r="N267" i="11"/>
  <c r="I295" i="11"/>
  <c r="N323" i="11"/>
  <c r="I211" i="11"/>
  <c r="I239" i="11"/>
  <c r="D323" i="11"/>
  <c r="A323" i="11" s="1"/>
  <c r="I267" i="11"/>
  <c r="D211" i="11"/>
  <c r="A211" i="11" s="1"/>
  <c r="D183" i="11"/>
  <c r="A183" i="11" s="1"/>
  <c r="N239" i="11"/>
  <c r="N183" i="11"/>
  <c r="I155" i="11"/>
  <c r="N295" i="11"/>
  <c r="D155" i="11"/>
  <c r="A155" i="11" s="1"/>
  <c r="D239" i="11"/>
  <c r="A239" i="11" s="1"/>
  <c r="I183" i="11"/>
  <c r="N99" i="11"/>
  <c r="N211" i="11"/>
  <c r="I71" i="11"/>
  <c r="N127" i="11"/>
  <c r="I99" i="11"/>
  <c r="A16" i="11"/>
  <c r="H17" i="11"/>
  <c r="I18" i="11"/>
  <c r="J19" i="11"/>
  <c r="I331" i="11"/>
  <c r="D303" i="11"/>
  <c r="A303" i="11" s="1"/>
  <c r="N275" i="11"/>
  <c r="I303" i="11"/>
  <c r="N303" i="11"/>
  <c r="I247" i="11"/>
  <c r="D275" i="11"/>
  <c r="A275" i="11" s="1"/>
  <c r="D219" i="11"/>
  <c r="A219" i="11" s="1"/>
  <c r="N331" i="11"/>
  <c r="D191" i="11"/>
  <c r="A191" i="11" s="1"/>
  <c r="N163" i="11"/>
  <c r="D331" i="11"/>
  <c r="A331" i="11" s="1"/>
  <c r="N247" i="11"/>
  <c r="N191" i="11"/>
  <c r="I163" i="11"/>
  <c r="D247" i="11"/>
  <c r="A247" i="11" s="1"/>
  <c r="I191" i="11"/>
  <c r="D163" i="11"/>
  <c r="A163" i="11" s="1"/>
  <c r="I275" i="11"/>
  <c r="I219" i="11"/>
  <c r="I107" i="11"/>
  <c r="N135" i="11"/>
  <c r="D107" i="11"/>
  <c r="A107" i="11" s="1"/>
  <c r="I79" i="11"/>
  <c r="I135" i="11"/>
  <c r="N219" i="11"/>
  <c r="H25" i="11"/>
  <c r="I26" i="11"/>
  <c r="N31" i="11"/>
  <c r="I36" i="11"/>
  <c r="J37" i="11"/>
  <c r="E43" i="11"/>
  <c r="I45" i="11"/>
  <c r="N46" i="11"/>
  <c r="C49" i="11"/>
  <c r="D51" i="11"/>
  <c r="A51" i="11" s="1"/>
  <c r="H53" i="11"/>
  <c r="I54" i="11"/>
  <c r="N59" i="11"/>
  <c r="D66" i="11"/>
  <c r="A66" i="11" s="1"/>
  <c r="N68" i="11"/>
  <c r="C71" i="11"/>
  <c r="E73" i="11"/>
  <c r="M77" i="11"/>
  <c r="D82" i="11"/>
  <c r="A82" i="11" s="1"/>
  <c r="D91" i="11"/>
  <c r="A91" i="11" s="1"/>
  <c r="J95" i="11"/>
  <c r="H109" i="11"/>
  <c r="O123" i="11"/>
  <c r="D135" i="11"/>
  <c r="A135" i="11" s="1"/>
  <c r="N143" i="11"/>
  <c r="N172" i="11" s="1"/>
  <c r="I151" i="11"/>
  <c r="N155" i="11"/>
  <c r="N166" i="11"/>
  <c r="N185" i="11"/>
  <c r="I241" i="11"/>
  <c r="D315" i="11"/>
  <c r="A315" i="11" s="1"/>
  <c r="I271" i="11"/>
  <c r="N327" i="11"/>
  <c r="I299" i="11"/>
  <c r="I243" i="11"/>
  <c r="N215" i="11"/>
  <c r="D299" i="11"/>
  <c r="A299" i="11" s="1"/>
  <c r="D271" i="11"/>
  <c r="A271" i="11" s="1"/>
  <c r="D327" i="11"/>
  <c r="A327" i="11" s="1"/>
  <c r="N271" i="11"/>
  <c r="N243" i="11"/>
  <c r="N187" i="11"/>
  <c r="N299" i="11"/>
  <c r="D243" i="11"/>
  <c r="A243" i="11" s="1"/>
  <c r="N159" i="11"/>
  <c r="I103" i="11"/>
  <c r="I215" i="11"/>
  <c r="I159" i="11"/>
  <c r="I131" i="11"/>
  <c r="I187" i="11"/>
  <c r="D75" i="11"/>
  <c r="A75" i="11" s="1"/>
  <c r="N131" i="11"/>
  <c r="D103" i="11"/>
  <c r="A103" i="11" s="1"/>
  <c r="N75" i="11"/>
  <c r="D159" i="11"/>
  <c r="A159" i="11" s="1"/>
  <c r="N282" i="11"/>
  <c r="D254" i="11"/>
  <c r="A254" i="11" s="1"/>
  <c r="I282" i="11"/>
  <c r="N310" i="11"/>
  <c r="N254" i="11"/>
  <c r="D282" i="11"/>
  <c r="A282" i="11" s="1"/>
  <c r="D310" i="11"/>
  <c r="A310" i="11" s="1"/>
  <c r="D226" i="11"/>
  <c r="A226" i="11" s="1"/>
  <c r="I170" i="11"/>
  <c r="I200" i="11" s="1"/>
  <c r="I228" i="11" s="1"/>
  <c r="I256" i="11" s="1"/>
  <c r="I284" i="11" s="1"/>
  <c r="I312" i="11" s="1"/>
  <c r="N198" i="11"/>
  <c r="I198" i="11"/>
  <c r="N226" i="11"/>
  <c r="N114" i="11"/>
  <c r="N142" i="11"/>
  <c r="D114" i="11"/>
  <c r="A114" i="11" s="1"/>
  <c r="I310" i="11"/>
  <c r="I254" i="11"/>
  <c r="D142" i="11"/>
  <c r="A142" i="11" s="1"/>
  <c r="D198" i="11"/>
  <c r="A198" i="11" s="1"/>
  <c r="I226" i="11"/>
  <c r="I142" i="11"/>
  <c r="N290" i="11"/>
  <c r="D262" i="11"/>
  <c r="A262" i="11" s="1"/>
  <c r="I290" i="11"/>
  <c r="N318" i="11"/>
  <c r="N262" i="11"/>
  <c r="D234" i="11"/>
  <c r="A234" i="11" s="1"/>
  <c r="I262" i="11"/>
  <c r="I234" i="11"/>
  <c r="I318" i="11"/>
  <c r="N206" i="11"/>
  <c r="I178" i="11"/>
  <c r="D206" i="11"/>
  <c r="A206" i="11" s="1"/>
  <c r="I150" i="11"/>
  <c r="N122" i="11"/>
  <c r="I206" i="11"/>
  <c r="D122" i="11"/>
  <c r="A122" i="11" s="1"/>
  <c r="D290" i="11"/>
  <c r="A290" i="11" s="1"/>
  <c r="D178" i="11"/>
  <c r="A178" i="11" s="1"/>
  <c r="N150" i="11"/>
  <c r="N234" i="11"/>
  <c r="D150" i="11"/>
  <c r="A150" i="11" s="1"/>
  <c r="I122" i="11"/>
  <c r="N66" i="11"/>
  <c r="N12" i="11"/>
  <c r="N298" i="11"/>
  <c r="D270" i="11"/>
  <c r="A270" i="11" s="1"/>
  <c r="I298" i="11"/>
  <c r="N326" i="11"/>
  <c r="D298" i="11"/>
  <c r="A298" i="11" s="1"/>
  <c r="N270" i="11"/>
  <c r="D242" i="11"/>
  <c r="A242" i="11" s="1"/>
  <c r="N242" i="11"/>
  <c r="I186" i="11"/>
  <c r="I270" i="11"/>
  <c r="I214" i="11"/>
  <c r="I158" i="11"/>
  <c r="D186" i="11"/>
  <c r="A186" i="11" s="1"/>
  <c r="D158" i="11"/>
  <c r="A158" i="11" s="1"/>
  <c r="N130" i="11"/>
  <c r="I326" i="11"/>
  <c r="I242" i="11"/>
  <c r="D130" i="11"/>
  <c r="A130" i="11" s="1"/>
  <c r="N214" i="11"/>
  <c r="I130" i="11"/>
  <c r="N74" i="11"/>
  <c r="N20" i="11"/>
  <c r="C275" i="11"/>
  <c r="H331" i="11"/>
  <c r="C303" i="11"/>
  <c r="M331" i="11"/>
  <c r="C247" i="11"/>
  <c r="H275" i="11"/>
  <c r="H219" i="11"/>
  <c r="M303" i="11"/>
  <c r="H247" i="11"/>
  <c r="C219" i="11"/>
  <c r="C331" i="11"/>
  <c r="C191" i="11"/>
  <c r="C107" i="11"/>
  <c r="C135" i="11"/>
  <c r="M107" i="11"/>
  <c r="M135" i="11"/>
  <c r="M247" i="11"/>
  <c r="M191" i="11"/>
  <c r="H79" i="11"/>
  <c r="H135" i="11"/>
  <c r="E277" i="11"/>
  <c r="J333" i="11"/>
  <c r="E305" i="11"/>
  <c r="O333" i="11"/>
  <c r="E249" i="11"/>
  <c r="O249" i="11"/>
  <c r="J221" i="11"/>
  <c r="J193" i="11"/>
  <c r="O305" i="11"/>
  <c r="O277" i="11"/>
  <c r="O193" i="11"/>
  <c r="J277" i="11"/>
  <c r="O221" i="11"/>
  <c r="E333" i="11"/>
  <c r="E221" i="11"/>
  <c r="E109" i="11"/>
  <c r="E137" i="11"/>
  <c r="O109" i="11"/>
  <c r="O137" i="11"/>
  <c r="E193" i="11"/>
  <c r="E165" i="11"/>
  <c r="J137" i="11"/>
  <c r="J81" i="11"/>
  <c r="H45" i="11"/>
  <c r="D54" i="11"/>
  <c r="A54" i="11" s="1"/>
  <c r="N58" i="11"/>
  <c r="I68" i="11"/>
  <c r="D102" i="11"/>
  <c r="A102" i="11" s="1"/>
  <c r="I1" i="11"/>
  <c r="N2" i="11"/>
  <c r="E287" i="11"/>
  <c r="O259" i="11"/>
  <c r="E315" i="11"/>
  <c r="E259" i="11"/>
  <c r="O231" i="11"/>
  <c r="O287" i="11"/>
  <c r="J203" i="11"/>
  <c r="J231" i="11"/>
  <c r="O315" i="11"/>
  <c r="E203" i="11"/>
  <c r="J259" i="11"/>
  <c r="E231" i="11"/>
  <c r="O203" i="11"/>
  <c r="J175" i="11"/>
  <c r="E119" i="11"/>
  <c r="E175" i="11"/>
  <c r="E147" i="11"/>
  <c r="O119" i="11"/>
  <c r="O147" i="11"/>
  <c r="J63" i="11"/>
  <c r="J91" i="11"/>
  <c r="J287" i="11"/>
  <c r="E63" i="11"/>
  <c r="N316" i="11"/>
  <c r="D288" i="11"/>
  <c r="A288" i="11" s="1"/>
  <c r="I316" i="11"/>
  <c r="D316" i="11"/>
  <c r="A316" i="11" s="1"/>
  <c r="N288" i="11"/>
  <c r="D260" i="11"/>
  <c r="A260" i="11" s="1"/>
  <c r="N260" i="11"/>
  <c r="I260" i="11"/>
  <c r="N204" i="11"/>
  <c r="I288" i="11"/>
  <c r="I204" i="11"/>
  <c r="I232" i="11"/>
  <c r="I176" i="11"/>
  <c r="N148" i="11"/>
  <c r="D120" i="11"/>
  <c r="A120" i="11" s="1"/>
  <c r="D148" i="11"/>
  <c r="A148" i="11" s="1"/>
  <c r="N232" i="11"/>
  <c r="N176" i="11"/>
  <c r="I148" i="11"/>
  <c r="N64" i="11"/>
  <c r="D232" i="11"/>
  <c r="A232" i="11" s="1"/>
  <c r="N120" i="11"/>
  <c r="N92" i="11"/>
  <c r="D64" i="11"/>
  <c r="A64" i="11" s="1"/>
  <c r="N10" i="11"/>
  <c r="C293" i="11"/>
  <c r="M265" i="11"/>
  <c r="C321" i="11"/>
  <c r="C265" i="11"/>
  <c r="M237" i="11"/>
  <c r="H321" i="11"/>
  <c r="C237" i="11"/>
  <c r="H293" i="11"/>
  <c r="H209" i="11"/>
  <c r="H265" i="11"/>
  <c r="C209" i="11"/>
  <c r="M321" i="11"/>
  <c r="M181" i="11"/>
  <c r="M153" i="11"/>
  <c r="C125" i="11"/>
  <c r="M125" i="11"/>
  <c r="C153" i="11"/>
  <c r="H69" i="11"/>
  <c r="H181" i="11"/>
  <c r="C181" i="11"/>
  <c r="H97" i="11"/>
  <c r="C69" i="11"/>
  <c r="E295" i="11"/>
  <c r="O267" i="11"/>
  <c r="E323" i="11"/>
  <c r="E267" i="11"/>
  <c r="O239" i="11"/>
  <c r="J295" i="11"/>
  <c r="J239" i="11"/>
  <c r="J323" i="11"/>
  <c r="J267" i="11"/>
  <c r="O323" i="11"/>
  <c r="O211" i="11"/>
  <c r="J211" i="11"/>
  <c r="O183" i="11"/>
  <c r="E127" i="11"/>
  <c r="O127" i="11"/>
  <c r="O295" i="11"/>
  <c r="O155" i="11"/>
  <c r="E155" i="11"/>
  <c r="J71" i="11"/>
  <c r="E239" i="11"/>
  <c r="E211" i="11"/>
  <c r="J99" i="11"/>
  <c r="E71" i="11"/>
  <c r="N324" i="11"/>
  <c r="D296" i="11"/>
  <c r="A296" i="11" s="1"/>
  <c r="I324" i="11"/>
  <c r="D324" i="11"/>
  <c r="A324" i="11" s="1"/>
  <c r="N296" i="11"/>
  <c r="D268" i="11"/>
  <c r="A268" i="11" s="1"/>
  <c r="N212" i="11"/>
  <c r="I212" i="11"/>
  <c r="N240" i="11"/>
  <c r="D240" i="11"/>
  <c r="A240" i="11" s="1"/>
  <c r="N268" i="11"/>
  <c r="N156" i="11"/>
  <c r="I184" i="11"/>
  <c r="D128" i="11"/>
  <c r="A128" i="11" s="1"/>
  <c r="D212" i="11"/>
  <c r="A212" i="11" s="1"/>
  <c r="I156" i="11"/>
  <c r="I240" i="11"/>
  <c r="N128" i="11"/>
  <c r="I128" i="11"/>
  <c r="N72" i="11"/>
  <c r="N184" i="11"/>
  <c r="I72" i="11"/>
  <c r="I296" i="11"/>
  <c r="D184" i="11"/>
  <c r="A184" i="11" s="1"/>
  <c r="N100" i="11"/>
  <c r="D72" i="11"/>
  <c r="A72" i="11" s="1"/>
  <c r="N18" i="11"/>
  <c r="C301" i="11"/>
  <c r="M273" i="11"/>
  <c r="C329" i="11"/>
  <c r="M301" i="11"/>
  <c r="C273" i="11"/>
  <c r="M245" i="11"/>
  <c r="H273" i="11"/>
  <c r="C245" i="11"/>
  <c r="H301" i="11"/>
  <c r="C217" i="11"/>
  <c r="H329" i="11"/>
  <c r="M217" i="11"/>
  <c r="C133" i="11"/>
  <c r="M105" i="11"/>
  <c r="M133" i="11"/>
  <c r="H245" i="11"/>
  <c r="M189" i="11"/>
  <c r="H77" i="11"/>
  <c r="H217" i="11"/>
  <c r="C189" i="11"/>
  <c r="C105" i="11"/>
  <c r="M161" i="11"/>
  <c r="H133" i="11"/>
  <c r="C77" i="11"/>
  <c r="E303" i="11"/>
  <c r="O275" i="11"/>
  <c r="E331" i="11"/>
  <c r="O303" i="11"/>
  <c r="E275" i="11"/>
  <c r="O247" i="11"/>
  <c r="E219" i="11"/>
  <c r="E191" i="11"/>
  <c r="J303" i="11"/>
  <c r="E247" i="11"/>
  <c r="J275" i="11"/>
  <c r="O191" i="11"/>
  <c r="O219" i="11"/>
  <c r="J219" i="11"/>
  <c r="J247" i="11"/>
  <c r="E163" i="11"/>
  <c r="E135" i="11"/>
  <c r="O107" i="11"/>
  <c r="O135" i="11"/>
  <c r="O331" i="11"/>
  <c r="O163" i="11"/>
  <c r="J79" i="11"/>
  <c r="J135" i="11"/>
  <c r="J331" i="11"/>
  <c r="J191" i="11"/>
  <c r="E79" i="11"/>
  <c r="N332" i="11"/>
  <c r="D304" i="11"/>
  <c r="A304" i="11" s="1"/>
  <c r="I332" i="11"/>
  <c r="D332" i="11"/>
  <c r="A332" i="11" s="1"/>
  <c r="N304" i="11"/>
  <c r="D276" i="11"/>
  <c r="A276" i="11" s="1"/>
  <c r="I220" i="11"/>
  <c r="I192" i="11"/>
  <c r="N248" i="11"/>
  <c r="D220" i="11"/>
  <c r="A220" i="11" s="1"/>
  <c r="D192" i="11"/>
  <c r="A192" i="11" s="1"/>
  <c r="N276" i="11"/>
  <c r="I248" i="11"/>
  <c r="N192" i="11"/>
  <c r="N220" i="11"/>
  <c r="I304" i="11"/>
  <c r="N164" i="11"/>
  <c r="D136" i="11"/>
  <c r="A136" i="11" s="1"/>
  <c r="I164" i="11"/>
  <c r="N108" i="11"/>
  <c r="I108" i="11"/>
  <c r="N80" i="11"/>
  <c r="D108" i="11"/>
  <c r="A108" i="11" s="1"/>
  <c r="I80" i="11"/>
  <c r="D164" i="11"/>
  <c r="A164" i="11" s="1"/>
  <c r="D80" i="11"/>
  <c r="A80" i="11" s="1"/>
  <c r="I25" i="11"/>
  <c r="N26" i="11"/>
  <c r="O31" i="11"/>
  <c r="I35" i="11"/>
  <c r="N36" i="11"/>
  <c r="N39" i="11"/>
  <c r="H43" i="11"/>
  <c r="I44" i="11"/>
  <c r="J45" i="11"/>
  <c r="N47" i="11"/>
  <c r="E51" i="11"/>
  <c r="D52" i="11"/>
  <c r="A52" i="11" s="1"/>
  <c r="I53" i="11"/>
  <c r="N54" i="11"/>
  <c r="O59" i="11"/>
  <c r="I64" i="11"/>
  <c r="I66" i="11"/>
  <c r="D71" i="11"/>
  <c r="A71" i="11" s="1"/>
  <c r="H73" i="11"/>
  <c r="J75" i="11"/>
  <c r="I82" i="11"/>
  <c r="N86" i="11"/>
  <c r="E91" i="11"/>
  <c r="I93" i="11"/>
  <c r="D100" i="11"/>
  <c r="A100" i="11" s="1"/>
  <c r="N102" i="11"/>
  <c r="I109" i="11"/>
  <c r="J121" i="11"/>
  <c r="I132" i="11"/>
  <c r="D156" i="11"/>
  <c r="A156" i="11" s="1"/>
  <c r="H161" i="11"/>
  <c r="D169" i="11"/>
  <c r="A169" i="11" s="1"/>
  <c r="D179" i="11"/>
  <c r="A179" i="11" s="1"/>
  <c r="N186" i="11"/>
  <c r="I194" i="11"/>
  <c r="M209" i="11"/>
  <c r="D267" i="11"/>
  <c r="A267" i="11" s="1"/>
  <c r="M295" i="11"/>
  <c r="J315" i="11"/>
  <c r="O309" i="5"/>
  <c r="J309" i="5"/>
  <c r="E309" i="5"/>
  <c r="O281" i="5"/>
  <c r="J281" i="5"/>
  <c r="E281" i="5"/>
  <c r="O253" i="5"/>
  <c r="J253" i="5"/>
  <c r="E253" i="5"/>
  <c r="O225" i="5"/>
  <c r="J225" i="5"/>
  <c r="E225" i="5"/>
  <c r="O197" i="5"/>
  <c r="J197" i="5"/>
  <c r="E197" i="5"/>
  <c r="A88" i="11" l="1"/>
  <c r="A32" i="11"/>
  <c r="A60" i="11"/>
  <c r="D172" i="11"/>
  <c r="A172" i="11" s="1"/>
  <c r="A143" i="11"/>
  <c r="D144" i="11"/>
  <c r="A144" i="11" s="1"/>
  <c r="A116" i="11"/>
  <c r="D200" i="11"/>
  <c r="A170" i="11"/>
  <c r="D2" i="5"/>
  <c r="A2" i="5" s="1"/>
  <c r="O169" i="5"/>
  <c r="J169" i="5"/>
  <c r="E169" i="5"/>
  <c r="O141" i="5"/>
  <c r="J141" i="5"/>
  <c r="E141" i="5"/>
  <c r="O1" i="5"/>
  <c r="J1" i="5"/>
  <c r="O113" i="5"/>
  <c r="J113" i="5"/>
  <c r="E113" i="5"/>
  <c r="O85" i="5"/>
  <c r="J85" i="5"/>
  <c r="E85" i="5"/>
  <c r="O57" i="5"/>
  <c r="J57" i="5"/>
  <c r="E57" i="5"/>
  <c r="O29" i="5"/>
  <c r="J29" i="5"/>
  <c r="E25" i="5"/>
  <c r="E23" i="5"/>
  <c r="E21" i="5"/>
  <c r="E19" i="5"/>
  <c r="E17" i="5"/>
  <c r="E15" i="5"/>
  <c r="E13" i="5"/>
  <c r="E11" i="5"/>
  <c r="E9" i="5"/>
  <c r="E7" i="5"/>
  <c r="E5" i="5"/>
  <c r="D14" i="5"/>
  <c r="A14" i="5" s="1"/>
  <c r="R38" i="5"/>
  <c r="D26" i="5"/>
  <c r="D25" i="5"/>
  <c r="D24" i="5"/>
  <c r="I24" i="5" s="1"/>
  <c r="D23" i="5"/>
  <c r="N191" i="5" s="1"/>
  <c r="D22" i="5"/>
  <c r="A22" i="5" s="1"/>
  <c r="D21" i="5"/>
  <c r="A21" i="5" s="1"/>
  <c r="D20" i="5"/>
  <c r="A20" i="5" s="1"/>
  <c r="D19" i="5"/>
  <c r="A19" i="5" s="1"/>
  <c r="D18" i="5"/>
  <c r="A18" i="5" s="1"/>
  <c r="D17" i="5"/>
  <c r="D16" i="5"/>
  <c r="A16" i="5" s="1"/>
  <c r="D15" i="5"/>
  <c r="A15" i="5" s="1"/>
  <c r="D13" i="5"/>
  <c r="A13" i="5" s="1"/>
  <c r="D12" i="5"/>
  <c r="A12" i="5" s="1"/>
  <c r="D11" i="5"/>
  <c r="A11" i="5" s="1"/>
  <c r="D10" i="5"/>
  <c r="A10" i="5" s="1"/>
  <c r="D9" i="5"/>
  <c r="A9" i="5" s="1"/>
  <c r="D8" i="5"/>
  <c r="A8" i="5" s="1"/>
  <c r="D7" i="5"/>
  <c r="A7" i="5" s="1"/>
  <c r="D6" i="5"/>
  <c r="A6" i="5" s="1"/>
  <c r="D5" i="5"/>
  <c r="A5" i="5" s="1"/>
  <c r="D4" i="5"/>
  <c r="D3" i="5"/>
  <c r="A3" i="5" s="1"/>
  <c r="C25" i="5"/>
  <c r="C23" i="5"/>
  <c r="C21" i="5"/>
  <c r="C19" i="5"/>
  <c r="C17" i="5"/>
  <c r="C15" i="5"/>
  <c r="C13" i="5"/>
  <c r="C11" i="5"/>
  <c r="C9" i="5"/>
  <c r="C9" i="11" s="1"/>
  <c r="C7" i="5"/>
  <c r="C7" i="11" s="1"/>
  <c r="C5" i="5"/>
  <c r="C5" i="11" s="1"/>
  <c r="C3" i="5"/>
  <c r="C3" i="11" s="1"/>
  <c r="E3" i="5"/>
  <c r="R50" i="5"/>
  <c r="C149" i="11" l="1"/>
  <c r="C261" i="11"/>
  <c r="H121" i="11"/>
  <c r="M149" i="11"/>
  <c r="H93" i="11"/>
  <c r="C205" i="11"/>
  <c r="M37" i="11"/>
  <c r="M317" i="11"/>
  <c r="H177" i="11"/>
  <c r="H233" i="11"/>
  <c r="H65" i="11"/>
  <c r="M9" i="11"/>
  <c r="M121" i="11"/>
  <c r="H289" i="11"/>
  <c r="C93" i="11"/>
  <c r="M205" i="11"/>
  <c r="M233" i="11"/>
  <c r="M177" i="11"/>
  <c r="H37" i="11"/>
  <c r="H317" i="11"/>
  <c r="C121" i="11"/>
  <c r="M93" i="11"/>
  <c r="C37" i="11"/>
  <c r="C317" i="11"/>
  <c r="C177" i="11"/>
  <c r="M65" i="11"/>
  <c r="H205" i="11"/>
  <c r="H9" i="11"/>
  <c r="C65" i="11"/>
  <c r="M289" i="11"/>
  <c r="H149" i="11"/>
  <c r="C289" i="11"/>
  <c r="C233" i="11"/>
  <c r="M261" i="11"/>
  <c r="H261" i="11"/>
  <c r="H259" i="11"/>
  <c r="M63" i="11"/>
  <c r="M315" i="11"/>
  <c r="C315" i="11"/>
  <c r="C203" i="11"/>
  <c r="C91" i="11"/>
  <c r="M231" i="11"/>
  <c r="H119" i="11"/>
  <c r="H287" i="11"/>
  <c r="C231" i="11"/>
  <c r="C287" i="11"/>
  <c r="C175" i="11"/>
  <c r="H7" i="11"/>
  <c r="H175" i="11"/>
  <c r="M287" i="11"/>
  <c r="M147" i="11"/>
  <c r="M203" i="11"/>
  <c r="C119" i="11"/>
  <c r="C63" i="11"/>
  <c r="M35" i="11"/>
  <c r="C35" i="11"/>
  <c r="C259" i="11"/>
  <c r="H231" i="11"/>
  <c r="C147" i="11"/>
  <c r="H35" i="11"/>
  <c r="H63" i="11"/>
  <c r="H315" i="11"/>
  <c r="M175" i="11"/>
  <c r="M119" i="11"/>
  <c r="H147" i="11"/>
  <c r="M91" i="11"/>
  <c r="M7" i="11"/>
  <c r="H203" i="11"/>
  <c r="H91" i="11"/>
  <c r="M259" i="11"/>
  <c r="M283" i="11"/>
  <c r="H283" i="11"/>
  <c r="M171" i="11"/>
  <c r="M199" i="11"/>
  <c r="H3" i="11"/>
  <c r="M115" i="11"/>
  <c r="C283" i="11"/>
  <c r="C87" i="11"/>
  <c r="M59" i="11"/>
  <c r="M255" i="11"/>
  <c r="C59" i="11"/>
  <c r="M31" i="11"/>
  <c r="C255" i="11"/>
  <c r="C31" i="11"/>
  <c r="H311" i="11"/>
  <c r="C311" i="11"/>
  <c r="H227" i="11"/>
  <c r="H143" i="11"/>
  <c r="H255" i="11"/>
  <c r="C143" i="11"/>
  <c r="H115" i="11"/>
  <c r="H199" i="11"/>
  <c r="M87" i="11"/>
  <c r="M311" i="11"/>
  <c r="H171" i="11"/>
  <c r="C171" i="11"/>
  <c r="M143" i="11"/>
  <c r="M227" i="11"/>
  <c r="H87" i="11"/>
  <c r="C115" i="11"/>
  <c r="C227" i="11"/>
  <c r="M3" i="11"/>
  <c r="H31" i="11"/>
  <c r="C199" i="11"/>
  <c r="H59" i="11"/>
  <c r="H33" i="11"/>
  <c r="H201" i="11"/>
  <c r="C117" i="11"/>
  <c r="H117" i="11"/>
  <c r="H5" i="11"/>
  <c r="C61" i="11"/>
  <c r="M61" i="11"/>
  <c r="M201" i="11"/>
  <c r="M33" i="11"/>
  <c r="H285" i="11"/>
  <c r="M89" i="11"/>
  <c r="C313" i="11"/>
  <c r="C173" i="11"/>
  <c r="H145" i="11"/>
  <c r="M173" i="11"/>
  <c r="H313" i="11"/>
  <c r="H61" i="11"/>
  <c r="C89" i="11"/>
  <c r="C229" i="11"/>
  <c r="M5" i="11"/>
  <c r="M285" i="11"/>
  <c r="M229" i="11"/>
  <c r="H89" i="11"/>
  <c r="C33" i="11"/>
  <c r="H257" i="11"/>
  <c r="H173" i="11"/>
  <c r="C285" i="11"/>
  <c r="C145" i="11"/>
  <c r="M257" i="11"/>
  <c r="M117" i="11"/>
  <c r="C201" i="11"/>
  <c r="C257" i="11"/>
  <c r="M313" i="11"/>
  <c r="M145" i="11"/>
  <c r="H229" i="11"/>
  <c r="A200" i="11"/>
  <c r="D228" i="11"/>
  <c r="J25" i="5"/>
  <c r="E249" i="5"/>
  <c r="E277" i="5"/>
  <c r="E333" i="5"/>
  <c r="J305" i="5"/>
  <c r="O277" i="5"/>
  <c r="J221" i="5"/>
  <c r="J277" i="5"/>
  <c r="O249" i="5"/>
  <c r="J333" i="5"/>
  <c r="O305" i="5"/>
  <c r="J249" i="5"/>
  <c r="O221" i="5"/>
  <c r="O333" i="5"/>
  <c r="E305" i="5"/>
  <c r="E221" i="5"/>
  <c r="I185" i="5"/>
  <c r="A17" i="5"/>
  <c r="N81" i="5"/>
  <c r="A25" i="5"/>
  <c r="D277" i="5"/>
  <c r="A277" i="5" s="1"/>
  <c r="I249" i="5"/>
  <c r="N221" i="5"/>
  <c r="N249" i="5"/>
  <c r="D333" i="5"/>
  <c r="A333" i="5" s="1"/>
  <c r="I305" i="5"/>
  <c r="N277" i="5"/>
  <c r="D221" i="5"/>
  <c r="A221" i="5" s="1"/>
  <c r="I333" i="5"/>
  <c r="N305" i="5"/>
  <c r="D249" i="5"/>
  <c r="A249" i="5" s="1"/>
  <c r="I221" i="5"/>
  <c r="N333" i="5"/>
  <c r="D305" i="5"/>
  <c r="A305" i="5" s="1"/>
  <c r="I277" i="5"/>
  <c r="O51" i="5"/>
  <c r="E303" i="5"/>
  <c r="J275" i="5"/>
  <c r="O247" i="5"/>
  <c r="E331" i="5"/>
  <c r="J303" i="5"/>
  <c r="O275" i="5"/>
  <c r="O331" i="5"/>
  <c r="E219" i="5"/>
  <c r="J331" i="5"/>
  <c r="O303" i="5"/>
  <c r="E247" i="5"/>
  <c r="E275" i="5"/>
  <c r="J247" i="5"/>
  <c r="O219" i="5"/>
  <c r="J219" i="5"/>
  <c r="I23" i="5"/>
  <c r="A23" i="5"/>
  <c r="N331" i="5"/>
  <c r="D275" i="5"/>
  <c r="A275" i="5" s="1"/>
  <c r="N219" i="5"/>
  <c r="D331" i="5"/>
  <c r="A331" i="5" s="1"/>
  <c r="I219" i="5"/>
  <c r="D303" i="5"/>
  <c r="A303" i="5" s="1"/>
  <c r="I275" i="5"/>
  <c r="N247" i="5"/>
  <c r="D219" i="5"/>
  <c r="A219" i="5" s="1"/>
  <c r="I247" i="5"/>
  <c r="I303" i="5"/>
  <c r="N275" i="5"/>
  <c r="I331" i="5"/>
  <c r="N303" i="5"/>
  <c r="D247" i="5"/>
  <c r="A247" i="5" s="1"/>
  <c r="I108" i="5"/>
  <c r="A24" i="5"/>
  <c r="I304" i="5"/>
  <c r="N220" i="5"/>
  <c r="D220" i="5"/>
  <c r="A220" i="5" s="1"/>
  <c r="D248" i="5"/>
  <c r="A248" i="5" s="1"/>
  <c r="D304" i="5"/>
  <c r="A304" i="5" s="1"/>
  <c r="I220" i="5"/>
  <c r="N276" i="5"/>
  <c r="N304" i="5"/>
  <c r="I276" i="5"/>
  <c r="N332" i="5"/>
  <c r="D276" i="5"/>
  <c r="A276" i="5" s="1"/>
  <c r="I332" i="5"/>
  <c r="N248" i="5"/>
  <c r="D332" i="5"/>
  <c r="A332" i="5" s="1"/>
  <c r="I248" i="5"/>
  <c r="D191" i="5"/>
  <c r="A191" i="5" s="1"/>
  <c r="M79" i="5"/>
  <c r="C247" i="5"/>
  <c r="H219" i="5"/>
  <c r="C303" i="5"/>
  <c r="M331" i="5"/>
  <c r="H275" i="5"/>
  <c r="M247" i="5"/>
  <c r="H247" i="5"/>
  <c r="M219" i="5"/>
  <c r="H303" i="5"/>
  <c r="M275" i="5"/>
  <c r="C219" i="5"/>
  <c r="H331" i="5"/>
  <c r="M303" i="5"/>
  <c r="C275" i="5"/>
  <c r="C331" i="5"/>
  <c r="I82" i="5"/>
  <c r="A26" i="5"/>
  <c r="N334" i="5"/>
  <c r="D278" i="5"/>
  <c r="A278" i="5" s="1"/>
  <c r="I222" i="5"/>
  <c r="N278" i="5"/>
  <c r="D222" i="5"/>
  <c r="A222" i="5" s="1"/>
  <c r="I334" i="5"/>
  <c r="N250" i="5"/>
  <c r="D334" i="5"/>
  <c r="A334" i="5" s="1"/>
  <c r="I250" i="5"/>
  <c r="N306" i="5"/>
  <c r="D250" i="5"/>
  <c r="A250" i="5" s="1"/>
  <c r="I306" i="5"/>
  <c r="N222" i="5"/>
  <c r="D306" i="5"/>
  <c r="A306" i="5" s="1"/>
  <c r="I278" i="5"/>
  <c r="N52" i="5"/>
  <c r="C163" i="5"/>
  <c r="D192" i="5"/>
  <c r="A192" i="5" s="1"/>
  <c r="H81" i="5"/>
  <c r="H333" i="5"/>
  <c r="M305" i="5"/>
  <c r="M333" i="5"/>
  <c r="M249" i="5"/>
  <c r="C277" i="5"/>
  <c r="H249" i="5"/>
  <c r="M221" i="5"/>
  <c r="H221" i="5"/>
  <c r="C221" i="5"/>
  <c r="C333" i="5"/>
  <c r="H305" i="5"/>
  <c r="M277" i="5"/>
  <c r="C249" i="5"/>
  <c r="C305" i="5"/>
  <c r="H277" i="5"/>
  <c r="D163" i="5"/>
  <c r="A163" i="5" s="1"/>
  <c r="J193" i="5"/>
  <c r="D164" i="5"/>
  <c r="A164" i="5" s="1"/>
  <c r="N4" i="5"/>
  <c r="N32" i="5" s="1"/>
  <c r="N60" i="5" s="1"/>
  <c r="N88" i="5" s="1"/>
  <c r="N116" i="5" s="1"/>
  <c r="N144" i="5" s="1"/>
  <c r="A4" i="5"/>
  <c r="I19" i="5"/>
  <c r="N327" i="5"/>
  <c r="I243" i="5"/>
  <c r="I215" i="5"/>
  <c r="I299" i="5"/>
  <c r="I271" i="5"/>
  <c r="I327" i="5"/>
  <c r="D271" i="5"/>
  <c r="A271" i="5" s="1"/>
  <c r="D299" i="5"/>
  <c r="A299" i="5" s="1"/>
  <c r="N243" i="5"/>
  <c r="N215" i="5"/>
  <c r="D327" i="5"/>
  <c r="A327" i="5" s="1"/>
  <c r="N271" i="5"/>
  <c r="N299" i="5"/>
  <c r="D215" i="5"/>
  <c r="A215" i="5" s="1"/>
  <c r="D243" i="5"/>
  <c r="A243" i="5" s="1"/>
  <c r="D133" i="5"/>
  <c r="A133" i="5" s="1"/>
  <c r="D273" i="5"/>
  <c r="A273" i="5" s="1"/>
  <c r="D329" i="5"/>
  <c r="A329" i="5" s="1"/>
  <c r="D301" i="5"/>
  <c r="A301" i="5" s="1"/>
  <c r="N245" i="5"/>
  <c r="N217" i="5"/>
  <c r="N273" i="5"/>
  <c r="N329" i="5"/>
  <c r="I245" i="5"/>
  <c r="I217" i="5"/>
  <c r="I273" i="5"/>
  <c r="I301" i="5"/>
  <c r="I329" i="5"/>
  <c r="D245" i="5"/>
  <c r="A245" i="5" s="1"/>
  <c r="D217" i="5"/>
  <c r="A217" i="5" s="1"/>
  <c r="N301" i="5"/>
  <c r="M131" i="5"/>
  <c r="M299" i="5"/>
  <c r="M327" i="5"/>
  <c r="H243" i="5"/>
  <c r="H215" i="5"/>
  <c r="H271" i="5"/>
  <c r="H327" i="5"/>
  <c r="C243" i="5"/>
  <c r="C215" i="5"/>
  <c r="C271" i="5"/>
  <c r="C299" i="5"/>
  <c r="M243" i="5"/>
  <c r="M215" i="5"/>
  <c r="C327" i="5"/>
  <c r="M271" i="5"/>
  <c r="H299" i="5"/>
  <c r="O21" i="5"/>
  <c r="E301" i="5"/>
  <c r="O245" i="5"/>
  <c r="O217" i="5"/>
  <c r="O301" i="5"/>
  <c r="E329" i="5"/>
  <c r="O273" i="5"/>
  <c r="O329" i="5"/>
  <c r="J273" i="5"/>
  <c r="J301" i="5"/>
  <c r="J329" i="5"/>
  <c r="E245" i="5"/>
  <c r="E217" i="5"/>
  <c r="E273" i="5"/>
  <c r="J245" i="5"/>
  <c r="J217" i="5"/>
  <c r="I106" i="5"/>
  <c r="N330" i="5"/>
  <c r="I302" i="5"/>
  <c r="D274" i="5"/>
  <c r="A274" i="5" s="1"/>
  <c r="I330" i="5"/>
  <c r="D302" i="5"/>
  <c r="A302" i="5" s="1"/>
  <c r="D330" i="5"/>
  <c r="A330" i="5" s="1"/>
  <c r="N246" i="5"/>
  <c r="N218" i="5"/>
  <c r="N274" i="5"/>
  <c r="I246" i="5"/>
  <c r="I218" i="5"/>
  <c r="N302" i="5"/>
  <c r="I274" i="5"/>
  <c r="D246" i="5"/>
  <c r="A246" i="5" s="1"/>
  <c r="D218" i="5"/>
  <c r="A218" i="5" s="1"/>
  <c r="H49" i="5"/>
  <c r="H329" i="5"/>
  <c r="C245" i="5"/>
  <c r="C217" i="5"/>
  <c r="C329" i="5"/>
  <c r="C273" i="5"/>
  <c r="C301" i="5"/>
  <c r="M245" i="5"/>
  <c r="M217" i="5"/>
  <c r="M301" i="5"/>
  <c r="M329" i="5"/>
  <c r="H245" i="5"/>
  <c r="H217" i="5"/>
  <c r="H273" i="5"/>
  <c r="H301" i="5"/>
  <c r="M273" i="5"/>
  <c r="N73" i="5"/>
  <c r="D269" i="5"/>
  <c r="A269" i="5" s="1"/>
  <c r="D325" i="5"/>
  <c r="A325" i="5" s="1"/>
  <c r="N269" i="5"/>
  <c r="D297" i="5"/>
  <c r="A297" i="5" s="1"/>
  <c r="N241" i="5"/>
  <c r="N213" i="5"/>
  <c r="N325" i="5"/>
  <c r="I241" i="5"/>
  <c r="I213" i="5"/>
  <c r="I269" i="5"/>
  <c r="I297" i="5"/>
  <c r="I325" i="5"/>
  <c r="D241" i="5"/>
  <c r="A241" i="5" s="1"/>
  <c r="D213" i="5"/>
  <c r="A213" i="5" s="1"/>
  <c r="N297" i="5"/>
  <c r="J73" i="5"/>
  <c r="E297" i="5"/>
  <c r="O241" i="5"/>
  <c r="O213" i="5"/>
  <c r="O325" i="5"/>
  <c r="E325" i="5"/>
  <c r="O269" i="5"/>
  <c r="O297" i="5"/>
  <c r="J269" i="5"/>
  <c r="J297" i="5"/>
  <c r="J325" i="5"/>
  <c r="E241" i="5"/>
  <c r="E213" i="5"/>
  <c r="E269" i="5"/>
  <c r="J241" i="5"/>
  <c r="J213" i="5"/>
  <c r="I132" i="5"/>
  <c r="N272" i="5"/>
  <c r="I244" i="5"/>
  <c r="I216" i="5"/>
  <c r="N244" i="5"/>
  <c r="N216" i="5"/>
  <c r="N328" i="5"/>
  <c r="I300" i="5"/>
  <c r="D272" i="5"/>
  <c r="A272" i="5" s="1"/>
  <c r="I328" i="5"/>
  <c r="D300" i="5"/>
  <c r="A300" i="5" s="1"/>
  <c r="D328" i="5"/>
  <c r="A328" i="5" s="1"/>
  <c r="D216" i="5"/>
  <c r="A216" i="5" s="1"/>
  <c r="D244" i="5"/>
  <c r="A244" i="5" s="1"/>
  <c r="I272" i="5"/>
  <c r="N300" i="5"/>
  <c r="O131" i="5"/>
  <c r="J271" i="5"/>
  <c r="J299" i="5"/>
  <c r="J327" i="5"/>
  <c r="E243" i="5"/>
  <c r="E215" i="5"/>
  <c r="E299" i="5"/>
  <c r="O243" i="5"/>
  <c r="O215" i="5"/>
  <c r="E327" i="5"/>
  <c r="O271" i="5"/>
  <c r="O299" i="5"/>
  <c r="O327" i="5"/>
  <c r="J243" i="5"/>
  <c r="E271" i="5"/>
  <c r="J215" i="5"/>
  <c r="M101" i="5"/>
  <c r="H325" i="5"/>
  <c r="C241" i="5"/>
  <c r="C213" i="5"/>
  <c r="C297" i="5"/>
  <c r="M241" i="5"/>
  <c r="M213" i="5"/>
  <c r="C269" i="5"/>
  <c r="C325" i="5"/>
  <c r="M297" i="5"/>
  <c r="M325" i="5"/>
  <c r="H241" i="5"/>
  <c r="H213" i="5"/>
  <c r="H269" i="5"/>
  <c r="H297" i="5"/>
  <c r="M269" i="5"/>
  <c r="I74" i="5"/>
  <c r="N326" i="5"/>
  <c r="I298" i="5"/>
  <c r="D270" i="5"/>
  <c r="A270" i="5" s="1"/>
  <c r="I326" i="5"/>
  <c r="D298" i="5"/>
  <c r="A298" i="5" s="1"/>
  <c r="D326" i="5"/>
  <c r="A326" i="5" s="1"/>
  <c r="N242" i="5"/>
  <c r="N214" i="5"/>
  <c r="N270" i="5"/>
  <c r="I242" i="5"/>
  <c r="I214" i="5"/>
  <c r="N298" i="5"/>
  <c r="I270" i="5"/>
  <c r="D242" i="5"/>
  <c r="A242" i="5" s="1"/>
  <c r="D214" i="5"/>
  <c r="A214" i="5" s="1"/>
  <c r="H95" i="5"/>
  <c r="C319" i="5"/>
  <c r="H291" i="5"/>
  <c r="M263" i="5"/>
  <c r="H207" i="5"/>
  <c r="H263" i="5"/>
  <c r="M235" i="5"/>
  <c r="C235" i="5"/>
  <c r="M319" i="5"/>
  <c r="C291" i="5"/>
  <c r="M207" i="5"/>
  <c r="H319" i="5"/>
  <c r="M291" i="5"/>
  <c r="C207" i="5"/>
  <c r="C263" i="5"/>
  <c r="H235" i="5"/>
  <c r="H97" i="5"/>
  <c r="C209" i="5"/>
  <c r="M209" i="5"/>
  <c r="H321" i="5"/>
  <c r="M293" i="5"/>
  <c r="H293" i="5"/>
  <c r="C265" i="5"/>
  <c r="H237" i="5"/>
  <c r="C321" i="5"/>
  <c r="M265" i="5"/>
  <c r="H265" i="5"/>
  <c r="M237" i="5"/>
  <c r="C237" i="5"/>
  <c r="M321" i="5"/>
  <c r="H209" i="5"/>
  <c r="C293" i="5"/>
  <c r="I12" i="5"/>
  <c r="N292" i="5"/>
  <c r="D236" i="5"/>
  <c r="A236" i="5" s="1"/>
  <c r="N264" i="5"/>
  <c r="I264" i="5"/>
  <c r="D208" i="5"/>
  <c r="A208" i="5" s="1"/>
  <c r="I292" i="5"/>
  <c r="I236" i="5"/>
  <c r="D292" i="5"/>
  <c r="A292" i="5" s="1"/>
  <c r="N208" i="5"/>
  <c r="I208" i="5"/>
  <c r="N320" i="5"/>
  <c r="D264" i="5"/>
  <c r="A264" i="5" s="1"/>
  <c r="I320" i="5"/>
  <c r="N236" i="5"/>
  <c r="D320" i="5"/>
  <c r="A320" i="5" s="1"/>
  <c r="I11" i="5"/>
  <c r="D235" i="5"/>
  <c r="A235" i="5" s="1"/>
  <c r="I319" i="5"/>
  <c r="N291" i="5"/>
  <c r="I291" i="5"/>
  <c r="N319" i="5"/>
  <c r="I207" i="5"/>
  <c r="N263" i="5"/>
  <c r="D291" i="5"/>
  <c r="A291" i="5" s="1"/>
  <c r="I263" i="5"/>
  <c r="N235" i="5"/>
  <c r="D207" i="5"/>
  <c r="A207" i="5" s="1"/>
  <c r="D263" i="5"/>
  <c r="A263" i="5" s="1"/>
  <c r="I235" i="5"/>
  <c r="N207" i="5"/>
  <c r="D319" i="5"/>
  <c r="A319" i="5" s="1"/>
  <c r="I41" i="5"/>
  <c r="I321" i="5"/>
  <c r="N293" i="5"/>
  <c r="D209" i="5"/>
  <c r="A209" i="5" s="1"/>
  <c r="D321" i="5"/>
  <c r="A321" i="5" s="1"/>
  <c r="D265" i="5"/>
  <c r="A265" i="5" s="1"/>
  <c r="I237" i="5"/>
  <c r="I293" i="5"/>
  <c r="N209" i="5"/>
  <c r="N265" i="5"/>
  <c r="D237" i="5"/>
  <c r="A237" i="5" s="1"/>
  <c r="N321" i="5"/>
  <c r="I209" i="5"/>
  <c r="D293" i="5"/>
  <c r="A293" i="5" s="1"/>
  <c r="I265" i="5"/>
  <c r="N237" i="5"/>
  <c r="O69" i="5"/>
  <c r="E265" i="5"/>
  <c r="J237" i="5"/>
  <c r="O321" i="5"/>
  <c r="O209" i="5"/>
  <c r="J209" i="5"/>
  <c r="E321" i="5"/>
  <c r="J293" i="5"/>
  <c r="O265" i="5"/>
  <c r="E237" i="5"/>
  <c r="E293" i="5"/>
  <c r="J265" i="5"/>
  <c r="O237" i="5"/>
  <c r="J321" i="5"/>
  <c r="O293" i="5"/>
  <c r="E209" i="5"/>
  <c r="I98" i="5"/>
  <c r="I14" i="5"/>
  <c r="I266" i="5"/>
  <c r="D210" i="5"/>
  <c r="A210" i="5" s="1"/>
  <c r="D322" i="5"/>
  <c r="A322" i="5" s="1"/>
  <c r="I238" i="5"/>
  <c r="D238" i="5"/>
  <c r="A238" i="5" s="1"/>
  <c r="I210" i="5"/>
  <c r="N322" i="5"/>
  <c r="D266" i="5"/>
  <c r="A266" i="5" s="1"/>
  <c r="I322" i="5"/>
  <c r="N238" i="5"/>
  <c r="N294" i="5"/>
  <c r="I294" i="5"/>
  <c r="D294" i="5"/>
  <c r="A294" i="5" s="1"/>
  <c r="N210" i="5"/>
  <c r="N266" i="5"/>
  <c r="I99" i="5"/>
  <c r="D239" i="5"/>
  <c r="A239" i="5" s="1"/>
  <c r="I323" i="5"/>
  <c r="N295" i="5"/>
  <c r="D211" i="5"/>
  <c r="A211" i="5" s="1"/>
  <c r="I295" i="5"/>
  <c r="N267" i="5"/>
  <c r="N323" i="5"/>
  <c r="I211" i="5"/>
  <c r="D295" i="5"/>
  <c r="A295" i="5" s="1"/>
  <c r="I267" i="5"/>
  <c r="N239" i="5"/>
  <c r="D267" i="5"/>
  <c r="A267" i="5" s="1"/>
  <c r="I239" i="5"/>
  <c r="N211" i="5"/>
  <c r="D323" i="5"/>
  <c r="A323" i="5" s="1"/>
  <c r="J123" i="5"/>
  <c r="O319" i="5"/>
  <c r="J207" i="5"/>
  <c r="J319" i="5"/>
  <c r="O291" i="5"/>
  <c r="E263" i="5"/>
  <c r="J235" i="5"/>
  <c r="E235" i="5"/>
  <c r="E291" i="5"/>
  <c r="J263" i="5"/>
  <c r="O235" i="5"/>
  <c r="E207" i="5"/>
  <c r="O207" i="5"/>
  <c r="E319" i="5"/>
  <c r="J291" i="5"/>
  <c r="O263" i="5"/>
  <c r="O71" i="5"/>
  <c r="O323" i="5"/>
  <c r="J211" i="5"/>
  <c r="J323" i="5"/>
  <c r="E295" i="5"/>
  <c r="J267" i="5"/>
  <c r="O239" i="5"/>
  <c r="E267" i="5"/>
  <c r="J239" i="5"/>
  <c r="O295" i="5"/>
  <c r="E211" i="5"/>
  <c r="O211" i="5"/>
  <c r="E323" i="5"/>
  <c r="J295" i="5"/>
  <c r="O267" i="5"/>
  <c r="E239" i="5"/>
  <c r="H15" i="5"/>
  <c r="C323" i="5"/>
  <c r="H295" i="5"/>
  <c r="M267" i="5"/>
  <c r="C295" i="5"/>
  <c r="C239" i="5"/>
  <c r="H267" i="5"/>
  <c r="M239" i="5"/>
  <c r="M211" i="5"/>
  <c r="M323" i="5"/>
  <c r="H211" i="5"/>
  <c r="H323" i="5"/>
  <c r="M295" i="5"/>
  <c r="C211" i="5"/>
  <c r="C267" i="5"/>
  <c r="H239" i="5"/>
  <c r="I16" i="5"/>
  <c r="N296" i="5"/>
  <c r="D240" i="5"/>
  <c r="A240" i="5" s="1"/>
  <c r="N268" i="5"/>
  <c r="I268" i="5"/>
  <c r="I240" i="5"/>
  <c r="I296" i="5"/>
  <c r="I212" i="5"/>
  <c r="D296" i="5"/>
  <c r="A296" i="5" s="1"/>
  <c r="N212" i="5"/>
  <c r="D212" i="5"/>
  <c r="A212" i="5" s="1"/>
  <c r="N324" i="5"/>
  <c r="D268" i="5"/>
  <c r="A268" i="5" s="1"/>
  <c r="I324" i="5"/>
  <c r="N240" i="5"/>
  <c r="D324" i="5"/>
  <c r="A324" i="5" s="1"/>
  <c r="D287" i="5"/>
  <c r="A287" i="5" s="1"/>
  <c r="I203" i="5"/>
  <c r="N315" i="5"/>
  <c r="D259" i="5"/>
  <c r="A259" i="5" s="1"/>
  <c r="N287" i="5"/>
  <c r="I287" i="5"/>
  <c r="D203" i="5"/>
  <c r="A203" i="5" s="1"/>
  <c r="D315" i="5"/>
  <c r="A315" i="5" s="1"/>
  <c r="I231" i="5"/>
  <c r="N203" i="5"/>
  <c r="D231" i="5"/>
  <c r="A231" i="5" s="1"/>
  <c r="N259" i="5"/>
  <c r="I315" i="5"/>
  <c r="I259" i="5"/>
  <c r="N231" i="5"/>
  <c r="I115" i="5"/>
  <c r="N255" i="5"/>
  <c r="I283" i="5"/>
  <c r="I311" i="5"/>
  <c r="N227" i="5"/>
  <c r="D283" i="5"/>
  <c r="A283" i="5" s="1"/>
  <c r="D227" i="5"/>
  <c r="A227" i="5" s="1"/>
  <c r="I199" i="5"/>
  <c r="D199" i="5"/>
  <c r="A199" i="5" s="1"/>
  <c r="I255" i="5"/>
  <c r="N311" i="5"/>
  <c r="D255" i="5"/>
  <c r="A255" i="5" s="1"/>
  <c r="N283" i="5"/>
  <c r="N199" i="5"/>
  <c r="D311" i="5"/>
  <c r="A311" i="5" s="1"/>
  <c r="I227" i="5"/>
  <c r="O5" i="5"/>
  <c r="J285" i="5"/>
  <c r="E201" i="5"/>
  <c r="E285" i="5"/>
  <c r="J257" i="5"/>
  <c r="E313" i="5"/>
  <c r="O285" i="5"/>
  <c r="E229" i="5"/>
  <c r="J201" i="5"/>
  <c r="J313" i="5"/>
  <c r="O229" i="5"/>
  <c r="O201" i="5"/>
  <c r="O313" i="5"/>
  <c r="O257" i="5"/>
  <c r="J229" i="5"/>
  <c r="E257" i="5"/>
  <c r="N170" i="5"/>
  <c r="N200" i="5" s="1"/>
  <c r="N228" i="5" s="1"/>
  <c r="N256" i="5" s="1"/>
  <c r="N284" i="5" s="1"/>
  <c r="N312" i="5" s="1"/>
  <c r="D310" i="5"/>
  <c r="A310" i="5" s="1"/>
  <c r="I282" i="5"/>
  <c r="N254" i="5"/>
  <c r="D254" i="5"/>
  <c r="A254" i="5" s="1"/>
  <c r="D282" i="5"/>
  <c r="A282" i="5" s="1"/>
  <c r="I254" i="5"/>
  <c r="N226" i="5"/>
  <c r="I226" i="5"/>
  <c r="I198" i="5"/>
  <c r="I310" i="5"/>
  <c r="N282" i="5"/>
  <c r="N310" i="5"/>
  <c r="D198" i="5"/>
  <c r="A198" i="5" s="1"/>
  <c r="D226" i="5"/>
  <c r="A226" i="5" s="1"/>
  <c r="N198" i="5"/>
  <c r="I33" i="5"/>
  <c r="I313" i="5"/>
  <c r="N229" i="5"/>
  <c r="I257" i="5"/>
  <c r="I285" i="5"/>
  <c r="D201" i="5"/>
  <c r="A201" i="5" s="1"/>
  <c r="I229" i="5"/>
  <c r="N201" i="5"/>
  <c r="N313" i="5"/>
  <c r="D257" i="5"/>
  <c r="A257" i="5" s="1"/>
  <c r="N257" i="5"/>
  <c r="D313" i="5"/>
  <c r="A313" i="5" s="1"/>
  <c r="N285" i="5"/>
  <c r="D229" i="5"/>
  <c r="A229" i="5" s="1"/>
  <c r="I201" i="5"/>
  <c r="D285" i="5"/>
  <c r="A285" i="5" s="1"/>
  <c r="O91" i="5"/>
  <c r="O315" i="5"/>
  <c r="E259" i="5"/>
  <c r="O231" i="5"/>
  <c r="O287" i="5"/>
  <c r="E231" i="5"/>
  <c r="J203" i="5"/>
  <c r="O259" i="5"/>
  <c r="J259" i="5"/>
  <c r="E287" i="5"/>
  <c r="J315" i="5"/>
  <c r="E315" i="5"/>
  <c r="J231" i="5"/>
  <c r="O203" i="5"/>
  <c r="J287" i="5"/>
  <c r="E203" i="5"/>
  <c r="H87" i="5"/>
  <c r="M283" i="5"/>
  <c r="C227" i="5"/>
  <c r="H199" i="5"/>
  <c r="H311" i="5"/>
  <c r="M255" i="5"/>
  <c r="C311" i="5"/>
  <c r="H227" i="5"/>
  <c r="M199" i="5"/>
  <c r="M311" i="5"/>
  <c r="C255" i="5"/>
  <c r="M227" i="5"/>
  <c r="C283" i="5"/>
  <c r="H283" i="5"/>
  <c r="C199" i="5"/>
  <c r="H255" i="5"/>
  <c r="J3" i="5"/>
  <c r="J311" i="5"/>
  <c r="O227" i="5"/>
  <c r="J283" i="5"/>
  <c r="E199" i="5"/>
  <c r="J255" i="5"/>
  <c r="O311" i="5"/>
  <c r="E255" i="5"/>
  <c r="E311" i="5"/>
  <c r="J227" i="5"/>
  <c r="O199" i="5"/>
  <c r="O283" i="5"/>
  <c r="E227" i="5"/>
  <c r="J199" i="5"/>
  <c r="O255" i="5"/>
  <c r="E283" i="5"/>
  <c r="N90" i="5"/>
  <c r="I202" i="5"/>
  <c r="I314" i="5"/>
  <c r="N286" i="5"/>
  <c r="N314" i="5"/>
  <c r="D202" i="5"/>
  <c r="A202" i="5" s="1"/>
  <c r="N258" i="5"/>
  <c r="D258" i="5"/>
  <c r="A258" i="5" s="1"/>
  <c r="I230" i="5"/>
  <c r="N202" i="5"/>
  <c r="D314" i="5"/>
  <c r="A314" i="5" s="1"/>
  <c r="I286" i="5"/>
  <c r="D230" i="5"/>
  <c r="A230" i="5" s="1"/>
  <c r="D286" i="5"/>
  <c r="A286" i="5" s="1"/>
  <c r="N230" i="5"/>
  <c r="I258" i="5"/>
  <c r="O9" i="5"/>
  <c r="J289" i="5"/>
  <c r="E205" i="5"/>
  <c r="E317" i="5"/>
  <c r="J261" i="5"/>
  <c r="J233" i="5"/>
  <c r="O289" i="5"/>
  <c r="E233" i="5"/>
  <c r="J205" i="5"/>
  <c r="J317" i="5"/>
  <c r="O233" i="5"/>
  <c r="O205" i="5"/>
  <c r="O317" i="5"/>
  <c r="O261" i="5"/>
  <c r="E289" i="5"/>
  <c r="E261" i="5"/>
  <c r="H33" i="5"/>
  <c r="M257" i="5"/>
  <c r="H313" i="5"/>
  <c r="M229" i="5"/>
  <c r="H285" i="5"/>
  <c r="C201" i="5"/>
  <c r="C285" i="5"/>
  <c r="M285" i="5"/>
  <c r="M313" i="5"/>
  <c r="C257" i="5"/>
  <c r="C229" i="5"/>
  <c r="H201" i="5"/>
  <c r="H257" i="5"/>
  <c r="C313" i="5"/>
  <c r="M201" i="5"/>
  <c r="H229" i="5"/>
  <c r="I8" i="5"/>
  <c r="D288" i="5"/>
  <c r="A288" i="5" s="1"/>
  <c r="I260" i="5"/>
  <c r="N232" i="5"/>
  <c r="D232" i="5"/>
  <c r="A232" i="5" s="1"/>
  <c r="D260" i="5"/>
  <c r="A260" i="5" s="1"/>
  <c r="I232" i="5"/>
  <c r="N316" i="5"/>
  <c r="D204" i="5"/>
  <c r="A204" i="5" s="1"/>
  <c r="D316" i="5"/>
  <c r="A316" i="5" s="1"/>
  <c r="I316" i="5"/>
  <c r="N288" i="5"/>
  <c r="I288" i="5"/>
  <c r="N260" i="5"/>
  <c r="N204" i="5"/>
  <c r="I204" i="5"/>
  <c r="M63" i="5"/>
  <c r="C315" i="5"/>
  <c r="H231" i="5"/>
  <c r="M203" i="5"/>
  <c r="H203" i="5"/>
  <c r="C287" i="5"/>
  <c r="M315" i="5"/>
  <c r="C259" i="5"/>
  <c r="M287" i="5"/>
  <c r="H315" i="5"/>
  <c r="M231" i="5"/>
  <c r="H259" i="5"/>
  <c r="C231" i="5"/>
  <c r="H287" i="5"/>
  <c r="C203" i="5"/>
  <c r="M259" i="5"/>
  <c r="D121" i="5"/>
  <c r="A121" i="5" s="1"/>
  <c r="I317" i="5"/>
  <c r="N233" i="5"/>
  <c r="I261" i="5"/>
  <c r="I289" i="5"/>
  <c r="D205" i="5"/>
  <c r="A205" i="5" s="1"/>
  <c r="N317" i="5"/>
  <c r="D261" i="5"/>
  <c r="A261" i="5" s="1"/>
  <c r="N261" i="5"/>
  <c r="D317" i="5"/>
  <c r="A317" i="5" s="1"/>
  <c r="N205" i="5"/>
  <c r="N289" i="5"/>
  <c r="D233" i="5"/>
  <c r="A233" i="5" s="1"/>
  <c r="I205" i="5"/>
  <c r="I233" i="5"/>
  <c r="D289" i="5"/>
  <c r="A289" i="5" s="1"/>
  <c r="H65" i="5"/>
  <c r="M261" i="5"/>
  <c r="H289" i="5"/>
  <c r="H261" i="5"/>
  <c r="H317" i="5"/>
  <c r="M233" i="5"/>
  <c r="C289" i="5"/>
  <c r="M289" i="5"/>
  <c r="H205" i="5"/>
  <c r="C317" i="5"/>
  <c r="M317" i="5"/>
  <c r="C261" i="5"/>
  <c r="C233" i="5"/>
  <c r="C205" i="5"/>
  <c r="M205" i="5"/>
  <c r="H233" i="5"/>
  <c r="I66" i="5"/>
  <c r="I206" i="5"/>
  <c r="N318" i="5"/>
  <c r="D206" i="5"/>
  <c r="A206" i="5" s="1"/>
  <c r="I318" i="5"/>
  <c r="N290" i="5"/>
  <c r="D262" i="5"/>
  <c r="A262" i="5" s="1"/>
  <c r="I234" i="5"/>
  <c r="D318" i="5"/>
  <c r="A318" i="5" s="1"/>
  <c r="I290" i="5"/>
  <c r="D234" i="5"/>
  <c r="A234" i="5" s="1"/>
  <c r="N206" i="5"/>
  <c r="N262" i="5"/>
  <c r="I262" i="5"/>
  <c r="N234" i="5"/>
  <c r="D290" i="5"/>
  <c r="A290" i="5" s="1"/>
  <c r="N63" i="5"/>
  <c r="H135" i="5"/>
  <c r="I157" i="5"/>
  <c r="O163" i="5"/>
  <c r="I164" i="5"/>
  <c r="I193" i="5"/>
  <c r="E163" i="5"/>
  <c r="O191" i="5"/>
  <c r="I161" i="5"/>
  <c r="I189" i="5"/>
  <c r="C107" i="5"/>
  <c r="N190" i="5"/>
  <c r="O159" i="5"/>
  <c r="H189" i="5"/>
  <c r="J161" i="5"/>
  <c r="I165" i="5"/>
  <c r="N194" i="5"/>
  <c r="M161" i="5"/>
  <c r="J165" i="5"/>
  <c r="C191" i="5"/>
  <c r="D102" i="5"/>
  <c r="A102" i="5" s="1"/>
  <c r="M157" i="5"/>
  <c r="C159" i="5"/>
  <c r="H185" i="5"/>
  <c r="N186" i="5"/>
  <c r="D130" i="5"/>
  <c r="A130" i="5" s="1"/>
  <c r="C187" i="5"/>
  <c r="O143" i="5"/>
  <c r="O149" i="5"/>
  <c r="D159" i="5"/>
  <c r="A159" i="5" s="1"/>
  <c r="C109" i="5"/>
  <c r="H25" i="5"/>
  <c r="E159" i="5"/>
  <c r="M165" i="5"/>
  <c r="J189" i="5"/>
  <c r="D82" i="5"/>
  <c r="A82" i="5" s="1"/>
  <c r="E133" i="5"/>
  <c r="M133" i="5"/>
  <c r="N155" i="5"/>
  <c r="N157" i="5"/>
  <c r="H159" i="5"/>
  <c r="N160" i="5"/>
  <c r="N161" i="5"/>
  <c r="H163" i="5"/>
  <c r="N164" i="5"/>
  <c r="N165" i="5"/>
  <c r="I174" i="5"/>
  <c r="M185" i="5"/>
  <c r="E187" i="5"/>
  <c r="I188" i="5"/>
  <c r="M189" i="5"/>
  <c r="E191" i="5"/>
  <c r="I192" i="5"/>
  <c r="M193" i="5"/>
  <c r="H193" i="5"/>
  <c r="H109" i="5"/>
  <c r="C137" i="5"/>
  <c r="N133" i="5"/>
  <c r="M23" i="5"/>
  <c r="C157" i="5"/>
  <c r="O157" i="5"/>
  <c r="I159" i="5"/>
  <c r="C161" i="5"/>
  <c r="O161" i="5"/>
  <c r="I163" i="5"/>
  <c r="C165" i="5"/>
  <c r="O165" i="5"/>
  <c r="N174" i="5"/>
  <c r="N185" i="5"/>
  <c r="H187" i="5"/>
  <c r="N188" i="5"/>
  <c r="N189" i="5"/>
  <c r="H191" i="5"/>
  <c r="N192" i="5"/>
  <c r="N193" i="5"/>
  <c r="E129" i="5"/>
  <c r="J157" i="5"/>
  <c r="C53" i="5"/>
  <c r="D137" i="5"/>
  <c r="A137" i="5" s="1"/>
  <c r="M135" i="5"/>
  <c r="M25" i="5"/>
  <c r="D157" i="5"/>
  <c r="A157" i="5" s="1"/>
  <c r="D158" i="5"/>
  <c r="A158" i="5" s="1"/>
  <c r="J159" i="5"/>
  <c r="D161" i="5"/>
  <c r="A161" i="5" s="1"/>
  <c r="D162" i="5"/>
  <c r="A162" i="5" s="1"/>
  <c r="J163" i="5"/>
  <c r="D165" i="5"/>
  <c r="A165" i="5" s="1"/>
  <c r="D166" i="5"/>
  <c r="A166" i="5" s="1"/>
  <c r="C185" i="5"/>
  <c r="O185" i="5"/>
  <c r="I187" i="5"/>
  <c r="C189" i="5"/>
  <c r="O189" i="5"/>
  <c r="I191" i="5"/>
  <c r="C193" i="5"/>
  <c r="O193" i="5"/>
  <c r="I160" i="5"/>
  <c r="J185" i="5"/>
  <c r="D188" i="5"/>
  <c r="A188" i="5" s="1"/>
  <c r="D54" i="5"/>
  <c r="A54" i="5" s="1"/>
  <c r="N102" i="5"/>
  <c r="D138" i="5"/>
  <c r="A138" i="5" s="1"/>
  <c r="N137" i="5"/>
  <c r="E157" i="5"/>
  <c r="I158" i="5"/>
  <c r="M159" i="5"/>
  <c r="E161" i="5"/>
  <c r="I162" i="5"/>
  <c r="M163" i="5"/>
  <c r="E165" i="5"/>
  <c r="I166" i="5"/>
  <c r="D185" i="5"/>
  <c r="A185" i="5" s="1"/>
  <c r="D186" i="5"/>
  <c r="A186" i="5" s="1"/>
  <c r="J187" i="5"/>
  <c r="D189" i="5"/>
  <c r="A189" i="5" s="1"/>
  <c r="D190" i="5"/>
  <c r="A190" i="5" s="1"/>
  <c r="J191" i="5"/>
  <c r="D193" i="5"/>
  <c r="A193" i="5" s="1"/>
  <c r="D194" i="5"/>
  <c r="A194" i="5" s="1"/>
  <c r="N187" i="5"/>
  <c r="H137" i="5"/>
  <c r="D160" i="5"/>
  <c r="A160" i="5" s="1"/>
  <c r="O187" i="5"/>
  <c r="D187" i="5"/>
  <c r="A187" i="5" s="1"/>
  <c r="D101" i="5"/>
  <c r="A101" i="5" s="1"/>
  <c r="N103" i="5"/>
  <c r="N138" i="5"/>
  <c r="H157" i="5"/>
  <c r="N158" i="5"/>
  <c r="N159" i="5"/>
  <c r="H161" i="5"/>
  <c r="N162" i="5"/>
  <c r="N163" i="5"/>
  <c r="H165" i="5"/>
  <c r="N166" i="5"/>
  <c r="E185" i="5"/>
  <c r="I186" i="5"/>
  <c r="M187" i="5"/>
  <c r="E189" i="5"/>
  <c r="I190" i="5"/>
  <c r="M191" i="5"/>
  <c r="E193" i="5"/>
  <c r="I194" i="5"/>
  <c r="D147" i="5"/>
  <c r="A147" i="5" s="1"/>
  <c r="D152" i="5"/>
  <c r="A152" i="5" s="1"/>
  <c r="H181" i="5"/>
  <c r="C153" i="5"/>
  <c r="C143" i="5"/>
  <c r="I155" i="5"/>
  <c r="O145" i="5"/>
  <c r="D156" i="5"/>
  <c r="A156" i="5" s="1"/>
  <c r="C171" i="5"/>
  <c r="N146" i="5"/>
  <c r="O173" i="5"/>
  <c r="H153" i="5"/>
  <c r="N182" i="5"/>
  <c r="I143" i="5"/>
  <c r="I172" i="5" s="1"/>
  <c r="I147" i="5"/>
  <c r="D151" i="5"/>
  <c r="A151" i="5" s="1"/>
  <c r="I153" i="5"/>
  <c r="H171" i="5"/>
  <c r="I175" i="5"/>
  <c r="H179" i="5"/>
  <c r="M183" i="5"/>
  <c r="N143" i="5"/>
  <c r="N172" i="5" s="1"/>
  <c r="N147" i="5"/>
  <c r="I151" i="5"/>
  <c r="D154" i="5"/>
  <c r="A154" i="5" s="1"/>
  <c r="M171" i="5"/>
  <c r="M175" i="5"/>
  <c r="M179" i="5"/>
  <c r="N183" i="5"/>
  <c r="N178" i="5"/>
  <c r="I145" i="5"/>
  <c r="H149" i="5"/>
  <c r="N151" i="5"/>
  <c r="C155" i="5"/>
  <c r="O171" i="5"/>
  <c r="E177" i="5"/>
  <c r="O179" i="5"/>
  <c r="I178" i="5"/>
  <c r="N150" i="5"/>
  <c r="I182" i="5"/>
  <c r="D143" i="5"/>
  <c r="A143" i="5" s="1"/>
  <c r="C151" i="5"/>
  <c r="C179" i="5"/>
  <c r="O147" i="5"/>
  <c r="J151" i="5"/>
  <c r="N154" i="5"/>
  <c r="N171" i="5"/>
  <c r="N175" i="5"/>
  <c r="N179" i="5"/>
  <c r="N184" i="5"/>
  <c r="J145" i="5"/>
  <c r="J149" i="5"/>
  <c r="O151" i="5"/>
  <c r="D155" i="5"/>
  <c r="A155" i="5" s="1"/>
  <c r="E173" i="5"/>
  <c r="H177" i="5"/>
  <c r="N180" i="5"/>
  <c r="C147" i="5"/>
  <c r="I149" i="5"/>
  <c r="O155" i="5"/>
  <c r="H173" i="5"/>
  <c r="C145" i="5"/>
  <c r="C149" i="5"/>
  <c r="O153" i="5"/>
  <c r="N173" i="5"/>
  <c r="H175" i="5"/>
  <c r="N176" i="5"/>
  <c r="N177" i="5"/>
  <c r="N181" i="5"/>
  <c r="H183" i="5"/>
  <c r="J143" i="5"/>
  <c r="D145" i="5"/>
  <c r="A145" i="5" s="1"/>
  <c r="D146" i="5"/>
  <c r="A146" i="5" s="1"/>
  <c r="J147" i="5"/>
  <c r="D149" i="5"/>
  <c r="A149" i="5" s="1"/>
  <c r="D150" i="5"/>
  <c r="A150" i="5" s="1"/>
  <c r="D153" i="5"/>
  <c r="A153" i="5" s="1"/>
  <c r="J155" i="5"/>
  <c r="I171" i="5"/>
  <c r="C173" i="5"/>
  <c r="C177" i="5"/>
  <c r="O177" i="5"/>
  <c r="I179" i="5"/>
  <c r="C181" i="5"/>
  <c r="O181" i="5"/>
  <c r="I183" i="5"/>
  <c r="M143" i="5"/>
  <c r="E145" i="5"/>
  <c r="I146" i="5"/>
  <c r="M147" i="5"/>
  <c r="E149" i="5"/>
  <c r="I150" i="5"/>
  <c r="M151" i="5"/>
  <c r="E153" i="5"/>
  <c r="I154" i="5"/>
  <c r="M155" i="5"/>
  <c r="J171" i="5"/>
  <c r="D173" i="5"/>
  <c r="A173" i="5" s="1"/>
  <c r="D174" i="5"/>
  <c r="A174" i="5" s="1"/>
  <c r="J175" i="5"/>
  <c r="D177" i="5"/>
  <c r="A177" i="5" s="1"/>
  <c r="D178" i="5"/>
  <c r="A178" i="5" s="1"/>
  <c r="J179" i="5"/>
  <c r="D181" i="5"/>
  <c r="A181" i="5" s="1"/>
  <c r="D182" i="5"/>
  <c r="A182" i="5" s="1"/>
  <c r="J183" i="5"/>
  <c r="H145" i="5"/>
  <c r="D148" i="5"/>
  <c r="A148" i="5" s="1"/>
  <c r="J153" i="5"/>
  <c r="I173" i="5"/>
  <c r="O175" i="5"/>
  <c r="I181" i="5"/>
  <c r="O183" i="5"/>
  <c r="E143" i="5"/>
  <c r="M145" i="5"/>
  <c r="E147" i="5"/>
  <c r="I148" i="5"/>
  <c r="M149" i="5"/>
  <c r="E151" i="5"/>
  <c r="I152" i="5"/>
  <c r="M153" i="5"/>
  <c r="E155" i="5"/>
  <c r="I156" i="5"/>
  <c r="D171" i="5"/>
  <c r="A171" i="5" s="1"/>
  <c r="J173" i="5"/>
  <c r="D175" i="5"/>
  <c r="A175" i="5" s="1"/>
  <c r="D176" i="5"/>
  <c r="A176" i="5" s="1"/>
  <c r="J177" i="5"/>
  <c r="D179" i="5"/>
  <c r="A179" i="5" s="1"/>
  <c r="D180" i="5"/>
  <c r="A180" i="5" s="1"/>
  <c r="J181" i="5"/>
  <c r="D183" i="5"/>
  <c r="A183" i="5" s="1"/>
  <c r="D184" i="5"/>
  <c r="A184" i="5" s="1"/>
  <c r="E181" i="5"/>
  <c r="C175" i="5"/>
  <c r="I177" i="5"/>
  <c r="C183" i="5"/>
  <c r="H143" i="5"/>
  <c r="N145" i="5"/>
  <c r="H147" i="5"/>
  <c r="N148" i="5"/>
  <c r="N149" i="5"/>
  <c r="H151" i="5"/>
  <c r="N152" i="5"/>
  <c r="N153" i="5"/>
  <c r="H155" i="5"/>
  <c r="N156" i="5"/>
  <c r="E171" i="5"/>
  <c r="M173" i="5"/>
  <c r="E175" i="5"/>
  <c r="I176" i="5"/>
  <c r="M177" i="5"/>
  <c r="E179" i="5"/>
  <c r="I180" i="5"/>
  <c r="M181" i="5"/>
  <c r="E183" i="5"/>
  <c r="I184" i="5"/>
  <c r="I142" i="5"/>
  <c r="D170" i="5"/>
  <c r="A170" i="5" s="1"/>
  <c r="I170" i="5"/>
  <c r="I200" i="5" s="1"/>
  <c r="I228" i="5" s="1"/>
  <c r="I256" i="5" s="1"/>
  <c r="I284" i="5" s="1"/>
  <c r="I312" i="5" s="1"/>
  <c r="D142" i="5"/>
  <c r="A142" i="5" s="1"/>
  <c r="N142" i="5"/>
  <c r="I136" i="5"/>
  <c r="N24" i="5"/>
  <c r="D110" i="5"/>
  <c r="A110" i="5" s="1"/>
  <c r="M109" i="5"/>
  <c r="D135" i="5"/>
  <c r="A135" i="5" s="1"/>
  <c r="H129" i="5"/>
  <c r="I137" i="5"/>
  <c r="O135" i="5"/>
  <c r="I20" i="5"/>
  <c r="I26" i="5"/>
  <c r="N25" i="5"/>
  <c r="J23" i="5"/>
  <c r="I135" i="5"/>
  <c r="N23" i="5"/>
  <c r="E137" i="5"/>
  <c r="J135" i="5"/>
  <c r="O23" i="5"/>
  <c r="I25" i="5"/>
  <c r="H79" i="5"/>
  <c r="N135" i="5"/>
  <c r="I18" i="5"/>
  <c r="I46" i="5"/>
  <c r="H53" i="5"/>
  <c r="N74" i="5"/>
  <c r="N109" i="5"/>
  <c r="E135" i="5"/>
  <c r="I130" i="5"/>
  <c r="J137" i="5"/>
  <c r="N136" i="5"/>
  <c r="H23" i="5"/>
  <c r="O25" i="5"/>
  <c r="O137" i="5"/>
  <c r="D109" i="5"/>
  <c r="A109" i="5" s="1"/>
  <c r="M107" i="5"/>
  <c r="C135" i="5"/>
  <c r="H107" i="5"/>
  <c r="N110" i="5"/>
  <c r="D136" i="5"/>
  <c r="A136" i="5" s="1"/>
  <c r="J133" i="5"/>
  <c r="I138" i="5"/>
  <c r="M137" i="5"/>
  <c r="O19" i="5"/>
  <c r="N26" i="5"/>
  <c r="I4" i="5"/>
  <c r="I32" i="5" s="1"/>
  <c r="I60" i="5" s="1"/>
  <c r="I88" i="5" s="1"/>
  <c r="I116" i="5" s="1"/>
  <c r="I144" i="5" s="1"/>
  <c r="D75" i="5"/>
  <c r="A75" i="5" s="1"/>
  <c r="I47" i="5"/>
  <c r="J125" i="5"/>
  <c r="N128" i="5"/>
  <c r="J13" i="5"/>
  <c r="N17" i="5"/>
  <c r="E125" i="5"/>
  <c r="N129" i="5"/>
  <c r="M19" i="5"/>
  <c r="M103" i="5"/>
  <c r="D126" i="5"/>
  <c r="A126" i="5" s="1"/>
  <c r="I129" i="5"/>
  <c r="N132" i="5"/>
  <c r="J19" i="5"/>
  <c r="N19" i="5"/>
  <c r="E73" i="5"/>
  <c r="H133" i="5"/>
  <c r="H21" i="5"/>
  <c r="N20" i="5"/>
  <c r="D74" i="5"/>
  <c r="A74" i="5" s="1"/>
  <c r="C97" i="5"/>
  <c r="H105" i="5"/>
  <c r="D132" i="5"/>
  <c r="A132" i="5" s="1"/>
  <c r="I133" i="5"/>
  <c r="O133" i="5"/>
  <c r="I21" i="5"/>
  <c r="N21" i="5"/>
  <c r="I13" i="5"/>
  <c r="D134" i="5"/>
  <c r="A134" i="5" s="1"/>
  <c r="M129" i="5"/>
  <c r="I50" i="5"/>
  <c r="C103" i="5"/>
  <c r="C131" i="5"/>
  <c r="J129" i="5"/>
  <c r="H17" i="5"/>
  <c r="N15" i="5"/>
  <c r="D45" i="5"/>
  <c r="A45" i="5" s="1"/>
  <c r="N75" i="5"/>
  <c r="D103" i="5"/>
  <c r="A103" i="5" s="1"/>
  <c r="I97" i="5"/>
  <c r="M105" i="5"/>
  <c r="D131" i="5"/>
  <c r="A131" i="5" s="1"/>
  <c r="H125" i="5"/>
  <c r="I134" i="5"/>
  <c r="O129" i="5"/>
  <c r="I17" i="5"/>
  <c r="N16" i="5"/>
  <c r="D46" i="5"/>
  <c r="A46" i="5" s="1"/>
  <c r="C105" i="5"/>
  <c r="H99" i="5"/>
  <c r="M97" i="5"/>
  <c r="N106" i="5"/>
  <c r="C127" i="5"/>
  <c r="E131" i="5"/>
  <c r="I125" i="5"/>
  <c r="H131" i="5"/>
  <c r="N130" i="5"/>
  <c r="N134" i="5"/>
  <c r="J17" i="5"/>
  <c r="J21" i="5"/>
  <c r="M17" i="5"/>
  <c r="M21" i="5"/>
  <c r="M15" i="5"/>
  <c r="I100" i="5"/>
  <c r="N97" i="5"/>
  <c r="D128" i="5"/>
  <c r="A128" i="5" s="1"/>
  <c r="E45" i="5"/>
  <c r="I75" i="5"/>
  <c r="D97" i="5"/>
  <c r="A97" i="5" s="1"/>
  <c r="I103" i="5"/>
  <c r="M99" i="5"/>
  <c r="C129" i="5"/>
  <c r="C133" i="5"/>
  <c r="H127" i="5"/>
  <c r="J131" i="5"/>
  <c r="M127" i="5"/>
  <c r="N131" i="5"/>
  <c r="H19" i="5"/>
  <c r="O17" i="5"/>
  <c r="N13" i="5"/>
  <c r="N69" i="5"/>
  <c r="N47" i="5"/>
  <c r="H75" i="5"/>
  <c r="D106" i="5"/>
  <c r="A106" i="5" s="1"/>
  <c r="I131" i="5"/>
  <c r="N125" i="5"/>
  <c r="I22" i="5"/>
  <c r="C99" i="5"/>
  <c r="I104" i="5"/>
  <c r="N101" i="5"/>
  <c r="D129" i="5"/>
  <c r="A129" i="5" s="1"/>
  <c r="I128" i="5"/>
  <c r="N127" i="5"/>
  <c r="H13" i="5"/>
  <c r="N18" i="5"/>
  <c r="N22" i="5"/>
  <c r="C95" i="5"/>
  <c r="I120" i="5"/>
  <c r="M123" i="5"/>
  <c r="M31" i="5"/>
  <c r="N35" i="5"/>
  <c r="I92" i="5"/>
  <c r="N123" i="5"/>
  <c r="D120" i="5"/>
  <c r="A120" i="5" s="1"/>
  <c r="M95" i="5"/>
  <c r="I117" i="5"/>
  <c r="H37" i="5"/>
  <c r="C89" i="5"/>
  <c r="I91" i="5"/>
  <c r="I5" i="5"/>
  <c r="D118" i="5"/>
  <c r="A118" i="5" s="1"/>
  <c r="O119" i="5"/>
  <c r="I7" i="5"/>
  <c r="M61" i="5"/>
  <c r="D119" i="5"/>
  <c r="A119" i="5" s="1"/>
  <c r="N120" i="5"/>
  <c r="N7" i="5"/>
  <c r="J5" i="5"/>
  <c r="H9" i="5"/>
  <c r="O7" i="5"/>
  <c r="I63" i="5"/>
  <c r="E121" i="5"/>
  <c r="O123" i="5"/>
  <c r="J9" i="5"/>
  <c r="N8" i="5"/>
  <c r="D89" i="5"/>
  <c r="A89" i="5" s="1"/>
  <c r="I89" i="5"/>
  <c r="I124" i="5"/>
  <c r="J63" i="5"/>
  <c r="M87" i="5"/>
  <c r="M115" i="5"/>
  <c r="M3" i="5"/>
  <c r="M11" i="5"/>
  <c r="D61" i="5"/>
  <c r="A61" i="5" s="1"/>
  <c r="M89" i="5"/>
  <c r="J115" i="5"/>
  <c r="N117" i="5"/>
  <c r="N3" i="5"/>
  <c r="N11" i="5"/>
  <c r="E117" i="5"/>
  <c r="N5" i="5"/>
  <c r="J37" i="5"/>
  <c r="O35" i="5"/>
  <c r="C87" i="5"/>
  <c r="N89" i="5"/>
  <c r="C115" i="5"/>
  <c r="H117" i="5"/>
  <c r="N119" i="5"/>
  <c r="H5" i="5"/>
  <c r="O3" i="5"/>
  <c r="O11" i="5"/>
  <c r="D37" i="5"/>
  <c r="A37" i="5" s="1"/>
  <c r="M119" i="5"/>
  <c r="H63" i="5"/>
  <c r="H91" i="5"/>
  <c r="I9" i="5"/>
  <c r="M65" i="5"/>
  <c r="C123" i="5"/>
  <c r="I121" i="5"/>
  <c r="N115" i="5"/>
  <c r="O127" i="5"/>
  <c r="O15" i="5"/>
  <c r="N37" i="5"/>
  <c r="D66" i="5"/>
  <c r="A66" i="5" s="1"/>
  <c r="N65" i="5"/>
  <c r="D115" i="5"/>
  <c r="A115" i="5" s="1"/>
  <c r="D123" i="5"/>
  <c r="A123" i="5" s="1"/>
  <c r="D127" i="5"/>
  <c r="A127" i="5" s="1"/>
  <c r="J117" i="5"/>
  <c r="J121" i="5"/>
  <c r="O115" i="5"/>
  <c r="N124" i="5"/>
  <c r="I6" i="5"/>
  <c r="I10" i="5"/>
  <c r="N12" i="5"/>
  <c r="E39" i="5"/>
  <c r="M43" i="5"/>
  <c r="J71" i="5"/>
  <c r="M69" i="5"/>
  <c r="C91" i="5"/>
  <c r="H93" i="5"/>
  <c r="M91" i="5"/>
  <c r="E115" i="5"/>
  <c r="E119" i="5"/>
  <c r="E123" i="5"/>
  <c r="E127" i="5"/>
  <c r="I118" i="5"/>
  <c r="I122" i="5"/>
  <c r="I126" i="5"/>
  <c r="M117" i="5"/>
  <c r="M121" i="5"/>
  <c r="M125" i="5"/>
  <c r="H3" i="5"/>
  <c r="H7" i="5"/>
  <c r="H11" i="5"/>
  <c r="M5" i="5"/>
  <c r="M9" i="5"/>
  <c r="M13" i="5"/>
  <c r="M7" i="5"/>
  <c r="H121" i="5"/>
  <c r="I38" i="5"/>
  <c r="C65" i="5"/>
  <c r="C119" i="5"/>
  <c r="D124" i="5"/>
  <c r="A124" i="5" s="1"/>
  <c r="H123" i="5"/>
  <c r="N121" i="5"/>
  <c r="N9" i="5"/>
  <c r="C35" i="5"/>
  <c r="D93" i="5"/>
  <c r="A93" i="5" s="1"/>
  <c r="I96" i="5"/>
  <c r="N93" i="5"/>
  <c r="C117" i="5"/>
  <c r="C121" i="5"/>
  <c r="C125" i="5"/>
  <c r="H115" i="5"/>
  <c r="I119" i="5"/>
  <c r="I123" i="5"/>
  <c r="I127" i="5"/>
  <c r="O117" i="5"/>
  <c r="O121" i="5"/>
  <c r="O125" i="5"/>
  <c r="J7" i="5"/>
  <c r="J11" i="5"/>
  <c r="J15" i="5"/>
  <c r="O13" i="5"/>
  <c r="D122" i="5"/>
  <c r="A122" i="5" s="1"/>
  <c r="E43" i="5"/>
  <c r="O43" i="5"/>
  <c r="C93" i="5"/>
  <c r="I93" i="5"/>
  <c r="M93" i="5"/>
  <c r="H119" i="5"/>
  <c r="I3" i="5"/>
  <c r="I15" i="5"/>
  <c r="D94" i="5"/>
  <c r="A94" i="5" s="1"/>
  <c r="H89" i="5"/>
  <c r="N94" i="5"/>
  <c r="D117" i="5"/>
  <c r="A117" i="5" s="1"/>
  <c r="D125" i="5"/>
  <c r="A125" i="5" s="1"/>
  <c r="J119" i="5"/>
  <c r="J127" i="5"/>
  <c r="N118" i="5"/>
  <c r="N122" i="5"/>
  <c r="N126" i="5"/>
  <c r="N6" i="5"/>
  <c r="N10" i="5"/>
  <c r="N14" i="5"/>
  <c r="N95" i="5"/>
  <c r="D95" i="5"/>
  <c r="A95" i="5" s="1"/>
  <c r="O103" i="5"/>
  <c r="E103" i="5"/>
  <c r="J103" i="5"/>
  <c r="H41" i="5"/>
  <c r="N96" i="5"/>
  <c r="D96" i="5"/>
  <c r="A96" i="5" s="1"/>
  <c r="N40" i="5"/>
  <c r="I105" i="5"/>
  <c r="N105" i="5"/>
  <c r="J89" i="5"/>
  <c r="O89" i="5"/>
  <c r="E89" i="5"/>
  <c r="J105" i="5"/>
  <c r="O105" i="5"/>
  <c r="E105" i="5"/>
  <c r="J49" i="5"/>
  <c r="D63" i="5"/>
  <c r="A63" i="5" s="1"/>
  <c r="D90" i="5"/>
  <c r="A90" i="5" s="1"/>
  <c r="D98" i="5"/>
  <c r="A98" i="5" s="1"/>
  <c r="D105" i="5"/>
  <c r="A105" i="5" s="1"/>
  <c r="N98" i="5"/>
  <c r="N87" i="5"/>
  <c r="D87" i="5"/>
  <c r="A87" i="5" s="1"/>
  <c r="O31" i="5"/>
  <c r="O87" i="5"/>
  <c r="E87" i="5"/>
  <c r="J87" i="5"/>
  <c r="I90" i="5"/>
  <c r="N99" i="5"/>
  <c r="D99" i="5"/>
  <c r="A99" i="5" s="1"/>
  <c r="I79" i="5"/>
  <c r="N107" i="5"/>
  <c r="D107" i="5"/>
  <c r="A107" i="5" s="1"/>
  <c r="I107" i="5"/>
  <c r="E65" i="5"/>
  <c r="J93" i="5"/>
  <c r="O65" i="5"/>
  <c r="O93" i="5"/>
  <c r="E93" i="5"/>
  <c r="J109" i="5"/>
  <c r="J53" i="5"/>
  <c r="O109" i="5"/>
  <c r="E109" i="5"/>
  <c r="I87" i="5"/>
  <c r="H59" i="5"/>
  <c r="N72" i="5"/>
  <c r="N100" i="5"/>
  <c r="D100" i="5"/>
  <c r="A100" i="5" s="1"/>
  <c r="I72" i="5"/>
  <c r="N44" i="5"/>
  <c r="N80" i="5"/>
  <c r="N108" i="5"/>
  <c r="D108" i="5"/>
  <c r="A108" i="5" s="1"/>
  <c r="I80" i="5"/>
  <c r="O67" i="5"/>
  <c r="O95" i="5"/>
  <c r="E95" i="5"/>
  <c r="O39" i="5"/>
  <c r="J95" i="5"/>
  <c r="M47" i="5"/>
  <c r="C69" i="5"/>
  <c r="C101" i="5"/>
  <c r="H101" i="5"/>
  <c r="H67" i="5"/>
  <c r="D48" i="5"/>
  <c r="A48" i="5" s="1"/>
  <c r="N104" i="5"/>
  <c r="D104" i="5"/>
  <c r="A104" i="5" s="1"/>
  <c r="N48" i="5"/>
  <c r="D35" i="5"/>
  <c r="A35" i="5" s="1"/>
  <c r="N91" i="5"/>
  <c r="D91" i="5"/>
  <c r="A91" i="5" s="1"/>
  <c r="D40" i="5"/>
  <c r="A40" i="5" s="1"/>
  <c r="I35" i="5"/>
  <c r="J67" i="5"/>
  <c r="I95" i="5"/>
  <c r="H103" i="5"/>
  <c r="D38" i="5"/>
  <c r="A38" i="5" s="1"/>
  <c r="E41" i="5"/>
  <c r="I37" i="5"/>
  <c r="M35" i="5"/>
  <c r="C61" i="5"/>
  <c r="D69" i="5"/>
  <c r="A69" i="5" s="1"/>
  <c r="N61" i="5"/>
  <c r="O73" i="5"/>
  <c r="E97" i="5"/>
  <c r="E101" i="5"/>
  <c r="J91" i="5"/>
  <c r="J99" i="5"/>
  <c r="J107" i="5"/>
  <c r="O97" i="5"/>
  <c r="O101" i="5"/>
  <c r="M77" i="5"/>
  <c r="I101" i="5"/>
  <c r="I109" i="5"/>
  <c r="C37" i="5"/>
  <c r="D47" i="5"/>
  <c r="A47" i="5" s="1"/>
  <c r="M51" i="5"/>
  <c r="D65" i="5"/>
  <c r="A65" i="5" s="1"/>
  <c r="C77" i="5"/>
  <c r="I65" i="5"/>
  <c r="J79" i="5"/>
  <c r="M81" i="5"/>
  <c r="E91" i="5"/>
  <c r="E99" i="5"/>
  <c r="E107" i="5"/>
  <c r="J97" i="5"/>
  <c r="J101" i="5"/>
  <c r="O99" i="5"/>
  <c r="O107" i="5"/>
  <c r="I53" i="5"/>
  <c r="C51" i="5"/>
  <c r="D53" i="5"/>
  <c r="A53" i="5" s="1"/>
  <c r="J45" i="5"/>
  <c r="I54" i="5"/>
  <c r="C81" i="5"/>
  <c r="N66" i="5"/>
  <c r="N82" i="5"/>
  <c r="D92" i="5"/>
  <c r="A92" i="5" s="1"/>
  <c r="I94" i="5"/>
  <c r="I102" i="5"/>
  <c r="I110" i="5"/>
  <c r="N92" i="5"/>
  <c r="I31" i="5"/>
  <c r="N59" i="5"/>
  <c r="D59" i="5"/>
  <c r="A59" i="5" s="1"/>
  <c r="I70" i="5"/>
  <c r="N42" i="5"/>
  <c r="D42" i="5"/>
  <c r="A42" i="5" s="1"/>
  <c r="N70" i="5"/>
  <c r="D70" i="5"/>
  <c r="A70" i="5" s="1"/>
  <c r="O75" i="5"/>
  <c r="E75" i="5"/>
  <c r="J47" i="5"/>
  <c r="E47" i="5"/>
  <c r="D31" i="5"/>
  <c r="A31" i="5" s="1"/>
  <c r="N43" i="5"/>
  <c r="N51" i="5"/>
  <c r="I67" i="5"/>
  <c r="J75" i="5"/>
  <c r="H69" i="5"/>
  <c r="M41" i="5"/>
  <c r="N68" i="5"/>
  <c r="D68" i="5"/>
  <c r="A68" i="5" s="1"/>
  <c r="I40" i="5"/>
  <c r="I68" i="5"/>
  <c r="I77" i="5"/>
  <c r="N49" i="5"/>
  <c r="D49" i="5"/>
  <c r="A49" i="5" s="1"/>
  <c r="E33" i="5"/>
  <c r="J61" i="5"/>
  <c r="O33" i="5"/>
  <c r="E49" i="5"/>
  <c r="J77" i="5"/>
  <c r="O49" i="5"/>
  <c r="D32" i="5"/>
  <c r="A32" i="5" s="1"/>
  <c r="J33" i="5"/>
  <c r="N36" i="5"/>
  <c r="E61" i="5"/>
  <c r="D77" i="5"/>
  <c r="A77" i="5" s="1"/>
  <c r="I59" i="5"/>
  <c r="N77" i="5"/>
  <c r="M71" i="5"/>
  <c r="C71" i="5"/>
  <c r="H43" i="5"/>
  <c r="C43" i="5"/>
  <c r="I61" i="5"/>
  <c r="N33" i="5"/>
  <c r="D33" i="5"/>
  <c r="A33" i="5" s="1"/>
  <c r="N41" i="5"/>
  <c r="I69" i="5"/>
  <c r="D41" i="5"/>
  <c r="A41" i="5" s="1"/>
  <c r="I78" i="5"/>
  <c r="N50" i="5"/>
  <c r="D50" i="5"/>
  <c r="A50" i="5" s="1"/>
  <c r="N78" i="5"/>
  <c r="D78" i="5"/>
  <c r="A78" i="5" s="1"/>
  <c r="O63" i="5"/>
  <c r="E63" i="5"/>
  <c r="J35" i="5"/>
  <c r="E35" i="5"/>
  <c r="O79" i="5"/>
  <c r="E79" i="5"/>
  <c r="J51" i="5"/>
  <c r="E51" i="5"/>
  <c r="D34" i="5"/>
  <c r="A34" i="5" s="1"/>
  <c r="I34" i="5"/>
  <c r="J41" i="5"/>
  <c r="I49" i="5"/>
  <c r="D62" i="5"/>
  <c r="A62" i="5" s="1"/>
  <c r="E69" i="5"/>
  <c r="E77" i="5"/>
  <c r="J59" i="5"/>
  <c r="H71" i="5"/>
  <c r="O61" i="5"/>
  <c r="O77" i="5"/>
  <c r="I39" i="5"/>
  <c r="N67" i="5"/>
  <c r="D67" i="5"/>
  <c r="A67" i="5" s="1"/>
  <c r="N76" i="5"/>
  <c r="D76" i="5"/>
  <c r="A76" i="5" s="1"/>
  <c r="I48" i="5"/>
  <c r="I76" i="5"/>
  <c r="H73" i="5"/>
  <c r="M45" i="5"/>
  <c r="N71" i="5"/>
  <c r="D71" i="5"/>
  <c r="A71" i="5" s="1"/>
  <c r="I43" i="5"/>
  <c r="D43" i="5"/>
  <c r="A43" i="5" s="1"/>
  <c r="N79" i="5"/>
  <c r="D79" i="5"/>
  <c r="A79" i="5" s="1"/>
  <c r="I51" i="5"/>
  <c r="D51" i="5"/>
  <c r="A51" i="5" s="1"/>
  <c r="E53" i="5"/>
  <c r="J81" i="5"/>
  <c r="O53" i="5"/>
  <c r="C39" i="5"/>
  <c r="I42" i="5"/>
  <c r="N31" i="5"/>
  <c r="C73" i="5"/>
  <c r="M73" i="5"/>
  <c r="C41" i="5"/>
  <c r="H45" i="5"/>
  <c r="N39" i="5"/>
  <c r="D73" i="5"/>
  <c r="A73" i="5" s="1"/>
  <c r="D81" i="5"/>
  <c r="A81" i="5" s="1"/>
  <c r="M67" i="5"/>
  <c r="C67" i="5"/>
  <c r="H39" i="5"/>
  <c r="O59" i="5"/>
  <c r="E59" i="5"/>
  <c r="J31" i="5"/>
  <c r="E31" i="5"/>
  <c r="I62" i="5"/>
  <c r="N34" i="5"/>
  <c r="N62" i="5"/>
  <c r="E37" i="5"/>
  <c r="J65" i="5"/>
  <c r="O37" i="5"/>
  <c r="M39" i="5"/>
  <c r="I71" i="5"/>
  <c r="C33" i="5"/>
  <c r="H61" i="5"/>
  <c r="M33" i="5"/>
  <c r="C49" i="5"/>
  <c r="H77" i="5"/>
  <c r="M49" i="5"/>
  <c r="N64" i="5"/>
  <c r="D64" i="5"/>
  <c r="A64" i="5" s="1"/>
  <c r="I36" i="5"/>
  <c r="D36" i="5"/>
  <c r="A36" i="5" s="1"/>
  <c r="I64" i="5"/>
  <c r="I73" i="5"/>
  <c r="N45" i="5"/>
  <c r="I81" i="5"/>
  <c r="N53" i="5"/>
  <c r="J69" i="5"/>
  <c r="O41" i="5"/>
  <c r="C45" i="5"/>
  <c r="D39" i="5"/>
  <c r="A39" i="5" s="1"/>
  <c r="I45" i="5"/>
  <c r="O47" i="5"/>
  <c r="E81" i="5"/>
  <c r="O81" i="5"/>
  <c r="H31" i="5"/>
  <c r="H35" i="5"/>
  <c r="H47" i="5"/>
  <c r="H51" i="5"/>
  <c r="M37" i="5"/>
  <c r="M53" i="5"/>
  <c r="C59" i="5"/>
  <c r="C63" i="5"/>
  <c r="C75" i="5"/>
  <c r="C79" i="5"/>
  <c r="M59" i="5"/>
  <c r="M75" i="5"/>
  <c r="C31" i="5"/>
  <c r="C47" i="5"/>
  <c r="J39" i="5"/>
  <c r="J43" i="5"/>
  <c r="O45" i="5"/>
  <c r="E67" i="5"/>
  <c r="E71" i="5"/>
  <c r="D44" i="5"/>
  <c r="A44" i="5" s="1"/>
  <c r="D52" i="5"/>
  <c r="A52" i="5" s="1"/>
  <c r="I44" i="5"/>
  <c r="I52" i="5"/>
  <c r="N38" i="5"/>
  <c r="N46" i="5"/>
  <c r="N54" i="5"/>
  <c r="D72" i="5"/>
  <c r="A72" i="5" s="1"/>
  <c r="D80" i="5"/>
  <c r="A80" i="5" s="1"/>
  <c r="A1" i="5"/>
  <c r="E29" i="5"/>
  <c r="B253" i="11" l="1"/>
  <c r="G281" i="11"/>
  <c r="G169" i="11"/>
  <c r="B85" i="11"/>
  <c r="L29" i="11"/>
  <c r="G57" i="11"/>
  <c r="L85" i="11"/>
  <c r="L169" i="11"/>
  <c r="B29" i="11"/>
  <c r="G141" i="11"/>
  <c r="L253" i="11"/>
  <c r="B197" i="11"/>
  <c r="B309" i="11"/>
  <c r="G309" i="11"/>
  <c r="L113" i="11"/>
  <c r="G29" i="11"/>
  <c r="L141" i="11"/>
  <c r="B113" i="11"/>
  <c r="G1" i="11"/>
  <c r="L225" i="11"/>
  <c r="G113" i="11"/>
  <c r="L197" i="11"/>
  <c r="L309" i="11"/>
  <c r="L281" i="11"/>
  <c r="B169" i="11"/>
  <c r="G197" i="11"/>
  <c r="G225" i="11"/>
  <c r="B281" i="11"/>
  <c r="B141" i="11"/>
  <c r="L1" i="11"/>
  <c r="G253" i="11"/>
  <c r="B57" i="11"/>
  <c r="G85" i="11"/>
  <c r="B225" i="11"/>
  <c r="L57" i="11"/>
  <c r="A228" i="11"/>
  <c r="D256" i="11"/>
  <c r="D309" i="5"/>
  <c r="A309" i="5" s="1"/>
  <c r="I225" i="5"/>
  <c r="N197" i="5"/>
  <c r="D225" i="5"/>
  <c r="A225" i="5" s="1"/>
  <c r="D281" i="5"/>
  <c r="A281" i="5" s="1"/>
  <c r="N309" i="5"/>
  <c r="I309" i="5"/>
  <c r="N225" i="5"/>
  <c r="D253" i="5"/>
  <c r="A253" i="5" s="1"/>
  <c r="N281" i="5"/>
  <c r="I197" i="5"/>
  <c r="I281" i="5"/>
  <c r="D197" i="5"/>
  <c r="A197" i="5" s="1"/>
  <c r="I253" i="5"/>
  <c r="N253" i="5"/>
  <c r="G253" i="5"/>
  <c r="B309" i="5"/>
  <c r="G225" i="5"/>
  <c r="L197" i="5"/>
  <c r="B281" i="5"/>
  <c r="L253" i="5"/>
  <c r="G281" i="5"/>
  <c r="B197" i="5"/>
  <c r="L309" i="5"/>
  <c r="B253" i="5"/>
  <c r="G309" i="5"/>
  <c r="L225" i="5"/>
  <c r="B225" i="5"/>
  <c r="L281" i="5"/>
  <c r="G197" i="5"/>
  <c r="D200" i="5"/>
  <c r="A200" i="5" s="1"/>
  <c r="D60" i="5"/>
  <c r="A60" i="5" s="1"/>
  <c r="D172" i="5"/>
  <c r="A172" i="5" s="1"/>
  <c r="G169" i="5"/>
  <c r="G141" i="5"/>
  <c r="B141" i="5"/>
  <c r="L169" i="5"/>
  <c r="L141" i="5"/>
  <c r="B169" i="5"/>
  <c r="I141" i="5"/>
  <c r="D169" i="5"/>
  <c r="A169" i="5" s="1"/>
  <c r="N141" i="5"/>
  <c r="I169" i="5"/>
  <c r="D141" i="5"/>
  <c r="A141" i="5" s="1"/>
  <c r="N169" i="5"/>
  <c r="D113" i="5"/>
  <c r="A113" i="5" s="1"/>
  <c r="N1" i="5"/>
  <c r="N113" i="5"/>
  <c r="I113" i="5"/>
  <c r="I1" i="5"/>
  <c r="L113" i="5"/>
  <c r="G113" i="5"/>
  <c r="B113" i="5"/>
  <c r="L1" i="5"/>
  <c r="G1" i="5"/>
  <c r="I85" i="5"/>
  <c r="N85" i="5"/>
  <c r="D85" i="5"/>
  <c r="A85" i="5" s="1"/>
  <c r="B85" i="5"/>
  <c r="L85" i="5"/>
  <c r="G85" i="5"/>
  <c r="G57" i="5"/>
  <c r="L29" i="5"/>
  <c r="L57" i="5"/>
  <c r="G29" i="5"/>
  <c r="B29" i="5"/>
  <c r="B57" i="5"/>
  <c r="I57" i="5"/>
  <c r="N29" i="5"/>
  <c r="D29" i="5"/>
  <c r="A29" i="5" s="1"/>
  <c r="N57" i="5"/>
  <c r="D57" i="5"/>
  <c r="A57" i="5" s="1"/>
  <c r="I29" i="5"/>
  <c r="D284" i="11" l="1"/>
  <c r="A256" i="11"/>
  <c r="D228" i="5"/>
  <c r="A228" i="5" s="1"/>
  <c r="D88" i="5"/>
  <c r="A88" i="5" s="1"/>
  <c r="N2" i="5"/>
  <c r="D114" i="5"/>
  <c r="A114" i="5" s="1"/>
  <c r="I114" i="5"/>
  <c r="I2" i="5"/>
  <c r="N114" i="5"/>
  <c r="I86" i="5"/>
  <c r="N86" i="5"/>
  <c r="D86" i="5"/>
  <c r="A86" i="5" s="1"/>
  <c r="I58" i="5"/>
  <c r="N30" i="5"/>
  <c r="N58" i="5"/>
  <c r="I30" i="5"/>
  <c r="D58" i="5"/>
  <c r="A58" i="5" s="1"/>
  <c r="D30" i="5"/>
  <c r="A30" i="5" s="1"/>
  <c r="D312" i="11" l="1"/>
  <c r="A312" i="11" s="1"/>
  <c r="A284" i="11"/>
  <c r="D256" i="5"/>
  <c r="A256" i="5" s="1"/>
  <c r="D116" i="5"/>
  <c r="A116" i="5" s="1"/>
  <c r="D284" i="5" l="1"/>
  <c r="A284" i="5" s="1"/>
  <c r="D144" i="5"/>
  <c r="A144" i="5" s="1"/>
  <c r="D312" i="5" l="1"/>
  <c r="A312" i="5" s="1"/>
</calcChain>
</file>

<file path=xl/sharedStrings.xml><?xml version="1.0" encoding="utf-8"?>
<sst xmlns="http://schemas.openxmlformats.org/spreadsheetml/2006/main" count="2126" uniqueCount="452">
  <si>
    <t>WND_CREATEUR</t>
  </si>
  <si>
    <t>WND_MAJEURPERE</t>
  </si>
  <si>
    <t>WND_CADRE03</t>
  </si>
  <si>
    <t>WND_CADRE04</t>
  </si>
  <si>
    <t>WND_CADRE05</t>
  </si>
  <si>
    <t>WND_CADRE06</t>
  </si>
  <si>
    <t>WND_CADRE07</t>
  </si>
  <si>
    <t>WND_CADRE08</t>
  </si>
  <si>
    <t>WND_CADRE09</t>
  </si>
  <si>
    <t>WND_BLOCNOTE</t>
  </si>
  <si>
    <t>WND_QUALIFUNITESTO</t>
  </si>
  <si>
    <t>WND_PERTEPROP</t>
  </si>
  <si>
    <t>WND_PERTEFREINTE</t>
  </si>
  <si>
    <t>WND_QLIENSAIS</t>
  </si>
  <si>
    <t>WND_QLIENSTOC</t>
  </si>
  <si>
    <t>WND_COEFLIEN</t>
  </si>
  <si>
    <t>WND_UNITELIEN</t>
  </si>
  <si>
    <t>WND_QPPERSAIS</t>
  </si>
  <si>
    <t>WND_QPPERSTOC</t>
  </si>
  <si>
    <t>WND_COEFPPER</t>
  </si>
  <si>
    <t>WND_UNITEPPER</t>
  </si>
  <si>
    <t>WND_QPERIODESAIS</t>
  </si>
  <si>
    <t>WND_QPERIODESTOC</t>
  </si>
  <si>
    <t>WND_COEFPERIODE</t>
  </si>
  <si>
    <t>WND_UNITEPERIODE</t>
  </si>
  <si>
    <t>WND_QPFIXESAIS</t>
  </si>
  <si>
    <t>WND_QPFIXESTOC</t>
  </si>
  <si>
    <t>WND_COEFPFIXE</t>
  </si>
  <si>
    <t>WND_UNITEPFIXE</t>
  </si>
  <si>
    <t>WND_QBESSAIS</t>
  </si>
  <si>
    <t>WND_QBESSTOC</t>
  </si>
  <si>
    <t>WND_QBPPROPSAIS</t>
  </si>
  <si>
    <t>WND_QBPPROPSTOC</t>
  </si>
  <si>
    <t>WND_QBPPERIODESAIS</t>
  </si>
  <si>
    <t>WND_QBPPERIODESTOC</t>
  </si>
  <si>
    <t>WND_QBPFIXESAIS</t>
  </si>
  <si>
    <t>WND_QBPFIXESTOC</t>
  </si>
  <si>
    <t>WND_QBPFREINTESAIS</t>
  </si>
  <si>
    <t>WND_QBPFREINTESTOC</t>
  </si>
  <si>
    <t>WND_NBLANCEMENT</t>
  </si>
  <si>
    <t>WND_ESTPERE</t>
  </si>
  <si>
    <t>WND_BOOLLIBRE1</t>
  </si>
  <si>
    <t>WND_BOOLLIBRE2</t>
  </si>
  <si>
    <t>WND_BOOLLIBRE3</t>
  </si>
  <si>
    <t>WND_VALLIBRE1</t>
  </si>
  <si>
    <t>WND_VALLIBRE2</t>
  </si>
  <si>
    <t>WND_VALLIBRE3</t>
  </si>
  <si>
    <t>WND_VALLIBRE4</t>
  </si>
  <si>
    <t>WND_VALLIBRE5</t>
  </si>
  <si>
    <t>WND_VALLIBRE6</t>
  </si>
  <si>
    <t>WND_DATELIBRE1</t>
  </si>
  <si>
    <t>WND_DATELIBRE2</t>
  </si>
  <si>
    <t>WND_DATELIBRE3</t>
  </si>
  <si>
    <t>WND_CHARLIBRE1</t>
  </si>
  <si>
    <t>WND_CHARLIBRE2</t>
  </si>
  <si>
    <t>WND_CHARLIBRE3</t>
  </si>
  <si>
    <t>WND_LIBREWND1</t>
  </si>
  <si>
    <t>WND_LIBREWND2</t>
  </si>
  <si>
    <t>WND_LIBREWND3</t>
  </si>
  <si>
    <t>WND_LIBREWND4</t>
  </si>
  <si>
    <t>WND_LIBREWND5</t>
  </si>
  <si>
    <t>WND_LIBREWND6</t>
  </si>
  <si>
    <t>WND_LIBREWND7</t>
  </si>
  <si>
    <t>WND_LIBREWND8</t>
  </si>
  <si>
    <t>WND_LIBREWND9</t>
  </si>
  <si>
    <t>WND_LIBREWNDA</t>
  </si>
  <si>
    <t>WND_SITE</t>
  </si>
  <si>
    <t>WND_DEPOT</t>
  </si>
  <si>
    <t>WND_LASSTRAITANCE</t>
  </si>
  <si>
    <t>WND_TIERS</t>
  </si>
  <si>
    <t>WND_TYPEEMPLOI</t>
  </si>
  <si>
    <t>WND_DATEAPP</t>
  </si>
  <si>
    <t>WND_DATEPER</t>
  </si>
  <si>
    <t>WND_CONTEXTE</t>
  </si>
  <si>
    <t>WND_PHASE</t>
  </si>
  <si>
    <t>WND_GUIDWNL</t>
  </si>
  <si>
    <t>WND_MODEAPPRO</t>
  </si>
  <si>
    <t>A</t>
  </si>
  <si>
    <t/>
  </si>
  <si>
    <t>0</t>
  </si>
  <si>
    <t>UNI</t>
  </si>
  <si>
    <t>1</t>
  </si>
  <si>
    <t>EDT</t>
  </si>
  <si>
    <t>5</t>
  </si>
  <si>
    <t>NON</t>
  </si>
  <si>
    <t>DEB</t>
  </si>
  <si>
    <t>2</t>
  </si>
  <si>
    <t>VLA</t>
  </si>
  <si>
    <t>Z0004</t>
  </si>
  <si>
    <t>PRQ</t>
  </si>
  <si>
    <t>Z1093</t>
  </si>
  <si>
    <t>VIS RLS 10-20 - Z</t>
  </si>
  <si>
    <t>APM</t>
  </si>
  <si>
    <t>ECBA8C31-FC00-4543-8BAB-AC7CD056609C</t>
  </si>
  <si>
    <t>Z1047</t>
  </si>
  <si>
    <t>ECROU FREIN H M10 - Z</t>
  </si>
  <si>
    <t>9A0E721E-1132-4F2B-8FF1-91995CBA2EB7</t>
  </si>
  <si>
    <t>Z0005</t>
  </si>
  <si>
    <t>10</t>
  </si>
  <si>
    <t>693BA694-5ED6-403F-A32C-1BD2FAB5E0F4</t>
  </si>
  <si>
    <t>D322F363-F673-4080-B8A6-C992FA779914</t>
  </si>
  <si>
    <t>Z0006</t>
  </si>
  <si>
    <t>Z1044</t>
  </si>
  <si>
    <t>VIS H M10-25 - Z</t>
  </si>
  <si>
    <t>F72145D4-8243-4959-9392-4A23324D54D5</t>
  </si>
  <si>
    <t>Z1048</t>
  </si>
  <si>
    <t>ECROU H M10 - Z</t>
  </si>
  <si>
    <t>5281CC38-3258-4FC0-8EE9-C9035BC9A404</t>
  </si>
  <si>
    <t>49A1B8B3-EE74-4D30-9360-0DE8D7B15640</t>
  </si>
  <si>
    <t>986EF806-6D6D-4BD3-9E24-64E080467AA7</t>
  </si>
  <si>
    <t>Z0007</t>
  </si>
  <si>
    <t>CA3572A2-7375-4A67-A0D7-88DACB3A543A</t>
  </si>
  <si>
    <t>7AC28474-7006-4FF8-ACD6-72AE6B5DD0EA</t>
  </si>
  <si>
    <t>F0157171-829F-419D-BD9D-C4B824A4353C</t>
  </si>
  <si>
    <t>A431AB01-4C2E-4828-A39D-BE3B3A0A1480</t>
  </si>
  <si>
    <t>Z0008</t>
  </si>
  <si>
    <t>8</t>
  </si>
  <si>
    <t>F667C91B-828E-49EA-8A0E-C5B793E8720F</t>
  </si>
  <si>
    <t>Z1049</t>
  </si>
  <si>
    <t>VIS H M10-30 - Z</t>
  </si>
  <si>
    <t>762088B1-B4D0-45C4-B72C-36A970889DA3</t>
  </si>
  <si>
    <t>Z0009</t>
  </si>
  <si>
    <t>Z1051</t>
  </si>
  <si>
    <t>VIS H M10-130 - Z</t>
  </si>
  <si>
    <t>6EEE9C18-6A96-4377-A4B9-B9673F00755B</t>
  </si>
  <si>
    <t>9A5D804A-2A57-45FF-93F1-EF230595ABBD</t>
  </si>
  <si>
    <t>Z0011</t>
  </si>
  <si>
    <t>45DD918C-72C8-4C33-ABA1-85F12D2702EB</t>
  </si>
  <si>
    <t>04853B71-8264-43DC-A311-58D138A2B663</t>
  </si>
  <si>
    <t>Z0017</t>
  </si>
  <si>
    <t>Z6060</t>
  </si>
  <si>
    <t>ETRIER SIMPLE 60/60</t>
  </si>
  <si>
    <t>12359DB3-870D-4E8A-92E8-2553812F9480</t>
  </si>
  <si>
    <t>27838618-18B1-42FF-B646-D6F0A718E04B</t>
  </si>
  <si>
    <t>Z0020</t>
  </si>
  <si>
    <t>2001059001A</t>
  </si>
  <si>
    <t>2001029157A</t>
  </si>
  <si>
    <t>2001069001A</t>
  </si>
  <si>
    <t>Z1030</t>
  </si>
  <si>
    <t>Z0021</t>
  </si>
  <si>
    <t>Z1063</t>
  </si>
  <si>
    <t>Z1065</t>
  </si>
  <si>
    <t>Z0022</t>
  </si>
  <si>
    <t>Z0023</t>
  </si>
  <si>
    <t>Z0024</t>
  </si>
  <si>
    <t>Z0025</t>
  </si>
  <si>
    <t>Z1045</t>
  </si>
  <si>
    <t>Z0027</t>
  </si>
  <si>
    <t>Z1197</t>
  </si>
  <si>
    <t>Z1059</t>
  </si>
  <si>
    <t>Z0030</t>
  </si>
  <si>
    <t>Z1066A</t>
  </si>
  <si>
    <t>Z1066</t>
  </si>
  <si>
    <t>Z1067</t>
  </si>
  <si>
    <t>Z1028</t>
  </si>
  <si>
    <t>Z1061</t>
  </si>
  <si>
    <t>Z0032</t>
  </si>
  <si>
    <t>Z1113</t>
  </si>
  <si>
    <t>Z0039</t>
  </si>
  <si>
    <t>Z1095</t>
  </si>
  <si>
    <t>Z0034</t>
  </si>
  <si>
    <t>Z1018</t>
  </si>
  <si>
    <t>Z0037</t>
  </si>
  <si>
    <t>Z4949</t>
  </si>
  <si>
    <t>Z1482</t>
  </si>
  <si>
    <t>Z0038</t>
  </si>
  <si>
    <t>Z1177</t>
  </si>
  <si>
    <t>Z0074</t>
  </si>
  <si>
    <t>Z1056</t>
  </si>
  <si>
    <t>Z1118</t>
  </si>
  <si>
    <t>Z0075</t>
  </si>
  <si>
    <t>Z0076</t>
  </si>
  <si>
    <t>Z0077</t>
  </si>
  <si>
    <t>Z7661</t>
  </si>
  <si>
    <t>Z1005</t>
  </si>
  <si>
    <t>Z1046</t>
  </si>
  <si>
    <t>Z0820</t>
  </si>
  <si>
    <t>Z1128</t>
  </si>
  <si>
    <t>P05000802005</t>
  </si>
  <si>
    <t>Z1006</t>
  </si>
  <si>
    <t>Z1072</t>
  </si>
  <si>
    <t>Z1089</t>
  </si>
  <si>
    <t>Z1090</t>
  </si>
  <si>
    <t>Z1074</t>
  </si>
  <si>
    <t>P06000600907</t>
  </si>
  <si>
    <t>Z1079</t>
  </si>
  <si>
    <t>Z1080</t>
  </si>
  <si>
    <t>Z1086</t>
  </si>
  <si>
    <t>Z1087</t>
  </si>
  <si>
    <t>Z1044A</t>
  </si>
  <si>
    <t>Z1088C</t>
  </si>
  <si>
    <t>Z1088D</t>
  </si>
  <si>
    <t>Z1096</t>
  </si>
  <si>
    <t>Z1097</t>
  </si>
  <si>
    <t>Z1131</t>
  </si>
  <si>
    <t>Z1132</t>
  </si>
  <si>
    <t>Z1134</t>
  </si>
  <si>
    <t>Z1210</t>
  </si>
  <si>
    <t>Z1129</t>
  </si>
  <si>
    <t>Z1130</t>
  </si>
  <si>
    <t>Z1094</t>
  </si>
  <si>
    <t>Z1222</t>
  </si>
  <si>
    <t>Z1225</t>
  </si>
  <si>
    <t>Z1226</t>
  </si>
  <si>
    <t>Z1063B</t>
  </si>
  <si>
    <t>Z1230</t>
  </si>
  <si>
    <t>Z1049A</t>
  </si>
  <si>
    <t>Z1232</t>
  </si>
  <si>
    <t>P03000601207</t>
  </si>
  <si>
    <t>Z1069</t>
  </si>
  <si>
    <t>Z1258</t>
  </si>
  <si>
    <t>Z0003</t>
  </si>
  <si>
    <t>Z1259</t>
  </si>
  <si>
    <t>Z1260</t>
  </si>
  <si>
    <t>Z1300A</t>
  </si>
  <si>
    <t>Z1302</t>
  </si>
  <si>
    <t>Z1310</t>
  </si>
  <si>
    <t>Z1311</t>
  </si>
  <si>
    <t>4001010029A</t>
  </si>
  <si>
    <t>Z1213</t>
  </si>
  <si>
    <t>Z1125</t>
  </si>
  <si>
    <t>Z1126</t>
  </si>
  <si>
    <t>Z1254</t>
  </si>
  <si>
    <t>4001019004A</t>
  </si>
  <si>
    <t>4001019005A</t>
  </si>
  <si>
    <t>Z1312</t>
  </si>
  <si>
    <t>Z1313</t>
  </si>
  <si>
    <t>Z1400</t>
  </si>
  <si>
    <t>Z1064B</t>
  </si>
  <si>
    <t>Z2050</t>
  </si>
  <si>
    <t>Z4104</t>
  </si>
  <si>
    <t>Z4116</t>
  </si>
  <si>
    <t>Z1106</t>
  </si>
  <si>
    <t>Z4119</t>
  </si>
  <si>
    <t>6501010002A</t>
  </si>
  <si>
    <t>Z4315</t>
  </si>
  <si>
    <t>P03000802405</t>
  </si>
  <si>
    <t>Z1117</t>
  </si>
  <si>
    <t>Z4321</t>
  </si>
  <si>
    <t>Z1124</t>
  </si>
  <si>
    <t>Z4333</t>
  </si>
  <si>
    <t>Z4340</t>
  </si>
  <si>
    <t>Z1070</t>
  </si>
  <si>
    <t>Z4352</t>
  </si>
  <si>
    <t>Z4353</t>
  </si>
  <si>
    <t>Z4377</t>
  </si>
  <si>
    <t>Z1416</t>
  </si>
  <si>
    <t>Z4391</t>
  </si>
  <si>
    <t>Z4392</t>
  </si>
  <si>
    <t>Z5200</t>
  </si>
  <si>
    <t>Z1123</t>
  </si>
  <si>
    <t>4501029019A</t>
  </si>
  <si>
    <t>Z5205</t>
  </si>
  <si>
    <t>Z1050</t>
  </si>
  <si>
    <t>Z5206</t>
  </si>
  <si>
    <t>Z5510</t>
  </si>
  <si>
    <t>Z1239</t>
  </si>
  <si>
    <t>Z5222</t>
  </si>
  <si>
    <t>Z5223</t>
  </si>
  <si>
    <t>Z1415</t>
  </si>
  <si>
    <t>Z1601</t>
  </si>
  <si>
    <t>Z1050A</t>
  </si>
  <si>
    <t>F01200002002</t>
  </si>
  <si>
    <t>Z1014</t>
  </si>
  <si>
    <t>Z5224</t>
  </si>
  <si>
    <t>Z5225</t>
  </si>
  <si>
    <t>Z5226</t>
  </si>
  <si>
    <t>Z1140</t>
  </si>
  <si>
    <t>Z5227</t>
  </si>
  <si>
    <t>Z5228</t>
  </si>
  <si>
    <t>Z5231</t>
  </si>
  <si>
    <t>Z5236</t>
  </si>
  <si>
    <t>Z8020</t>
  </si>
  <si>
    <t>Z8021</t>
  </si>
  <si>
    <t>Z1068</t>
  </si>
  <si>
    <t>Z8023</t>
  </si>
  <si>
    <t>Z8024</t>
  </si>
  <si>
    <t>Z8026</t>
  </si>
  <si>
    <t>Z7501</t>
  </si>
  <si>
    <t>Z8027</t>
  </si>
  <si>
    <t>2001029154A</t>
  </si>
  <si>
    <t>Z8028</t>
  </si>
  <si>
    <t>D01500200251</t>
  </si>
  <si>
    <t>Z8029</t>
  </si>
  <si>
    <t>Z8031</t>
  </si>
  <si>
    <t>ZBV2001</t>
  </si>
  <si>
    <t>ZBV2007</t>
  </si>
  <si>
    <t>Z1480</t>
  </si>
  <si>
    <t>Étiquettes de lignes</t>
  </si>
  <si>
    <t>(Tous)</t>
  </si>
  <si>
    <t>Qté</t>
  </si>
  <si>
    <t>Désignation</t>
  </si>
  <si>
    <t>Niv</t>
  </si>
  <si>
    <t>Or</t>
  </si>
  <si>
    <t>Article enfant</t>
  </si>
  <si>
    <t>Article père</t>
  </si>
  <si>
    <t>Sachet visserie</t>
  </si>
  <si>
    <t>Allemand</t>
  </si>
  <si>
    <t>Anglais</t>
  </si>
  <si>
    <t>Espagnol</t>
  </si>
  <si>
    <t>Mutter Ø10</t>
  </si>
  <si>
    <t>Schrauben 10x25</t>
  </si>
  <si>
    <t>screw 10x25</t>
  </si>
  <si>
    <t>nut Ø10</t>
  </si>
  <si>
    <t>tornillo 10x25</t>
  </si>
  <si>
    <t>tuerca Ø10</t>
  </si>
  <si>
    <t>Sicherungsmutter Ø10</t>
  </si>
  <si>
    <t>tuerca freno Ø10</t>
  </si>
  <si>
    <t>Gewindestange 10x200</t>
  </si>
  <si>
    <t>varilla roscada 10x100</t>
  </si>
  <si>
    <t>threaded shaft 10x100</t>
  </si>
  <si>
    <t>tornillo Link 18x55</t>
  </si>
  <si>
    <t>screw Link 18x55</t>
  </si>
  <si>
    <t>tornillo 14x150</t>
  </si>
  <si>
    <t>screw 14x150</t>
  </si>
  <si>
    <t>Sicherungsmutter Ø14</t>
  </si>
  <si>
    <t>tuerca freno Ø14</t>
  </si>
  <si>
    <t>nut Ø14</t>
  </si>
  <si>
    <t>Schrauben 10x90</t>
  </si>
  <si>
    <t>tornillo 10x90</t>
  </si>
  <si>
    <t>screw 10x90</t>
  </si>
  <si>
    <t>Schrauben RLS 10x20</t>
  </si>
  <si>
    <t>screw RLS 10x20</t>
  </si>
  <si>
    <t>tornillo RLS 10x20</t>
  </si>
  <si>
    <t>Schrauben 10x30</t>
  </si>
  <si>
    <t>screw 10x30</t>
  </si>
  <si>
    <t>tornillo 10x30</t>
  </si>
  <si>
    <t>Schrauben 10x130</t>
  </si>
  <si>
    <t>screw 10x130</t>
  </si>
  <si>
    <t>tornillo 10x130</t>
  </si>
  <si>
    <t>Schrauben konische Spitze 10x16</t>
  </si>
  <si>
    <t>screw conical tip 10x16</t>
  </si>
  <si>
    <t>tornillo punta cónica 10x16</t>
  </si>
  <si>
    <t>Schrauben 10x65</t>
  </si>
  <si>
    <t>screw 10x65</t>
  </si>
  <si>
    <t>tornillo 10x65</t>
  </si>
  <si>
    <t>Schrauben 10x70</t>
  </si>
  <si>
    <t>screw 10x70</t>
  </si>
  <si>
    <t>tornillo 10x70</t>
  </si>
  <si>
    <t>Schrauben konische Spitze 8x10</t>
  </si>
  <si>
    <t>screw conical tip 8x10</t>
  </si>
  <si>
    <t>tornillo punta cónica 8x10</t>
  </si>
  <si>
    <t>Schrauben 8x50</t>
  </si>
  <si>
    <t>screw 8x50</t>
  </si>
  <si>
    <t>tornillo 8x50</t>
  </si>
  <si>
    <t>Sicherungsmutter Ø8</t>
  </si>
  <si>
    <t>nut Ø8</t>
  </si>
  <si>
    <t>tuerca freno Ø8</t>
  </si>
  <si>
    <t>Schrauben 14x70</t>
  </si>
  <si>
    <t>screw 14x70</t>
  </si>
  <si>
    <t>tornillo 14x70</t>
  </si>
  <si>
    <t>Schrauben 10x20</t>
  </si>
  <si>
    <t>screw 10x20</t>
  </si>
  <si>
    <t>tornillo 10x20</t>
  </si>
  <si>
    <t>Schrauben 10x80</t>
  </si>
  <si>
    <t>screw 10x80</t>
  </si>
  <si>
    <t>tornillo 10x80</t>
  </si>
  <si>
    <t>Sicherungsmutter Ø12</t>
  </si>
  <si>
    <t>nut Ø12</t>
  </si>
  <si>
    <t>tuerca freno Ø12</t>
  </si>
  <si>
    <t>Schrauben 12x45</t>
  </si>
  <si>
    <t>screw 12x45</t>
  </si>
  <si>
    <t>tornillo 12x45</t>
  </si>
  <si>
    <t>Schrauben 10x100</t>
  </si>
  <si>
    <t>screw 10x100</t>
  </si>
  <si>
    <t>tornillo 10x100</t>
  </si>
  <si>
    <t>Schrauben 8x20</t>
  </si>
  <si>
    <t>screw 8x20</t>
  </si>
  <si>
    <t>tornillo 8x20</t>
  </si>
  <si>
    <t>AugenSchrauben</t>
  </si>
  <si>
    <t>eye rod</t>
  </si>
  <si>
    <t>gozne de ojo</t>
  </si>
  <si>
    <t>Mutter Ø22</t>
  </si>
  <si>
    <t>nut Ø22</t>
  </si>
  <si>
    <t>tuerca Ø22</t>
  </si>
  <si>
    <t>Tor LV4</t>
  </si>
  <si>
    <t>Gate LV4</t>
  </si>
  <si>
    <t>Barreras LV4</t>
  </si>
  <si>
    <t>Verschlusssicherung</t>
  </si>
  <si>
    <t>handle</t>
  </si>
  <si>
    <t>antirretorno</t>
  </si>
  <si>
    <t>Tor LV5</t>
  </si>
  <si>
    <t>Gate LV5</t>
  </si>
  <si>
    <t>Barreras LV5</t>
  </si>
  <si>
    <t>Grundteil leichte Abtrennung</t>
  </si>
  <si>
    <t>End field panel</t>
  </si>
  <si>
    <t>Parte trasera para pastiz</t>
  </si>
  <si>
    <t>Schrauben 8x25</t>
  </si>
  <si>
    <t>screw 8x25</t>
  </si>
  <si>
    <t>tornillo 8x25</t>
  </si>
  <si>
    <t>Schraube 10x50</t>
  </si>
  <si>
    <t>screw 10x50</t>
  </si>
  <si>
    <t>tornillo 10x50</t>
  </si>
  <si>
    <t>Schrauben 10x40</t>
  </si>
  <si>
    <t>screw 10x40</t>
  </si>
  <si>
    <t>tornillo 10x40</t>
  </si>
  <si>
    <t>AblaßSchraube 33x42</t>
  </si>
  <si>
    <t>drain plug</t>
  </si>
  <si>
    <t>tapón de drenaje</t>
  </si>
  <si>
    <t>essai</t>
  </si>
  <si>
    <t>Futtertrog für Kälber</t>
  </si>
  <si>
    <t>Feeder for calves                  Comedero para terneros</t>
  </si>
  <si>
    <t>Mutter Ø12</t>
  </si>
  <si>
    <t>tuerca Ø12</t>
  </si>
  <si>
    <t>Schrauben 8x70</t>
  </si>
  <si>
    <t>screw 8x70</t>
  </si>
  <si>
    <t>tornillo 8x70</t>
  </si>
  <si>
    <t>Schrauben 8x60</t>
  </si>
  <si>
    <t>screw 8x60</t>
  </si>
  <si>
    <t>tornillo 8x60</t>
  </si>
  <si>
    <t>Dach für Rundraufe</t>
  </si>
  <si>
    <t>Roof of circular feed back</t>
  </si>
  <si>
    <t>Techo para comedero circular</t>
  </si>
  <si>
    <t>KreuzlemmSchraube 60/49</t>
  </si>
  <si>
    <t>Single clamps 60/49</t>
  </si>
  <si>
    <t>Estribo 60/49</t>
  </si>
  <si>
    <t>Schrauben 14x100</t>
  </si>
  <si>
    <t>screw 14x100</t>
  </si>
  <si>
    <t>tornillo 14x100</t>
  </si>
  <si>
    <t>Schrauben Link 18x55</t>
  </si>
  <si>
    <t>Schrauben 10x110</t>
  </si>
  <si>
    <t>screw 10x110</t>
  </si>
  <si>
    <t>tornillo 10x110</t>
  </si>
  <si>
    <t>Schrauben 10x55</t>
  </si>
  <si>
    <t>screw 10x55</t>
  </si>
  <si>
    <t>tornillo 10x55</t>
  </si>
  <si>
    <t>Schrauben 14x150</t>
  </si>
  <si>
    <t>Schrauben Link 10x25</t>
  </si>
  <si>
    <t>screw Link 10x25</t>
  </si>
  <si>
    <t>tornillo Link 10x25</t>
  </si>
  <si>
    <t>Kelemme M3BH</t>
  </si>
  <si>
    <t>Clamps M3BH</t>
  </si>
  <si>
    <t>Estribo M3BH</t>
  </si>
  <si>
    <t>Schrauben 14x80</t>
  </si>
  <si>
    <t>screw 14x80</t>
  </si>
  <si>
    <t>tornillo 14x80</t>
  </si>
  <si>
    <t>-</t>
  </si>
  <si>
    <t>SACHET VIS AUGE A BOULONNER EMBOUTS</t>
  </si>
  <si>
    <t>SACHET VIS AUGE A BOULONNER INTERMEDIAIRE</t>
  </si>
  <si>
    <t>SACHET VIS EMBOUT AUGE CHEVRE</t>
  </si>
  <si>
    <t>SACHET VIS INTERM AUGE CHEVRE</t>
  </si>
  <si>
    <t>SACHET VIS RATELIER CIRCU ARCX PETIT MODELE</t>
  </si>
  <si>
    <t>SACHET VIS PROTECTION SUP RAT CIRCU</t>
  </si>
  <si>
    <t>SACHET VIS POUTRE RENFORT RATELIER</t>
  </si>
  <si>
    <t>SACHET VIS ETRIER EN U AVANT PASSAGE VACHE</t>
  </si>
  <si>
    <t>WND_ARTICLE</t>
  </si>
  <si>
    <t>Z8034</t>
  </si>
  <si>
    <t>P05000801748</t>
  </si>
  <si>
    <t>Z1252</t>
  </si>
  <si>
    <t>Schrauben 12x30</t>
  </si>
  <si>
    <t>screw 12x30</t>
  </si>
  <si>
    <t>tornillo 12x30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</si>
</sst>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name val="Calibri"/>
    </font>
    <font>
      <sz val="11"/>
      <name val="Calibri"/>
      <family val="2"/>
    </font>
    <font>
      <b/>
      <sz val="20"/>
      <name val="Calibri"/>
      <family val="2"/>
    </font>
    <font>
      <sz val="8"/>
      <name val="Calibri"/>
      <family val="2"/>
    </font>
    <font>
      <b/>
      <sz val="8"/>
      <name val="Calibri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3" fillId="0" borderId="0" xfId="0" applyFont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0" fillId="0" borderId="0" xfId="0" applyNumberFormat="1"/>
    <xf numFmtId="0" fontId="3" fillId="0" borderId="5" xfId="0" applyNumberFormat="1" applyFont="1" applyBorder="1" applyAlignment="1">
      <alignment horizontal="left" vertical="center"/>
    </xf>
    <xf numFmtId="0" fontId="0" fillId="0" borderId="0" xfId="0" pivotButton="1" applyAlignment="1">
      <alignment horizontal="left"/>
    </xf>
    <xf numFmtId="0" fontId="3" fillId="0" borderId="0" xfId="0" applyFont="1" applyBorder="1" applyAlignment="1">
      <alignment vertical="center"/>
    </xf>
    <xf numFmtId="0" fontId="3" fillId="0" borderId="13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5" xfId="0" applyFont="1" applyBorder="1" applyAlignment="1">
      <alignment horizontal="left" vertical="center"/>
    </xf>
    <xf numFmtId="0" fontId="3" fillId="0" borderId="12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1">
    <cellStyle name="Normal" xfId="0" builtinId="0"/>
  </cellStyles>
  <dxfs count="28"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228600</xdr:colOff>
      <xdr:row>5</xdr:row>
      <xdr:rowOff>104775</xdr:rowOff>
    </xdr:from>
    <xdr:to>
      <xdr:col>20</xdr:col>
      <xdr:colOff>285750</xdr:colOff>
      <xdr:row>54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rticle pèr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 pèr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82300" y="866775"/>
              <a:ext cx="31051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ion%20&#233;tiquettes%20sachets%20visseri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T (2)"/>
      <sheetName val="Code sachet vis trié"/>
      <sheetName val="Code composants sachets"/>
      <sheetName val="Feuil1"/>
      <sheetName val="Feuil1 (2)"/>
    </sheetNames>
    <sheetDataSet>
      <sheetData sheetId="0">
        <row r="2">
          <cell r="A2" t="str">
            <v>Z0004</v>
          </cell>
          <cell r="B2" t="str">
            <v>Z0004</v>
          </cell>
          <cell r="H2" t="str">
            <v>0</v>
          </cell>
        </row>
        <row r="3">
          <cell r="A3" t="str">
            <v>Z0004</v>
          </cell>
          <cell r="B3" t="str">
            <v>Z1093</v>
          </cell>
          <cell r="H3" t="str">
            <v>5</v>
          </cell>
        </row>
        <row r="4">
          <cell r="A4" t="str">
            <v>Z0004</v>
          </cell>
          <cell r="B4" t="str">
            <v>Z1047</v>
          </cell>
          <cell r="H4" t="str">
            <v>5</v>
          </cell>
        </row>
        <row r="5">
          <cell r="A5" t="str">
            <v>Z0005</v>
          </cell>
          <cell r="B5" t="str">
            <v>Z0005</v>
          </cell>
          <cell r="H5" t="str">
            <v>0</v>
          </cell>
        </row>
        <row r="6">
          <cell r="A6" t="str">
            <v>Z0005</v>
          </cell>
          <cell r="B6" t="str">
            <v>Z1093</v>
          </cell>
          <cell r="H6" t="str">
            <v>10</v>
          </cell>
        </row>
        <row r="7">
          <cell r="A7" t="str">
            <v>Z0005</v>
          </cell>
          <cell r="B7" t="str">
            <v>Z1047</v>
          </cell>
          <cell r="H7" t="str">
            <v>10</v>
          </cell>
        </row>
        <row r="8">
          <cell r="A8" t="str">
            <v>Z0006</v>
          </cell>
          <cell r="B8" t="str">
            <v>Z0006</v>
          </cell>
          <cell r="H8" t="str">
            <v>0</v>
          </cell>
        </row>
        <row r="9">
          <cell r="A9" t="str">
            <v>Z0006</v>
          </cell>
          <cell r="B9" t="str">
            <v>Z1044</v>
          </cell>
          <cell r="H9" t="str">
            <v>2</v>
          </cell>
        </row>
        <row r="10">
          <cell r="A10" t="str">
            <v>Z0006</v>
          </cell>
          <cell r="B10" t="str">
            <v>Z1048</v>
          </cell>
          <cell r="H10" t="str">
            <v>2</v>
          </cell>
        </row>
        <row r="11">
          <cell r="A11" t="str">
            <v>Z0006</v>
          </cell>
          <cell r="B11" t="str">
            <v>Z1093</v>
          </cell>
          <cell r="H11" t="str">
            <v>1</v>
          </cell>
        </row>
        <row r="12">
          <cell r="A12" t="str">
            <v>Z0006</v>
          </cell>
          <cell r="B12" t="str">
            <v>Z1047</v>
          </cell>
          <cell r="H12" t="str">
            <v>1</v>
          </cell>
        </row>
        <row r="13">
          <cell r="A13" t="str">
            <v>Z0007</v>
          </cell>
          <cell r="B13" t="str">
            <v>Z0007</v>
          </cell>
          <cell r="H13" t="str">
            <v>0</v>
          </cell>
        </row>
        <row r="14">
          <cell r="A14" t="str">
            <v>Z0007</v>
          </cell>
          <cell r="B14" t="str">
            <v>Z1044</v>
          </cell>
          <cell r="H14" t="str">
            <v>2</v>
          </cell>
        </row>
        <row r="15">
          <cell r="A15" t="str">
            <v>Z0007</v>
          </cell>
          <cell r="B15" t="str">
            <v>Z1048</v>
          </cell>
          <cell r="H15" t="str">
            <v>2</v>
          </cell>
        </row>
        <row r="16">
          <cell r="A16" t="str">
            <v>Z0007</v>
          </cell>
          <cell r="B16" t="str">
            <v>Z1093</v>
          </cell>
          <cell r="H16" t="str">
            <v>2</v>
          </cell>
        </row>
        <row r="17">
          <cell r="A17" t="str">
            <v>Z0007</v>
          </cell>
          <cell r="B17" t="str">
            <v>Z1047</v>
          </cell>
          <cell r="H17" t="str">
            <v>2</v>
          </cell>
        </row>
        <row r="18">
          <cell r="A18" t="str">
            <v>Z0008</v>
          </cell>
          <cell r="B18" t="str">
            <v>Z0008</v>
          </cell>
          <cell r="H18" t="str">
            <v>0</v>
          </cell>
        </row>
        <row r="19">
          <cell r="A19" t="str">
            <v>Z0008</v>
          </cell>
          <cell r="B19" t="str">
            <v>Z1047</v>
          </cell>
          <cell r="H19" t="str">
            <v>8</v>
          </cell>
        </row>
        <row r="20">
          <cell r="A20" t="str">
            <v>Z0008</v>
          </cell>
          <cell r="B20" t="str">
            <v>Z1049</v>
          </cell>
          <cell r="H20" t="str">
            <v>8</v>
          </cell>
        </row>
        <row r="21">
          <cell r="A21" t="str">
            <v>Z0009</v>
          </cell>
          <cell r="B21" t="str">
            <v>Z0009</v>
          </cell>
          <cell r="H21" t="str">
            <v>0</v>
          </cell>
        </row>
        <row r="22">
          <cell r="A22" t="str">
            <v>Z0009</v>
          </cell>
          <cell r="B22" t="str">
            <v>Z1051</v>
          </cell>
          <cell r="H22" t="str">
            <v>1</v>
          </cell>
        </row>
        <row r="23">
          <cell r="A23" t="str">
            <v>Z0009</v>
          </cell>
          <cell r="B23" t="str">
            <v>Z1047</v>
          </cell>
          <cell r="H23" t="str">
            <v>1</v>
          </cell>
        </row>
        <row r="24">
          <cell r="A24" t="str">
            <v>Z0011</v>
          </cell>
          <cell r="B24" t="str">
            <v>Z0011</v>
          </cell>
          <cell r="H24" t="str">
            <v>0</v>
          </cell>
        </row>
        <row r="25">
          <cell r="A25" t="str">
            <v>Z0011</v>
          </cell>
          <cell r="B25" t="str">
            <v>Z1048</v>
          </cell>
          <cell r="H25" t="str">
            <v>2</v>
          </cell>
        </row>
        <row r="26">
          <cell r="A26" t="str">
            <v>Z0011</v>
          </cell>
          <cell r="B26" t="str">
            <v>Z1049</v>
          </cell>
          <cell r="H26" t="str">
            <v>2</v>
          </cell>
        </row>
        <row r="27">
          <cell r="A27" t="str">
            <v>Z0017</v>
          </cell>
          <cell r="B27" t="str">
            <v>Z0017</v>
          </cell>
          <cell r="H27" t="str">
            <v>0</v>
          </cell>
        </row>
        <row r="28">
          <cell r="A28" t="str">
            <v>Z0017</v>
          </cell>
          <cell r="B28" t="str">
            <v>Z6060</v>
          </cell>
          <cell r="H28" t="str">
            <v>1</v>
          </cell>
        </row>
        <row r="29">
          <cell r="A29" t="str">
            <v>Z0017</v>
          </cell>
          <cell r="B29" t="str">
            <v>Z1047</v>
          </cell>
          <cell r="H29" t="str">
            <v>2</v>
          </cell>
        </row>
        <row r="30">
          <cell r="A30" t="str">
            <v>Z0020</v>
          </cell>
          <cell r="B30" t="str">
            <v>Z0020</v>
          </cell>
          <cell r="H30" t="str">
            <v>0</v>
          </cell>
        </row>
        <row r="31">
          <cell r="A31" t="str">
            <v>Z0020</v>
          </cell>
          <cell r="B31" t="str">
            <v>2001059001A</v>
          </cell>
          <cell r="H31" t="str">
            <v>4</v>
          </cell>
        </row>
        <row r="32">
          <cell r="A32" t="str">
            <v>Z0020</v>
          </cell>
          <cell r="B32" t="str">
            <v>Z1044</v>
          </cell>
          <cell r="H32" t="str">
            <v>4</v>
          </cell>
        </row>
        <row r="33">
          <cell r="A33" t="str">
            <v>Z0020</v>
          </cell>
          <cell r="B33" t="str">
            <v>Z1048</v>
          </cell>
          <cell r="H33" t="str">
            <v>4</v>
          </cell>
        </row>
        <row r="34">
          <cell r="A34" t="str">
            <v>Z0020</v>
          </cell>
          <cell r="B34" t="str">
            <v>2001029157A</v>
          </cell>
          <cell r="H34" t="str">
            <v>1</v>
          </cell>
        </row>
        <row r="35">
          <cell r="A35" t="str">
            <v>Z0020</v>
          </cell>
          <cell r="B35" t="str">
            <v>2001069001A</v>
          </cell>
          <cell r="H35" t="str">
            <v>1</v>
          </cell>
        </row>
        <row r="36">
          <cell r="A36" t="str">
            <v>Z0020</v>
          </cell>
          <cell r="B36" t="str">
            <v>Z1030</v>
          </cell>
          <cell r="H36" t="str">
            <v>1</v>
          </cell>
        </row>
        <row r="37">
          <cell r="A37" t="str">
            <v>Z0021</v>
          </cell>
          <cell r="B37" t="str">
            <v>Z0021</v>
          </cell>
          <cell r="H37" t="str">
            <v>0</v>
          </cell>
        </row>
        <row r="38">
          <cell r="A38" t="str">
            <v>Z0021</v>
          </cell>
          <cell r="B38" t="str">
            <v>2001059001A</v>
          </cell>
          <cell r="H38" t="str">
            <v>4</v>
          </cell>
        </row>
        <row r="39">
          <cell r="A39" t="str">
            <v>Z0021</v>
          </cell>
          <cell r="B39" t="str">
            <v>Z1044</v>
          </cell>
          <cell r="H39" t="str">
            <v>4</v>
          </cell>
        </row>
        <row r="40">
          <cell r="A40" t="str">
            <v>Z0021</v>
          </cell>
          <cell r="B40" t="str">
            <v>Z1048</v>
          </cell>
          <cell r="H40" t="str">
            <v>4</v>
          </cell>
        </row>
        <row r="41">
          <cell r="A41" t="str">
            <v>Z0021</v>
          </cell>
          <cell r="B41" t="str">
            <v>2001029157A</v>
          </cell>
          <cell r="H41" t="str">
            <v>1</v>
          </cell>
        </row>
        <row r="42">
          <cell r="A42" t="str">
            <v>Z0021</v>
          </cell>
          <cell r="B42" t="str">
            <v>2001069001A</v>
          </cell>
          <cell r="H42" t="str">
            <v>1</v>
          </cell>
        </row>
        <row r="43">
          <cell r="A43" t="str">
            <v>Z0021</v>
          </cell>
          <cell r="B43" t="str">
            <v>Z1030</v>
          </cell>
          <cell r="H43" t="str">
            <v>1</v>
          </cell>
        </row>
        <row r="44">
          <cell r="A44" t="str">
            <v>Z0021</v>
          </cell>
          <cell r="B44" t="str">
            <v>Z1063</v>
          </cell>
          <cell r="H44" t="str">
            <v>2</v>
          </cell>
        </row>
        <row r="45">
          <cell r="A45" t="str">
            <v>Z0021</v>
          </cell>
          <cell r="B45" t="str">
            <v>Z1047</v>
          </cell>
          <cell r="H45" t="str">
            <v>1</v>
          </cell>
        </row>
        <row r="46">
          <cell r="A46" t="str">
            <v>Z0021</v>
          </cell>
          <cell r="B46" t="str">
            <v>Z1065</v>
          </cell>
          <cell r="H46" t="str">
            <v>1</v>
          </cell>
        </row>
        <row r="47">
          <cell r="A47" t="str">
            <v>Z0022</v>
          </cell>
          <cell r="B47" t="str">
            <v>Z0022</v>
          </cell>
          <cell r="H47" t="str">
            <v>0</v>
          </cell>
        </row>
        <row r="48">
          <cell r="A48" t="str">
            <v>Z0022</v>
          </cell>
          <cell r="B48" t="str">
            <v>Z1063</v>
          </cell>
          <cell r="H48" t="str">
            <v>4</v>
          </cell>
        </row>
        <row r="49">
          <cell r="A49" t="str">
            <v>Z0022</v>
          </cell>
          <cell r="B49" t="str">
            <v>Z1047</v>
          </cell>
          <cell r="H49" t="str">
            <v>2</v>
          </cell>
        </row>
        <row r="50">
          <cell r="A50" t="str">
            <v>Z0022</v>
          </cell>
          <cell r="B50" t="str">
            <v>Z1065</v>
          </cell>
          <cell r="H50" t="str">
            <v>2</v>
          </cell>
        </row>
        <row r="51">
          <cell r="A51" t="str">
            <v>Z0023</v>
          </cell>
          <cell r="B51" t="str">
            <v>Z0023</v>
          </cell>
          <cell r="H51" t="str">
            <v>0</v>
          </cell>
        </row>
        <row r="52">
          <cell r="A52" t="str">
            <v>Z0023</v>
          </cell>
          <cell r="B52" t="str">
            <v>Z1063</v>
          </cell>
          <cell r="H52" t="str">
            <v>6</v>
          </cell>
        </row>
        <row r="53">
          <cell r="A53" t="str">
            <v>Z0023</v>
          </cell>
          <cell r="B53" t="str">
            <v>Z1047</v>
          </cell>
          <cell r="H53" t="str">
            <v>3</v>
          </cell>
        </row>
        <row r="54">
          <cell r="A54" t="str">
            <v>Z0023</v>
          </cell>
          <cell r="B54" t="str">
            <v>Z1065</v>
          </cell>
          <cell r="H54" t="str">
            <v>3</v>
          </cell>
        </row>
        <row r="55">
          <cell r="A55" t="str">
            <v>Z0024</v>
          </cell>
          <cell r="B55" t="str">
            <v>Z0024</v>
          </cell>
          <cell r="H55" t="str">
            <v>0</v>
          </cell>
        </row>
        <row r="56">
          <cell r="A56" t="str">
            <v>Z0024</v>
          </cell>
          <cell r="B56" t="str">
            <v>2001059001A</v>
          </cell>
          <cell r="H56" t="str">
            <v>4</v>
          </cell>
        </row>
        <row r="57">
          <cell r="A57" t="str">
            <v>Z0024</v>
          </cell>
          <cell r="B57" t="str">
            <v>Z1044</v>
          </cell>
          <cell r="H57" t="str">
            <v>4</v>
          </cell>
        </row>
        <row r="58">
          <cell r="A58" t="str">
            <v>Z0024</v>
          </cell>
          <cell r="B58" t="str">
            <v>Z1048</v>
          </cell>
          <cell r="H58" t="str">
            <v>4</v>
          </cell>
        </row>
        <row r="59">
          <cell r="A59" t="str">
            <v>Z0025</v>
          </cell>
          <cell r="B59" t="str">
            <v>Z0025</v>
          </cell>
          <cell r="H59" t="str">
            <v>0</v>
          </cell>
        </row>
        <row r="60">
          <cell r="A60" t="str">
            <v>Z0025</v>
          </cell>
          <cell r="B60" t="str">
            <v>2001059001A</v>
          </cell>
          <cell r="H60" t="str">
            <v>4</v>
          </cell>
        </row>
        <row r="61">
          <cell r="A61" t="str">
            <v>Z0025</v>
          </cell>
          <cell r="B61" t="str">
            <v>Z1044</v>
          </cell>
          <cell r="H61" t="str">
            <v>4</v>
          </cell>
        </row>
        <row r="62">
          <cell r="A62" t="str">
            <v>Z0025</v>
          </cell>
          <cell r="B62" t="str">
            <v>Z1048</v>
          </cell>
          <cell r="H62" t="str">
            <v>4</v>
          </cell>
        </row>
        <row r="63">
          <cell r="A63" t="str">
            <v>Z0025</v>
          </cell>
          <cell r="B63" t="str">
            <v>Z1063</v>
          </cell>
          <cell r="H63" t="str">
            <v>2</v>
          </cell>
        </row>
        <row r="64">
          <cell r="A64" t="str">
            <v>Z0025</v>
          </cell>
          <cell r="B64" t="str">
            <v>Z1047</v>
          </cell>
          <cell r="H64" t="str">
            <v>1</v>
          </cell>
        </row>
        <row r="65">
          <cell r="A65" t="str">
            <v>Z0025</v>
          </cell>
          <cell r="B65" t="str">
            <v>Z1045</v>
          </cell>
          <cell r="H65" t="str">
            <v>1</v>
          </cell>
        </row>
        <row r="66">
          <cell r="A66" t="str">
            <v>Z0027</v>
          </cell>
          <cell r="B66" t="str">
            <v>Z0027</v>
          </cell>
          <cell r="H66" t="str">
            <v>0</v>
          </cell>
        </row>
        <row r="67">
          <cell r="A67" t="str">
            <v>Z0027</v>
          </cell>
          <cell r="B67" t="str">
            <v>Z1197</v>
          </cell>
          <cell r="H67" t="str">
            <v>1</v>
          </cell>
        </row>
        <row r="68">
          <cell r="A68" t="str">
            <v>Z0027</v>
          </cell>
          <cell r="B68" t="str">
            <v>Z1063</v>
          </cell>
          <cell r="H68" t="str">
            <v>6</v>
          </cell>
        </row>
        <row r="69">
          <cell r="A69" t="str">
            <v>Z0027</v>
          </cell>
          <cell r="B69" t="str">
            <v>Z1065</v>
          </cell>
          <cell r="H69" t="str">
            <v>3</v>
          </cell>
        </row>
        <row r="70">
          <cell r="A70" t="str">
            <v>Z0027</v>
          </cell>
          <cell r="B70" t="str">
            <v>Z1047</v>
          </cell>
          <cell r="H70" t="str">
            <v>3</v>
          </cell>
        </row>
        <row r="71">
          <cell r="A71" t="str">
            <v>Z0027</v>
          </cell>
          <cell r="B71" t="str">
            <v>Z1059</v>
          </cell>
          <cell r="H71" t="str">
            <v>2</v>
          </cell>
        </row>
        <row r="72">
          <cell r="A72" t="str">
            <v>Z0030</v>
          </cell>
          <cell r="B72" t="str">
            <v>Z0030</v>
          </cell>
          <cell r="H72" t="str">
            <v>0</v>
          </cell>
        </row>
        <row r="73">
          <cell r="A73" t="str">
            <v>Z0030</v>
          </cell>
          <cell r="B73" t="str">
            <v>Z1044</v>
          </cell>
          <cell r="H73" t="str">
            <v>5</v>
          </cell>
        </row>
        <row r="74">
          <cell r="A74" t="str">
            <v>Z0030</v>
          </cell>
          <cell r="B74" t="str">
            <v>Z1048</v>
          </cell>
          <cell r="H74" t="str">
            <v>5</v>
          </cell>
        </row>
        <row r="75">
          <cell r="A75" t="str">
            <v>Z0030</v>
          </cell>
          <cell r="B75" t="str">
            <v>Z1066A</v>
          </cell>
          <cell r="H75" t="str">
            <v>2</v>
          </cell>
        </row>
        <row r="76">
          <cell r="A76" t="str">
            <v>Z0030</v>
          </cell>
          <cell r="B76" t="str">
            <v>Z1066</v>
          </cell>
          <cell r="H76" t="str">
            <v>2</v>
          </cell>
        </row>
        <row r="77">
          <cell r="A77" t="str">
            <v>Z0030</v>
          </cell>
          <cell r="B77" t="str">
            <v>Z1067</v>
          </cell>
          <cell r="H77" t="str">
            <v>2</v>
          </cell>
        </row>
        <row r="78">
          <cell r="A78" t="str">
            <v>Z0030</v>
          </cell>
          <cell r="B78" t="str">
            <v>Z1028</v>
          </cell>
          <cell r="H78" t="str">
            <v>2</v>
          </cell>
        </row>
        <row r="79">
          <cell r="A79" t="str">
            <v>Z0030</v>
          </cell>
          <cell r="B79" t="str">
            <v>Z1061</v>
          </cell>
          <cell r="H79" t="str">
            <v>2</v>
          </cell>
        </row>
        <row r="80">
          <cell r="A80" t="str">
            <v>Z0032</v>
          </cell>
          <cell r="B80" t="str">
            <v>Z0032</v>
          </cell>
          <cell r="H80" t="str">
            <v>0</v>
          </cell>
        </row>
        <row r="81">
          <cell r="A81" t="str">
            <v>Z0032</v>
          </cell>
          <cell r="B81" t="str">
            <v>Z1113</v>
          </cell>
          <cell r="H81" t="str">
            <v>4</v>
          </cell>
        </row>
        <row r="82">
          <cell r="A82" t="str">
            <v>Z0032</v>
          </cell>
          <cell r="B82" t="str">
            <v>Z1044</v>
          </cell>
          <cell r="H82" t="str">
            <v>16</v>
          </cell>
        </row>
        <row r="83">
          <cell r="A83" t="str">
            <v>Z0032</v>
          </cell>
          <cell r="B83" t="str">
            <v>Z1047</v>
          </cell>
          <cell r="H83" t="str">
            <v>16</v>
          </cell>
        </row>
        <row r="84">
          <cell r="A84" t="str">
            <v>Z0032</v>
          </cell>
          <cell r="B84" t="str">
            <v>Z0039</v>
          </cell>
          <cell r="H84" t="str">
            <v>1</v>
          </cell>
        </row>
        <row r="85">
          <cell r="A85" t="str">
            <v>Z0032</v>
          </cell>
          <cell r="B85" t="str">
            <v>Z1095</v>
          </cell>
          <cell r="H85" t="str">
            <v>1</v>
          </cell>
        </row>
        <row r="86">
          <cell r="A86" t="str">
            <v>Z0034</v>
          </cell>
          <cell r="B86" t="str">
            <v>Z0034</v>
          </cell>
          <cell r="H86" t="str">
            <v>0</v>
          </cell>
        </row>
        <row r="87">
          <cell r="A87" t="str">
            <v>Z0034</v>
          </cell>
          <cell r="B87" t="str">
            <v>Z1018</v>
          </cell>
          <cell r="H87" t="str">
            <v>4</v>
          </cell>
        </row>
        <row r="88">
          <cell r="A88" t="str">
            <v>Z0034</v>
          </cell>
          <cell r="B88" t="str">
            <v>Z1044</v>
          </cell>
          <cell r="H88" t="str">
            <v>8</v>
          </cell>
        </row>
        <row r="89">
          <cell r="A89" t="str">
            <v>Z0034</v>
          </cell>
          <cell r="B89" t="str">
            <v>Z1047</v>
          </cell>
          <cell r="H89" t="str">
            <v>8</v>
          </cell>
        </row>
        <row r="90">
          <cell r="A90" t="str">
            <v>Z0037</v>
          </cell>
          <cell r="B90" t="str">
            <v>Z0037</v>
          </cell>
          <cell r="H90" t="str">
            <v>0</v>
          </cell>
        </row>
        <row r="91">
          <cell r="A91" t="str">
            <v>Z0037</v>
          </cell>
          <cell r="B91" t="str">
            <v>Z4949</v>
          </cell>
          <cell r="H91" t="str">
            <v>4</v>
          </cell>
        </row>
        <row r="92">
          <cell r="A92" t="str">
            <v>Z0037</v>
          </cell>
          <cell r="B92" t="str">
            <v>Z1482</v>
          </cell>
          <cell r="H92" t="str">
            <v>2</v>
          </cell>
        </row>
        <row r="93">
          <cell r="A93" t="str">
            <v>Z0037</v>
          </cell>
          <cell r="B93" t="str">
            <v>Z1047</v>
          </cell>
          <cell r="H93" t="str">
            <v>2</v>
          </cell>
        </row>
        <row r="94">
          <cell r="A94" t="str">
            <v>Z0038</v>
          </cell>
          <cell r="B94" t="str">
            <v>Z0038</v>
          </cell>
          <cell r="H94" t="str">
            <v>0</v>
          </cell>
        </row>
        <row r="95">
          <cell r="A95" t="str">
            <v>Z0038</v>
          </cell>
          <cell r="B95" t="str">
            <v>Z1177</v>
          </cell>
          <cell r="H95" t="str">
            <v>4</v>
          </cell>
        </row>
        <row r="96">
          <cell r="A96" t="str">
            <v>Z0038</v>
          </cell>
          <cell r="B96" t="str">
            <v>Z1065</v>
          </cell>
          <cell r="H96" t="str">
            <v>2</v>
          </cell>
        </row>
        <row r="97">
          <cell r="A97" t="str">
            <v>Z0038</v>
          </cell>
          <cell r="B97" t="str">
            <v>Z1047</v>
          </cell>
          <cell r="H97" t="str">
            <v>2</v>
          </cell>
        </row>
        <row r="98">
          <cell r="A98" t="str">
            <v>Z0074</v>
          </cell>
          <cell r="B98" t="str">
            <v>Z0074</v>
          </cell>
          <cell r="H98" t="str">
            <v>0</v>
          </cell>
        </row>
        <row r="99">
          <cell r="A99" t="str">
            <v>Z0074</v>
          </cell>
          <cell r="B99" t="str">
            <v>Z1056</v>
          </cell>
          <cell r="H99" t="str">
            <v>2</v>
          </cell>
        </row>
        <row r="100">
          <cell r="A100" t="str">
            <v>Z0074</v>
          </cell>
          <cell r="B100" t="str">
            <v>Z1118</v>
          </cell>
          <cell r="H100" t="str">
            <v>2</v>
          </cell>
        </row>
        <row r="101">
          <cell r="A101" t="str">
            <v>Z0074</v>
          </cell>
          <cell r="B101" t="str">
            <v>Z1047</v>
          </cell>
          <cell r="H101" t="str">
            <v>4</v>
          </cell>
        </row>
        <row r="102">
          <cell r="A102" t="str">
            <v>Z0074</v>
          </cell>
          <cell r="B102" t="str">
            <v>Z1044</v>
          </cell>
          <cell r="H102" t="str">
            <v>4</v>
          </cell>
        </row>
        <row r="103">
          <cell r="A103" t="str">
            <v>Z0075</v>
          </cell>
          <cell r="B103" t="str">
            <v>Z0075</v>
          </cell>
          <cell r="H103" t="str">
            <v>0</v>
          </cell>
        </row>
        <row r="104">
          <cell r="A104" t="str">
            <v>Z0075</v>
          </cell>
          <cell r="B104" t="str">
            <v>Z1056</v>
          </cell>
          <cell r="H104" t="str">
            <v>2</v>
          </cell>
        </row>
        <row r="105">
          <cell r="A105" t="str">
            <v>Z0075</v>
          </cell>
          <cell r="B105" t="str">
            <v>Z1118</v>
          </cell>
          <cell r="H105" t="str">
            <v>2</v>
          </cell>
        </row>
        <row r="106">
          <cell r="A106" t="str">
            <v>Z0075</v>
          </cell>
          <cell r="B106" t="str">
            <v>Z1047</v>
          </cell>
          <cell r="H106" t="str">
            <v>8</v>
          </cell>
        </row>
        <row r="107">
          <cell r="A107" t="str">
            <v>Z0075</v>
          </cell>
          <cell r="B107" t="str">
            <v>Z1044</v>
          </cell>
          <cell r="H107" t="str">
            <v>8</v>
          </cell>
        </row>
        <row r="108">
          <cell r="A108" t="str">
            <v>Z0076</v>
          </cell>
          <cell r="B108" t="str">
            <v>Z0076</v>
          </cell>
          <cell r="H108" t="str">
            <v>0</v>
          </cell>
        </row>
        <row r="109">
          <cell r="A109" t="str">
            <v>Z0076</v>
          </cell>
          <cell r="B109" t="str">
            <v>Z1045</v>
          </cell>
          <cell r="H109" t="str">
            <v>1</v>
          </cell>
        </row>
        <row r="110">
          <cell r="A110" t="str">
            <v>Z0076</v>
          </cell>
          <cell r="B110" t="str">
            <v>Z1047</v>
          </cell>
          <cell r="H110" t="str">
            <v>1</v>
          </cell>
        </row>
        <row r="111">
          <cell r="A111" t="str">
            <v>Z0076</v>
          </cell>
          <cell r="B111" t="str">
            <v>Z1063</v>
          </cell>
          <cell r="H111" t="str">
            <v>2</v>
          </cell>
        </row>
        <row r="112">
          <cell r="A112" t="str">
            <v>Z0077</v>
          </cell>
          <cell r="B112" t="str">
            <v>Z0077</v>
          </cell>
          <cell r="H112" t="str">
            <v>0</v>
          </cell>
        </row>
        <row r="113">
          <cell r="A113" t="str">
            <v>Z0077</v>
          </cell>
          <cell r="B113" t="str">
            <v>Z7661</v>
          </cell>
          <cell r="H113" t="str">
            <v>1</v>
          </cell>
        </row>
        <row r="114">
          <cell r="A114" t="str">
            <v>Z0077</v>
          </cell>
          <cell r="B114" t="str">
            <v>Z1047</v>
          </cell>
          <cell r="H114" t="str">
            <v>2</v>
          </cell>
        </row>
        <row r="115">
          <cell r="A115" t="str">
            <v>Z0077</v>
          </cell>
          <cell r="B115" t="str">
            <v>Z0077</v>
          </cell>
          <cell r="H115" t="str">
            <v>0</v>
          </cell>
        </row>
        <row r="116">
          <cell r="A116" t="str">
            <v>Z0077</v>
          </cell>
          <cell r="B116" t="str">
            <v>Z7661</v>
          </cell>
          <cell r="H116" t="str">
            <v>1</v>
          </cell>
        </row>
        <row r="117">
          <cell r="A117" t="str">
            <v>Z0077</v>
          </cell>
          <cell r="B117" t="str">
            <v>Z1047</v>
          </cell>
          <cell r="H117" t="str">
            <v>2</v>
          </cell>
        </row>
        <row r="118">
          <cell r="A118" t="str">
            <v>Z0700</v>
          </cell>
          <cell r="B118" t="str">
            <v>Z0700</v>
          </cell>
          <cell r="H118" t="str">
            <v>0</v>
          </cell>
        </row>
        <row r="119">
          <cell r="A119" t="str">
            <v>Z0700</v>
          </cell>
          <cell r="B119" t="str">
            <v>Z1044</v>
          </cell>
          <cell r="H119" t="str">
            <v>2</v>
          </cell>
        </row>
        <row r="120">
          <cell r="A120" t="str">
            <v>Z0700</v>
          </cell>
          <cell r="B120" t="str">
            <v>Z1048</v>
          </cell>
          <cell r="H120" t="str">
            <v>2</v>
          </cell>
        </row>
        <row r="121">
          <cell r="A121" t="str">
            <v>Z1005</v>
          </cell>
          <cell r="B121" t="str">
            <v>Z1005</v>
          </cell>
          <cell r="H121" t="str">
            <v>0</v>
          </cell>
        </row>
        <row r="122">
          <cell r="A122" t="str">
            <v>Z1005</v>
          </cell>
          <cell r="B122" t="str">
            <v>Z1044</v>
          </cell>
          <cell r="H122" t="str">
            <v>14</v>
          </cell>
        </row>
        <row r="123">
          <cell r="A123" t="str">
            <v>Z1005</v>
          </cell>
          <cell r="B123" t="str">
            <v>Z1049</v>
          </cell>
          <cell r="H123" t="str">
            <v>8</v>
          </cell>
        </row>
        <row r="124">
          <cell r="A124" t="str">
            <v>Z1005</v>
          </cell>
          <cell r="B124" t="str">
            <v>Z1046</v>
          </cell>
          <cell r="H124" t="str">
            <v>4</v>
          </cell>
        </row>
        <row r="125">
          <cell r="A125" t="str">
            <v>Z1005</v>
          </cell>
          <cell r="B125" t="str">
            <v>Z0820</v>
          </cell>
          <cell r="H125" t="str">
            <v>4</v>
          </cell>
        </row>
        <row r="126">
          <cell r="A126" t="str">
            <v>Z1005</v>
          </cell>
          <cell r="B126" t="str">
            <v>Z1128</v>
          </cell>
          <cell r="H126" t="str">
            <v>4</v>
          </cell>
        </row>
        <row r="127">
          <cell r="A127" t="str">
            <v>Z1005</v>
          </cell>
          <cell r="B127" t="str">
            <v>Z1047</v>
          </cell>
          <cell r="H127" t="str">
            <v>24</v>
          </cell>
        </row>
        <row r="128">
          <cell r="A128" t="str">
            <v>Z1005</v>
          </cell>
          <cell r="B128" t="str">
            <v>Z1067</v>
          </cell>
          <cell r="H128" t="str">
            <v>8</v>
          </cell>
        </row>
        <row r="129">
          <cell r="A129" t="str">
            <v>Z1005</v>
          </cell>
          <cell r="B129" t="str">
            <v>P05000802005</v>
          </cell>
          <cell r="H129" t="str">
            <v>4</v>
          </cell>
        </row>
        <row r="130">
          <cell r="A130" t="str">
            <v>Z1006</v>
          </cell>
          <cell r="B130" t="str">
            <v>Z1006</v>
          </cell>
          <cell r="H130" t="str">
            <v>0</v>
          </cell>
        </row>
        <row r="131">
          <cell r="A131" t="str">
            <v>Z1006</v>
          </cell>
          <cell r="B131" t="str">
            <v>Z1066</v>
          </cell>
          <cell r="H131" t="str">
            <v>4</v>
          </cell>
        </row>
        <row r="132">
          <cell r="A132" t="str">
            <v>Z1006</v>
          </cell>
          <cell r="B132" t="str">
            <v>Z1044</v>
          </cell>
          <cell r="H132" t="str">
            <v>2</v>
          </cell>
        </row>
        <row r="133">
          <cell r="A133" t="str">
            <v>Z1006</v>
          </cell>
          <cell r="B133" t="str">
            <v>Z1048</v>
          </cell>
          <cell r="H133" t="str">
            <v>2</v>
          </cell>
        </row>
        <row r="134">
          <cell r="A134" t="str">
            <v>Z1006</v>
          </cell>
          <cell r="B134" t="str">
            <v>Z1067</v>
          </cell>
          <cell r="H134" t="str">
            <v>4</v>
          </cell>
        </row>
        <row r="135">
          <cell r="A135" t="str">
            <v>Z1072</v>
          </cell>
          <cell r="B135" t="str">
            <v>Z1072</v>
          </cell>
          <cell r="H135" t="str">
            <v>0</v>
          </cell>
        </row>
        <row r="136">
          <cell r="A136" t="str">
            <v>Z1072</v>
          </cell>
          <cell r="B136" t="str">
            <v>Z1089</v>
          </cell>
          <cell r="H136" t="str">
            <v>1</v>
          </cell>
        </row>
        <row r="137">
          <cell r="A137" t="str">
            <v>Z1072</v>
          </cell>
          <cell r="B137" t="str">
            <v>Z1090</v>
          </cell>
          <cell r="H137" t="str">
            <v>3</v>
          </cell>
        </row>
        <row r="138">
          <cell r="A138" t="str">
            <v>Z1074</v>
          </cell>
          <cell r="B138" t="str">
            <v>Z1074</v>
          </cell>
          <cell r="H138" t="str">
            <v>0</v>
          </cell>
        </row>
        <row r="139">
          <cell r="A139" t="str">
            <v>Z1074</v>
          </cell>
          <cell r="B139" t="str">
            <v>Z1044</v>
          </cell>
          <cell r="H139" t="str">
            <v>4</v>
          </cell>
        </row>
        <row r="140">
          <cell r="A140" t="str">
            <v>Z1074</v>
          </cell>
          <cell r="B140" t="str">
            <v>Z1048</v>
          </cell>
          <cell r="H140" t="str">
            <v>4</v>
          </cell>
        </row>
        <row r="141">
          <cell r="A141" t="str">
            <v>Z1074</v>
          </cell>
          <cell r="B141" t="str">
            <v>Z1089</v>
          </cell>
          <cell r="H141" t="str">
            <v>1</v>
          </cell>
        </row>
        <row r="142">
          <cell r="A142" t="str">
            <v>Z1074</v>
          </cell>
          <cell r="B142" t="str">
            <v>Z1090</v>
          </cell>
          <cell r="H142" t="str">
            <v>3</v>
          </cell>
        </row>
        <row r="143">
          <cell r="A143" t="str">
            <v>Z1075</v>
          </cell>
          <cell r="B143" t="str">
            <v>Z1075</v>
          </cell>
          <cell r="H143" t="str">
            <v>0</v>
          </cell>
        </row>
        <row r="144">
          <cell r="A144" t="str">
            <v>Z1075</v>
          </cell>
          <cell r="B144" t="str">
            <v>Z1089</v>
          </cell>
          <cell r="H144" t="str">
            <v>2</v>
          </cell>
        </row>
        <row r="145">
          <cell r="A145" t="str">
            <v>Z1075</v>
          </cell>
          <cell r="B145" t="str">
            <v>Z1090</v>
          </cell>
          <cell r="H145" t="str">
            <v>6</v>
          </cell>
        </row>
        <row r="146">
          <cell r="A146" t="str">
            <v>Z1075</v>
          </cell>
          <cell r="B146" t="str">
            <v>Z1044</v>
          </cell>
          <cell r="H146" t="str">
            <v>4</v>
          </cell>
        </row>
        <row r="147">
          <cell r="A147" t="str">
            <v>Z1075</v>
          </cell>
          <cell r="B147" t="str">
            <v>Z1048</v>
          </cell>
          <cell r="H147" t="str">
            <v>4</v>
          </cell>
        </row>
        <row r="148">
          <cell r="A148" t="str">
            <v>Z1076</v>
          </cell>
          <cell r="B148" t="str">
            <v>Z1076</v>
          </cell>
          <cell r="H148" t="str">
            <v>0</v>
          </cell>
        </row>
        <row r="149">
          <cell r="A149" t="str">
            <v>Z1076</v>
          </cell>
          <cell r="B149" t="str">
            <v>Z1089</v>
          </cell>
          <cell r="H149" t="str">
            <v>1</v>
          </cell>
        </row>
        <row r="150">
          <cell r="A150" t="str">
            <v>Z1076</v>
          </cell>
          <cell r="B150" t="str">
            <v>Z1090</v>
          </cell>
          <cell r="H150" t="str">
            <v>3</v>
          </cell>
        </row>
        <row r="151">
          <cell r="A151" t="str">
            <v>Z1076</v>
          </cell>
          <cell r="B151" t="str">
            <v>Z1044</v>
          </cell>
          <cell r="H151" t="str">
            <v>4</v>
          </cell>
        </row>
        <row r="152">
          <cell r="A152" t="str">
            <v>Z1076</v>
          </cell>
          <cell r="B152" t="str">
            <v>Z1048</v>
          </cell>
          <cell r="H152" t="str">
            <v>4</v>
          </cell>
        </row>
        <row r="153">
          <cell r="A153" t="str">
            <v>Z1076</v>
          </cell>
          <cell r="B153" t="str">
            <v>P06000600907</v>
          </cell>
          <cell r="H153" t="str">
            <v>2</v>
          </cell>
        </row>
        <row r="154">
          <cell r="A154" t="str">
            <v>Z1076</v>
          </cell>
          <cell r="B154" t="str">
            <v>Z1067</v>
          </cell>
          <cell r="H154" t="str">
            <v>2</v>
          </cell>
        </row>
        <row r="155">
          <cell r="A155" t="str">
            <v>Z1076</v>
          </cell>
          <cell r="B155" t="str">
            <v>Z1066</v>
          </cell>
          <cell r="H155" t="str">
            <v>2</v>
          </cell>
        </row>
        <row r="156">
          <cell r="A156" t="str">
            <v>Z1079</v>
          </cell>
          <cell r="B156" t="str">
            <v>Z1079</v>
          </cell>
          <cell r="H156" t="str">
            <v>0</v>
          </cell>
        </row>
        <row r="157">
          <cell r="A157" t="str">
            <v>Z1079</v>
          </cell>
          <cell r="B157" t="str">
            <v>P06000600907</v>
          </cell>
          <cell r="H157" t="str">
            <v>2</v>
          </cell>
        </row>
        <row r="158">
          <cell r="A158" t="str">
            <v>Z1079</v>
          </cell>
          <cell r="B158" t="str">
            <v>Z1066</v>
          </cell>
          <cell r="H158" t="str">
            <v>2</v>
          </cell>
        </row>
        <row r="159">
          <cell r="A159" t="str">
            <v>Z1079</v>
          </cell>
          <cell r="B159" t="str">
            <v>Z1067</v>
          </cell>
          <cell r="H159" t="str">
            <v>2</v>
          </cell>
        </row>
        <row r="160">
          <cell r="A160" t="str">
            <v>Z1080</v>
          </cell>
          <cell r="B160" t="str">
            <v>Z1080</v>
          </cell>
          <cell r="H160" t="str">
            <v>0</v>
          </cell>
        </row>
        <row r="161">
          <cell r="A161" t="str">
            <v>Z1080</v>
          </cell>
          <cell r="B161" t="str">
            <v>Z1044</v>
          </cell>
          <cell r="H161" t="str">
            <v>5</v>
          </cell>
        </row>
        <row r="162">
          <cell r="A162" t="str">
            <v>Z1080</v>
          </cell>
          <cell r="B162" t="str">
            <v>Z1048</v>
          </cell>
          <cell r="H162" t="str">
            <v>5</v>
          </cell>
        </row>
        <row r="163">
          <cell r="A163" t="str">
            <v>Z1080</v>
          </cell>
          <cell r="B163" t="str">
            <v>Z1089</v>
          </cell>
          <cell r="H163" t="str">
            <v>1</v>
          </cell>
        </row>
        <row r="164">
          <cell r="A164" t="str">
            <v>Z1080</v>
          </cell>
          <cell r="B164" t="str">
            <v>Z1090</v>
          </cell>
          <cell r="H164" t="str">
            <v>3</v>
          </cell>
        </row>
        <row r="165">
          <cell r="A165" t="str">
            <v>Z1081</v>
          </cell>
          <cell r="B165" t="str">
            <v>Z1081</v>
          </cell>
          <cell r="H165" t="str">
            <v>0</v>
          </cell>
        </row>
        <row r="166">
          <cell r="A166" t="str">
            <v>Z1081</v>
          </cell>
          <cell r="B166" t="str">
            <v>Z1089</v>
          </cell>
          <cell r="H166" t="str">
            <v>2</v>
          </cell>
        </row>
        <row r="167">
          <cell r="A167" t="str">
            <v>Z1081</v>
          </cell>
          <cell r="B167" t="str">
            <v>Z1090</v>
          </cell>
          <cell r="H167" t="str">
            <v>6</v>
          </cell>
        </row>
        <row r="168">
          <cell r="A168" t="str">
            <v>Z1081</v>
          </cell>
          <cell r="B168" t="str">
            <v>Z1044</v>
          </cell>
          <cell r="H168" t="str">
            <v>5</v>
          </cell>
        </row>
        <row r="169">
          <cell r="A169" t="str">
            <v>Z1081</v>
          </cell>
          <cell r="B169" t="str">
            <v>Z1048</v>
          </cell>
          <cell r="H169" t="str">
            <v>5</v>
          </cell>
        </row>
        <row r="170">
          <cell r="A170" t="str">
            <v>Z1082</v>
          </cell>
          <cell r="B170" t="str">
            <v>Z1082</v>
          </cell>
          <cell r="H170" t="str">
            <v>0</v>
          </cell>
        </row>
        <row r="171">
          <cell r="A171" t="str">
            <v>Z1082</v>
          </cell>
          <cell r="B171" t="str">
            <v>Z1089</v>
          </cell>
          <cell r="H171" t="str">
            <v>1</v>
          </cell>
        </row>
        <row r="172">
          <cell r="A172" t="str">
            <v>Z1082</v>
          </cell>
          <cell r="B172" t="str">
            <v>Z1090</v>
          </cell>
          <cell r="H172" t="str">
            <v>3</v>
          </cell>
        </row>
        <row r="173">
          <cell r="A173" t="str">
            <v>Z1082</v>
          </cell>
          <cell r="B173" t="str">
            <v>Z1044</v>
          </cell>
          <cell r="H173" t="str">
            <v>5</v>
          </cell>
        </row>
        <row r="174">
          <cell r="A174" t="str">
            <v>Z1082</v>
          </cell>
          <cell r="B174" t="str">
            <v>Z1048</v>
          </cell>
          <cell r="H174" t="str">
            <v>5</v>
          </cell>
        </row>
        <row r="175">
          <cell r="A175" t="str">
            <v>Z1082</v>
          </cell>
          <cell r="B175" t="str">
            <v>P06000600907</v>
          </cell>
          <cell r="H175" t="str">
            <v>2</v>
          </cell>
        </row>
        <row r="176">
          <cell r="A176" t="str">
            <v>Z1082</v>
          </cell>
          <cell r="B176" t="str">
            <v>Z1067</v>
          </cell>
          <cell r="H176" t="str">
            <v>2</v>
          </cell>
        </row>
        <row r="177">
          <cell r="A177" t="str">
            <v>Z1082</v>
          </cell>
          <cell r="B177" t="str">
            <v>Z1066</v>
          </cell>
          <cell r="H177" t="str">
            <v>2</v>
          </cell>
        </row>
        <row r="178">
          <cell r="A178" t="str">
            <v>Z1084</v>
          </cell>
          <cell r="B178" t="str">
            <v>Z1084</v>
          </cell>
          <cell r="H178" t="str">
            <v>0</v>
          </cell>
        </row>
        <row r="179">
          <cell r="A179" t="str">
            <v>Z1084</v>
          </cell>
          <cell r="B179" t="str">
            <v>Z1044</v>
          </cell>
          <cell r="H179" t="str">
            <v>5</v>
          </cell>
        </row>
        <row r="180">
          <cell r="A180" t="str">
            <v>Z1084</v>
          </cell>
          <cell r="B180" t="str">
            <v>Z1048</v>
          </cell>
          <cell r="H180" t="str">
            <v>5</v>
          </cell>
        </row>
        <row r="181">
          <cell r="A181" t="str">
            <v>Z1085</v>
          </cell>
          <cell r="B181" t="str">
            <v>Z1085</v>
          </cell>
          <cell r="H181" t="str">
            <v>0</v>
          </cell>
        </row>
        <row r="182">
          <cell r="A182" t="str">
            <v>Z1085</v>
          </cell>
          <cell r="B182" t="str">
            <v>Z1089</v>
          </cell>
          <cell r="H182" t="str">
            <v>1</v>
          </cell>
        </row>
        <row r="183">
          <cell r="A183" t="str">
            <v>Z1085</v>
          </cell>
          <cell r="B183" t="str">
            <v>Z1090</v>
          </cell>
          <cell r="H183" t="str">
            <v>2</v>
          </cell>
        </row>
        <row r="184">
          <cell r="A184" t="str">
            <v>Z1085</v>
          </cell>
          <cell r="B184" t="str">
            <v>Z1044</v>
          </cell>
          <cell r="H184" t="str">
            <v>2</v>
          </cell>
        </row>
        <row r="185">
          <cell r="A185" t="str">
            <v>Z1085</v>
          </cell>
          <cell r="B185" t="str">
            <v>Z1048</v>
          </cell>
          <cell r="H185" t="str">
            <v>2</v>
          </cell>
        </row>
        <row r="186">
          <cell r="A186" t="str">
            <v>Z1085</v>
          </cell>
          <cell r="B186" t="str">
            <v>P06000600907</v>
          </cell>
          <cell r="H186" t="str">
            <v>1</v>
          </cell>
        </row>
        <row r="187">
          <cell r="A187" t="str">
            <v>Z1085</v>
          </cell>
          <cell r="B187" t="str">
            <v>Z1066</v>
          </cell>
          <cell r="H187" t="str">
            <v>1</v>
          </cell>
        </row>
        <row r="188">
          <cell r="A188" t="str">
            <v>Z1085</v>
          </cell>
          <cell r="B188" t="str">
            <v>Z1067</v>
          </cell>
          <cell r="H188" t="str">
            <v>1</v>
          </cell>
        </row>
        <row r="189">
          <cell r="A189" t="str">
            <v>Z1086</v>
          </cell>
          <cell r="B189" t="str">
            <v>Z1086</v>
          </cell>
          <cell r="H189" t="str">
            <v>0</v>
          </cell>
        </row>
        <row r="190">
          <cell r="A190" t="str">
            <v>Z1086</v>
          </cell>
          <cell r="B190" t="str">
            <v>Z1089</v>
          </cell>
          <cell r="H190" t="str">
            <v>1</v>
          </cell>
        </row>
        <row r="191">
          <cell r="A191" t="str">
            <v>Z1086</v>
          </cell>
          <cell r="B191" t="str">
            <v>Z1090</v>
          </cell>
          <cell r="H191" t="str">
            <v>2</v>
          </cell>
        </row>
        <row r="192">
          <cell r="A192" t="str">
            <v>Z1086</v>
          </cell>
          <cell r="B192" t="str">
            <v>Z1044</v>
          </cell>
          <cell r="H192" t="str">
            <v>2</v>
          </cell>
        </row>
        <row r="193">
          <cell r="A193" t="str">
            <v>Z1086</v>
          </cell>
          <cell r="B193" t="str">
            <v>Z1048</v>
          </cell>
          <cell r="H193" t="str">
            <v>2</v>
          </cell>
        </row>
        <row r="194">
          <cell r="A194" t="str">
            <v>Z1087</v>
          </cell>
          <cell r="B194" t="str">
            <v>Z1087</v>
          </cell>
          <cell r="H194" t="str">
            <v>0</v>
          </cell>
        </row>
        <row r="195">
          <cell r="A195" t="str">
            <v>Z1087</v>
          </cell>
          <cell r="B195" t="str">
            <v>P06000600907</v>
          </cell>
          <cell r="H195" t="str">
            <v>1</v>
          </cell>
        </row>
        <row r="196">
          <cell r="A196" t="str">
            <v>Z1087</v>
          </cell>
          <cell r="B196" t="str">
            <v>Z1044A</v>
          </cell>
          <cell r="H196" t="str">
            <v>1</v>
          </cell>
        </row>
        <row r="197">
          <cell r="A197" t="str">
            <v>Z1087</v>
          </cell>
          <cell r="B197" t="str">
            <v>Z1067</v>
          </cell>
          <cell r="H197" t="str">
            <v>1</v>
          </cell>
        </row>
        <row r="198">
          <cell r="A198" t="str">
            <v>Z1088B</v>
          </cell>
          <cell r="B198" t="str">
            <v>Z1088B</v>
          </cell>
          <cell r="H198" t="str">
            <v>0</v>
          </cell>
        </row>
        <row r="199">
          <cell r="A199" t="str">
            <v>Z1088B</v>
          </cell>
          <cell r="B199" t="str">
            <v>Z1089</v>
          </cell>
          <cell r="H199" t="str">
            <v>1</v>
          </cell>
        </row>
        <row r="200">
          <cell r="A200" t="str">
            <v>Z1088B</v>
          </cell>
          <cell r="B200" t="str">
            <v>Z1090</v>
          </cell>
          <cell r="H200" t="str">
            <v>3</v>
          </cell>
        </row>
        <row r="201">
          <cell r="A201" t="str">
            <v>Z1088B</v>
          </cell>
          <cell r="B201" t="str">
            <v>Z1044</v>
          </cell>
          <cell r="H201" t="str">
            <v>3</v>
          </cell>
        </row>
        <row r="202">
          <cell r="A202" t="str">
            <v>Z1088B</v>
          </cell>
          <cell r="B202" t="str">
            <v>Z1048</v>
          </cell>
          <cell r="H202" t="str">
            <v>3</v>
          </cell>
        </row>
        <row r="203">
          <cell r="A203" t="str">
            <v>Z1088B</v>
          </cell>
          <cell r="B203" t="str">
            <v>P06000600907</v>
          </cell>
          <cell r="H203" t="str">
            <v>1</v>
          </cell>
        </row>
        <row r="204">
          <cell r="A204" t="str">
            <v>Z1088B</v>
          </cell>
          <cell r="B204" t="str">
            <v>Z1066</v>
          </cell>
          <cell r="H204" t="str">
            <v>1</v>
          </cell>
        </row>
        <row r="205">
          <cell r="A205" t="str">
            <v>Z1088B</v>
          </cell>
          <cell r="B205" t="str">
            <v>Z1067</v>
          </cell>
          <cell r="H205" t="str">
            <v>1</v>
          </cell>
        </row>
        <row r="206">
          <cell r="A206" t="str">
            <v>Z1088C</v>
          </cell>
          <cell r="B206" t="str">
            <v>Z1088C</v>
          </cell>
          <cell r="H206" t="str">
            <v>0</v>
          </cell>
        </row>
        <row r="207">
          <cell r="A207" t="str">
            <v>Z1088C</v>
          </cell>
          <cell r="B207" t="str">
            <v>P06000600907</v>
          </cell>
          <cell r="H207" t="str">
            <v>1</v>
          </cell>
        </row>
        <row r="208">
          <cell r="A208" t="str">
            <v>Z1088C</v>
          </cell>
          <cell r="B208" t="str">
            <v>Z1066</v>
          </cell>
          <cell r="H208" t="str">
            <v>1</v>
          </cell>
        </row>
        <row r="209">
          <cell r="A209" t="str">
            <v>Z1088C</v>
          </cell>
          <cell r="B209" t="str">
            <v>Z1067</v>
          </cell>
          <cell r="H209" t="str">
            <v>1</v>
          </cell>
        </row>
        <row r="210">
          <cell r="A210" t="str">
            <v>Z1088D</v>
          </cell>
          <cell r="B210" t="str">
            <v>Z1088D</v>
          </cell>
          <cell r="H210" t="str">
            <v>0</v>
          </cell>
        </row>
        <row r="211">
          <cell r="A211" t="str">
            <v>Z1088D</v>
          </cell>
          <cell r="B211" t="str">
            <v>Z1044</v>
          </cell>
          <cell r="H211" t="str">
            <v>3</v>
          </cell>
        </row>
        <row r="212">
          <cell r="A212" t="str">
            <v>Z1088D</v>
          </cell>
          <cell r="B212" t="str">
            <v>Z1048</v>
          </cell>
          <cell r="H212" t="str">
            <v>3</v>
          </cell>
        </row>
        <row r="213">
          <cell r="A213" t="str">
            <v>Z1088D</v>
          </cell>
          <cell r="B213" t="str">
            <v>Z1089</v>
          </cell>
          <cell r="H213" t="str">
            <v>1</v>
          </cell>
        </row>
        <row r="214">
          <cell r="A214" t="str">
            <v>Z1088D</v>
          </cell>
          <cell r="B214" t="str">
            <v>Z1090</v>
          </cell>
          <cell r="H214" t="str">
            <v>3</v>
          </cell>
        </row>
        <row r="215">
          <cell r="A215" t="str">
            <v>Z1096</v>
          </cell>
          <cell r="B215" t="str">
            <v>Z1096</v>
          </cell>
          <cell r="H215" t="str">
            <v>0</v>
          </cell>
        </row>
        <row r="216">
          <cell r="A216" t="str">
            <v>Z1096</v>
          </cell>
          <cell r="B216" t="str">
            <v>Z1044</v>
          </cell>
          <cell r="H216" t="str">
            <v>2</v>
          </cell>
        </row>
        <row r="217">
          <cell r="A217" t="str">
            <v>Z1096</v>
          </cell>
          <cell r="B217" t="str">
            <v>Z1048</v>
          </cell>
          <cell r="H217" t="str">
            <v>2</v>
          </cell>
        </row>
        <row r="218">
          <cell r="A218" t="str">
            <v>Z1097</v>
          </cell>
          <cell r="B218" t="str">
            <v>Z1097</v>
          </cell>
          <cell r="H218" t="str">
            <v>0</v>
          </cell>
        </row>
        <row r="219">
          <cell r="A219" t="str">
            <v>Z1097</v>
          </cell>
          <cell r="B219" t="str">
            <v>Z1089</v>
          </cell>
          <cell r="H219" t="str">
            <v>1</v>
          </cell>
        </row>
        <row r="220">
          <cell r="A220" t="str">
            <v>Z1097</v>
          </cell>
          <cell r="B220" t="str">
            <v>Z1090</v>
          </cell>
          <cell r="H220" t="str">
            <v>2</v>
          </cell>
        </row>
        <row r="221">
          <cell r="A221" t="str">
            <v>Z1097</v>
          </cell>
          <cell r="B221" t="str">
            <v>Z1044A</v>
          </cell>
          <cell r="H221" t="str">
            <v>1</v>
          </cell>
        </row>
        <row r="222">
          <cell r="A222" t="str">
            <v>Z1097</v>
          </cell>
          <cell r="B222" t="str">
            <v>Z1067</v>
          </cell>
          <cell r="H222" t="str">
            <v>1</v>
          </cell>
        </row>
        <row r="223">
          <cell r="A223" t="str">
            <v>Z1097</v>
          </cell>
          <cell r="B223" t="str">
            <v>P06000600907</v>
          </cell>
          <cell r="H223" t="str">
            <v>1</v>
          </cell>
        </row>
        <row r="224">
          <cell r="A224" t="str">
            <v>Z1131</v>
          </cell>
          <cell r="B224" t="str">
            <v>Z1131</v>
          </cell>
          <cell r="H224" t="str">
            <v>0</v>
          </cell>
        </row>
        <row r="225">
          <cell r="A225" t="str">
            <v>Z1131</v>
          </cell>
          <cell r="B225" t="str">
            <v>Z1089</v>
          </cell>
          <cell r="H225" t="str">
            <v>4</v>
          </cell>
        </row>
        <row r="226">
          <cell r="A226" t="str">
            <v>Z1131</v>
          </cell>
          <cell r="B226" t="str">
            <v>Z1090</v>
          </cell>
          <cell r="H226" t="str">
            <v>8</v>
          </cell>
        </row>
        <row r="227">
          <cell r="A227" t="str">
            <v>Z1132</v>
          </cell>
          <cell r="B227" t="str">
            <v>Z1132</v>
          </cell>
          <cell r="H227" t="str">
            <v>0</v>
          </cell>
        </row>
        <row r="228">
          <cell r="A228" t="str">
            <v>Z1134</v>
          </cell>
          <cell r="B228" t="str">
            <v>Z1134</v>
          </cell>
          <cell r="H228" t="str">
            <v>0</v>
          </cell>
        </row>
        <row r="229">
          <cell r="A229" t="str">
            <v>Z1134</v>
          </cell>
          <cell r="B229" t="str">
            <v>Z1089</v>
          </cell>
          <cell r="H229" t="str">
            <v>2</v>
          </cell>
        </row>
        <row r="230">
          <cell r="A230" t="str">
            <v>Z1134</v>
          </cell>
          <cell r="B230" t="str">
            <v>Z1090</v>
          </cell>
          <cell r="H230" t="str">
            <v>4</v>
          </cell>
        </row>
        <row r="231">
          <cell r="A231" t="str">
            <v>Z1134</v>
          </cell>
          <cell r="B231" t="str">
            <v>Z1044</v>
          </cell>
          <cell r="H231" t="str">
            <v>3</v>
          </cell>
        </row>
        <row r="232">
          <cell r="A232" t="str">
            <v>Z1134</v>
          </cell>
          <cell r="B232" t="str">
            <v>Z1048</v>
          </cell>
          <cell r="H232" t="str">
            <v>3</v>
          </cell>
        </row>
        <row r="233">
          <cell r="A233" t="str">
            <v>Z1210</v>
          </cell>
          <cell r="B233" t="str">
            <v>Z1210</v>
          </cell>
          <cell r="H233" t="str">
            <v>0</v>
          </cell>
        </row>
        <row r="234">
          <cell r="A234" t="str">
            <v>Z1210</v>
          </cell>
          <cell r="B234" t="str">
            <v>Z1129</v>
          </cell>
          <cell r="H234" t="str">
            <v>2</v>
          </cell>
        </row>
        <row r="235">
          <cell r="A235" t="str">
            <v>Z1210</v>
          </cell>
          <cell r="B235" t="str">
            <v>Z1130</v>
          </cell>
          <cell r="H235" t="str">
            <v>2</v>
          </cell>
        </row>
        <row r="236">
          <cell r="A236" t="str">
            <v>Z1211</v>
          </cell>
          <cell r="B236" t="str">
            <v>Z1211</v>
          </cell>
          <cell r="H236" t="str">
            <v>0</v>
          </cell>
        </row>
        <row r="237">
          <cell r="A237" t="str">
            <v>Z1211</v>
          </cell>
          <cell r="B237" t="str">
            <v>Z1094</v>
          </cell>
          <cell r="H237" t="str">
            <v>1</v>
          </cell>
        </row>
        <row r="238">
          <cell r="A238" t="str">
            <v>Z1211</v>
          </cell>
          <cell r="B238" t="str">
            <v>Z1047</v>
          </cell>
          <cell r="H238" t="str">
            <v>1</v>
          </cell>
        </row>
        <row r="239">
          <cell r="A239" t="str">
            <v>Z1211</v>
          </cell>
          <cell r="B239" t="str">
            <v>Z1250</v>
          </cell>
          <cell r="H239" t="str">
            <v>2</v>
          </cell>
        </row>
        <row r="240">
          <cell r="A240" t="str">
            <v>Z1211</v>
          </cell>
          <cell r="B240" t="str">
            <v>Z1056</v>
          </cell>
          <cell r="H240" t="str">
            <v>2</v>
          </cell>
        </row>
        <row r="241">
          <cell r="A241" t="str">
            <v>Z1222</v>
          </cell>
          <cell r="B241" t="str">
            <v>Z1222</v>
          </cell>
          <cell r="H241" t="str">
            <v>0</v>
          </cell>
        </row>
        <row r="242">
          <cell r="A242" t="str">
            <v>Z1222</v>
          </cell>
          <cell r="B242" t="str">
            <v>Z1094</v>
          </cell>
          <cell r="H242" t="str">
            <v>8</v>
          </cell>
        </row>
        <row r="243">
          <cell r="A243" t="str">
            <v>Z1222</v>
          </cell>
          <cell r="B243" t="str">
            <v>Z1482</v>
          </cell>
          <cell r="H243" t="str">
            <v>8</v>
          </cell>
        </row>
        <row r="244">
          <cell r="A244" t="str">
            <v>Z1222</v>
          </cell>
          <cell r="B244" t="str">
            <v>Z1047</v>
          </cell>
          <cell r="H244" t="str">
            <v>16</v>
          </cell>
        </row>
        <row r="245">
          <cell r="A245" t="str">
            <v>Z1225</v>
          </cell>
          <cell r="B245" t="str">
            <v>Z1225</v>
          </cell>
          <cell r="H245" t="str">
            <v>0</v>
          </cell>
        </row>
        <row r="246">
          <cell r="A246" t="str">
            <v>Z1225</v>
          </cell>
          <cell r="B246" t="str">
            <v>Z1018</v>
          </cell>
          <cell r="H246" t="str">
            <v>8</v>
          </cell>
        </row>
        <row r="247">
          <cell r="A247" t="str">
            <v>Z1225</v>
          </cell>
          <cell r="B247" t="str">
            <v>Z1044</v>
          </cell>
          <cell r="H247" t="str">
            <v>16</v>
          </cell>
        </row>
        <row r="248">
          <cell r="A248" t="str">
            <v>Z1225</v>
          </cell>
          <cell r="B248" t="str">
            <v>Z1047</v>
          </cell>
          <cell r="H248" t="str">
            <v>16</v>
          </cell>
        </row>
        <row r="249">
          <cell r="A249" t="str">
            <v>Z1226</v>
          </cell>
          <cell r="B249" t="str">
            <v>Z1226</v>
          </cell>
          <cell r="H249" t="str">
            <v>0</v>
          </cell>
        </row>
        <row r="250">
          <cell r="A250" t="str">
            <v>Z1226</v>
          </cell>
          <cell r="B250" t="str">
            <v>Z1197</v>
          </cell>
          <cell r="H250" t="str">
            <v>1</v>
          </cell>
        </row>
        <row r="251">
          <cell r="A251" t="str">
            <v>Z1226</v>
          </cell>
          <cell r="B251" t="str">
            <v>Z1063B</v>
          </cell>
          <cell r="H251" t="str">
            <v>4</v>
          </cell>
        </row>
        <row r="252">
          <cell r="A252" t="str">
            <v>Z1226</v>
          </cell>
          <cell r="B252" t="str">
            <v>Z1065</v>
          </cell>
          <cell r="H252" t="str">
            <v>4</v>
          </cell>
        </row>
        <row r="253">
          <cell r="A253" t="str">
            <v>Z1226</v>
          </cell>
          <cell r="B253" t="str">
            <v>Z1047</v>
          </cell>
          <cell r="H253" t="str">
            <v>4</v>
          </cell>
        </row>
        <row r="254">
          <cell r="A254" t="str">
            <v>Z1226</v>
          </cell>
          <cell r="B254" t="str">
            <v>Z1059</v>
          </cell>
          <cell r="H254" t="str">
            <v>2</v>
          </cell>
        </row>
        <row r="255">
          <cell r="A255" t="str">
            <v>Z1230</v>
          </cell>
          <cell r="B255" t="str">
            <v>Z1230</v>
          </cell>
          <cell r="H255" t="str">
            <v>0</v>
          </cell>
        </row>
        <row r="256">
          <cell r="A256" t="str">
            <v>Z1230</v>
          </cell>
          <cell r="B256" t="str">
            <v>Z1049A</v>
          </cell>
          <cell r="H256" t="str">
            <v>2</v>
          </cell>
        </row>
        <row r="257">
          <cell r="A257" t="str">
            <v>Z1230</v>
          </cell>
          <cell r="B257" t="str">
            <v>Z1048</v>
          </cell>
          <cell r="H257" t="str">
            <v>2</v>
          </cell>
        </row>
        <row r="258">
          <cell r="A258" t="str">
            <v>Z1232</v>
          </cell>
          <cell r="B258" t="str">
            <v>Z1232</v>
          </cell>
          <cell r="H258" t="str">
            <v>0</v>
          </cell>
        </row>
        <row r="259">
          <cell r="A259" t="str">
            <v>Z1232</v>
          </cell>
          <cell r="B259" t="str">
            <v>Z1093</v>
          </cell>
          <cell r="H259" t="str">
            <v>6</v>
          </cell>
        </row>
        <row r="260">
          <cell r="A260" t="str">
            <v>Z1232</v>
          </cell>
          <cell r="B260" t="str">
            <v>Z1047</v>
          </cell>
          <cell r="H260" t="str">
            <v>28</v>
          </cell>
        </row>
        <row r="261">
          <cell r="A261" t="str">
            <v>Z1232</v>
          </cell>
          <cell r="B261" t="str">
            <v>Z1095</v>
          </cell>
          <cell r="H261" t="str">
            <v>22</v>
          </cell>
        </row>
        <row r="262">
          <cell r="A262" t="str">
            <v>Z1233</v>
          </cell>
          <cell r="B262" t="str">
            <v>Z1233</v>
          </cell>
          <cell r="H262" t="str">
            <v>0</v>
          </cell>
        </row>
        <row r="263">
          <cell r="A263" t="str">
            <v>Z1233</v>
          </cell>
          <cell r="B263" t="str">
            <v>P03000601207</v>
          </cell>
          <cell r="H263" t="str">
            <v>1</v>
          </cell>
        </row>
        <row r="264">
          <cell r="A264" t="str">
            <v>Z1233</v>
          </cell>
          <cell r="B264" t="str">
            <v>Z1069</v>
          </cell>
          <cell r="H264" t="str">
            <v>2</v>
          </cell>
        </row>
        <row r="265">
          <cell r="A265" t="str">
            <v>Z1233</v>
          </cell>
          <cell r="B265" t="str">
            <v>Z1044A</v>
          </cell>
          <cell r="H265" t="str">
            <v>1</v>
          </cell>
        </row>
        <row r="266">
          <cell r="A266" t="str">
            <v>Z1233</v>
          </cell>
          <cell r="B266" t="str">
            <v>Z1067</v>
          </cell>
          <cell r="H266" t="str">
            <v>5</v>
          </cell>
        </row>
        <row r="267">
          <cell r="A267" t="str">
            <v>Z1258</v>
          </cell>
          <cell r="B267" t="str">
            <v>Z1258</v>
          </cell>
          <cell r="H267" t="str">
            <v>0</v>
          </cell>
        </row>
        <row r="268">
          <cell r="A268" t="str">
            <v>Z1258</v>
          </cell>
          <cell r="B268" t="str">
            <v>Z1047</v>
          </cell>
          <cell r="H268" t="str">
            <v>4</v>
          </cell>
        </row>
        <row r="269">
          <cell r="A269" t="str">
            <v>Z1258</v>
          </cell>
          <cell r="B269" t="str">
            <v>Z1065</v>
          </cell>
          <cell r="H269" t="str">
            <v>4</v>
          </cell>
        </row>
        <row r="270">
          <cell r="A270" t="str">
            <v>Z1258</v>
          </cell>
          <cell r="B270" t="str">
            <v>Z0003</v>
          </cell>
          <cell r="H270" t="str">
            <v>1</v>
          </cell>
        </row>
        <row r="271">
          <cell r="A271" t="str">
            <v>Z1259</v>
          </cell>
          <cell r="B271" t="str">
            <v>Z1259</v>
          </cell>
          <cell r="H271" t="str">
            <v>0</v>
          </cell>
        </row>
        <row r="272">
          <cell r="A272" t="str">
            <v>Z1259</v>
          </cell>
          <cell r="B272" t="str">
            <v>Z1045</v>
          </cell>
          <cell r="H272" t="str">
            <v>4</v>
          </cell>
        </row>
        <row r="273">
          <cell r="A273" t="str">
            <v>Z1259</v>
          </cell>
          <cell r="B273" t="str">
            <v>Z1047</v>
          </cell>
          <cell r="H273" t="str">
            <v>4</v>
          </cell>
        </row>
        <row r="274">
          <cell r="A274" t="str">
            <v>Z1259</v>
          </cell>
          <cell r="B274" t="str">
            <v>Z0003</v>
          </cell>
          <cell r="H274" t="str">
            <v>1</v>
          </cell>
        </row>
        <row r="275">
          <cell r="A275" t="str">
            <v>Z1260</v>
          </cell>
          <cell r="B275" t="str">
            <v>Z1260</v>
          </cell>
          <cell r="H275" t="str">
            <v>0</v>
          </cell>
        </row>
        <row r="276">
          <cell r="A276" t="str">
            <v>Z1260</v>
          </cell>
          <cell r="B276" t="str">
            <v>Z1089</v>
          </cell>
          <cell r="H276" t="str">
            <v>1</v>
          </cell>
        </row>
        <row r="277">
          <cell r="A277" t="str">
            <v>Z1260</v>
          </cell>
          <cell r="B277" t="str">
            <v>Z1090</v>
          </cell>
          <cell r="H277" t="str">
            <v>3</v>
          </cell>
        </row>
        <row r="278">
          <cell r="A278" t="str">
            <v>Z1300A</v>
          </cell>
          <cell r="B278" t="str">
            <v>Z1300A</v>
          </cell>
          <cell r="H278" t="str">
            <v>0</v>
          </cell>
        </row>
        <row r="279">
          <cell r="A279" t="str">
            <v>Z1300A</v>
          </cell>
          <cell r="B279" t="str">
            <v>Z1089</v>
          </cell>
          <cell r="H279" t="str">
            <v>1</v>
          </cell>
        </row>
        <row r="280">
          <cell r="A280" t="str">
            <v>Z1300A</v>
          </cell>
          <cell r="B280" t="str">
            <v>Z1090</v>
          </cell>
          <cell r="H280" t="str">
            <v>3</v>
          </cell>
        </row>
        <row r="281">
          <cell r="A281" t="str">
            <v>Z1300A</v>
          </cell>
          <cell r="B281" t="str">
            <v>Z1044</v>
          </cell>
          <cell r="H281" t="str">
            <v>6</v>
          </cell>
        </row>
        <row r="282">
          <cell r="A282" t="str">
            <v>Z1300A</v>
          </cell>
          <cell r="B282" t="str">
            <v>Z1048</v>
          </cell>
          <cell r="H282" t="str">
            <v>6</v>
          </cell>
        </row>
        <row r="283">
          <cell r="A283" t="str">
            <v>Z1302</v>
          </cell>
          <cell r="B283" t="str">
            <v>Z1302</v>
          </cell>
          <cell r="H283" t="str">
            <v>0</v>
          </cell>
        </row>
        <row r="284">
          <cell r="A284" t="str">
            <v>Z1302</v>
          </cell>
          <cell r="B284" t="str">
            <v>Z1094</v>
          </cell>
          <cell r="H284" t="str">
            <v>2</v>
          </cell>
        </row>
        <row r="285">
          <cell r="A285" t="str">
            <v>Z1302</v>
          </cell>
          <cell r="B285" t="str">
            <v>Z1047</v>
          </cell>
          <cell r="H285" t="str">
            <v>2</v>
          </cell>
        </row>
        <row r="286">
          <cell r="A286" t="str">
            <v>Z1310</v>
          </cell>
          <cell r="B286" t="str">
            <v>Z1310</v>
          </cell>
          <cell r="H286" t="str">
            <v>0</v>
          </cell>
        </row>
        <row r="287">
          <cell r="A287" t="str">
            <v>Z1310</v>
          </cell>
          <cell r="B287" t="str">
            <v>Z1093</v>
          </cell>
          <cell r="H287" t="str">
            <v>6</v>
          </cell>
        </row>
        <row r="288">
          <cell r="A288" t="str">
            <v>Z1310</v>
          </cell>
          <cell r="B288" t="str">
            <v>Z1047</v>
          </cell>
          <cell r="H288" t="str">
            <v>6</v>
          </cell>
        </row>
        <row r="289">
          <cell r="A289" t="str">
            <v>Z1311</v>
          </cell>
          <cell r="B289" t="str">
            <v>Z1311</v>
          </cell>
          <cell r="H289" t="str">
            <v>0</v>
          </cell>
        </row>
        <row r="290">
          <cell r="A290" t="str">
            <v>Z1311</v>
          </cell>
          <cell r="B290" t="str">
            <v>4001010029A</v>
          </cell>
          <cell r="H290" t="str">
            <v>2</v>
          </cell>
        </row>
        <row r="291">
          <cell r="A291" t="str">
            <v>Z1311</v>
          </cell>
          <cell r="B291" t="str">
            <v>Z1213</v>
          </cell>
          <cell r="H291" t="str">
            <v>1</v>
          </cell>
        </row>
        <row r="292">
          <cell r="A292" t="str">
            <v>Z1311</v>
          </cell>
          <cell r="B292" t="str">
            <v>Z1125</v>
          </cell>
          <cell r="H292" t="str">
            <v>1</v>
          </cell>
        </row>
        <row r="293">
          <cell r="A293" t="str">
            <v>Z1311</v>
          </cell>
          <cell r="B293" t="str">
            <v>Z1126</v>
          </cell>
          <cell r="H293" t="str">
            <v>1</v>
          </cell>
        </row>
        <row r="294">
          <cell r="A294" t="str">
            <v>Z1311</v>
          </cell>
          <cell r="B294" t="str">
            <v>Z1254</v>
          </cell>
          <cell r="H294" t="str">
            <v>1</v>
          </cell>
        </row>
        <row r="295">
          <cell r="A295" t="str">
            <v>Z1311</v>
          </cell>
          <cell r="B295" t="str">
            <v>Z1047</v>
          </cell>
          <cell r="H295" t="str">
            <v>8</v>
          </cell>
        </row>
        <row r="296">
          <cell r="A296" t="str">
            <v>Z1311</v>
          </cell>
          <cell r="B296" t="str">
            <v>Z1049A</v>
          </cell>
          <cell r="H296" t="str">
            <v>3</v>
          </cell>
        </row>
        <row r="297">
          <cell r="A297" t="str">
            <v>Z1311</v>
          </cell>
          <cell r="B297" t="str">
            <v>Z1048</v>
          </cell>
          <cell r="H297" t="str">
            <v>3</v>
          </cell>
        </row>
        <row r="298">
          <cell r="A298" t="str">
            <v>Z1311</v>
          </cell>
          <cell r="B298" t="str">
            <v>Z1044</v>
          </cell>
          <cell r="H298" t="str">
            <v>5</v>
          </cell>
        </row>
        <row r="299">
          <cell r="A299" t="str">
            <v>Z1311</v>
          </cell>
          <cell r="B299" t="str">
            <v>4001019004A</v>
          </cell>
          <cell r="H299" t="str">
            <v>1</v>
          </cell>
        </row>
        <row r="300">
          <cell r="A300" t="str">
            <v>Z1311</v>
          </cell>
          <cell r="B300" t="str">
            <v>4001019005A</v>
          </cell>
          <cell r="H300" t="str">
            <v>1</v>
          </cell>
        </row>
        <row r="301">
          <cell r="A301" t="str">
            <v>Z1312</v>
          </cell>
          <cell r="B301" t="str">
            <v>Z1312</v>
          </cell>
          <cell r="H301" t="str">
            <v>0</v>
          </cell>
        </row>
        <row r="302">
          <cell r="A302" t="str">
            <v>Z1312</v>
          </cell>
          <cell r="B302" t="str">
            <v>Z1044A</v>
          </cell>
          <cell r="H302" t="str">
            <v>2</v>
          </cell>
        </row>
        <row r="303">
          <cell r="A303" t="str">
            <v>Z1312</v>
          </cell>
          <cell r="B303" t="str">
            <v>Z1067</v>
          </cell>
          <cell r="H303" t="str">
            <v>2</v>
          </cell>
        </row>
        <row r="304">
          <cell r="A304" t="str">
            <v>Z1313</v>
          </cell>
          <cell r="B304" t="str">
            <v>Z1313</v>
          </cell>
          <cell r="H304" t="str">
            <v>0</v>
          </cell>
        </row>
        <row r="305">
          <cell r="A305" t="str">
            <v>Z1313</v>
          </cell>
          <cell r="B305" t="str">
            <v>Z1044</v>
          </cell>
          <cell r="H305" t="str">
            <v>3</v>
          </cell>
        </row>
        <row r="306">
          <cell r="A306" t="str">
            <v>Z1313</v>
          </cell>
          <cell r="B306" t="str">
            <v>Z1067</v>
          </cell>
          <cell r="H306" t="str">
            <v>3</v>
          </cell>
        </row>
        <row r="307">
          <cell r="A307" t="str">
            <v>Z1400</v>
          </cell>
          <cell r="B307" t="str">
            <v>Z1400</v>
          </cell>
          <cell r="H307" t="str">
            <v>0</v>
          </cell>
        </row>
        <row r="308">
          <cell r="A308" t="str">
            <v>Z1400</v>
          </cell>
          <cell r="B308" t="str">
            <v>Z1093</v>
          </cell>
          <cell r="H308" t="str">
            <v>6</v>
          </cell>
        </row>
        <row r="309">
          <cell r="A309" t="str">
            <v>Z1400</v>
          </cell>
          <cell r="B309" t="str">
            <v>Z1047</v>
          </cell>
          <cell r="H309" t="str">
            <v>6</v>
          </cell>
        </row>
        <row r="310">
          <cell r="A310" t="str">
            <v>Z1400</v>
          </cell>
          <cell r="B310" t="str">
            <v>Z1064B</v>
          </cell>
          <cell r="H310" t="str">
            <v>8</v>
          </cell>
        </row>
        <row r="311">
          <cell r="A311" t="str">
            <v>Z1400</v>
          </cell>
          <cell r="B311" t="str">
            <v>Z1066</v>
          </cell>
          <cell r="H311" t="str">
            <v>4</v>
          </cell>
        </row>
        <row r="312">
          <cell r="A312" t="str">
            <v>Z1400</v>
          </cell>
          <cell r="B312" t="str">
            <v>Z1067</v>
          </cell>
          <cell r="H312" t="str">
            <v>4</v>
          </cell>
        </row>
        <row r="313">
          <cell r="A313" t="str">
            <v>Z2050</v>
          </cell>
          <cell r="B313" t="str">
            <v>Z2050</v>
          </cell>
          <cell r="H313" t="str">
            <v>0</v>
          </cell>
        </row>
        <row r="314">
          <cell r="A314" t="str">
            <v>Z2050</v>
          </cell>
          <cell r="B314" t="str">
            <v>Z1095</v>
          </cell>
          <cell r="H314" t="str">
            <v>8</v>
          </cell>
        </row>
        <row r="315">
          <cell r="A315" t="str">
            <v>Z2050</v>
          </cell>
          <cell r="B315" t="str">
            <v>Z1067</v>
          </cell>
          <cell r="H315" t="str">
            <v>8</v>
          </cell>
        </row>
        <row r="316">
          <cell r="A316" t="str">
            <v>Z4104</v>
          </cell>
          <cell r="B316" t="str">
            <v>Z4104</v>
          </cell>
          <cell r="H316" t="str">
            <v>0</v>
          </cell>
        </row>
        <row r="317">
          <cell r="A317" t="str">
            <v>Z4104</v>
          </cell>
          <cell r="B317" t="str">
            <v>Z1095</v>
          </cell>
          <cell r="H317" t="str">
            <v>6</v>
          </cell>
        </row>
        <row r="318">
          <cell r="A318" t="str">
            <v>Z4104</v>
          </cell>
          <cell r="B318" t="str">
            <v>Z1044</v>
          </cell>
          <cell r="H318" t="str">
            <v>8</v>
          </cell>
        </row>
        <row r="319">
          <cell r="A319" t="str">
            <v>Z4104</v>
          </cell>
          <cell r="B319" t="str">
            <v>Z1048</v>
          </cell>
          <cell r="H319" t="str">
            <v>8</v>
          </cell>
        </row>
        <row r="320">
          <cell r="A320" t="str">
            <v>Z4104</v>
          </cell>
          <cell r="B320" t="str">
            <v>Z1047</v>
          </cell>
          <cell r="H320" t="str">
            <v>6</v>
          </cell>
        </row>
        <row r="321">
          <cell r="A321" t="str">
            <v>Z4116</v>
          </cell>
          <cell r="B321" t="str">
            <v>Z4116</v>
          </cell>
          <cell r="H321" t="str">
            <v>0</v>
          </cell>
        </row>
        <row r="322">
          <cell r="A322" t="str">
            <v>Z4116</v>
          </cell>
          <cell r="B322" t="str">
            <v>Z1095</v>
          </cell>
          <cell r="H322" t="str">
            <v>10</v>
          </cell>
        </row>
        <row r="323">
          <cell r="A323" t="str">
            <v>Z4116</v>
          </cell>
          <cell r="B323" t="str">
            <v>Z1044</v>
          </cell>
          <cell r="H323" t="str">
            <v>10</v>
          </cell>
        </row>
        <row r="324">
          <cell r="A324" t="str">
            <v>Z4116</v>
          </cell>
          <cell r="B324" t="str">
            <v>Z1482</v>
          </cell>
          <cell r="H324" t="str">
            <v>2</v>
          </cell>
        </row>
        <row r="325">
          <cell r="A325" t="str">
            <v>Z4116</v>
          </cell>
          <cell r="B325" t="str">
            <v>Z1045</v>
          </cell>
          <cell r="H325" t="str">
            <v>18</v>
          </cell>
        </row>
        <row r="326">
          <cell r="A326" t="str">
            <v>Z4116</v>
          </cell>
          <cell r="B326" t="str">
            <v>Z1106</v>
          </cell>
          <cell r="H326" t="str">
            <v>4</v>
          </cell>
        </row>
        <row r="327">
          <cell r="A327" t="str">
            <v>Z4116</v>
          </cell>
          <cell r="B327" t="str">
            <v>Z1047</v>
          </cell>
          <cell r="H327" t="str">
            <v>36</v>
          </cell>
        </row>
        <row r="328">
          <cell r="A328" t="str">
            <v>Z4116</v>
          </cell>
          <cell r="B328" t="str">
            <v>Z1067</v>
          </cell>
          <cell r="H328" t="str">
            <v>4</v>
          </cell>
        </row>
        <row r="329">
          <cell r="A329" t="str">
            <v>Z4116</v>
          </cell>
          <cell r="B329" t="str">
            <v>Z1048</v>
          </cell>
          <cell r="H329" t="str">
            <v>4</v>
          </cell>
        </row>
        <row r="330">
          <cell r="A330" t="str">
            <v>Z4119</v>
          </cell>
          <cell r="B330" t="str">
            <v>Z4119</v>
          </cell>
          <cell r="H330" t="str">
            <v>0</v>
          </cell>
        </row>
        <row r="331">
          <cell r="A331" t="str">
            <v>Z4119</v>
          </cell>
          <cell r="B331" t="str">
            <v>Z1094</v>
          </cell>
          <cell r="H331" t="str">
            <v>4</v>
          </cell>
        </row>
        <row r="332">
          <cell r="A332" t="str">
            <v>Z4119</v>
          </cell>
          <cell r="B332" t="str">
            <v>Z1049</v>
          </cell>
          <cell r="H332" t="str">
            <v>4</v>
          </cell>
        </row>
        <row r="333">
          <cell r="A333" t="str">
            <v>Z4119</v>
          </cell>
          <cell r="B333" t="str">
            <v>Z1095</v>
          </cell>
          <cell r="H333" t="str">
            <v>8</v>
          </cell>
        </row>
        <row r="334">
          <cell r="A334" t="str">
            <v>Z4119</v>
          </cell>
          <cell r="B334" t="str">
            <v>Z1047</v>
          </cell>
          <cell r="H334" t="str">
            <v>16</v>
          </cell>
        </row>
        <row r="335">
          <cell r="A335" t="str">
            <v>Z4119</v>
          </cell>
          <cell r="B335" t="str">
            <v>6501010002A</v>
          </cell>
          <cell r="H335" t="str">
            <v>4</v>
          </cell>
        </row>
        <row r="336">
          <cell r="A336" t="str">
            <v>Z4315</v>
          </cell>
          <cell r="B336" t="str">
            <v>Z4315</v>
          </cell>
          <cell r="H336" t="str">
            <v>0</v>
          </cell>
        </row>
        <row r="337">
          <cell r="A337" t="str">
            <v>Z4315</v>
          </cell>
          <cell r="B337" t="str">
            <v>P03000802405</v>
          </cell>
          <cell r="H337" t="str">
            <v>2</v>
          </cell>
        </row>
        <row r="338">
          <cell r="A338" t="str">
            <v>Z4315</v>
          </cell>
          <cell r="B338" t="str">
            <v>Z1106</v>
          </cell>
          <cell r="H338" t="str">
            <v>4</v>
          </cell>
        </row>
        <row r="339">
          <cell r="A339" t="str">
            <v>Z4315</v>
          </cell>
          <cell r="B339" t="str">
            <v>Z1117</v>
          </cell>
          <cell r="H339" t="str">
            <v>4</v>
          </cell>
        </row>
        <row r="340">
          <cell r="A340" t="str">
            <v>Z4315</v>
          </cell>
          <cell r="B340" t="str">
            <v>Z1044</v>
          </cell>
          <cell r="H340" t="str">
            <v>6</v>
          </cell>
        </row>
        <row r="341">
          <cell r="A341" t="str">
            <v>Z4315</v>
          </cell>
          <cell r="B341" t="str">
            <v>Z1095</v>
          </cell>
          <cell r="H341" t="str">
            <v>10</v>
          </cell>
        </row>
        <row r="342">
          <cell r="A342" t="str">
            <v>Z4315</v>
          </cell>
          <cell r="B342" t="str">
            <v>Z1045</v>
          </cell>
          <cell r="H342" t="str">
            <v>12</v>
          </cell>
        </row>
        <row r="343">
          <cell r="A343" t="str">
            <v>Z4315</v>
          </cell>
          <cell r="B343" t="str">
            <v>Z1482</v>
          </cell>
          <cell r="H343" t="str">
            <v>2</v>
          </cell>
        </row>
        <row r="344">
          <cell r="A344" t="str">
            <v>Z4315</v>
          </cell>
          <cell r="B344" t="str">
            <v>Z1067</v>
          </cell>
          <cell r="H344" t="str">
            <v>8</v>
          </cell>
        </row>
        <row r="345">
          <cell r="A345" t="str">
            <v>Z4315</v>
          </cell>
          <cell r="B345" t="str">
            <v>Z1047</v>
          </cell>
          <cell r="H345" t="str">
            <v>26</v>
          </cell>
        </row>
        <row r="346">
          <cell r="A346" t="str">
            <v>Z4315</v>
          </cell>
          <cell r="B346" t="str">
            <v>Z1048</v>
          </cell>
          <cell r="H346" t="str">
            <v>4</v>
          </cell>
        </row>
        <row r="347">
          <cell r="A347" t="str">
            <v>Z4321</v>
          </cell>
          <cell r="B347" t="str">
            <v>Z4321</v>
          </cell>
          <cell r="H347" t="str">
            <v>0</v>
          </cell>
        </row>
        <row r="348">
          <cell r="A348" t="str">
            <v>Z4321</v>
          </cell>
          <cell r="B348" t="str">
            <v>Z1124</v>
          </cell>
          <cell r="H348" t="str">
            <v>2</v>
          </cell>
        </row>
        <row r="349">
          <cell r="A349" t="str">
            <v>Z4321</v>
          </cell>
          <cell r="B349" t="str">
            <v>Z1044</v>
          </cell>
          <cell r="H349" t="str">
            <v>8</v>
          </cell>
        </row>
        <row r="350">
          <cell r="A350" t="str">
            <v>Z4321</v>
          </cell>
          <cell r="B350" t="str">
            <v>Z1048</v>
          </cell>
          <cell r="H350" t="str">
            <v>8</v>
          </cell>
        </row>
        <row r="351">
          <cell r="A351" t="str">
            <v>Z4321</v>
          </cell>
          <cell r="B351" t="str">
            <v>Z1047</v>
          </cell>
          <cell r="H351" t="str">
            <v>4</v>
          </cell>
        </row>
        <row r="352">
          <cell r="A352" t="str">
            <v>Z4333</v>
          </cell>
          <cell r="B352" t="str">
            <v>Z4333</v>
          </cell>
          <cell r="H352" t="str">
            <v>0</v>
          </cell>
        </row>
        <row r="353">
          <cell r="A353" t="str">
            <v>Z4333</v>
          </cell>
          <cell r="B353" t="str">
            <v>Z1044</v>
          </cell>
          <cell r="H353" t="str">
            <v>6</v>
          </cell>
        </row>
        <row r="354">
          <cell r="A354" t="str">
            <v>Z4333</v>
          </cell>
          <cell r="B354" t="str">
            <v>Z1047</v>
          </cell>
          <cell r="H354" t="str">
            <v>6</v>
          </cell>
        </row>
        <row r="355">
          <cell r="A355" t="str">
            <v>Z4340</v>
          </cell>
          <cell r="B355" t="str">
            <v>Z4340</v>
          </cell>
          <cell r="H355" t="str">
            <v>0</v>
          </cell>
        </row>
        <row r="356">
          <cell r="A356" t="str">
            <v>Z4340</v>
          </cell>
          <cell r="B356" t="str">
            <v>Z1070</v>
          </cell>
          <cell r="H356" t="str">
            <v>6</v>
          </cell>
        </row>
        <row r="357">
          <cell r="A357" t="str">
            <v>Z4340</v>
          </cell>
          <cell r="B357" t="str">
            <v>Z1044</v>
          </cell>
          <cell r="H357" t="str">
            <v>4</v>
          </cell>
        </row>
        <row r="358">
          <cell r="A358" t="str">
            <v>Z4340</v>
          </cell>
          <cell r="B358" t="str">
            <v>Z1045</v>
          </cell>
          <cell r="H358" t="str">
            <v>2</v>
          </cell>
        </row>
        <row r="359">
          <cell r="A359" t="str">
            <v>Z4340</v>
          </cell>
          <cell r="B359" t="str">
            <v>Z1106</v>
          </cell>
          <cell r="H359" t="str">
            <v>4</v>
          </cell>
        </row>
        <row r="360">
          <cell r="A360" t="str">
            <v>Z4340</v>
          </cell>
          <cell r="B360" t="str">
            <v>Z1048</v>
          </cell>
          <cell r="H360" t="str">
            <v>4</v>
          </cell>
        </row>
        <row r="361">
          <cell r="A361" t="str">
            <v>Z4340</v>
          </cell>
          <cell r="B361" t="str">
            <v>Z1067</v>
          </cell>
          <cell r="H361" t="str">
            <v>4</v>
          </cell>
        </row>
        <row r="362">
          <cell r="A362" t="str">
            <v>Z4340</v>
          </cell>
          <cell r="B362" t="str">
            <v>Z1047</v>
          </cell>
          <cell r="H362" t="str">
            <v>14</v>
          </cell>
        </row>
        <row r="363">
          <cell r="A363" t="str">
            <v>Z4352</v>
          </cell>
          <cell r="B363" t="str">
            <v>Z4352</v>
          </cell>
          <cell r="H363" t="str">
            <v>0</v>
          </cell>
        </row>
        <row r="364">
          <cell r="A364" t="str">
            <v>Z4352</v>
          </cell>
          <cell r="B364" t="str">
            <v>Z1049</v>
          </cell>
          <cell r="H364" t="str">
            <v>6</v>
          </cell>
        </row>
        <row r="365">
          <cell r="A365" t="str">
            <v>Z4352</v>
          </cell>
          <cell r="B365" t="str">
            <v>Z1047</v>
          </cell>
          <cell r="H365" t="str">
            <v>6</v>
          </cell>
        </row>
        <row r="366">
          <cell r="A366" t="str">
            <v>Z4353</v>
          </cell>
          <cell r="B366" t="str">
            <v>Z4353</v>
          </cell>
          <cell r="H366" t="str">
            <v>0</v>
          </cell>
        </row>
        <row r="367">
          <cell r="A367" t="str">
            <v>Z4353</v>
          </cell>
          <cell r="B367" t="str">
            <v>Z1066</v>
          </cell>
          <cell r="H367" t="str">
            <v>4</v>
          </cell>
        </row>
        <row r="368">
          <cell r="A368" t="str">
            <v>Z4353</v>
          </cell>
          <cell r="B368" t="str">
            <v>Z1044</v>
          </cell>
          <cell r="H368" t="str">
            <v>2</v>
          </cell>
        </row>
        <row r="369">
          <cell r="A369" t="str">
            <v>Z4353</v>
          </cell>
          <cell r="B369" t="str">
            <v>Z1048</v>
          </cell>
          <cell r="H369" t="str">
            <v>2</v>
          </cell>
        </row>
        <row r="370">
          <cell r="A370" t="str">
            <v>Z4353</v>
          </cell>
          <cell r="B370" t="str">
            <v>Z1067</v>
          </cell>
          <cell r="H370" t="str">
            <v>4</v>
          </cell>
        </row>
        <row r="371">
          <cell r="A371" t="str">
            <v>Z4377</v>
          </cell>
          <cell r="B371" t="str">
            <v>Z4377</v>
          </cell>
          <cell r="H371" t="str">
            <v>0</v>
          </cell>
        </row>
        <row r="372">
          <cell r="A372" t="str">
            <v>Z4377</v>
          </cell>
          <cell r="B372" t="str">
            <v>Z1416</v>
          </cell>
          <cell r="H372" t="str">
            <v>12</v>
          </cell>
        </row>
        <row r="373">
          <cell r="A373" t="str">
            <v>Z4377</v>
          </cell>
          <cell r="B373" t="str">
            <v>Z1061</v>
          </cell>
          <cell r="H373" t="str">
            <v>12</v>
          </cell>
        </row>
        <row r="374">
          <cell r="A374" t="str">
            <v>Z4377</v>
          </cell>
          <cell r="B374" t="str">
            <v>Z1045</v>
          </cell>
          <cell r="H374" t="str">
            <v>8</v>
          </cell>
        </row>
        <row r="375">
          <cell r="A375" t="str">
            <v>Z4377</v>
          </cell>
          <cell r="B375" t="str">
            <v>Z1044</v>
          </cell>
          <cell r="H375" t="str">
            <v>14</v>
          </cell>
        </row>
        <row r="376">
          <cell r="A376" t="str">
            <v>Z4377</v>
          </cell>
          <cell r="B376" t="str">
            <v>Z1095</v>
          </cell>
          <cell r="H376" t="str">
            <v>16</v>
          </cell>
        </row>
        <row r="377">
          <cell r="A377" t="str">
            <v>Z4377</v>
          </cell>
          <cell r="B377" t="str">
            <v>Z1047</v>
          </cell>
          <cell r="H377" t="str">
            <v>28</v>
          </cell>
        </row>
        <row r="378">
          <cell r="A378" t="str">
            <v>Z4377</v>
          </cell>
          <cell r="B378" t="str">
            <v>Z1048</v>
          </cell>
          <cell r="H378" t="str">
            <v>10</v>
          </cell>
        </row>
        <row r="379">
          <cell r="A379" t="str">
            <v>Z4377</v>
          </cell>
          <cell r="B379" t="str">
            <v>Z1106</v>
          </cell>
          <cell r="H379" t="str">
            <v>6</v>
          </cell>
        </row>
        <row r="380">
          <cell r="A380" t="str">
            <v>Z4377</v>
          </cell>
          <cell r="B380" t="str">
            <v>Z1067</v>
          </cell>
          <cell r="H380" t="str">
            <v>6</v>
          </cell>
        </row>
        <row r="381">
          <cell r="A381" t="str">
            <v>Z4391</v>
          </cell>
          <cell r="B381" t="str">
            <v>Z4391</v>
          </cell>
          <cell r="H381" t="str">
            <v>0</v>
          </cell>
        </row>
        <row r="382">
          <cell r="A382" t="str">
            <v>Z4391</v>
          </cell>
          <cell r="B382" t="str">
            <v>Z1416</v>
          </cell>
          <cell r="H382" t="str">
            <v>12</v>
          </cell>
        </row>
        <row r="383">
          <cell r="A383" t="str">
            <v>Z4391</v>
          </cell>
          <cell r="B383" t="str">
            <v>Z1061</v>
          </cell>
          <cell r="H383" t="str">
            <v>12</v>
          </cell>
        </row>
        <row r="384">
          <cell r="A384" t="str">
            <v>Z4391</v>
          </cell>
          <cell r="B384" t="str">
            <v>Z1045</v>
          </cell>
          <cell r="H384" t="str">
            <v>4</v>
          </cell>
        </row>
        <row r="385">
          <cell r="A385" t="str">
            <v>Z4391</v>
          </cell>
          <cell r="B385" t="str">
            <v>Z1047</v>
          </cell>
          <cell r="H385" t="str">
            <v>8</v>
          </cell>
        </row>
        <row r="386">
          <cell r="A386" t="str">
            <v>Z4391</v>
          </cell>
          <cell r="B386" t="str">
            <v>Z1095</v>
          </cell>
          <cell r="H386" t="str">
            <v>12</v>
          </cell>
        </row>
        <row r="387">
          <cell r="A387" t="str">
            <v>Z4391</v>
          </cell>
          <cell r="B387" t="str">
            <v>Z1047</v>
          </cell>
          <cell r="H387" t="str">
            <v>12</v>
          </cell>
        </row>
        <row r="388">
          <cell r="A388" t="str">
            <v>Z4391</v>
          </cell>
          <cell r="B388" t="str">
            <v>Z1044</v>
          </cell>
          <cell r="H388" t="str">
            <v>8</v>
          </cell>
        </row>
        <row r="389">
          <cell r="A389" t="str">
            <v>Z4391</v>
          </cell>
          <cell r="B389" t="str">
            <v>Z1048</v>
          </cell>
          <cell r="H389" t="str">
            <v>4</v>
          </cell>
        </row>
        <row r="390">
          <cell r="A390" t="str">
            <v>Z4391</v>
          </cell>
          <cell r="B390" t="str">
            <v>Z1106</v>
          </cell>
          <cell r="H390" t="str">
            <v>4</v>
          </cell>
        </row>
        <row r="391">
          <cell r="A391" t="str">
            <v>Z4391</v>
          </cell>
          <cell r="B391" t="str">
            <v>Z1067</v>
          </cell>
          <cell r="H391" t="str">
            <v>4</v>
          </cell>
        </row>
        <row r="392">
          <cell r="A392" t="str">
            <v>Z4392</v>
          </cell>
          <cell r="B392" t="str">
            <v>Z4392</v>
          </cell>
          <cell r="H392" t="str">
            <v>0</v>
          </cell>
        </row>
        <row r="393">
          <cell r="A393" t="str">
            <v>Z4392</v>
          </cell>
          <cell r="B393" t="str">
            <v>Z1028</v>
          </cell>
          <cell r="H393" t="str">
            <v>4</v>
          </cell>
        </row>
        <row r="394">
          <cell r="A394" t="str">
            <v>Z4392</v>
          </cell>
          <cell r="B394" t="str">
            <v>Z1061</v>
          </cell>
          <cell r="H394" t="str">
            <v>4</v>
          </cell>
        </row>
        <row r="395">
          <cell r="A395" t="str">
            <v>Z5200</v>
          </cell>
          <cell r="B395" t="str">
            <v>Z5200</v>
          </cell>
          <cell r="H395" t="str">
            <v>0</v>
          </cell>
        </row>
        <row r="396">
          <cell r="A396" t="str">
            <v>Z5200</v>
          </cell>
          <cell r="B396" t="str">
            <v>Z1123</v>
          </cell>
          <cell r="H396" t="str">
            <v>1</v>
          </cell>
        </row>
        <row r="397">
          <cell r="A397" t="str">
            <v>Z5200</v>
          </cell>
          <cell r="B397" t="str">
            <v>4501029019A</v>
          </cell>
          <cell r="H397" t="str">
            <v>1</v>
          </cell>
        </row>
        <row r="398">
          <cell r="A398" t="str">
            <v>Z5205</v>
          </cell>
          <cell r="B398" t="str">
            <v>Z5205</v>
          </cell>
          <cell r="H398" t="str">
            <v>0</v>
          </cell>
        </row>
        <row r="399">
          <cell r="A399" t="str">
            <v>Z5205</v>
          </cell>
          <cell r="B399" t="str">
            <v>Z1050</v>
          </cell>
          <cell r="H399" t="str">
            <v>2</v>
          </cell>
        </row>
        <row r="400">
          <cell r="A400" t="str">
            <v>Z5205</v>
          </cell>
          <cell r="B400" t="str">
            <v>Z1044</v>
          </cell>
          <cell r="H400" t="str">
            <v>4</v>
          </cell>
        </row>
        <row r="401">
          <cell r="A401" t="str">
            <v>Z5205</v>
          </cell>
          <cell r="B401" t="str">
            <v>Z1094</v>
          </cell>
          <cell r="H401" t="str">
            <v>2</v>
          </cell>
        </row>
        <row r="402">
          <cell r="A402" t="str">
            <v>Z5205</v>
          </cell>
          <cell r="B402" t="str">
            <v>Z1049A</v>
          </cell>
          <cell r="H402" t="str">
            <v>2</v>
          </cell>
        </row>
        <row r="403">
          <cell r="A403" t="str">
            <v>Z5205</v>
          </cell>
          <cell r="B403" t="str">
            <v>Z1093</v>
          </cell>
          <cell r="H403" t="str">
            <v>16</v>
          </cell>
        </row>
        <row r="404">
          <cell r="A404" t="str">
            <v>Z5205</v>
          </cell>
          <cell r="B404" t="str">
            <v>Z1047</v>
          </cell>
          <cell r="H404" t="str">
            <v>26</v>
          </cell>
        </row>
        <row r="405">
          <cell r="A405" t="str">
            <v>Z5206</v>
          </cell>
          <cell r="B405" t="str">
            <v>Z5206</v>
          </cell>
          <cell r="H405" t="str">
            <v>0</v>
          </cell>
        </row>
        <row r="406">
          <cell r="A406" t="str">
            <v>Z5206</v>
          </cell>
          <cell r="B406" t="str">
            <v>Z5510</v>
          </cell>
          <cell r="H406" t="str">
            <v>1</v>
          </cell>
        </row>
        <row r="407">
          <cell r="A407" t="str">
            <v>Z5206</v>
          </cell>
          <cell r="B407" t="str">
            <v>Z1047</v>
          </cell>
          <cell r="H407" t="str">
            <v>1</v>
          </cell>
        </row>
        <row r="408">
          <cell r="A408" t="str">
            <v>Z5206</v>
          </cell>
          <cell r="B408" t="str">
            <v>Z1239</v>
          </cell>
          <cell r="H408" t="str">
            <v>1</v>
          </cell>
        </row>
        <row r="409">
          <cell r="A409" t="str">
            <v>Z5222</v>
          </cell>
          <cell r="B409" t="str">
            <v>Z5222</v>
          </cell>
          <cell r="H409" t="str">
            <v>0</v>
          </cell>
        </row>
        <row r="410">
          <cell r="A410" t="str">
            <v>Z5222</v>
          </cell>
          <cell r="B410" t="str">
            <v>Z1044</v>
          </cell>
          <cell r="H410" t="str">
            <v>12</v>
          </cell>
        </row>
        <row r="411">
          <cell r="A411" t="str">
            <v>Z5222</v>
          </cell>
          <cell r="B411" t="str">
            <v>Z1047</v>
          </cell>
          <cell r="H411" t="str">
            <v>62</v>
          </cell>
        </row>
        <row r="412">
          <cell r="A412" t="str">
            <v>Z5222</v>
          </cell>
          <cell r="B412" t="str">
            <v>Z1095</v>
          </cell>
          <cell r="H412" t="str">
            <v>36</v>
          </cell>
        </row>
        <row r="413">
          <cell r="A413" t="str">
            <v>Z5222</v>
          </cell>
          <cell r="B413" t="str">
            <v>Z1482</v>
          </cell>
          <cell r="H413" t="str">
            <v>4</v>
          </cell>
        </row>
        <row r="414">
          <cell r="A414" t="str">
            <v>Z5222</v>
          </cell>
          <cell r="B414" t="str">
            <v>Z1049A</v>
          </cell>
          <cell r="H414" t="str">
            <v>4</v>
          </cell>
        </row>
        <row r="415">
          <cell r="A415" t="str">
            <v>Z5222</v>
          </cell>
          <cell r="B415" t="str">
            <v>Z1093</v>
          </cell>
          <cell r="H415" t="str">
            <v>6</v>
          </cell>
        </row>
        <row r="416">
          <cell r="A416" t="str">
            <v>Z5222</v>
          </cell>
          <cell r="B416" t="str">
            <v>Z1213</v>
          </cell>
          <cell r="H416" t="str">
            <v>4</v>
          </cell>
        </row>
        <row r="417">
          <cell r="A417" t="str">
            <v>Z5223</v>
          </cell>
          <cell r="B417" t="str">
            <v>Z5223</v>
          </cell>
          <cell r="H417" t="str">
            <v>0</v>
          </cell>
        </row>
        <row r="418">
          <cell r="A418" t="str">
            <v>Z5223</v>
          </cell>
          <cell r="B418" t="str">
            <v>Z1415</v>
          </cell>
          <cell r="H418" t="str">
            <v>2</v>
          </cell>
        </row>
        <row r="419">
          <cell r="A419" t="str">
            <v>Z5223</v>
          </cell>
          <cell r="B419" t="str">
            <v>Z1061</v>
          </cell>
          <cell r="H419" t="str">
            <v>2</v>
          </cell>
        </row>
        <row r="420">
          <cell r="A420" t="str">
            <v>Z5223</v>
          </cell>
          <cell r="B420" t="str">
            <v>Z1601</v>
          </cell>
          <cell r="H420" t="str">
            <v>2</v>
          </cell>
        </row>
        <row r="421">
          <cell r="A421" t="str">
            <v>Z5223</v>
          </cell>
          <cell r="B421" t="str">
            <v>Z1050A</v>
          </cell>
          <cell r="H421" t="str">
            <v>6</v>
          </cell>
        </row>
        <row r="422">
          <cell r="A422" t="str">
            <v>Z5223</v>
          </cell>
          <cell r="B422" t="str">
            <v>Z1047</v>
          </cell>
          <cell r="H422" t="str">
            <v>6</v>
          </cell>
        </row>
        <row r="423">
          <cell r="A423" t="str">
            <v>Z5223</v>
          </cell>
          <cell r="B423" t="str">
            <v>F01200002002</v>
          </cell>
          <cell r="H423" t="str">
            <v>2</v>
          </cell>
        </row>
        <row r="424">
          <cell r="A424" t="str">
            <v>Z5223</v>
          </cell>
          <cell r="B424" t="str">
            <v>Z1014</v>
          </cell>
          <cell r="H424" t="str">
            <v>2</v>
          </cell>
        </row>
        <row r="425">
          <cell r="A425" t="str">
            <v>Z5224</v>
          </cell>
          <cell r="B425" t="str">
            <v>Z5224</v>
          </cell>
          <cell r="H425" t="str">
            <v>0</v>
          </cell>
        </row>
        <row r="426">
          <cell r="A426" t="str">
            <v>Z5224</v>
          </cell>
          <cell r="B426" t="str">
            <v>Z1049A</v>
          </cell>
          <cell r="H426" t="str">
            <v>5</v>
          </cell>
        </row>
        <row r="427">
          <cell r="A427" t="str">
            <v>Z5224</v>
          </cell>
          <cell r="B427" t="str">
            <v>Z1213</v>
          </cell>
          <cell r="H427" t="str">
            <v>5</v>
          </cell>
        </row>
        <row r="428">
          <cell r="A428" t="str">
            <v>Z5224</v>
          </cell>
          <cell r="B428" t="str">
            <v>Z1482</v>
          </cell>
          <cell r="H428" t="str">
            <v>4</v>
          </cell>
        </row>
        <row r="429">
          <cell r="A429" t="str">
            <v>Z5224</v>
          </cell>
          <cell r="B429" t="str">
            <v>Z1095</v>
          </cell>
          <cell r="H429" t="str">
            <v>42</v>
          </cell>
        </row>
        <row r="430">
          <cell r="A430" t="str">
            <v>Z5224</v>
          </cell>
          <cell r="B430" t="str">
            <v>Z1047</v>
          </cell>
          <cell r="H430" t="str">
            <v>64</v>
          </cell>
        </row>
        <row r="431">
          <cell r="A431" t="str">
            <v>Z5224</v>
          </cell>
          <cell r="B431" t="str">
            <v>Z1044</v>
          </cell>
          <cell r="H431" t="str">
            <v>12</v>
          </cell>
        </row>
        <row r="432">
          <cell r="A432" t="str">
            <v>Z5224</v>
          </cell>
          <cell r="B432" t="str">
            <v>Z1093</v>
          </cell>
          <cell r="H432" t="str">
            <v>6</v>
          </cell>
        </row>
        <row r="433">
          <cell r="A433" t="str">
            <v>Z5225</v>
          </cell>
          <cell r="B433" t="str">
            <v>Z5225</v>
          </cell>
          <cell r="H433" t="str">
            <v>0</v>
          </cell>
        </row>
        <row r="434">
          <cell r="A434" t="str">
            <v>Z5225</v>
          </cell>
          <cell r="B434" t="str">
            <v>Z1044</v>
          </cell>
          <cell r="H434" t="str">
            <v>12</v>
          </cell>
        </row>
        <row r="435">
          <cell r="A435" t="str">
            <v>Z5225</v>
          </cell>
          <cell r="B435" t="str">
            <v>Z1095</v>
          </cell>
          <cell r="H435" t="str">
            <v>48</v>
          </cell>
        </row>
        <row r="436">
          <cell r="A436" t="str">
            <v>Z5225</v>
          </cell>
          <cell r="B436" t="str">
            <v>Z1482</v>
          </cell>
          <cell r="H436" t="str">
            <v>4</v>
          </cell>
        </row>
        <row r="437">
          <cell r="A437" t="str">
            <v>Z5225</v>
          </cell>
          <cell r="B437" t="str">
            <v>Z1047</v>
          </cell>
          <cell r="H437" t="str">
            <v>70</v>
          </cell>
        </row>
        <row r="438">
          <cell r="A438" t="str">
            <v>Z5225</v>
          </cell>
          <cell r="B438" t="str">
            <v>Z1049A</v>
          </cell>
          <cell r="H438" t="str">
            <v>5</v>
          </cell>
        </row>
        <row r="439">
          <cell r="A439" t="str">
            <v>Z5225</v>
          </cell>
          <cell r="B439" t="str">
            <v>Z1213</v>
          </cell>
          <cell r="H439" t="str">
            <v>5</v>
          </cell>
        </row>
        <row r="440">
          <cell r="A440" t="str">
            <v>Z5225</v>
          </cell>
          <cell r="B440" t="str">
            <v>Z1093</v>
          </cell>
          <cell r="H440" t="str">
            <v>6</v>
          </cell>
        </row>
        <row r="441">
          <cell r="A441" t="str">
            <v>Z5226</v>
          </cell>
          <cell r="B441" t="str">
            <v>Z5226</v>
          </cell>
          <cell r="H441" t="str">
            <v>0</v>
          </cell>
        </row>
        <row r="442">
          <cell r="A442" t="str">
            <v>Z5226</v>
          </cell>
          <cell r="B442" t="str">
            <v>Z1049A</v>
          </cell>
          <cell r="H442" t="str">
            <v>4</v>
          </cell>
        </row>
        <row r="443">
          <cell r="A443" t="str">
            <v>Z5226</v>
          </cell>
          <cell r="B443" t="str">
            <v>Z1047</v>
          </cell>
          <cell r="H443" t="str">
            <v>4</v>
          </cell>
        </row>
        <row r="444">
          <cell r="A444" t="str">
            <v>Z5226</v>
          </cell>
          <cell r="B444" t="str">
            <v>Z1140</v>
          </cell>
          <cell r="H444" t="str">
            <v>4</v>
          </cell>
        </row>
        <row r="445">
          <cell r="A445" t="str">
            <v>Z5227</v>
          </cell>
          <cell r="B445" t="str">
            <v>Z5227</v>
          </cell>
          <cell r="H445" t="str">
            <v>0</v>
          </cell>
        </row>
        <row r="446">
          <cell r="A446" t="str">
            <v>Z5227</v>
          </cell>
          <cell r="B446" t="str">
            <v>Z1044</v>
          </cell>
          <cell r="H446" t="str">
            <v>12</v>
          </cell>
        </row>
        <row r="447">
          <cell r="A447" t="str">
            <v>Z5227</v>
          </cell>
          <cell r="B447" t="str">
            <v>Z1095</v>
          </cell>
          <cell r="H447" t="str">
            <v>42</v>
          </cell>
        </row>
        <row r="448">
          <cell r="A448" t="str">
            <v>Z5227</v>
          </cell>
          <cell r="B448" t="str">
            <v>Z1482</v>
          </cell>
          <cell r="H448" t="str">
            <v>4</v>
          </cell>
        </row>
        <row r="449">
          <cell r="A449" t="str">
            <v>Z5227</v>
          </cell>
          <cell r="B449" t="str">
            <v>Z1047</v>
          </cell>
          <cell r="H449" t="str">
            <v>68</v>
          </cell>
        </row>
        <row r="450">
          <cell r="A450" t="str">
            <v>Z5227</v>
          </cell>
          <cell r="B450" t="str">
            <v>Z1049A</v>
          </cell>
          <cell r="H450" t="str">
            <v>4</v>
          </cell>
        </row>
        <row r="451">
          <cell r="A451" t="str">
            <v>Z5227</v>
          </cell>
          <cell r="B451" t="str">
            <v>Z1213</v>
          </cell>
          <cell r="H451" t="str">
            <v>4</v>
          </cell>
        </row>
        <row r="452">
          <cell r="A452" t="str">
            <v>Z5227</v>
          </cell>
          <cell r="B452" t="str">
            <v>Z1093</v>
          </cell>
          <cell r="H452" t="str">
            <v>6</v>
          </cell>
        </row>
        <row r="453">
          <cell r="A453" t="str">
            <v>Z5228</v>
          </cell>
          <cell r="B453" t="str">
            <v>Z5228</v>
          </cell>
          <cell r="H453" t="str">
            <v>0</v>
          </cell>
        </row>
        <row r="454">
          <cell r="A454" t="str">
            <v>Z5228</v>
          </cell>
          <cell r="B454" t="str">
            <v>Z1095</v>
          </cell>
          <cell r="H454" t="str">
            <v>6</v>
          </cell>
        </row>
        <row r="455">
          <cell r="A455" t="str">
            <v>Z5228</v>
          </cell>
          <cell r="B455" t="str">
            <v>Z1044</v>
          </cell>
          <cell r="H455" t="str">
            <v>4</v>
          </cell>
        </row>
        <row r="456">
          <cell r="A456" t="str">
            <v>Z5228</v>
          </cell>
          <cell r="B456" t="str">
            <v>Z1047</v>
          </cell>
          <cell r="H456" t="str">
            <v>10</v>
          </cell>
        </row>
        <row r="457">
          <cell r="A457" t="str">
            <v>Z5231</v>
          </cell>
          <cell r="B457" t="str">
            <v>Z5231</v>
          </cell>
          <cell r="H457" t="str">
            <v>0</v>
          </cell>
        </row>
        <row r="458">
          <cell r="A458" t="str">
            <v>Z5231</v>
          </cell>
          <cell r="B458" t="str">
            <v>Z1095</v>
          </cell>
          <cell r="H458" t="str">
            <v>26</v>
          </cell>
        </row>
        <row r="459">
          <cell r="A459" t="str">
            <v>Z5231</v>
          </cell>
          <cell r="B459" t="str">
            <v>Z1044</v>
          </cell>
          <cell r="H459" t="str">
            <v>4</v>
          </cell>
        </row>
        <row r="460">
          <cell r="A460" t="str">
            <v>Z5231</v>
          </cell>
          <cell r="B460" t="str">
            <v>Z1049</v>
          </cell>
          <cell r="H460" t="str">
            <v>5</v>
          </cell>
        </row>
        <row r="461">
          <cell r="A461" t="str">
            <v>Z5231</v>
          </cell>
          <cell r="B461" t="str">
            <v>Z1049A</v>
          </cell>
          <cell r="H461" t="str">
            <v>8</v>
          </cell>
        </row>
        <row r="462">
          <cell r="A462" t="str">
            <v>Z5231</v>
          </cell>
          <cell r="B462" t="str">
            <v>Z1093</v>
          </cell>
          <cell r="H462" t="str">
            <v>6</v>
          </cell>
        </row>
        <row r="463">
          <cell r="A463" t="str">
            <v>Z5231</v>
          </cell>
          <cell r="B463" t="str">
            <v>Z1047</v>
          </cell>
          <cell r="H463" t="str">
            <v>45</v>
          </cell>
        </row>
        <row r="464">
          <cell r="A464" t="str">
            <v>Z5231</v>
          </cell>
          <cell r="B464" t="str">
            <v>Z1048</v>
          </cell>
          <cell r="H464" t="str">
            <v>4</v>
          </cell>
        </row>
        <row r="465">
          <cell r="A465" t="str">
            <v>Z5231</v>
          </cell>
          <cell r="B465" t="str">
            <v>Z1213</v>
          </cell>
          <cell r="H465" t="str">
            <v>8</v>
          </cell>
        </row>
        <row r="466">
          <cell r="A466" t="str">
            <v>Z5236</v>
          </cell>
          <cell r="B466" t="str">
            <v>Z5236</v>
          </cell>
          <cell r="H466" t="str">
            <v>0</v>
          </cell>
        </row>
        <row r="467">
          <cell r="A467" t="str">
            <v>Z5236</v>
          </cell>
          <cell r="B467" t="str">
            <v>Z1049A</v>
          </cell>
          <cell r="H467" t="str">
            <v>8</v>
          </cell>
        </row>
        <row r="468">
          <cell r="A468" t="str">
            <v>Z5236</v>
          </cell>
          <cell r="B468" t="str">
            <v>Z1047</v>
          </cell>
          <cell r="H468" t="str">
            <v>8</v>
          </cell>
        </row>
        <row r="469">
          <cell r="A469" t="str">
            <v>Z5236</v>
          </cell>
          <cell r="B469" t="str">
            <v>Z1140</v>
          </cell>
          <cell r="H469" t="str">
            <v>8</v>
          </cell>
        </row>
        <row r="470">
          <cell r="A470" t="str">
            <v>Z8020</v>
          </cell>
          <cell r="B470" t="str">
            <v>Z8020</v>
          </cell>
          <cell r="H470" t="str">
            <v>0</v>
          </cell>
        </row>
        <row r="471">
          <cell r="A471" t="str">
            <v>Z8020</v>
          </cell>
          <cell r="B471" t="str">
            <v>Z1063</v>
          </cell>
          <cell r="H471" t="str">
            <v>4</v>
          </cell>
        </row>
        <row r="472">
          <cell r="A472" t="str">
            <v>Z8020</v>
          </cell>
          <cell r="B472" t="str">
            <v>Z1047</v>
          </cell>
          <cell r="H472" t="str">
            <v>2</v>
          </cell>
        </row>
        <row r="473">
          <cell r="A473" t="str">
            <v>Z8020</v>
          </cell>
          <cell r="B473" t="str">
            <v>Z1065</v>
          </cell>
          <cell r="H473" t="str">
            <v>2</v>
          </cell>
        </row>
        <row r="474">
          <cell r="A474" t="str">
            <v>Z8021</v>
          </cell>
          <cell r="B474" t="str">
            <v>Z8021</v>
          </cell>
          <cell r="H474" t="str">
            <v>0</v>
          </cell>
        </row>
        <row r="475">
          <cell r="A475" t="str">
            <v>Z8021</v>
          </cell>
          <cell r="B475" t="str">
            <v>Z1068</v>
          </cell>
          <cell r="H475" t="str">
            <v>3</v>
          </cell>
        </row>
        <row r="476">
          <cell r="A476" t="str">
            <v>Z8021</v>
          </cell>
          <cell r="B476" t="str">
            <v>Z1047</v>
          </cell>
          <cell r="H476" t="str">
            <v>6</v>
          </cell>
        </row>
        <row r="477">
          <cell r="A477" t="str">
            <v>Z8023</v>
          </cell>
          <cell r="B477" t="str">
            <v>Z8023</v>
          </cell>
          <cell r="H477" t="str">
            <v>0</v>
          </cell>
        </row>
        <row r="478">
          <cell r="A478" t="str">
            <v>Z8023</v>
          </cell>
          <cell r="B478" t="str">
            <v>Z1048</v>
          </cell>
          <cell r="H478" t="str">
            <v>10</v>
          </cell>
        </row>
        <row r="479">
          <cell r="A479" t="str">
            <v>Z8023</v>
          </cell>
          <cell r="B479" t="str">
            <v>Z1044</v>
          </cell>
          <cell r="H479" t="str">
            <v>10</v>
          </cell>
        </row>
        <row r="480">
          <cell r="A480" t="str">
            <v>Z8024</v>
          </cell>
          <cell r="B480" t="str">
            <v>Z8024</v>
          </cell>
          <cell r="H480" t="str">
            <v>0</v>
          </cell>
        </row>
        <row r="481">
          <cell r="A481" t="str">
            <v>Z8024</v>
          </cell>
          <cell r="B481" t="str">
            <v>P03000601207</v>
          </cell>
          <cell r="H481" t="str">
            <v>1</v>
          </cell>
        </row>
        <row r="482">
          <cell r="A482" t="str">
            <v>Z8024</v>
          </cell>
          <cell r="B482" t="str">
            <v>Z1069</v>
          </cell>
          <cell r="H482" t="str">
            <v>2</v>
          </cell>
        </row>
        <row r="483">
          <cell r="A483" t="str">
            <v>Z8024</v>
          </cell>
          <cell r="B483" t="str">
            <v>Z1044A</v>
          </cell>
          <cell r="H483" t="str">
            <v>1</v>
          </cell>
        </row>
        <row r="484">
          <cell r="A484" t="str">
            <v>Z8024</v>
          </cell>
          <cell r="B484" t="str">
            <v>Z1067</v>
          </cell>
          <cell r="H484" t="str">
            <v>5</v>
          </cell>
        </row>
        <row r="485">
          <cell r="A485" t="str">
            <v>Z8026</v>
          </cell>
          <cell r="B485" t="str">
            <v>Z8026</v>
          </cell>
          <cell r="H485" t="str">
            <v>0</v>
          </cell>
        </row>
        <row r="486">
          <cell r="A486" t="str">
            <v>Z8026</v>
          </cell>
          <cell r="B486" t="str">
            <v>Z1063</v>
          </cell>
          <cell r="H486" t="str">
            <v>3</v>
          </cell>
        </row>
        <row r="487">
          <cell r="A487" t="str">
            <v>Z8026</v>
          </cell>
          <cell r="B487" t="str">
            <v>Z7501</v>
          </cell>
          <cell r="H487" t="str">
            <v>1</v>
          </cell>
        </row>
        <row r="488">
          <cell r="A488" t="str">
            <v>Z8026</v>
          </cell>
          <cell r="B488" t="str">
            <v>Z1047</v>
          </cell>
          <cell r="H488" t="str">
            <v>2</v>
          </cell>
        </row>
        <row r="489">
          <cell r="A489" t="str">
            <v>Z8026</v>
          </cell>
          <cell r="B489" t="str">
            <v>Z1065</v>
          </cell>
          <cell r="H489" t="str">
            <v>2</v>
          </cell>
        </row>
        <row r="490">
          <cell r="A490" t="str">
            <v>Z8027</v>
          </cell>
          <cell r="B490" t="str">
            <v>Z8027</v>
          </cell>
          <cell r="H490" t="str">
            <v>0</v>
          </cell>
        </row>
        <row r="491">
          <cell r="A491" t="str">
            <v>Z8027</v>
          </cell>
          <cell r="B491" t="str">
            <v>Z1063</v>
          </cell>
          <cell r="H491" t="str">
            <v>3</v>
          </cell>
        </row>
        <row r="492">
          <cell r="A492" t="str">
            <v>Z8027</v>
          </cell>
          <cell r="B492" t="str">
            <v>2001029154A</v>
          </cell>
          <cell r="H492" t="str">
            <v>1</v>
          </cell>
        </row>
        <row r="493">
          <cell r="A493" t="str">
            <v>Z8027</v>
          </cell>
          <cell r="B493" t="str">
            <v>Z1047</v>
          </cell>
          <cell r="H493" t="str">
            <v>2</v>
          </cell>
        </row>
        <row r="494">
          <cell r="A494" t="str">
            <v>Z8027</v>
          </cell>
          <cell r="B494" t="str">
            <v>Z1065</v>
          </cell>
          <cell r="H494" t="str">
            <v>2</v>
          </cell>
        </row>
        <row r="495">
          <cell r="A495" t="str">
            <v>Z8028</v>
          </cell>
          <cell r="B495" t="str">
            <v>Z8028</v>
          </cell>
          <cell r="H495" t="str">
            <v>0</v>
          </cell>
        </row>
        <row r="496">
          <cell r="A496" t="str">
            <v>Z8028</v>
          </cell>
          <cell r="B496" t="str">
            <v>Z1050</v>
          </cell>
          <cell r="H496" t="str">
            <v>2</v>
          </cell>
        </row>
        <row r="497">
          <cell r="A497" t="str">
            <v>Z8028</v>
          </cell>
          <cell r="B497" t="str">
            <v>Z1044</v>
          </cell>
          <cell r="H497" t="str">
            <v>4</v>
          </cell>
        </row>
        <row r="498">
          <cell r="A498" t="str">
            <v>Z8028</v>
          </cell>
          <cell r="B498" t="str">
            <v>Z1049A</v>
          </cell>
          <cell r="H498" t="str">
            <v>4</v>
          </cell>
        </row>
        <row r="499">
          <cell r="A499" t="str">
            <v>Z8028</v>
          </cell>
          <cell r="B499" t="str">
            <v>Z1093</v>
          </cell>
          <cell r="H499" t="str">
            <v>18</v>
          </cell>
        </row>
        <row r="500">
          <cell r="A500" t="str">
            <v>Z8028</v>
          </cell>
          <cell r="B500" t="str">
            <v>Z1047</v>
          </cell>
          <cell r="H500" t="str">
            <v>28</v>
          </cell>
        </row>
        <row r="501">
          <cell r="A501" t="str">
            <v>Z8028</v>
          </cell>
          <cell r="B501" t="str">
            <v>Z1213</v>
          </cell>
          <cell r="H501" t="str">
            <v>2</v>
          </cell>
        </row>
        <row r="502">
          <cell r="A502" t="str">
            <v>Z8028</v>
          </cell>
          <cell r="B502" t="str">
            <v>D01500200251</v>
          </cell>
          <cell r="H502" t="str">
            <v>2</v>
          </cell>
        </row>
        <row r="503">
          <cell r="A503" t="str">
            <v>Z8029</v>
          </cell>
          <cell r="B503" t="str">
            <v>Z8029</v>
          </cell>
          <cell r="H503" t="str">
            <v>0</v>
          </cell>
        </row>
        <row r="504">
          <cell r="A504" t="str">
            <v>Z8029</v>
          </cell>
          <cell r="B504" t="str">
            <v>Z1093</v>
          </cell>
          <cell r="H504" t="str">
            <v>4</v>
          </cell>
        </row>
        <row r="505">
          <cell r="A505" t="str">
            <v>Z8029</v>
          </cell>
          <cell r="B505" t="str">
            <v>Z1095</v>
          </cell>
          <cell r="H505" t="str">
            <v>4</v>
          </cell>
        </row>
        <row r="506">
          <cell r="A506" t="str">
            <v>Z8029</v>
          </cell>
          <cell r="B506" t="str">
            <v>Z1047</v>
          </cell>
          <cell r="H506" t="str">
            <v>4</v>
          </cell>
        </row>
        <row r="507">
          <cell r="A507" t="str">
            <v>Z8029</v>
          </cell>
          <cell r="B507" t="str">
            <v>Z1048</v>
          </cell>
          <cell r="H507" t="str">
            <v>4</v>
          </cell>
        </row>
        <row r="508">
          <cell r="A508" t="str">
            <v>Z8031</v>
          </cell>
          <cell r="B508" t="str">
            <v>Z8031</v>
          </cell>
          <cell r="H508" t="str">
            <v>0</v>
          </cell>
        </row>
        <row r="509">
          <cell r="A509" t="str">
            <v>Z8031</v>
          </cell>
          <cell r="B509" t="str">
            <v>Z1068</v>
          </cell>
          <cell r="H509" t="str">
            <v>2</v>
          </cell>
        </row>
        <row r="510">
          <cell r="A510" t="str">
            <v>Z8031</v>
          </cell>
          <cell r="B510" t="str">
            <v>Z1047</v>
          </cell>
          <cell r="H510" t="str">
            <v>4</v>
          </cell>
        </row>
        <row r="511">
          <cell r="A511" t="str">
            <v>Z9900</v>
          </cell>
          <cell r="B511" t="str">
            <v>Z9900</v>
          </cell>
          <cell r="H511" t="str">
            <v>0</v>
          </cell>
        </row>
        <row r="512">
          <cell r="A512" t="str">
            <v>Z9900</v>
          </cell>
          <cell r="B512" t="str">
            <v>P06000600907</v>
          </cell>
          <cell r="H512" t="str">
            <v>1</v>
          </cell>
        </row>
        <row r="513">
          <cell r="A513" t="str">
            <v>Z9900</v>
          </cell>
          <cell r="B513" t="str">
            <v>Z1907</v>
          </cell>
          <cell r="H513" t="str">
            <v>1</v>
          </cell>
        </row>
        <row r="514">
          <cell r="A514" t="str">
            <v>ZBV2001</v>
          </cell>
          <cell r="B514" t="str">
            <v>ZBV2001</v>
          </cell>
          <cell r="H514" t="str">
            <v>0</v>
          </cell>
        </row>
        <row r="515">
          <cell r="A515" t="str">
            <v>ZBV2001</v>
          </cell>
          <cell r="B515" t="str">
            <v>Z1050A</v>
          </cell>
          <cell r="H515" t="str">
            <v>2</v>
          </cell>
        </row>
        <row r="516">
          <cell r="A516" t="str">
            <v>ZBV2001</v>
          </cell>
          <cell r="B516" t="str">
            <v>Z1093</v>
          </cell>
          <cell r="H516" t="str">
            <v>4</v>
          </cell>
        </row>
        <row r="517">
          <cell r="A517" t="str">
            <v>ZBV2001</v>
          </cell>
          <cell r="B517" t="str">
            <v>Z1047</v>
          </cell>
          <cell r="H517" t="str">
            <v>6</v>
          </cell>
        </row>
        <row r="518">
          <cell r="A518" t="str">
            <v>ZBV2007</v>
          </cell>
          <cell r="B518" t="str">
            <v>ZBV2007</v>
          </cell>
          <cell r="H518" t="str">
            <v>0</v>
          </cell>
        </row>
        <row r="519">
          <cell r="A519" t="str">
            <v>ZBV2007</v>
          </cell>
          <cell r="B519" t="str">
            <v>Z1124</v>
          </cell>
          <cell r="H519" t="str">
            <v>1</v>
          </cell>
        </row>
        <row r="520">
          <cell r="A520" t="str">
            <v>ZBV2007</v>
          </cell>
          <cell r="B520" t="str">
            <v>Z1480</v>
          </cell>
          <cell r="H520" t="str">
            <v>2</v>
          </cell>
        </row>
        <row r="521">
          <cell r="A521" t="str">
            <v>ZBV2007</v>
          </cell>
          <cell r="B521" t="str">
            <v>Z1482</v>
          </cell>
          <cell r="H521" t="str">
            <v>2</v>
          </cell>
        </row>
        <row r="522">
          <cell r="A522" t="str">
            <v>ZBV2007</v>
          </cell>
          <cell r="B522" t="str">
            <v>Z1044</v>
          </cell>
          <cell r="H522" t="str">
            <v>8</v>
          </cell>
        </row>
        <row r="523">
          <cell r="A523" t="str">
            <v>ZBV2007</v>
          </cell>
          <cell r="B523" t="str">
            <v>Z1601</v>
          </cell>
          <cell r="H523" t="str">
            <v>1</v>
          </cell>
        </row>
        <row r="524">
          <cell r="A524" t="str">
            <v>ZBV2007</v>
          </cell>
          <cell r="B524" t="str">
            <v>Z1061</v>
          </cell>
          <cell r="H524" t="str">
            <v>2</v>
          </cell>
        </row>
        <row r="525">
          <cell r="A525" t="str">
            <v>ZBV2007</v>
          </cell>
          <cell r="B525" t="str">
            <v>Z1048</v>
          </cell>
          <cell r="H525" t="str">
            <v>8</v>
          </cell>
        </row>
        <row r="526">
          <cell r="A526" t="str">
            <v>ZBV2007</v>
          </cell>
          <cell r="B526" t="str">
            <v>Z1047</v>
          </cell>
          <cell r="H526" t="str">
            <v>4</v>
          </cell>
        </row>
      </sheetData>
      <sheetData sheetId="1">
        <row r="2">
          <cell r="B2" t="str">
            <v>Z0004</v>
          </cell>
        </row>
        <row r="3">
          <cell r="B3" t="str">
            <v>Z0005</v>
          </cell>
        </row>
        <row r="4">
          <cell r="B4" t="str">
            <v>Z0006</v>
          </cell>
        </row>
        <row r="5">
          <cell r="B5" t="str">
            <v>Z0007</v>
          </cell>
        </row>
        <row r="6">
          <cell r="B6" t="str">
            <v>Z0008</v>
          </cell>
        </row>
        <row r="7">
          <cell r="B7" t="str">
            <v>Z0009</v>
          </cell>
        </row>
        <row r="8">
          <cell r="B8" t="str">
            <v>Z0011</v>
          </cell>
        </row>
        <row r="9">
          <cell r="B9" t="str">
            <v>Z0017</v>
          </cell>
        </row>
        <row r="10">
          <cell r="B10" t="str">
            <v>Z0020</v>
          </cell>
        </row>
        <row r="11">
          <cell r="B11" t="str">
            <v>Z0021</v>
          </cell>
        </row>
        <row r="12">
          <cell r="B12" t="str">
            <v>Z0022</v>
          </cell>
        </row>
        <row r="13">
          <cell r="B13" t="str">
            <v>Z0023</v>
          </cell>
        </row>
        <row r="14">
          <cell r="B14" t="str">
            <v>Z0024</v>
          </cell>
        </row>
        <row r="15">
          <cell r="B15" t="str">
            <v>Z0025</v>
          </cell>
        </row>
        <row r="16">
          <cell r="B16" t="str">
            <v>Z0027</v>
          </cell>
        </row>
        <row r="17">
          <cell r="B17" t="str">
            <v>Z0030</v>
          </cell>
        </row>
        <row r="18">
          <cell r="B18" t="str">
            <v>Z0032</v>
          </cell>
        </row>
        <row r="19">
          <cell r="B19" t="str">
            <v>Z0034</v>
          </cell>
        </row>
        <row r="20">
          <cell r="B20" t="str">
            <v>Z0037</v>
          </cell>
        </row>
        <row r="21">
          <cell r="B21" t="str">
            <v>Z0038</v>
          </cell>
        </row>
        <row r="22">
          <cell r="B22" t="str">
            <v>Z0074</v>
          </cell>
        </row>
        <row r="23">
          <cell r="B23" t="str">
            <v>Z0075</v>
          </cell>
        </row>
        <row r="24">
          <cell r="B24" t="str">
            <v>Z0076</v>
          </cell>
        </row>
        <row r="25">
          <cell r="B25" t="str">
            <v>Z0077</v>
          </cell>
        </row>
        <row r="26">
          <cell r="B26" t="str">
            <v>Z0700</v>
          </cell>
        </row>
        <row r="27">
          <cell r="B27" t="str">
            <v>Z1005</v>
          </cell>
        </row>
        <row r="28">
          <cell r="B28" t="str">
            <v>Z1006</v>
          </cell>
        </row>
        <row r="29">
          <cell r="B29" t="str">
            <v>Z1072</v>
          </cell>
        </row>
        <row r="30">
          <cell r="B30" t="str">
            <v>Z1074</v>
          </cell>
        </row>
        <row r="31">
          <cell r="B31" t="str">
            <v>Z1075</v>
          </cell>
        </row>
        <row r="32">
          <cell r="B32" t="str">
            <v>Z1076</v>
          </cell>
        </row>
        <row r="33">
          <cell r="B33" t="str">
            <v>Z1079</v>
          </cell>
        </row>
        <row r="34">
          <cell r="B34" t="str">
            <v>Z1080</v>
          </cell>
        </row>
        <row r="35">
          <cell r="B35" t="str">
            <v>Z1081</v>
          </cell>
        </row>
        <row r="36">
          <cell r="B36" t="str">
            <v>Z1082</v>
          </cell>
        </row>
        <row r="37">
          <cell r="B37" t="str">
            <v>Z1084</v>
          </cell>
        </row>
        <row r="38">
          <cell r="B38" t="str">
            <v>Z1085</v>
          </cell>
        </row>
        <row r="39">
          <cell r="B39" t="str">
            <v>Z1086</v>
          </cell>
        </row>
        <row r="40">
          <cell r="B40" t="str">
            <v>Z1087</v>
          </cell>
        </row>
        <row r="41">
          <cell r="B41" t="str">
            <v>Z1088B</v>
          </cell>
        </row>
        <row r="42">
          <cell r="B42" t="str">
            <v>Z1088C</v>
          </cell>
        </row>
        <row r="43">
          <cell r="B43" t="str">
            <v>Z1088D</v>
          </cell>
        </row>
        <row r="44">
          <cell r="B44" t="str">
            <v>Z1096</v>
          </cell>
        </row>
        <row r="45">
          <cell r="B45" t="str">
            <v>Z1097</v>
          </cell>
        </row>
        <row r="46">
          <cell r="B46" t="str">
            <v>Z1131</v>
          </cell>
        </row>
        <row r="47">
          <cell r="B47" t="str">
            <v>Z1132</v>
          </cell>
        </row>
        <row r="48">
          <cell r="B48" t="str">
            <v>Z1134</v>
          </cell>
        </row>
        <row r="49">
          <cell r="B49" t="str">
            <v>Z1210</v>
          </cell>
        </row>
        <row r="50">
          <cell r="B50" t="str">
            <v>Z1211</v>
          </cell>
        </row>
        <row r="51">
          <cell r="B51" t="str">
            <v>Z1222</v>
          </cell>
        </row>
        <row r="52">
          <cell r="B52" t="str">
            <v>Z1225</v>
          </cell>
        </row>
        <row r="53">
          <cell r="B53" t="str">
            <v>Z1226</v>
          </cell>
        </row>
        <row r="54">
          <cell r="B54" t="str">
            <v>Z1230</v>
          </cell>
        </row>
        <row r="55">
          <cell r="B55" t="str">
            <v>Z1232</v>
          </cell>
        </row>
        <row r="56">
          <cell r="B56" t="str">
            <v>Z1233</v>
          </cell>
        </row>
        <row r="57">
          <cell r="B57" t="str">
            <v>Z1258</v>
          </cell>
        </row>
        <row r="58">
          <cell r="B58" t="str">
            <v>Z1259</v>
          </cell>
        </row>
        <row r="59">
          <cell r="B59" t="str">
            <v>Z1260</v>
          </cell>
        </row>
        <row r="60">
          <cell r="B60" t="str">
            <v>Z1300A</v>
          </cell>
        </row>
        <row r="61">
          <cell r="B61" t="str">
            <v>Z1302</v>
          </cell>
        </row>
        <row r="62">
          <cell r="B62" t="str">
            <v>Z1310</v>
          </cell>
        </row>
        <row r="63">
          <cell r="B63" t="str">
            <v>Z1311</v>
          </cell>
        </row>
        <row r="64">
          <cell r="B64" t="str">
            <v>Z1312</v>
          </cell>
        </row>
        <row r="65">
          <cell r="B65" t="str">
            <v>Z1313</v>
          </cell>
        </row>
        <row r="66">
          <cell r="B66" t="str">
            <v>Z1400</v>
          </cell>
        </row>
        <row r="67">
          <cell r="B67" t="str">
            <v>Z2050</v>
          </cell>
        </row>
        <row r="68">
          <cell r="B68" t="str">
            <v>Z4104</v>
          </cell>
        </row>
        <row r="69">
          <cell r="B69" t="str">
            <v>Z4116</v>
          </cell>
        </row>
        <row r="70">
          <cell r="B70" t="str">
            <v>Z4119</v>
          </cell>
        </row>
        <row r="71">
          <cell r="B71" t="str">
            <v>Z4315</v>
          </cell>
        </row>
        <row r="72">
          <cell r="B72" t="str">
            <v>Z4321</v>
          </cell>
        </row>
        <row r="73">
          <cell r="B73" t="str">
            <v>Z4333</v>
          </cell>
        </row>
        <row r="74">
          <cell r="B74" t="str">
            <v>Z4340</v>
          </cell>
        </row>
        <row r="75">
          <cell r="B75" t="str">
            <v>Z4352</v>
          </cell>
        </row>
        <row r="76">
          <cell r="B76" t="str">
            <v>Z4353</v>
          </cell>
        </row>
        <row r="77">
          <cell r="B77" t="str">
            <v>Z4377</v>
          </cell>
        </row>
        <row r="78">
          <cell r="B78" t="str">
            <v>Z4391</v>
          </cell>
        </row>
        <row r="79">
          <cell r="B79" t="str">
            <v>Z4392</v>
          </cell>
        </row>
        <row r="80">
          <cell r="B80" t="str">
            <v>Z5200</v>
          </cell>
        </row>
        <row r="81">
          <cell r="B81" t="str">
            <v>Z5205</v>
          </cell>
        </row>
        <row r="82">
          <cell r="B82" t="str">
            <v>Z5206</v>
          </cell>
        </row>
        <row r="83">
          <cell r="B83" t="str">
            <v>Z5222</v>
          </cell>
        </row>
        <row r="84">
          <cell r="B84" t="str">
            <v>Z5223</v>
          </cell>
        </row>
        <row r="85">
          <cell r="B85" t="str">
            <v>Z5224</v>
          </cell>
        </row>
        <row r="86">
          <cell r="B86" t="str">
            <v>Z5225</v>
          </cell>
        </row>
        <row r="87">
          <cell r="B87" t="str">
            <v>Z5226</v>
          </cell>
        </row>
        <row r="88">
          <cell r="B88" t="str">
            <v>Z5227</v>
          </cell>
        </row>
        <row r="89">
          <cell r="B89" t="str">
            <v>Z5228</v>
          </cell>
        </row>
        <row r="90">
          <cell r="B90" t="str">
            <v>Z5231</v>
          </cell>
        </row>
        <row r="91">
          <cell r="B91" t="str">
            <v>Z5236</v>
          </cell>
        </row>
        <row r="92">
          <cell r="B92" t="str">
            <v>Z8020</v>
          </cell>
        </row>
        <row r="93">
          <cell r="B93" t="str">
            <v>Z8021</v>
          </cell>
        </row>
        <row r="94">
          <cell r="B94" t="str">
            <v>Z8023</v>
          </cell>
        </row>
        <row r="95">
          <cell r="B95" t="str">
            <v>Z8024</v>
          </cell>
        </row>
        <row r="96">
          <cell r="B96" t="str">
            <v>Z8026</v>
          </cell>
        </row>
        <row r="97">
          <cell r="B97" t="str">
            <v>Z8027</v>
          </cell>
        </row>
        <row r="98">
          <cell r="B98" t="str">
            <v>Z8028</v>
          </cell>
        </row>
        <row r="99">
          <cell r="B99" t="str">
            <v>Z8029</v>
          </cell>
        </row>
        <row r="100">
          <cell r="B100" t="str">
            <v>Z8031</v>
          </cell>
        </row>
        <row r="101">
          <cell r="B101" t="str">
            <v>Z9900</v>
          </cell>
        </row>
        <row r="102">
          <cell r="B102" t="str">
            <v>ZBV2001</v>
          </cell>
        </row>
        <row r="103">
          <cell r="B103" t="str">
            <v>ZBV2007</v>
          </cell>
        </row>
      </sheetData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LANDAIS" refreshedDate="42387.719060532407" createdVersion="5" refreshedVersion="5" minRefreshableVersion="3" recordCount="502">
  <cacheSource type="worksheet">
    <worksheetSource ref="D1:I1048576" sheet="Base"/>
  </cacheSource>
  <cacheFields count="6">
    <cacheField name="Or" numFmtId="0">
      <sharedItems containsString="0" containsBlank="1" containsNumber="1" containsInteger="1" minValue="1" maxValue="5"/>
    </cacheField>
    <cacheField name="Niv" numFmtId="0">
      <sharedItems containsString="0" containsBlank="1" containsNumber="1" containsInteger="1" minValue="0" maxValue="1" count="3">
        <n v="0"/>
        <n v="1"/>
        <m/>
      </sharedItems>
    </cacheField>
    <cacheField name="Article père" numFmtId="0">
      <sharedItems containsBlank="1" count="92">
        <s v="Z0004"/>
        <s v="Z0005"/>
        <s v="Z0006"/>
        <s v="Z0007"/>
        <s v="Z0008"/>
        <s v="Z0009"/>
        <s v="Z0011"/>
        <s v="Z0017"/>
        <m/>
        <s v="Z5223" u="1"/>
        <s v="Z8026" u="1"/>
        <s v="Z4340" u="1"/>
        <s v="Z8024" u="1"/>
        <s v="Z1259" u="1"/>
        <s v="Z8020" u="1"/>
        <s v="Z0076" u="1"/>
        <s v="Z1226" u="1"/>
        <s v="Z0074" u="1"/>
        <s v="Z1086" u="1"/>
        <s v="Z1222" u="1"/>
        <s v="Z5206" u="1"/>
        <s v="Z1080" u="1"/>
        <s v="Z4321" u="1"/>
        <s v="Z4352" u="1"/>
        <s v="Z5200" u="1"/>
        <s v="Z5231" u="1"/>
        <s v="Z1005" u="1"/>
        <s v="Z0024" u="1"/>
        <s v="Z0022" u="1"/>
        <s v="Z1134" u="1"/>
        <s v="Z1096" u="1"/>
        <s v="Z0020" u="1"/>
        <s v="Z1132" u="1"/>
        <s v="Z1300A" u="1"/>
        <s v="Z1232" u="1"/>
        <s v="Z4104" u="1"/>
        <s v="Z1230" u="1"/>
        <s v="Z4333" u="1"/>
        <s v="Z0038" u="1"/>
        <s v="Z4391" u="1"/>
        <s v="Z1079" u="1"/>
        <s v="Z0034" u="1"/>
        <s v="Z0032" u="1"/>
        <s v="Z1313" u="1"/>
        <s v="Z0030" u="1"/>
        <s v="Z4116" u="1"/>
        <s v="Z1311" u="1"/>
        <s v="Z5228" u="1"/>
        <s v="Z5226" u="1"/>
        <s v="Z2050" u="1"/>
        <s v="Z8029" u="1"/>
        <s v="Z5224" u="1"/>
        <s v="Z8027" u="1"/>
        <s v="Z5222" u="1"/>
        <s v="Z8023" u="1"/>
        <s v="Z8021" u="1"/>
        <s v="Z0077" u="1"/>
        <s v="Z1258" u="1"/>
        <s v="Z0075" u="1"/>
        <s v="Z1087" u="1"/>
        <s v="Z1225" u="1"/>
        <s v="Z5205" u="1"/>
        <s v="Z5236" u="1"/>
        <s v="Z1088D" u="1"/>
        <s v="Z4353" u="1"/>
        <s v="Z0027" u="1"/>
        <s v="Z1006" u="1"/>
        <s v="Z0025" u="1"/>
        <s v="Z8031" u="1"/>
        <s v="Z0023" u="1"/>
        <s v="Z1097" u="1"/>
        <s v="Z0021" u="1"/>
        <s v="Z1302" u="1"/>
        <s v="Z1131" u="1"/>
        <s v="Z1400" u="1"/>
        <s v="Z1260" u="1"/>
        <s v="Z4392" u="1"/>
        <s v="Z0037" u="1"/>
        <s v="ZBV2001" u="1"/>
        <s v="Z4119" u="1"/>
        <s v="Z1074" u="1"/>
        <s v="Z1312" u="1"/>
        <s v="ZBV2007" u="1"/>
        <s v="Z1072" u="1"/>
        <s v="Z1210" u="1"/>
        <s v="Z1088C" u="1"/>
        <s v="Z1310" u="1"/>
        <s v="Z5227" u="1"/>
        <s v="Z4315" u="1"/>
        <s v="Z4377" u="1"/>
        <s v="Z5225" u="1"/>
        <s v="Z8028" u="1"/>
      </sharedItems>
    </cacheField>
    <cacheField name="Article enfant" numFmtId="0">
      <sharedItems containsBlank="1"/>
    </cacheField>
    <cacheField name="Désignation" numFmtId="0">
      <sharedItems containsBlank="1" count="178">
        <s v="SACHET VIS AUGE A BOULONNER EMBOUTS"/>
        <s v="VIS RLS 10-20 - Z"/>
        <s v="ECROU FREIN H M10 - Z"/>
        <s v="SACHET VIS AUGE A BOULONNER INTERMEDIAIRE"/>
        <s v="SACHET VIS EMBOUT AUGE CHEVRE"/>
        <s v="VIS H M10-25 - Z"/>
        <s v="ECROU H M10 - Z"/>
        <s v="SACHET VIS INTERM AUGE CHEVRE"/>
        <s v="SACHET VIS RATELIER CIRCU ARCX PETIT MODELE"/>
        <s v="VIS H M10-30 - Z"/>
        <s v="SACHET VIS PROTECTION SUP RAT CIRCU"/>
        <s v="VIS H M10-130 - Z"/>
        <s v="SACHET VIS POUTRE RENFORT RATELIER"/>
        <s v="SACHET VIS ETRIER EN U AVANT PASSAGE VACHE"/>
        <s v="ETRIER SIMPLE 60/60"/>
        <m/>
        <s v="SACHET VISSERIE ELEMENT M.3.B.H 4M00-5M00-6M00" u="1"/>
        <s v="AXE PASSAGE A VEAUX" u="1"/>
        <s v="SACHET VISSERIE TREMIE VEAU SIMPLE COTE 2m50" u="1"/>
        <s v="SACHET VIS ARRIERE LV4" u="1"/>
        <s v="SACHET VIS ARRIERE LV5" u="1"/>
        <s v="VIS H M08-60 - FILETAGE TOTAL - Z" u="1"/>
        <s v="TIGE A OEIL" u="1"/>
        <s v="ETRIER 60/49" u="1"/>
        <s v="ETRIER DIAM 8 POUR VERROUS ADAPTABL" u="1"/>
        <s v="SACHET VIS AVANT BARRIERE LV4 LV5 LV6" u="1"/>
        <s v="VIS H M10-100 - Z" u="1"/>
        <s v="SACHET VIS PANNEAU LV5 FIXE 4 TIGES A OEILS" u="1"/>
        <s v="1/2 COQUILLE 60/42 A GRIFFES" u="1"/>
        <s v="SACHET VIS AUGE 0.78 - 0.60" u="1"/>
        <s v="GOUPILLES BETA DIAMETRE 3" u="1"/>
        <s v="BAGUE D'ARRET TRINGLE CORNADIS" u="1"/>
        <s v="SACHET DOUBLE EMBOUT LV5" u="1"/>
        <s v="RONDELLE PLATE M16" u="1"/>
        <s v="PLAT ANTI RETOUR RAT AUTOSERRANT" u="1"/>
        <s v="VIS H M12-45 - Z" u="1"/>
        <s v="SACHET VISSERIE ANCIEN ELEMENT AGRIBALLE QUADRIBALLE" u="1"/>
        <s v="SACHET VISSERIE TREMIE DOUBLE" u="1"/>
        <s v="SACHET VIS RATELIER CHAMBRE FIXE" u="1"/>
        <s v="1/2 COQUILLE 49/49" u="1"/>
        <s v="1/2 COQUILLE 33/33" u="1"/>
        <s v="VIS H M10-55 - Z" u="1"/>
        <s v="SACHET VIS AVANT BARRIERE HERBAGE" u="1"/>
        <s v="VIS H M08-20 - Z" u="1"/>
        <s v="SACHET VIS ARRIERE HERBAGE" u="1"/>
        <s v="SACHET BLOCAGE DE TOIT" u="1"/>
        <s v="RESSORT PASSAGE A VEAUX" u="1"/>
        <s v="VIS H M10-65 - Z" u="1"/>
        <s v="SACHET FACADE ENCLOS TREMIE DOUBLE COTE POUR OVINS" u="1"/>
        <s v="ECROU FREIN H M14 - Z" u="1"/>
        <s v="BUTEE PLASTIQUE MODULABLE" u="1"/>
        <s v="SACHET VISSERIE RATELIER OBLIQUE" u="1"/>
        <s v="SACHET TIGE A OEIL+3 ECROUS D22" u="1"/>
        <s v="VIS H M08-50 - Z" u="1"/>
        <s v="SACHET VISSERIE CADRE MBO MODULABLE" u="1"/>
        <s v="SACHET VISSERIE COUDE MBO MODULABLE" u="1"/>
        <s v="TAMPON ANTI-BRUIT VEAUX" u="1"/>
        <s v="SACHET VIS PROTECTION 3PTS RATELIER CIRCULAIRE" u="1"/>
        <s v="SACHET VISSE. PORTE-SEAUX COR. VEAUX LG1M 1M50 2M00 2M50" u="1"/>
        <s v="SACHET ARRIERE HERBAGE GERMANIC" u="1"/>
        <s v="VIS H M08-70 - Z" u="1"/>
        <s v="SACHET VISSERIE BARRETTE REGLABLE MODULABLE" u="1"/>
        <s v="ANTI RETOUR POUR VERROU AXE" u="1"/>
        <s v="1/2 COQUILLE 60/42 + GUIDE TRINGLE" u="1"/>
        <s v="SACHET VERROU ADAPTABLE" u="1"/>
        <s v="SACHET VISSERIE DEBUT/FIN MBO MODULABLE" u="1"/>
        <s v="SACHET VIS TIGE OEIL + ECROU - AVT PX LV3 à LV6" u="1"/>
        <s v="SACHET VIS AUGE SUR PIED OVINS GALVA 2M50" u="1"/>
        <s v="SACHET VIS TREMIE SUR PANNEAU OU BARRIERE" u="1"/>
        <s v="SACHET VIS PORTILLON SERVICE ET LV2" u="1"/>
        <s v="SACHET VIS RAT AGRIOVIN" u="1"/>
        <s v="ECROU FREIN H M12 - Z" u="1"/>
        <s v="ETRIER M.3.B.H." u="1"/>
        <s v="SACHET VIS TOIT RAT.PETIT BETAIL" u="1"/>
        <s v="SACHET VIS RATELIER ARCEAUX" u="1"/>
        <s v="SACHET VISSERIE ETRIER EN U AVANT PASSAGE VACHE" u="1"/>
        <s v="VIS H M14-150 - Z" u="1"/>
        <s v="SACHET VIS LSO INTERMEDIAIRE" u="1"/>
        <s v="INTERFACE OVABALLE" u="1"/>
        <s v="SACHET VISSERIE RATELIER S/BARRIERE" u="1"/>
        <s v="ANTIRETOUR" u="1"/>
        <s v="VIS H M08/25 - Z" u="1"/>
        <s v="SACHET VISSERIE AUGE A BOULONNER INTERMEDIAIRE" u="1"/>
        <s v="SACHET VISSERIE CADRE MBO MODULABLE AVEC RENFORT" u="1"/>
        <s v="VIS STHC 10-16 BOUT CONIQUE - Z" u="1"/>
        <s v="SACHET CADRE CAILLEBOTIS VEAU" u="1"/>
        <s v="BIELLETTE POUR AUGE BACSULANTE" u="1"/>
        <s v="SACHET VISSERRIE ENCLOS DOUBLE" u="1"/>
        <s v="1/2 COQUILLE 60/42 + D35 POUR MANOEUVRE" u="1"/>
        <s v="SACHET VISSERIE CORNADIS CHEVRES" u="1"/>
        <s v="SACHET VIS AVANT BARRIERE LV3" u="1"/>
        <s v="SACHET VISSERIE RENFORT CORNADIS SUR MURET" u="1"/>
        <s v="SACHET TREMIE VEAU A SUSPENDRE - VOIR REF Z8028" u="1"/>
        <s v="SACHET VISSERIE RATELIER CIRCU ARCX PETIT MODELE" u="1"/>
        <s v="BUTEE DE MANOEUVRE AVEC POIGNEE" u="1"/>
        <s v="SACHET VISSERIE TREMIE BETES ADULTES 2M00" u="1"/>
        <s v="ENTRETOISE PVC BLEU TREMIE SUR PX" u="1"/>
        <s v="ECROU H M22 - Z" u="1"/>
        <s v="SACHET VISSERIE CADRE CORNADIS MODULABLE 2/3/4M00" u="1"/>
        <s v="SACHET VISSERIE ARRIERE LV3" u="1"/>
        <s v="SACHET  BALANCIER VEAUX ANCIEN BALANCIER" u="1"/>
        <s v="SACHET VISSERIE TREMIE VEAU SIMPLE COTE 2m00" u="1"/>
        <s v="VIS MAILLON 18/55" u="1"/>
        <s v="SACHET VIS AUGE A SUSPENDRE" u="1"/>
        <s v="SACHET VISSERIE POUTRE RENFORT RATELIER" u="1"/>
        <s v="SACHET VISSERIE BARRETTE REGLABLE SUPPORT LEVIER" u="1"/>
        <s v="SACHET VISSERIE ARRIERE LV6" u="1"/>
        <s v="SACHET VISSERIE RAT.P.VARIABLE (AUTOSERRANT)" u="1"/>
        <s v="SACHET VIS. RAT PIVOTANT" u="1"/>
        <s v="SACHET VISSERIE TOIT CIRCULAIRE" u="1"/>
        <s v="SACHET VIS TOLE POUR UN EMBOUT AGRIOVIN" u="1"/>
        <s v="SACHET VISSERIE BARRETTE SUPPORT TRINGLE" u="1"/>
        <s v="PLAT ANTI-RETOUR VERROU ADAPTABLE PORTILLON" u="1"/>
        <s v="SACHET VIS. TOIT RAT OVIN" u="1"/>
        <s v="SACHET VISSERIE EMBOUT AUGE CHEVRE" u="1"/>
        <s v="SACHET VISSERIE INTERM AUGE CHEVRE" u="1"/>
        <s v="SACHET VIS BRIDE DOUBLE SUPPORT QUICK LOCK POT. Ø102/140" u="1"/>
        <s v="SACHET VIS BRIDE SIMPLE SUPPORT QUICK LOCK POT. Ø102/140" u="1"/>
        <s v="PATTE FIXATION TOIT TREMIE + ECROU" u="1"/>
        <s v="SACHET TREMIE DOUBLE OVINS" u="1"/>
        <s v="ECROU BAS H M12 - Z" u="1"/>
        <s v="SACHET VISSERIE PROTECTION SUP RAT CIRCU" u="1"/>
        <s v="VIS H M10-20 - Z" u="1"/>
        <s v="BAGUE D'ARRET AVEC PONTET Ø70" u="1"/>
        <s v="SACHET VIS LSO DEPART" u="1"/>
        <s v="SACHET VISSERIE PLACE STANDARD MODULABLE FIABILIS" u="1"/>
        <s v="SACHET VIS RAT.PETIT BETAIL" u="1"/>
        <s v="VIS H M14-70 - Z" u="1"/>
        <s v="VIS H M10-40 - Z" u="1"/>
        <s v="SACHET VISSERIE ENCLOS SIMPLIFIE" u="1"/>
        <s v="SACHET VISSERIE CADRE CORNADIS MODULABLE 5/6M00" u="1"/>
        <s v="VIS H M14-80 - Z" u="1"/>
        <s v="VIS H M10-110 - Z" u="1"/>
        <s v="CHAINE RATELIER OVIN" u="1"/>
        <s v="VIS H M10-50 - Z" u="1"/>
        <s v="SACHET VISSERIE RENFORT CORNADIS EXCENTRE" u="1"/>
        <s v="SACHET VISSERIE AUGE A BOULONNER EMBOUTS" u="1"/>
        <s v="BOUCHON DE VIDANGE GALVA MALE 33x42" u="1"/>
        <s v="TIGE FILETEE 10/200" u="1"/>
        <s v="SACHET PANELS ET CLAIE PANELS" u="1"/>
        <s v="1/2 COQUILLE DOUBLE 60x42 CORNADIS MODULABLE" u="1"/>
        <s v="VIS H M10-70 - Z" u="1"/>
        <s v="POIGNEE BLEUE TARAUDEE" u="1"/>
        <s v="SACHET VISSE. PORTE-SEAUX COR. VEAUX LG3M00 4M00 5M00" u="1"/>
        <s v="SACHET VIS RAT.AGRIBALLE 2X2" u="1"/>
        <s v="VIS H M10-80 - Z" u="1"/>
        <s v="MANILLE LYRE DIAMETRE 6 ZN TYPE CE" u="1"/>
        <s v="ECROU H BAS M10 - Z" u="1"/>
        <s v="VIS H M10-90 - Z" u="1"/>
        <s v="SACHET VISSERIE ARRIERE LV5 AVEC PORTILLON PASSAGE VACHE" u="1"/>
        <s v="SACHET VISSERIE AUGE  VEAUX  BASCULANTE" u="1"/>
        <s v="SACHET VIS BEQUILLE RALLONGEE CORNADIS VEAUX" u="1"/>
        <s v="SACHET VIS RAT QUADRIBALLE 2X3" u="1"/>
        <s v="VIS STHC 8-10 BOUT CONIQUE - Z" u="1"/>
        <s v="1/2 COQUILLE 27X27" u="1"/>
        <s v="SACHET VIS. RAT OVIN" u="1"/>
        <s v="SACHET VISSERIE ENCLOS TREMIE" u="1"/>
        <s v="SACHET VIS BEQUILLE RALLONGEE CORNADIS" u="1"/>
        <s v="1/2 COQUILLE EN CROIX 49/42" u="1"/>
        <s v="SACHET VIS BARRIERE HERBAGE FIXE" u="1"/>
        <s v="PLAT MAINTIENT RATELIER OVINS PAROIS VARIABLES" u="1"/>
        <s v="1/2 BRIDE EN CROIX 34/34" u="1"/>
        <s v="SACHET VISSERIE ELEMENT M.3.B.H 3M00" u="1"/>
        <s v="ETRIER DIAM 60 POUR 1/2 BRIDE SOLIDE 76" u="1"/>
        <s v="SACHET VIS RAT.OVABALLE" u="1"/>
        <s v="ECROU FREIN H M8 - Z" u="1"/>
        <s v="CHAINE PANEL" u="1"/>
        <s v="SUPPORT VERROU D AUGE BASCULANTE VEAUX" u="1"/>
        <s v="SUPPORT VERROU G AUGE BASCULANTE VEAUX" u="1"/>
        <s v="SACHET VIS BARRIERE LV5 FIXE 2 TIGES OEIL + 2 ANTIRETOUR" u="1"/>
        <s v="SACHET VISSERIE PLACE STANDARD MODULABLE SECURIT" u="1"/>
        <s v="SACHET VISSERIE AUGE  VEAUX" u="1"/>
        <s v="VIS H M14-100 - Z" u="1"/>
        <s v="VIS MAILLON 10-25" u="1"/>
        <s v="BROCHE DE VERROUILLAGE ENCLOS" u="1"/>
        <s v="SACHET VISSERIE TREMIE VEAU SIMPLE COTE 2m85" u="1"/>
        <s v="SACHET VISSERIE ADAPT ANC ENCLOS SUR NEW TREMIE" u="1"/>
        <s v="SACHET VIS AUGE 0.80" u="1"/>
      </sharedItems>
    </cacheField>
    <cacheField name="Qté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incent LANDAIS" refreshedDate="42387.719162152775" createdVersion="5" refreshedVersion="5" minRefreshableVersion="3" recordCount="502">
  <cacheSource type="worksheet">
    <worksheetSource ref="D1:L1048576" sheet="Base"/>
  </cacheSource>
  <cacheFields count="9">
    <cacheField name="Or" numFmtId="0">
      <sharedItems containsString="0" containsBlank="1" containsNumber="1" containsInteger="1" minValue="1" maxValue="12" count="13">
        <n v="1"/>
        <n v="2"/>
        <n v="3"/>
        <n v="4"/>
        <n v="5"/>
        <m/>
        <n v="6" u="1"/>
        <n v="7" u="1"/>
        <n v="8" u="1"/>
        <n v="9" u="1"/>
        <n v="10" u="1"/>
        <n v="11" u="1"/>
        <n v="12" u="1"/>
      </sharedItems>
    </cacheField>
    <cacheField name="Niv" numFmtId="0">
      <sharedItems containsString="0" containsBlank="1" containsNumber="1" containsInteger="1" minValue="0" maxValue="1" count="3">
        <n v="0"/>
        <n v="1"/>
        <m/>
      </sharedItems>
    </cacheField>
    <cacheField name="Article père" numFmtId="0">
      <sharedItems containsBlank="1" count="104">
        <s v="Z0004"/>
        <s v="Z0005"/>
        <s v="Z0006"/>
        <s v="Z0007"/>
        <s v="Z0008"/>
        <s v="Z0009"/>
        <s v="Z0011"/>
        <s v="Z0017"/>
        <m/>
        <s v="Z0030" u="1"/>
        <s v="Z1096" u="1"/>
        <s v="Z0027" u="1"/>
        <s v="Z8031" u="1"/>
        <s v="Z1080" u="1"/>
        <s v="Z5206" u="1"/>
        <s v="Z8028" u="1"/>
        <s v="Z1005" u="1"/>
        <s v="Z4340" u="1"/>
        <s v="Z0020" u="1"/>
        <s v="Z1086" u="1"/>
        <s v="Z1233" u="1"/>
        <s v="Z4321" u="1"/>
        <s v="Z8021" u="1"/>
        <s v="Z1258" u="1"/>
        <s v="Z5224" u="1"/>
        <s v="Z5205" u="1"/>
        <s v="Z8027" u="1"/>
        <s v="Z1076" u="1"/>
        <s v="Z1132" u="1"/>
        <s v="Z9900" u="1"/>
        <s v="Z1085" u="1"/>
        <s v="Z1232" u="1"/>
        <s v="Z4392" u="1"/>
        <s v="Z8020" u="1"/>
        <s v="Z1260" u="1"/>
        <s v="Z5223" u="1"/>
        <s v="Z0025" u="1"/>
        <s v="Z1313" u="1"/>
        <s v="Z8026" u="1"/>
        <s v="Z1075" u="1"/>
        <s v="Z1222" u="1"/>
        <s v="ZBV2001" u="1"/>
        <s v="Z0034" u="1"/>
        <s v="Z4116" u="1"/>
        <s v="Z1131" u="1"/>
        <s v="Z1084" u="1"/>
        <s v="Z4391" u="1"/>
        <s v="Z5222" u="1"/>
        <s v="Z0024" u="1"/>
        <s v="Z0700" u="1"/>
        <s v="Z1312" u="1"/>
        <s v="Z1074" u="1"/>
        <s v="Z4353" u="1"/>
        <s v="Z5231" u="1"/>
        <s v="Z0077" u="1"/>
        <s v="Z5228" u="1"/>
        <s v="Z8034" u="1"/>
        <s v="Z1230" u="1"/>
        <s v="Z1302" u="1"/>
        <s v="Z4315" u="1"/>
        <s v="Z1088B" u="1"/>
        <s v="Z1211" u="1"/>
        <s v="Z0023" u="1"/>
        <s v="Z1088C" u="1"/>
        <s v="Z1311" u="1"/>
        <s v="Z8024" u="1"/>
        <s v="Z4352" u="1"/>
        <s v="Z1300A" u="1"/>
        <s v="Z0076" u="1"/>
        <s v="Z5227" u="1"/>
        <s v="Z1088D" u="1"/>
        <s v="Z0032" u="1"/>
        <s v="Z4377" u="1"/>
        <s v="Z4333" u="1"/>
        <s v="ZBV2007" u="1"/>
        <s v="Z1082" u="1"/>
        <s v="Z1079" u="1"/>
        <s v="Z5236" u="1"/>
        <s v="Z1226" u="1"/>
        <s v="Z0038" u="1"/>
        <s v="Z1210" u="1"/>
        <s v="Z0022" u="1"/>
        <s v="Z4104" u="1"/>
        <s v="Z1310" u="1"/>
        <s v="Z8023" u="1"/>
        <s v="Z1072" u="1"/>
        <s v="Z0075" u="1"/>
        <s v="Z5226" u="1"/>
        <s v="Z1097" u="1"/>
        <s v="Z2050" u="1"/>
        <s v="Z1081" u="1"/>
        <s v="Z8029" u="1"/>
        <s v="Z1006" u="1"/>
        <s v="Z1225" u="1"/>
        <s v="Z0037" u="1"/>
        <s v="Z4119" u="1"/>
        <s v="Z1134" u="1"/>
        <s v="Z1400" u="1"/>
        <s v="Z0021" u="1"/>
        <s v="Z1087" u="1"/>
        <s v="Z5200" u="1"/>
        <s v="Z0074" u="1"/>
        <s v="Z1259" u="1"/>
        <s v="Z5225" u="1"/>
      </sharedItems>
    </cacheField>
    <cacheField name="Article enfant" numFmtId="0">
      <sharedItems containsBlank="1" count="186">
        <s v="Z0004"/>
        <s v="Z1093"/>
        <s v="Z1047"/>
        <s v="Z0005"/>
        <s v="Z0006"/>
        <s v="Z1044"/>
        <s v="Z1048"/>
        <s v="Z0007"/>
        <s v="Z0008"/>
        <s v="Z1049"/>
        <s v="Z0009"/>
        <s v="Z1051"/>
        <s v="Z0011"/>
        <s v="Z0017"/>
        <s v="Z6060"/>
        <m/>
        <s v="Z0030" u="1"/>
        <s v="Z1096" u="1"/>
        <s v="2001069001A" u="1"/>
        <s v="Z0027" u="1"/>
        <s v="Z8031" u="1"/>
        <s v="D01500200251" u="1"/>
        <s v="Z1080" u="1"/>
        <s v="Z1124" u="1"/>
        <s v="Z5206" u="1"/>
        <s v="Z8028" u="1"/>
        <s v="Z1005" u="1"/>
        <s v="Z1415" u="1"/>
        <s v="Z1066A" u="1"/>
        <s v="Z1061" u="1"/>
        <s v="Z1177" u="1"/>
        <s v="Z1252" u="1"/>
        <s v="Z4340" u="1"/>
        <s v="Z1050A" u="1"/>
        <s v="Z0020" u="1"/>
        <s v="Z1014" u="1"/>
        <s v="Z1086" u="1"/>
        <s v="P05000802005" u="1"/>
        <s v="Z1233" u="1"/>
        <s v="Z4321" u="1"/>
        <s v="Z8021" u="1"/>
        <s v="Z1070" u="1"/>
        <s v="Z1067" u="1"/>
        <s v="Z1258" u="1"/>
        <s v="Z1480" u="1"/>
        <s v="Z5224" u="1"/>
        <s v="Z1095" u="1"/>
        <s v="Z1123" u="1"/>
        <s v="Z1239" u="1"/>
        <s v="Z5205" u="1"/>
        <s v="Z8027" u="1"/>
        <s v="4001010029A" u="1"/>
        <s v="Z1076" u="1"/>
        <s v="Z1132" u="1"/>
        <s v="Z9900" u="1"/>
        <s v="Z1085" u="1"/>
        <s v="Z1129" u="1"/>
        <s v="Z1232" u="1"/>
        <s v="Z4392" u="1"/>
        <s v="Z8020" u="1"/>
        <s v="P05000801748" u="1"/>
        <s v="Z1113" u="1"/>
        <s v="Z1260" u="1"/>
        <s v="Z1066" u="1"/>
        <s v="Z5223" u="1"/>
        <s v="F01200002002" u="1"/>
        <s v="Z1094" u="1"/>
        <s v="Z1213" u="1"/>
        <s v="Z0025" u="1"/>
        <s v="Z0820" u="1"/>
        <s v="Z1050" u="1"/>
        <s v="Z1313" u="1"/>
        <s v="Z8026" u="1"/>
        <s v="2001029154A" u="1"/>
        <s v="Z1075" u="1"/>
        <s v="Z1222" u="1"/>
        <s v="Z7661" u="1"/>
        <s v="ZBV2001" u="1"/>
        <s v="Z0034" u="1"/>
        <s v="Z1028" u="1"/>
        <s v="Z1250" u="1"/>
        <s v="Z4116" u="1"/>
        <s v="P03000802405" u="1"/>
        <s v="Z1056" u="1"/>
        <s v="Z1131" u="1"/>
        <s v="Z1084" u="1"/>
        <s v="Z1128" u="1"/>
        <s v="Z1064B" u="1"/>
        <s v="Z4391" u="1"/>
        <s v="Z1065" u="1"/>
        <s v="Z1140" u="1"/>
        <s v="Z5222" u="1"/>
        <s v="Z0024" u="1"/>
        <s v="Z1018" u="1"/>
        <s v="Z0700" u="1"/>
        <s v="Z1046" u="1"/>
        <s v="Z1312" u="1"/>
        <s v="Z1074" u="1"/>
        <s v="Z1118" u="1"/>
        <s v="Z4353" u="1"/>
        <s v="Z5231" u="1"/>
        <s v="Z0077" u="1"/>
        <s v="Z1030" u="1"/>
        <s v="Z5228" u="1"/>
        <s v="Z1130" u="1"/>
        <s v="Z8034" u="1"/>
        <s v="Z1044A" u="1"/>
        <s v="Z1063B" u="1"/>
        <s v="Z1230" u="1"/>
        <s v="Z1302" u="1"/>
        <s v="Z4315" u="1"/>
        <s v="Z1088B" u="1"/>
        <s v="2001029157A" u="1"/>
        <s v="Z0039" u="1"/>
        <s v="P06000600907" u="1"/>
        <s v="Z1211" u="1"/>
        <s v="P03000601207" u="1"/>
        <s v="Z0023" u="1"/>
        <s v="Z1089" u="1"/>
        <s v="Z1088C" u="1"/>
        <s v="Z1045" u="1"/>
        <s v="Z1311" u="1"/>
        <s v="Z8024" u="1"/>
        <s v="4501029019A" u="1"/>
        <s v="Z1117" u="1"/>
        <s v="Z4352" u="1"/>
        <s v="Z1300A" u="1"/>
        <s v="6501010002A" u="1"/>
        <s v="Z0076" u="1"/>
        <s v="Z5227" u="1"/>
        <s v="Z1088D" u="1"/>
        <s v="Z0032" u="1"/>
        <s v="Z4377" u="1"/>
        <s v="Z4333" u="1"/>
        <s v="ZBV2007" u="1"/>
        <s v="Z1082" u="1"/>
        <s v="Z1126" u="1"/>
        <s v="Z1079" u="1"/>
        <s v="Z5236" u="1"/>
        <s v="Z1226" u="1"/>
        <s v="Z0038" u="1"/>
        <s v="Z1063" u="1"/>
        <s v="Z1254" u="1"/>
        <s v="Z1210" u="1"/>
        <s v="Z0022" u="1"/>
        <s v="Z4104" u="1"/>
        <s v="Z1049A" u="1"/>
        <s v="Z1310" u="1"/>
        <s v="Z8023" u="1"/>
        <s v="Z1072" u="1"/>
        <s v="Z0003" u="1"/>
        <s v="Z0075" u="1"/>
        <s v="Z1069" u="1"/>
        <s v="Z1482" u="1"/>
        <s v="Z1601" u="1"/>
        <s v="Z5226" u="1"/>
        <s v="Z1097" u="1"/>
        <s v="Z2050" u="1"/>
        <s v="Z4949" u="1"/>
        <s v="Z1081" u="1"/>
        <s v="Z1125" u="1"/>
        <s v="Z1197" u="1"/>
        <s v="Z8029" u="1"/>
        <s v="Z1006" u="1"/>
        <s v="4001019004A" u="1"/>
        <s v="Z1225" u="1"/>
        <s v="Z1416" u="1"/>
        <s v="Z0037" u="1"/>
        <s v="Z1106" u="1"/>
        <s v="Z4119" u="1"/>
        <s v="Z1059" u="1"/>
        <s v="Z1090" u="1"/>
        <s v="Z1134" u="1"/>
        <s v="Z1400" u="1"/>
        <s v="Z7501" u="1"/>
        <s v="Z0021" u="1"/>
        <s v="Z1087" u="1"/>
        <s v="Z5510" u="1"/>
        <s v="Z5200" u="1"/>
        <s v="2001059001A" u="1"/>
        <s v="4001019005A" u="1"/>
        <s v="Z0074" u="1"/>
        <s v="Z1068" u="1"/>
        <s v="Z1259" u="1"/>
        <s v="Z1907" u="1"/>
        <s v="Z5225" u="1"/>
      </sharedItems>
    </cacheField>
    <cacheField name="Désignation" numFmtId="0">
      <sharedItems containsBlank="1" count="227">
        <s v="SACHET VIS AUGE A BOULONNER EMBOUTS"/>
        <s v="VIS RLS 10-20 - Z"/>
        <s v="ECROU FREIN H M10 - Z"/>
        <s v="SACHET VIS AUGE A BOULONNER INTERMEDIAIRE"/>
        <s v="SACHET VIS EMBOUT AUGE CHEVRE"/>
        <s v="VIS H M10-25 - Z"/>
        <s v="ECROU H M10 - Z"/>
        <s v="SACHET VIS INTERM AUGE CHEVRE"/>
        <s v="SACHET VIS RATELIER CIRCU ARCX PETIT MODELE"/>
        <s v="VIS H M10-30 - Z"/>
        <s v="SACHET VIS PROTECTION SUP RAT CIRCU"/>
        <s v="VIS H M10-130 - Z"/>
        <s v="SACHET VIS POUTRE RENFORT RATELIER"/>
        <s v="SACHET VIS ETRIER EN U AVANT PASSAGE VACHE"/>
        <s v="ETRIER SIMPLE 60/60"/>
        <m/>
        <s v="SACHET VIS BARRIERE HERBAGE" u="1"/>
        <s v="VIS H M08-70 - Z" u="1"/>
        <s v="SACHET VISSERIE ARRIERE LV5 AVEC PORTILLON PASSAGE VACHE" u="1"/>
        <s v="SACHET VIS ARRIERE LV3" u="1"/>
        <s v="SACHET VIS BARRIERE LV5 FIXE 2 TIGES OEIL + 2 ANTIRETOUR" u="1"/>
        <s v="SACHET VISSERIE AUGE A BOULONNER EMBOUTS" u="1"/>
        <s v="VIS H M14-70 - Z" u="1"/>
        <s v="ECROU FREIN H M14 - Z" u="1"/>
        <s v="SACHET VIS ARRIERE LV4" u="1"/>
        <s v="SACHET VIS ENCLOS TREMIE" u="1"/>
        <s v="SACHET VIS CADRE CORNADIS MODULABLE 2/3/4M00" u="1"/>
        <s v="VIS H M10-50 - Z" u="1"/>
        <s v="VIS H M14-100 - Z" u="1"/>
        <s v="TIGE FILETEE 10/200" u="1"/>
        <s v="SACHET VIS RAT.PETIT BETAIL" u="1"/>
        <s v="ETRIER DIAM 60 POUR 1/2 BRIDE SOLIDE 76" u="1"/>
        <s v="SACHET VIS ARRIERE LV5" u="1"/>
        <s v="SACHET VISSERIE RENFORT CORNADIS EXCENTRE" u="1"/>
        <s v="SACHET VIS BRIDE DOUBLE SUPPORT QUICK LOCK POT. Ø102/140" u="1"/>
        <s v="SACHET VIS BRIDE SIMPLE SUPPORT QUICK LOCK POT. Ø102/140" u="1"/>
        <s v="VIS H M10-55 - Z" u="1"/>
        <s v="VIS H M14-150 - Z" u="1"/>
        <s v="ANTI RETOUR POUR VERROU AXE" u="1"/>
        <s v="SACHET VIS ARRIERE LV6" u="1"/>
        <s v="1/2 COQUILLE EN CROIX 49/42" u="1"/>
        <s v="SACHET VIS LSO INTERMEDIAIRE" u="1"/>
        <s v="SACHET VISSERIE ELEMENT M.3.B.H 3M00" u="1"/>
        <s v="SACHET VIS ELEMENT M.3.B.H 4M00-5M00-6M00" u="1"/>
        <s v="SACHET VISSERIE CADRE CORNADIS MODULABLE 5/6M00" u="1"/>
        <s v="PLAT INCLINAISON CORNADIS/LIBRE SERVICE" u="1"/>
        <s v="SACHET VIS TREMIE VEAU SIMPLE COTE 2m85" u="1"/>
        <s v="SACHET VISSERIE PLACE STANDARD MODULABLE FIABILIS" u="1"/>
        <s v="1/2 COQUILLE 60/42 A GRIFFES" u="1"/>
        <s v="SACHET VIS RAT.AGRIBALLE 2X2" u="1"/>
        <s v="ECROU BAS H M12 - Z" u="1"/>
        <s v="VIS H M14-80 - Z" u="1"/>
        <s v="1/2 COQUILLE 33/33" u="1"/>
        <s v="SACHET VIS PLACE STANDARD MODULABLE FIABILIS" u="1"/>
        <s v="SACHET VIS ARRIERE LV5 AVEC PORTILLON PASSAGE VACHE" u="1"/>
        <s v="BUTEE DE MANOEUVRE AVEC POIGNEE" u="1"/>
        <s v="SACHET VIS PLACE STANDARD MODULABLE SECURIT" u="1"/>
        <s v="VIS H M10-65 - Z" u="1"/>
        <s v="SACHET VIS AUGE  VEAUX" u="1"/>
        <s v="PATTE FIXATION TOIT TREMIE + ECROU" u="1"/>
        <s v="SACHET VIS BARRETTE REGLABLE MODULABLE" u="1"/>
        <s v="TIGE A OEIL" u="1"/>
        <s v="VIS H M12-30 - Z" u="1"/>
        <s v="SACHET CADRE CAILLEBOTIS VEAU" u="1"/>
        <s v="1/2 COQUILLE 60/42 + GUIDE TRINGLE" u="1"/>
        <s v="SACHET VIS AUGE  VEAUX  BASCULANTE" u="1"/>
        <s v="SACHET VIS ADAPT ANC ENCLOS SUR NEW TREMIE" u="1"/>
        <s v="SACHET VISSERIE ETRIER EN U AVANT PASSAGE VACHE" u="1"/>
        <s v="SACHET VISSERIE CADRE CORNADIS MODULABLE 2/3/4M00" u="1"/>
        <s v="SACHET VIS ELEMENT M.3.B.H 3M00" u="1"/>
        <s v="PLAT ANTI-RETOUR VERROU ADAPTABLE PORTILLON" u="1"/>
        <s v="SACHET VISSERIE ADAPT ANC ENCLOS SUR NEW TREMIE" u="1"/>
        <s v="VIS MAILLON 18/55" u="1"/>
        <s v="SACHET VISSERIE AUGE  VEAUX  BASCULANTE" u="1"/>
        <s v="SACHET  BALANCIER VEAUX ANCIEN BALANCIER" u="1"/>
        <s v="SACHET VIS RAT QUADRIBALLE 2X3" u="1"/>
        <s v="MANILLE LYRE DIAMETRE 6 ZN TYPE CE" u="1"/>
        <s v="VIS H M10-70 - Z" u="1"/>
        <s v="SACHET VISSERIE PLACE STANDARD MODULABLE SECURIT" u="1"/>
        <s v="SACHET VISSE. PORTE-SEAUX COR. VEAUX LG3M00 4M00 5M00" u="1"/>
        <s v="VIS H M10-100 - Z" u="1"/>
        <s v="SACHET VIS PANNEAU LV2 - VOIR REF  Z1096" u="1"/>
        <s v="INTERFACE OVABALLE" u="1"/>
        <s v="BAGUE D'ARRET TRINGLE CORNADIS" u="1"/>
        <s v="RONDELLE PLATE M16" u="1"/>
        <s v="BROCHE DE VERROUILLAGE ENCLOS" u="1"/>
        <s v="SACHET TIGE A OEIL+3 ECROUS D22" u="1"/>
        <s v="SACHET VIS TOIT RAT.PETIT BETAIL" u="1"/>
        <s v="SACHET VISSERIE EMBOUT AUGE CHEVRE" u="1"/>
        <s v="SACHET VISSERIE INTERM AUGE CHEVRE" u="1"/>
        <s v="ANTIRETOUR" u="1"/>
        <s v="SACHET VISSERIE RATELIER S/BARRIERE" u="1"/>
        <s v="SACHET VIS AVANT BARRIERE LV4 LV5 LV6" u="1"/>
        <s v="1/2 COQUILLE DOUBLE 60x42 CORNADIS MODULABLE" u="1"/>
        <s v="VIS H M12-45 - Z" u="1"/>
        <s v="TAMPON ANTI-BRUIT VEAUX" u="1"/>
        <s v="SACHET VIS. RAT OVIN" u="1"/>
        <s v="BUTEE PLASTIQUE MODULABLE" u="1"/>
        <s v="SACHET VIS ENCLOS SIMPLIFIE" u="1"/>
        <s v="SACHET VIS TREMIE DOUBLE" u="1"/>
        <s v="SACHET VIS RATELIER OBLIQUE" u="1"/>
        <s v="SACHET VISSERIE ARRIERE LV3" u="1"/>
        <s v="VIS H M10-80 - Z" u="1"/>
        <s v="SACHET VIS AUGE 0.78 - 0.60" u="1"/>
        <s v="SACHET VIS TOLE POUR UN EMBOUT AGRIOVIN" u="1"/>
        <s v="SACHET VIS TREMIE VEAU SIMPLE COTE 2m00" u="1"/>
        <s v="SACHET VISSERIE DEBUT/FIN MBO MODULABLE" u="1"/>
        <s v="SACHET VIS TREMIE BETES ADULTES 2M00" u="1"/>
        <s v="SACHET VIS TOIT CIRCULAIRE" u="1"/>
        <s v="SACHET VIS BARRIERE LV4 COMPLET" u="1"/>
        <s v="ETRIER DIAM 8 POUR VERROUS ADAPTABL" u="1"/>
        <s v="VIS H M08-20 - Z" u="1"/>
        <s v="VIS H M12-50 - Z" u="1"/>
        <s v="SACHET VIS AVANT PAS. VEAUX LV5" u="1"/>
        <s v="SACHET VIS ARRIERE HERBAGE" u="1"/>
        <s v="SACHET VISSERIE CADRE MBO MODULABLE" u="1"/>
        <s v="SACHET VISSERIE COUDE MBO MODULABLE" u="1"/>
        <s v="SACHET VISSERIE TREMIE VEAU SIMPLE COTE 2m85" u="1"/>
        <s v="SACHET VISSERIE BARRETTE REGLABLE SUPPORT LEVIER" u="1"/>
        <s v="VIS STHC 8-10 BOUT CONIQUE - Z" u="1"/>
        <s v="SACHET VIS DEBUT/FIN MBO MODULABLE" u="1"/>
        <s v="SACHET TREMIE DOUBLE OVINS" u="1"/>
        <s v="SACHET VIS AUGE SUR PIED OVINS GALVA 2M50" u="1"/>
        <s v="SACHET VISSERIE TREMIE VEAU SIMPLE COTE 2m00" u="1"/>
        <s v="VIS H M10-90 - Z" u="1"/>
        <s v="1/2 BRIDE EN CROIX 34/34" u="1"/>
        <s v="SACHET VISSERRIE ENCLOS DOUBLE" u="1"/>
        <s v="1/2 COQUILLE 49/49" u="1"/>
        <s v="ECROU FREIN H M12 - Z" u="1"/>
        <s v="SACHET DOUBLE EMBOUT LV5" u="1"/>
        <s v="SACHET PANELS ET CLAIE PANELS" u="1"/>
        <s v="SACHET VIS TREMIE SUR PANNEAU OU BARRIERE" u="1"/>
        <s v="SACHET VISSERIE AUGE A BOULONNER INTERMEDIAIRE" u="1"/>
        <s v="SACHET VISSERIE RATELIER CIRCU ARCX PETIT MODELE" u="1"/>
        <s v="CHAINE RATELIER OVIN" u="1"/>
        <s v="SACHET VIS RAT.OVABALLE" u="1"/>
        <s v="ENTRETOISE PVC BLEU TREMIE SUR PX" u="1"/>
        <s v="SACHET VISSERIE BARRETTE SUPPORT TRINGLE" u="1"/>
        <s v="SACHET VIS PANNEAU LV5 FIXE 4 TIGES A OEILS" u="1"/>
        <s v="VIS STHC 10-16 BOUT CONIQUE - Z" u="1"/>
        <s v="ETRIER 60/49" u="1"/>
        <s v="SACHET VIS RAT AGRIOVIN" u="1"/>
        <s v="SACHET ARRIERE HERBAGE GERMANIC" u="1"/>
        <s v="SACHET VISSERIE BARRETTE REGLABLE MODULABLE" u="1"/>
        <s v="POIGNEE BLEUE TARAUDEE" u="1"/>
        <s v="ECROU FREIN H M8 - Z" u="1"/>
        <s v="SACHET VIS CADRE MBO MODULABLE AVEC RENFORT" u="1"/>
        <s v="SACHET VIS RATELIER ARCEAUX" u="1"/>
        <s v="SACHET VIS BARRETTE SUPPORT TRINGLE" u="1"/>
        <s v="VIS H M08/25 - Z" u="1"/>
        <s v="SACHET VISSERIE TREMIE BETES ADULTES 2M00" u="1"/>
        <s v="SACHET AVANT VERROU DANS AXE - VOIR REF Z1079" u="1"/>
        <s v="SACHET VISSE. PORTE-SEAUX COR. VEAUX LG1M 1M50 2M00 2M50" u="1"/>
        <s v="SACHET VIS AUGE 0.80" u="1"/>
        <s v="SACHET VERROU ADAPTABLE" u="1"/>
        <s v="SACHET VIS TREMIE VEAU SIMPLE COTE 2m50" u="1"/>
        <s v="SACHET VISSERIE PROTECTION SUP RAT CIRCU" u="1"/>
        <s v="PLAT MAINTIENT RATELIER OVINS PAROIS VARIABLES" u="1"/>
        <s v="SACHET VIS PANNEAU LV4 COMPLET" u="1"/>
        <s v="SACHET VISSERIE CORNADIS CHEVRES" u="1"/>
        <s v="SACHET VISSERIE RATELIER OBLIQUE" u="1"/>
        <s v="SACHET VIS AVANT BARRIERE HERBAGE" u="1"/>
        <s v="SACHET TREMIE VEAU A SUSPENDRE - VOIR REF Z8028" u="1"/>
        <s v="CHAINE PANEL" u="1"/>
        <s v="SACHET VIS. RAT PIVOTANT" u="1"/>
        <s v="SACHET VISSERIE TREMIE VEAU SIMPLE COTE 2m50" u="1"/>
        <s v="SACHET FACADE ENCLOS TREMIE DOUBLE COTE POUR OVINS" u="1"/>
        <s v="SACHET VISSERIE ANCIEN ELEMENT AGRIBALLE QUADRIBALLE" u="1"/>
        <s v="VIS H M10-20 - Z" u="1"/>
        <s v="SACHET VIS PLAT INCLINAISON CORNADIS/LIBRE SERVICE" u="1"/>
        <s v="SACHET VIS. TOIT RAT OVIN" u="1"/>
        <s v="SACHET VIS BARRETTE REGLABLE SUPPORT LEVIER" u="1"/>
        <s v="SACHET VIS PROTECTION 3PTS RATELIER CIRCULAIRE" u="1"/>
        <s v="RESSORT PASSAGE A VEAUX" u="1"/>
        <s v="GOUPILLES BETA DIAMETRE 3" u="1"/>
        <s v="SACHET PORTE CLAIE PANELS" u="1"/>
        <s v="SACHET VIS CADRE MBO MODULABLE" u="1"/>
        <s v="SACHET VIS COUDE MBO MODULABLE" u="1"/>
        <s v="SACHET VIS RENFORT CORNADIS EXCENTRE" u="1"/>
        <s v="SACHET VIS TIGE OEIL + ECROU - AVT PX LV3 à LV6" u="1"/>
        <s v="SACHET VISSERIE CADRE MBO MODULABLE AVEC RENFORT" u="1"/>
        <s v="VERROU ADAPTABLE" u="1"/>
        <s v="VIS H M08-50 - Z" u="1"/>
        <s v="SACHET VIS AVANT BARRIERE LV3" u="1"/>
        <s v="SACHET VIS RATELIER CHAMBRE FIXE" u="1"/>
        <s v="SACHET VIS BEQUILLE RALLONGEE CORNADIS" u="1"/>
        <s v="SACHET VISSERIE RENFORT CORNADIS SUR MURET" u="1"/>
        <s v="SACHET VISSERIE ARRIERE LV6" u="1"/>
        <s v="SACHET VISSERIE TREMIE DOUBLE" u="1"/>
        <s v="PLAT ANTI RETOUR RAT AUTOSERRANT" u="1"/>
        <s v="SACHET VIS RENFORT CORNADIS SUR MURET" u="1"/>
        <s v="SUPPORT VERROU D AUGE BASCULANTE VEAUX" u="1"/>
        <s v="SUPPORT VERROU G AUGE BASCULANTE VEAUX" u="1"/>
        <s v="SACHET VIS LSO DEPART" u="1"/>
        <s v="SACHET VIS CORNADIS CHEVRES" u="1"/>
        <s v="BOUCHON DE VIDANGE GALVA MALE 33x42" u="1"/>
        <s v="SACHET VIS ANCIEN ELEMENT AGRIBALLE QUADRIBALLE" u="1"/>
        <s v="VIS MAILLON 10-25" u="1"/>
        <s v="SACHET BLOCAGE DE TOIT" u="1"/>
        <s v="SACHET VIS PANNEAU LV5" u="1"/>
        <s v="SACHET VISSERIE AUGE  VEAUX" u="1"/>
        <s v="SACHET VISSERIE ENCLOS TREMIE" u="1"/>
        <s v="SACHET VIS BARRIERE HERBAGE FIXE" u="1"/>
        <s v="SACHET VIS CADRE CORNADIS MODULABLE 5/6M00" u="1"/>
        <s v="SACHET VISSERIE ELEMENT M.3.B.H 4M00-5M00-6M00" u="1"/>
        <s v="SACHET VIS RAT.P.VARIABLE (AUTOSERRANT)" u="1"/>
        <s v="ETRIER M.3.B.H." u="1"/>
        <s v="1/2 COQUILLE 27X27" u="1"/>
        <s v="1/2 COQUILLE 60/42 + D35 POUR MANOEUVRE" u="1"/>
        <s v="SACHET VIS BARRIERE LV3 pour les deux elements" u="1"/>
        <s v="ECROU H M22 - Z" u="1"/>
        <s v="AXE PASSAGE A VEAUX" u="1"/>
        <s v="SACHET VIS RATELIER S/BARRIERE" u="1"/>
        <s v="SACHET VISSERIE POUTRE RENFORT RATELIER" u="1"/>
        <s v="BIELLETTE POUR AUGE BACSULANTE" u="1"/>
        <s v="SACHET VISSERIE ENCLOS SIMPLIFIE" u="1"/>
        <s v="SACHET VIS BEQUILLE RALLONGEE CORNADIS VEAUX" u="1"/>
        <s v="VIS H M10-110 - Z" u="1"/>
        <s v="SACHET VIS AUGE A SUSPENDRE" u="1"/>
        <s v="SACHET VIS PORTILLON SERVICE ET LV2" u="1"/>
        <s v="SACHET VISSERIE RAT.P.VARIABLE (AUTOSERRANT)" u="1"/>
        <s v="BAGUE D'ARRET AVEC PONTET Ø70" u="1"/>
        <s v="SACHET VIS BARRIERE LV5 NOUVEAU" u="1"/>
        <s v="SACHET VISSERIE TOIT CIRCULAIRE" u="1"/>
        <s v="ECROU H BAS M10 - Z" u="1"/>
        <s v="VIS H M10-40 - Z" u="1"/>
        <s v="VIS H M08-60 - FILETAGE TOTAL - Z" u="1"/>
      </sharedItems>
    </cacheField>
    <cacheField name="Qté" numFmtId="0">
      <sharedItems containsBlank="1" count="26">
        <s v="0"/>
        <s v="5"/>
        <s v="10"/>
        <s v="2"/>
        <s v="1"/>
        <s v="8"/>
        <m/>
        <s v="68" u="1"/>
        <s v="42" u="1"/>
        <s v="48" u="1"/>
        <s v="22" u="1"/>
        <s v="24" u="1"/>
        <s v="70" u="1"/>
        <s v="26" u="1"/>
        <s v="28" u="1"/>
        <s v="3" u="1"/>
        <s v="45" u="1"/>
        <s v="36" u="1"/>
        <s v="12" u="1"/>
        <s v="6" u="1"/>
        <s v="14" u="1"/>
        <s v="16" u="1"/>
        <s v="62" u="1"/>
        <s v="18" u="1"/>
        <s v="64" u="1"/>
        <s v="4" u="1"/>
      </sharedItems>
    </cacheField>
    <cacheField name="Allemand" numFmtId="0">
      <sharedItems containsBlank="1" containsMixedTypes="1" containsNumber="1" containsInteger="1" minValue="0" maxValue="0" count="9">
        <s v="-"/>
        <s v="Schrauben RLS 10x20"/>
        <s v="Sicherungsmutter Ø10"/>
        <s v="Schrauben 10x25"/>
        <s v="Mutter Ø10"/>
        <s v="Schrauben 10x30"/>
        <s v="Schrauben 10x130"/>
        <m/>
        <n v="0" u="1"/>
      </sharedItems>
    </cacheField>
    <cacheField name="Anglais" numFmtId="0">
      <sharedItems containsBlank="1" containsMixedTypes="1" containsNumber="1" containsInteger="1" minValue="0" maxValue="0" count="8">
        <s v="-"/>
        <s v="screw RLS 10x20"/>
        <s v="nut Ø10"/>
        <s v="screw 10x25"/>
        <s v="screw 10x30"/>
        <s v="screw 10x130"/>
        <m/>
        <n v="0" u="1"/>
      </sharedItems>
    </cacheField>
    <cacheField name="Espagnol" numFmtId="0">
      <sharedItems containsBlank="1" containsMixedTypes="1" containsNumber="1" containsInteger="1" minValue="0" maxValue="0" count="9">
        <s v="-"/>
        <s v="tornillo RLS 10x20"/>
        <s v="tuerca freno Ø10"/>
        <s v="tornillo 10x25"/>
        <s v="tuerca Ø10"/>
        <s v="tornillo 10x30"/>
        <s v="tornillo 10x130"/>
        <m/>
        <n v="0" u="1"/>
      </sharedItems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2">
  <r>
    <n v="1"/>
    <x v="0"/>
    <x v="0"/>
    <s v="Z0004"/>
    <x v="0"/>
    <s v="0"/>
  </r>
  <r>
    <n v="2"/>
    <x v="1"/>
    <x v="0"/>
    <s v="Z1093"/>
    <x v="1"/>
    <s v="5"/>
  </r>
  <r>
    <n v="3"/>
    <x v="1"/>
    <x v="0"/>
    <s v="Z1047"/>
    <x v="2"/>
    <s v="5"/>
  </r>
  <r>
    <n v="1"/>
    <x v="0"/>
    <x v="1"/>
    <s v="Z0005"/>
    <x v="3"/>
    <s v="0"/>
  </r>
  <r>
    <n v="2"/>
    <x v="1"/>
    <x v="1"/>
    <s v="Z1093"/>
    <x v="1"/>
    <s v="10"/>
  </r>
  <r>
    <n v="3"/>
    <x v="1"/>
    <x v="1"/>
    <s v="Z1047"/>
    <x v="2"/>
    <s v="10"/>
  </r>
  <r>
    <n v="1"/>
    <x v="0"/>
    <x v="2"/>
    <s v="Z0006"/>
    <x v="4"/>
    <s v="0"/>
  </r>
  <r>
    <n v="2"/>
    <x v="1"/>
    <x v="2"/>
    <s v="Z1044"/>
    <x v="5"/>
    <s v="2"/>
  </r>
  <r>
    <n v="3"/>
    <x v="1"/>
    <x v="2"/>
    <s v="Z1048"/>
    <x v="6"/>
    <s v="2"/>
  </r>
  <r>
    <n v="4"/>
    <x v="1"/>
    <x v="2"/>
    <s v="Z1093"/>
    <x v="1"/>
    <s v="1"/>
  </r>
  <r>
    <n v="5"/>
    <x v="1"/>
    <x v="2"/>
    <s v="Z1047"/>
    <x v="2"/>
    <s v="1"/>
  </r>
  <r>
    <n v="1"/>
    <x v="0"/>
    <x v="3"/>
    <s v="Z0007"/>
    <x v="7"/>
    <s v="0"/>
  </r>
  <r>
    <n v="2"/>
    <x v="1"/>
    <x v="3"/>
    <s v="Z1044"/>
    <x v="5"/>
    <s v="2"/>
  </r>
  <r>
    <n v="3"/>
    <x v="1"/>
    <x v="3"/>
    <s v="Z1048"/>
    <x v="6"/>
    <s v="2"/>
  </r>
  <r>
    <n v="4"/>
    <x v="1"/>
    <x v="3"/>
    <s v="Z1093"/>
    <x v="1"/>
    <s v="2"/>
  </r>
  <r>
    <n v="5"/>
    <x v="1"/>
    <x v="3"/>
    <s v="Z1047"/>
    <x v="2"/>
    <s v="2"/>
  </r>
  <r>
    <n v="1"/>
    <x v="0"/>
    <x v="4"/>
    <s v="Z0008"/>
    <x v="8"/>
    <s v="0"/>
  </r>
  <r>
    <n v="2"/>
    <x v="1"/>
    <x v="4"/>
    <s v="Z1047"/>
    <x v="2"/>
    <s v="8"/>
  </r>
  <r>
    <n v="3"/>
    <x v="1"/>
    <x v="4"/>
    <s v="Z1049"/>
    <x v="9"/>
    <s v="8"/>
  </r>
  <r>
    <n v="1"/>
    <x v="0"/>
    <x v="5"/>
    <s v="Z0009"/>
    <x v="10"/>
    <s v="0"/>
  </r>
  <r>
    <n v="2"/>
    <x v="1"/>
    <x v="5"/>
    <s v="Z1051"/>
    <x v="11"/>
    <s v="1"/>
  </r>
  <r>
    <n v="3"/>
    <x v="1"/>
    <x v="5"/>
    <s v="Z1047"/>
    <x v="2"/>
    <s v="1"/>
  </r>
  <r>
    <n v="1"/>
    <x v="0"/>
    <x v="6"/>
    <s v="Z0011"/>
    <x v="12"/>
    <s v="0"/>
  </r>
  <r>
    <n v="2"/>
    <x v="1"/>
    <x v="6"/>
    <s v="Z1048"/>
    <x v="6"/>
    <s v="2"/>
  </r>
  <r>
    <n v="3"/>
    <x v="1"/>
    <x v="6"/>
    <s v="Z1049"/>
    <x v="9"/>
    <s v="2"/>
  </r>
  <r>
    <n v="1"/>
    <x v="0"/>
    <x v="7"/>
    <s v="Z0017"/>
    <x v="13"/>
    <s v="0"/>
  </r>
  <r>
    <n v="2"/>
    <x v="1"/>
    <x v="7"/>
    <s v="Z6060"/>
    <x v="14"/>
    <s v="1"/>
  </r>
  <r>
    <n v="3"/>
    <x v="1"/>
    <x v="7"/>
    <s v="Z1047"/>
    <x v="2"/>
    <s v="2"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  <r>
    <m/>
    <x v="2"/>
    <x v="8"/>
    <m/>
    <x v="1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02">
  <r>
    <x v="0"/>
    <x v="0"/>
    <x v="0"/>
    <x v="0"/>
    <x v="0"/>
    <x v="0"/>
    <x v="0"/>
    <x v="0"/>
    <x v="0"/>
  </r>
  <r>
    <x v="1"/>
    <x v="1"/>
    <x v="0"/>
    <x v="1"/>
    <x v="1"/>
    <x v="1"/>
    <x v="1"/>
    <x v="1"/>
    <x v="1"/>
  </r>
  <r>
    <x v="2"/>
    <x v="1"/>
    <x v="0"/>
    <x v="2"/>
    <x v="2"/>
    <x v="1"/>
    <x v="2"/>
    <x v="2"/>
    <x v="2"/>
  </r>
  <r>
    <x v="0"/>
    <x v="0"/>
    <x v="1"/>
    <x v="3"/>
    <x v="3"/>
    <x v="0"/>
    <x v="0"/>
    <x v="0"/>
    <x v="0"/>
  </r>
  <r>
    <x v="1"/>
    <x v="1"/>
    <x v="1"/>
    <x v="1"/>
    <x v="1"/>
    <x v="2"/>
    <x v="1"/>
    <x v="1"/>
    <x v="1"/>
  </r>
  <r>
    <x v="2"/>
    <x v="1"/>
    <x v="1"/>
    <x v="2"/>
    <x v="2"/>
    <x v="2"/>
    <x v="2"/>
    <x v="2"/>
    <x v="2"/>
  </r>
  <r>
    <x v="0"/>
    <x v="0"/>
    <x v="2"/>
    <x v="4"/>
    <x v="4"/>
    <x v="0"/>
    <x v="0"/>
    <x v="0"/>
    <x v="0"/>
  </r>
  <r>
    <x v="1"/>
    <x v="1"/>
    <x v="2"/>
    <x v="5"/>
    <x v="5"/>
    <x v="3"/>
    <x v="3"/>
    <x v="3"/>
    <x v="3"/>
  </r>
  <r>
    <x v="2"/>
    <x v="1"/>
    <x v="2"/>
    <x v="6"/>
    <x v="6"/>
    <x v="3"/>
    <x v="4"/>
    <x v="2"/>
    <x v="4"/>
  </r>
  <r>
    <x v="3"/>
    <x v="1"/>
    <x v="2"/>
    <x v="1"/>
    <x v="1"/>
    <x v="4"/>
    <x v="1"/>
    <x v="1"/>
    <x v="1"/>
  </r>
  <r>
    <x v="4"/>
    <x v="1"/>
    <x v="2"/>
    <x v="2"/>
    <x v="2"/>
    <x v="4"/>
    <x v="2"/>
    <x v="2"/>
    <x v="2"/>
  </r>
  <r>
    <x v="0"/>
    <x v="0"/>
    <x v="3"/>
    <x v="7"/>
    <x v="7"/>
    <x v="0"/>
    <x v="0"/>
    <x v="0"/>
    <x v="0"/>
  </r>
  <r>
    <x v="1"/>
    <x v="1"/>
    <x v="3"/>
    <x v="5"/>
    <x v="5"/>
    <x v="3"/>
    <x v="3"/>
    <x v="3"/>
    <x v="3"/>
  </r>
  <r>
    <x v="2"/>
    <x v="1"/>
    <x v="3"/>
    <x v="6"/>
    <x v="6"/>
    <x v="3"/>
    <x v="4"/>
    <x v="2"/>
    <x v="4"/>
  </r>
  <r>
    <x v="3"/>
    <x v="1"/>
    <x v="3"/>
    <x v="1"/>
    <x v="1"/>
    <x v="3"/>
    <x v="1"/>
    <x v="1"/>
    <x v="1"/>
  </r>
  <r>
    <x v="4"/>
    <x v="1"/>
    <x v="3"/>
    <x v="2"/>
    <x v="2"/>
    <x v="3"/>
    <x v="2"/>
    <x v="2"/>
    <x v="2"/>
  </r>
  <r>
    <x v="0"/>
    <x v="0"/>
    <x v="4"/>
    <x v="8"/>
    <x v="8"/>
    <x v="0"/>
    <x v="0"/>
    <x v="0"/>
    <x v="0"/>
  </r>
  <r>
    <x v="1"/>
    <x v="1"/>
    <x v="4"/>
    <x v="2"/>
    <x v="2"/>
    <x v="5"/>
    <x v="2"/>
    <x v="2"/>
    <x v="2"/>
  </r>
  <r>
    <x v="2"/>
    <x v="1"/>
    <x v="4"/>
    <x v="9"/>
    <x v="9"/>
    <x v="5"/>
    <x v="5"/>
    <x v="4"/>
    <x v="5"/>
  </r>
  <r>
    <x v="0"/>
    <x v="0"/>
    <x v="5"/>
    <x v="10"/>
    <x v="10"/>
    <x v="0"/>
    <x v="0"/>
    <x v="0"/>
    <x v="0"/>
  </r>
  <r>
    <x v="1"/>
    <x v="1"/>
    <x v="5"/>
    <x v="11"/>
    <x v="11"/>
    <x v="4"/>
    <x v="6"/>
    <x v="5"/>
    <x v="6"/>
  </r>
  <r>
    <x v="2"/>
    <x v="1"/>
    <x v="5"/>
    <x v="2"/>
    <x v="2"/>
    <x v="4"/>
    <x v="2"/>
    <x v="2"/>
    <x v="2"/>
  </r>
  <r>
    <x v="0"/>
    <x v="0"/>
    <x v="6"/>
    <x v="12"/>
    <x v="12"/>
    <x v="0"/>
    <x v="0"/>
    <x v="0"/>
    <x v="0"/>
  </r>
  <r>
    <x v="1"/>
    <x v="1"/>
    <x v="6"/>
    <x v="6"/>
    <x v="6"/>
    <x v="3"/>
    <x v="4"/>
    <x v="2"/>
    <x v="4"/>
  </r>
  <r>
    <x v="2"/>
    <x v="1"/>
    <x v="6"/>
    <x v="9"/>
    <x v="9"/>
    <x v="3"/>
    <x v="5"/>
    <x v="4"/>
    <x v="5"/>
  </r>
  <r>
    <x v="0"/>
    <x v="0"/>
    <x v="7"/>
    <x v="13"/>
    <x v="13"/>
    <x v="0"/>
    <x v="0"/>
    <x v="0"/>
    <x v="0"/>
  </r>
  <r>
    <x v="1"/>
    <x v="1"/>
    <x v="7"/>
    <x v="14"/>
    <x v="14"/>
    <x v="4"/>
    <x v="0"/>
    <x v="0"/>
    <x v="0"/>
  </r>
  <r>
    <x v="2"/>
    <x v="1"/>
    <x v="7"/>
    <x v="2"/>
    <x v="2"/>
    <x v="3"/>
    <x v="2"/>
    <x v="2"/>
    <x v="2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  <r>
    <x v="5"/>
    <x v="2"/>
    <x v="8"/>
    <x v="15"/>
    <x v="15"/>
    <x v="6"/>
    <x v="7"/>
    <x v="6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4:B12" firstHeaderRow="1" firstDataRow="1" firstDataCol="2" rowPageCount="1" colPageCount="1"/>
  <pivotFields count="6">
    <pivotField showAll="0" defaultSubtotal="0"/>
    <pivotField axis="axisPage" showAll="0" defaultSubtotal="0">
      <items count="3">
        <item x="0"/>
        <item x="1"/>
        <item x="2"/>
      </items>
    </pivotField>
    <pivotField axis="axisRow" outline="0" showAll="0" defaultSubtotal="0">
      <items count="92">
        <item x="0"/>
        <item x="1"/>
        <item x="2"/>
        <item x="3"/>
        <item x="4"/>
        <item x="5"/>
        <item x="6"/>
        <item x="7"/>
        <item m="1" x="31"/>
        <item m="1" x="71"/>
        <item m="1" x="28"/>
        <item m="1" x="69"/>
        <item m="1" x="27"/>
        <item m="1" x="67"/>
        <item m="1" x="65"/>
        <item m="1" x="44"/>
        <item m="1" x="42"/>
        <item m="1" x="41"/>
        <item m="1" x="77"/>
        <item m="1" x="38"/>
        <item m="1" x="17"/>
        <item m="1" x="58"/>
        <item m="1" x="15"/>
        <item m="1" x="56"/>
        <item m="1" x="26"/>
        <item m="1" x="66"/>
        <item m="1" x="83"/>
        <item m="1" x="80"/>
        <item m="1" x="40"/>
        <item m="1" x="21"/>
        <item m="1" x="18"/>
        <item m="1" x="59"/>
        <item m="1" x="85"/>
        <item m="1" x="63"/>
        <item m="1" x="30"/>
        <item m="1" x="70"/>
        <item m="1" x="73"/>
        <item m="1" x="32"/>
        <item m="1" x="29"/>
        <item m="1" x="84"/>
        <item m="1" x="19"/>
        <item m="1" x="60"/>
        <item m="1" x="16"/>
        <item m="1" x="36"/>
        <item m="1" x="34"/>
        <item m="1" x="57"/>
        <item m="1" x="13"/>
        <item m="1" x="75"/>
        <item m="1" x="33"/>
        <item m="1" x="72"/>
        <item m="1" x="86"/>
        <item m="1" x="46"/>
        <item m="1" x="81"/>
        <item m="1" x="43"/>
        <item m="1" x="74"/>
        <item m="1" x="49"/>
        <item m="1" x="35"/>
        <item m="1" x="45"/>
        <item m="1" x="79"/>
        <item m="1" x="88"/>
        <item m="1" x="22"/>
        <item m="1" x="37"/>
        <item m="1" x="11"/>
        <item m="1" x="23"/>
        <item m="1" x="64"/>
        <item m="1" x="89"/>
        <item m="1" x="39"/>
        <item m="1" x="76"/>
        <item m="1" x="24"/>
        <item m="1" x="61"/>
        <item m="1" x="20"/>
        <item m="1" x="53"/>
        <item m="1" x="9"/>
        <item m="1" x="51"/>
        <item m="1" x="90"/>
        <item m="1" x="48"/>
        <item m="1" x="87"/>
        <item m="1" x="47"/>
        <item m="1" x="25"/>
        <item m="1" x="62"/>
        <item m="1" x="14"/>
        <item m="1" x="55"/>
        <item m="1" x="54"/>
        <item m="1" x="12"/>
        <item m="1" x="10"/>
        <item m="1" x="52"/>
        <item m="1" x="91"/>
        <item m="1" x="50"/>
        <item m="1" x="68"/>
        <item m="1" x="78"/>
        <item m="1" x="82"/>
        <item x="8"/>
      </items>
    </pivotField>
    <pivotField showAll="0" defaultSubtotal="0"/>
    <pivotField axis="axisRow" outline="0" showAll="0" defaultSubtotal="0">
      <items count="178">
        <item m="1" x="161"/>
        <item m="1" x="154"/>
        <item m="1" x="40"/>
        <item m="1" x="39"/>
        <item m="1" x="88"/>
        <item m="1" x="63"/>
        <item m="1" x="28"/>
        <item m="1" x="140"/>
        <item m="1" x="158"/>
        <item m="1" x="62"/>
        <item m="1" x="80"/>
        <item m="1" x="17"/>
        <item m="1" x="123"/>
        <item m="1" x="31"/>
        <item m="1" x="86"/>
        <item m="1" x="137"/>
        <item m="1" x="174"/>
        <item m="1" x="94"/>
        <item m="1" x="50"/>
        <item m="1" x="166"/>
        <item m="1" x="133"/>
        <item m="1" x="120"/>
        <item x="2"/>
        <item m="1" x="71"/>
        <item m="1" x="49"/>
        <item m="1" x="165"/>
        <item m="1" x="147"/>
        <item x="6"/>
        <item m="1" x="97"/>
        <item m="1" x="96"/>
        <item m="1" x="23"/>
        <item m="1" x="163"/>
        <item m="1" x="24"/>
        <item m="1" x="72"/>
        <item x="14"/>
        <item m="1" x="30"/>
        <item m="1" x="78"/>
        <item m="1" x="146"/>
        <item m="1" x="118"/>
        <item m="1" x="34"/>
        <item m="1" x="112"/>
        <item m="1" x="160"/>
        <item m="1" x="142"/>
        <item m="1" x="46"/>
        <item m="1" x="33"/>
        <item m="1" x="100"/>
        <item m="1" x="59"/>
        <item m="1" x="45"/>
        <item m="1" x="85"/>
        <item m="1" x="32"/>
        <item m="1" x="48"/>
        <item m="1" x="139"/>
        <item m="1" x="52"/>
        <item m="1" x="119"/>
        <item m="1" x="92"/>
        <item m="1" x="64"/>
        <item m="1" x="44"/>
        <item m="1" x="19"/>
        <item m="1" x="20"/>
        <item m="1" x="29"/>
        <item m="1" x="177"/>
        <item m="1" x="103"/>
        <item m="1" x="67"/>
        <item m="1" x="42"/>
        <item m="1" x="90"/>
        <item m="1" x="25"/>
        <item m="1" x="159"/>
        <item m="1" x="169"/>
        <item m="1" x="157"/>
        <item m="1" x="151"/>
        <item m="1" x="116"/>
        <item m="1" x="117"/>
        <item m="1" x="124"/>
        <item m="1" x="77"/>
        <item m="1" x="27"/>
        <item m="1" x="69"/>
        <item m="1" x="57"/>
        <item m="1" x="70"/>
        <item m="1" x="152"/>
        <item m="1" x="144"/>
        <item m="1" x="164"/>
        <item m="1" x="126"/>
        <item m="1" x="74"/>
        <item m="1" x="38"/>
        <item m="1" x="66"/>
        <item m="1" x="73"/>
        <item m="1" x="110"/>
        <item m="1" x="68"/>
        <item m="1" x="155"/>
        <item m="1" x="108"/>
        <item m="1" x="113"/>
        <item m="1" x="58"/>
        <item m="1" x="143"/>
        <item m="1" x="176"/>
        <item m="1" x="36"/>
        <item m="1" x="99"/>
        <item m="1" x="149"/>
        <item m="1" x="106"/>
        <item m="1" x="171"/>
        <item m="1" x="150"/>
        <item m="1" x="136"/>
        <item m="1" x="82"/>
        <item m="1" x="61"/>
        <item m="1" x="105"/>
        <item m="1" x="111"/>
        <item m="1" x="98"/>
        <item m="1" x="130"/>
        <item m="1" x="54"/>
        <item m="1" x="83"/>
        <item m="1" x="89"/>
        <item m="1" x="55"/>
        <item m="1" x="65"/>
        <item m="1" x="162"/>
        <item m="1" x="16"/>
        <item m="1" x="114"/>
        <item m="1" x="129"/>
        <item m="1" x="156"/>
        <item m="1" x="75"/>
        <item m="1" x="115"/>
        <item m="1" x="125"/>
        <item m="1" x="170"/>
        <item m="1" x="104"/>
        <item m="1" x="121"/>
        <item m="1" x="107"/>
        <item m="1" x="93"/>
        <item m="1" x="51"/>
        <item m="1" x="79"/>
        <item m="1" x="135"/>
        <item m="1" x="91"/>
        <item m="1" x="109"/>
        <item m="1" x="95"/>
        <item m="1" x="37"/>
        <item m="1" x="101"/>
        <item m="1" x="18"/>
        <item m="1" x="175"/>
        <item m="1" x="87"/>
        <item m="1" x="167"/>
        <item m="1" x="168"/>
        <item m="1" x="56"/>
        <item m="1" x="22"/>
        <item m="1" x="138"/>
        <item m="1" x="81"/>
        <item m="1" x="43"/>
        <item m="1" x="53"/>
        <item m="1" x="21"/>
        <item m="1" x="60"/>
        <item m="1" x="26"/>
        <item m="1" x="132"/>
        <item x="11"/>
        <item m="1" x="122"/>
        <item x="5"/>
        <item x="9"/>
        <item m="1" x="128"/>
        <item m="1" x="134"/>
        <item m="1" x="41"/>
        <item m="1" x="47"/>
        <item m="1" x="141"/>
        <item m="1" x="145"/>
        <item m="1" x="148"/>
        <item m="1" x="35"/>
        <item m="1" x="172"/>
        <item m="1" x="76"/>
        <item m="1" x="127"/>
        <item m="1" x="131"/>
        <item m="1" x="173"/>
        <item m="1" x="102"/>
        <item x="1"/>
        <item m="1" x="84"/>
        <item m="1" x="153"/>
        <item x="15"/>
        <item x="0"/>
        <item x="3"/>
        <item x="4"/>
        <item x="7"/>
        <item x="8"/>
        <item x="10"/>
        <item x="12"/>
        <item x="13"/>
      </items>
    </pivotField>
    <pivotField showAll="0" defaultSubtotal="0"/>
  </pivotFields>
  <rowFields count="2">
    <field x="2"/>
    <field x="4"/>
  </rowFields>
  <rowItems count="8">
    <i>
      <x/>
      <x v="170"/>
    </i>
    <i>
      <x v="1"/>
      <x v="171"/>
    </i>
    <i>
      <x v="2"/>
      <x v="172"/>
    </i>
    <i>
      <x v="3"/>
      <x v="173"/>
    </i>
    <i>
      <x v="4"/>
      <x v="174"/>
    </i>
    <i>
      <x v="5"/>
      <x v="175"/>
    </i>
    <i>
      <x v="6"/>
      <x v="176"/>
    </i>
    <i>
      <x v="7"/>
      <x v="177"/>
    </i>
  </rowItems>
  <colItems count="1">
    <i/>
  </colItems>
  <pageFields count="1">
    <pageField fld="1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rowGrandTotals="0" itemPrintTitles="1" createdVersion="5" indent="127" outline="1" outlineData="1" multipleFieldFilters="0">
  <location ref="A3:H8" firstHeaderRow="1" firstDataRow="1" firstDataCol="8" rowPageCount="1" colPageCount="1"/>
  <pivotFields count="9">
    <pivotField axis="axisRow" outline="0" showAll="0" defaultSubtotal="0">
      <items count="13">
        <item x="0"/>
        <item x="1"/>
        <item x="2"/>
        <item x="3"/>
        <item x="4"/>
        <item m="1" x="6"/>
        <item m="1" x="7"/>
        <item m="1" x="8"/>
        <item m="1" x="9"/>
        <item m="1" x="10"/>
        <item m="1" x="11"/>
        <item m="1" x="12"/>
        <item x="5"/>
      </items>
    </pivotField>
    <pivotField axis="axisPage" showAll="0">
      <items count="4">
        <item x="0"/>
        <item x="1"/>
        <item x="2"/>
        <item t="default"/>
      </items>
    </pivotField>
    <pivotField axis="axisRow" outline="0" showAll="0" defaultSubtotal="0">
      <items count="104">
        <item h="1" x="0"/>
        <item h="1" x="1"/>
        <item x="2"/>
        <item h="1" x="3"/>
        <item h="1" x="4"/>
        <item h="1" x="5"/>
        <item h="1" x="6"/>
        <item h="1" x="7"/>
        <item h="1" m="1" x="18"/>
        <item h="1" m="1" x="98"/>
        <item h="1" m="1" x="81"/>
        <item h="1" m="1" x="62"/>
        <item h="1" m="1" x="48"/>
        <item h="1" m="1" x="36"/>
        <item h="1" m="1" x="11"/>
        <item h="1" m="1" x="9"/>
        <item h="1" m="1" x="71"/>
        <item h="1" m="1" x="42"/>
        <item h="1" m="1" x="94"/>
        <item h="1" m="1" x="79"/>
        <item h="1" m="1" x="101"/>
        <item h="1" m="1" x="86"/>
        <item h="1" m="1" x="68"/>
        <item h="1" m="1" x="54"/>
        <item h="1" m="1" x="16"/>
        <item h="1" m="1" x="92"/>
        <item h="1" m="1" x="85"/>
        <item h="1" m="1" x="51"/>
        <item h="1" m="1" x="76"/>
        <item h="1" m="1" x="13"/>
        <item h="1" m="1" x="19"/>
        <item h="1" m="1" x="99"/>
        <item h="1" m="1" x="63"/>
        <item h="1" m="1" x="70"/>
        <item h="1" m="1" x="10"/>
        <item h="1" m="1" x="88"/>
        <item h="1" m="1" x="44"/>
        <item h="1" m="1" x="28"/>
        <item h="1" m="1" x="96"/>
        <item h="1" m="1" x="80"/>
        <item h="1" m="1" x="40"/>
        <item h="1" m="1" x="93"/>
        <item h="1" m="1" x="78"/>
        <item h="1" m="1" x="57"/>
        <item h="1" m="1" x="31"/>
        <item h="1" m="1" x="23"/>
        <item h="1" m="1" x="102"/>
        <item h="1" m="1" x="34"/>
        <item h="1" m="1" x="67"/>
        <item h="1" m="1" x="58"/>
        <item h="1" m="1" x="83"/>
        <item h="1" m="1" x="64"/>
        <item h="1" m="1" x="50"/>
        <item h="1" m="1" x="37"/>
        <item h="1" m="1" x="97"/>
        <item h="1" m="1" x="89"/>
        <item h="1" m="1" x="82"/>
        <item h="1" m="1" x="43"/>
        <item h="1" m="1" x="95"/>
        <item h="1" m="1" x="59"/>
        <item h="1" m="1" x="21"/>
        <item h="1" m="1" x="73"/>
        <item h="1" m="1" x="17"/>
        <item h="1" m="1" x="66"/>
        <item h="1" m="1" x="52"/>
        <item h="1" m="1" x="72"/>
        <item h="1" m="1" x="46"/>
        <item h="1" m="1" x="32"/>
        <item h="1" m="1" x="100"/>
        <item h="1" m="1" x="25"/>
        <item h="1" m="1" x="14"/>
        <item h="1" m="1" x="47"/>
        <item h="1" m="1" x="35"/>
        <item h="1" m="1" x="24"/>
        <item h="1" m="1" x="103"/>
        <item h="1" m="1" x="87"/>
        <item h="1" m="1" x="69"/>
        <item h="1" m="1" x="55"/>
        <item h="1" m="1" x="53"/>
        <item h="1" m="1" x="77"/>
        <item h="1" m="1" x="33"/>
        <item h="1" m="1" x="22"/>
        <item h="1" m="1" x="84"/>
        <item h="1" m="1" x="65"/>
        <item h="1" m="1" x="38"/>
        <item h="1" m="1" x="26"/>
        <item h="1" m="1" x="15"/>
        <item h="1" m="1" x="91"/>
        <item h="1" m="1" x="12"/>
        <item h="1" m="1" x="41"/>
        <item h="1" m="1" x="74"/>
        <item h="1" x="8"/>
        <item h="1" m="1" x="49"/>
        <item h="1" m="1" x="39"/>
        <item h="1" m="1" x="27"/>
        <item h="1" m="1" x="90"/>
        <item h="1" m="1" x="75"/>
        <item h="1" m="1" x="45"/>
        <item h="1" m="1" x="30"/>
        <item h="1" m="1" x="60"/>
        <item h="1" m="1" x="61"/>
        <item h="1" m="1" x="20"/>
        <item h="1" m="1" x="56"/>
        <item h="1" m="1" x="29"/>
      </items>
    </pivotField>
    <pivotField axis="axisRow" outline="0" showAll="0" defaultSubtotal="0">
      <items count="186">
        <item m="1" x="73"/>
        <item m="1" x="112"/>
        <item m="1" x="179"/>
        <item m="1" x="18"/>
        <item m="1" x="51"/>
        <item m="1" x="164"/>
        <item m="1" x="180"/>
        <item m="1" x="123"/>
        <item m="1" x="127"/>
        <item m="1" x="21"/>
        <item m="1" x="65"/>
        <item m="1" x="116"/>
        <item m="1" x="82"/>
        <item m="1" x="37"/>
        <item m="1" x="114"/>
        <item m="1" x="150"/>
        <item x="0"/>
        <item x="3"/>
        <item x="4"/>
        <item x="7"/>
        <item x="8"/>
        <item x="10"/>
        <item x="12"/>
        <item x="13"/>
        <item m="1" x="34"/>
        <item m="1" x="175"/>
        <item m="1" x="144"/>
        <item m="1" x="117"/>
        <item m="1" x="92"/>
        <item m="1" x="68"/>
        <item m="1" x="19"/>
        <item m="1" x="16"/>
        <item m="1" x="131"/>
        <item m="1" x="78"/>
        <item m="1" x="167"/>
        <item m="1" x="140"/>
        <item m="1" x="113"/>
        <item m="1" x="181"/>
        <item m="1" x="151"/>
        <item m="1" x="128"/>
        <item m="1" x="101"/>
        <item m="1" x="69"/>
        <item m="1" x="26"/>
        <item m="1" x="163"/>
        <item m="1" x="35"/>
        <item m="1" x="93"/>
        <item m="1" x="79"/>
        <item m="1" x="102"/>
        <item x="5"/>
        <item m="1" x="106"/>
        <item m="1" x="120"/>
        <item m="1" x="95"/>
        <item x="2"/>
        <item x="6"/>
        <item x="9"/>
        <item m="1" x="146"/>
        <item m="1" x="70"/>
        <item m="1" x="33"/>
        <item x="11"/>
        <item m="1" x="83"/>
        <item m="1" x="170"/>
        <item m="1" x="29"/>
        <item m="1" x="141"/>
        <item m="1" x="107"/>
        <item m="1" x="87"/>
        <item m="1" x="89"/>
        <item m="1" x="63"/>
        <item m="1" x="28"/>
        <item m="1" x="42"/>
        <item m="1" x="182"/>
        <item m="1" x="152"/>
        <item m="1" x="41"/>
        <item m="1" x="149"/>
        <item m="1" x="97"/>
        <item m="1" x="137"/>
        <item m="1" x="22"/>
        <item m="1" x="36"/>
        <item m="1" x="176"/>
        <item m="1" x="119"/>
        <item m="1" x="130"/>
        <item m="1" x="118"/>
        <item m="1" x="171"/>
        <item x="1"/>
        <item m="1" x="66"/>
        <item m="1" x="46"/>
        <item m="1" x="17"/>
        <item m="1" x="156"/>
        <item m="1" x="168"/>
        <item m="1" x="61"/>
        <item m="1" x="124"/>
        <item m="1" x="98"/>
        <item m="1" x="47"/>
        <item m="1" x="23"/>
        <item m="1" x="160"/>
        <item m="1" x="136"/>
        <item m="1" x="86"/>
        <item m="1" x="56"/>
        <item m="1" x="104"/>
        <item m="1" x="84"/>
        <item m="1" x="53"/>
        <item m="1" x="172"/>
        <item m="1" x="90"/>
        <item m="1" x="30"/>
        <item m="1" x="161"/>
        <item m="1" x="143"/>
        <item m="1" x="67"/>
        <item m="1" x="75"/>
        <item m="1" x="165"/>
        <item m="1" x="139"/>
        <item m="1" x="108"/>
        <item m="1" x="57"/>
        <item m="1" x="48"/>
        <item m="1" x="142"/>
        <item m="1" x="43"/>
        <item m="1" x="183"/>
        <item m="1" x="62"/>
        <item m="1" x="126"/>
        <item m="1" x="109"/>
        <item m="1" x="147"/>
        <item m="1" x="121"/>
        <item m="1" x="96"/>
        <item m="1" x="71"/>
        <item m="1" x="173"/>
        <item m="1" x="27"/>
        <item m="1" x="166"/>
        <item m="1" x="44"/>
        <item m="1" x="153"/>
        <item m="1" x="154"/>
        <item m="1" x="157"/>
        <item m="1" x="145"/>
        <item m="1" x="81"/>
        <item m="1" x="169"/>
        <item m="1" x="110"/>
        <item m="1" x="39"/>
        <item m="1" x="133"/>
        <item m="1" x="32"/>
        <item m="1" x="125"/>
        <item m="1" x="99"/>
        <item m="1" x="132"/>
        <item m="1" x="88"/>
        <item m="1" x="58"/>
        <item m="1" x="158"/>
        <item m="1" x="178"/>
        <item m="1" x="49"/>
        <item m="1" x="24"/>
        <item m="1" x="91"/>
        <item m="1" x="64"/>
        <item m="1" x="45"/>
        <item m="1" x="185"/>
        <item m="1" x="155"/>
        <item m="1" x="129"/>
        <item m="1" x="103"/>
        <item m="1" x="100"/>
        <item m="1" x="138"/>
        <item m="1" x="177"/>
        <item x="14"/>
        <item m="1" x="174"/>
        <item m="1" x="76"/>
        <item m="1" x="59"/>
        <item m="1" x="40"/>
        <item m="1" x="148"/>
        <item m="1" x="122"/>
        <item m="1" x="72"/>
        <item m="1" x="50"/>
        <item m="1" x="25"/>
        <item m="1" x="162"/>
        <item m="1" x="20"/>
        <item m="1" x="77"/>
        <item m="1" x="134"/>
        <item x="15"/>
        <item m="1" x="94"/>
        <item m="1" x="74"/>
        <item m="1" x="52"/>
        <item m="1" x="159"/>
        <item m="1" x="135"/>
        <item m="1" x="85"/>
        <item m="1" x="55"/>
        <item m="1" x="111"/>
        <item m="1" x="115"/>
        <item m="1" x="80"/>
        <item m="1" x="38"/>
        <item m="1" x="105"/>
        <item m="1" x="60"/>
        <item m="1" x="31"/>
        <item m="1" x="54"/>
        <item m="1" x="184"/>
      </items>
    </pivotField>
    <pivotField axis="axisRow" outline="0" showAll="0" defaultSubtotal="0">
      <items count="227">
        <item m="1" x="125"/>
        <item m="1" x="207"/>
        <item m="1" x="52"/>
        <item m="1" x="127"/>
        <item m="1" x="208"/>
        <item m="1" x="64"/>
        <item m="1" x="48"/>
        <item m="1" x="93"/>
        <item m="1" x="40"/>
        <item m="1" x="38"/>
        <item m="1" x="90"/>
        <item m="1" x="211"/>
        <item m="1" x="221"/>
        <item m="1" x="83"/>
        <item m="1" x="214"/>
        <item m="1" x="195"/>
        <item m="1" x="85"/>
        <item m="1" x="55"/>
        <item m="1" x="97"/>
        <item m="1" x="163"/>
        <item m="1" x="134"/>
        <item m="1" x="50"/>
        <item x="2"/>
        <item m="1" x="128"/>
        <item m="1" x="23"/>
        <item m="1" x="145"/>
        <item m="1" x="224"/>
        <item x="6"/>
        <item m="1" x="210"/>
        <item m="1" x="136"/>
        <item m="1" x="140"/>
        <item m="1" x="31"/>
        <item m="1" x="110"/>
        <item m="1" x="206"/>
        <item x="14"/>
        <item m="1" x="174"/>
        <item m="1" x="82"/>
        <item m="1" x="76"/>
        <item m="1" x="59"/>
        <item m="1" x="189"/>
        <item m="1" x="70"/>
        <item m="1" x="157"/>
        <item m="1" x="144"/>
        <item m="1" x="173"/>
        <item m="1" x="84"/>
        <item m="1" x="74"/>
        <item m="1" x="142"/>
        <item m="1" x="198"/>
        <item m="1" x="63"/>
        <item m="1" x="129"/>
        <item m="1" x="166"/>
        <item m="1" x="130"/>
        <item m="1" x="86"/>
        <item m="1" x="121"/>
        <item m="1" x="162"/>
        <item m="1" x="154"/>
        <item m="1" x="114"/>
        <item m="1" x="24"/>
        <item m="1" x="32"/>
        <item m="1" x="103"/>
        <item m="1" x="153"/>
        <item m="1" x="218"/>
        <item m="1" x="122"/>
        <item m="1" x="161"/>
        <item m="1" x="183"/>
        <item m="1" x="92"/>
        <item m="1" x="202"/>
        <item m="1" x="20"/>
        <item m="1" x="185"/>
        <item m="1" x="216"/>
        <item m="1" x="34"/>
        <item m="1" x="35"/>
        <item m="1" x="193"/>
        <item m="1" x="41"/>
        <item m="1" x="138"/>
        <item m="1" x="219"/>
        <item m="1" x="172"/>
        <item m="1" x="141"/>
        <item m="1" x="75"/>
        <item m="1" x="49"/>
        <item m="1" x="135"/>
        <item m="1" x="30"/>
        <item m="1" x="147"/>
        <item m="1" x="184"/>
        <item m="1" x="179"/>
        <item m="1" x="87"/>
        <item m="1" x="104"/>
        <item m="1" x="131"/>
        <item m="1" x="96"/>
        <item m="1" x="164"/>
        <item m="1" x="170"/>
        <item m="1" x="152"/>
        <item m="1" x="79"/>
        <item m="1" x="71"/>
        <item m="1" x="167"/>
        <item m="1" x="101"/>
        <item m="1" x="18"/>
        <item m="1" x="187"/>
        <item m="1" x="200"/>
        <item m="1" x="73"/>
        <item m="1" x="21"/>
        <item m="1" x="132"/>
        <item m="1" x="143"/>
        <item m="1" x="118"/>
        <item m="1" x="137"/>
        <item m="1" x="68"/>
        <item m="1" x="44"/>
        <item m="1" x="115"/>
        <item m="1" x="180"/>
        <item m="1" x="159"/>
        <item m="1" x="116"/>
        <item m="1" x="106"/>
        <item m="1" x="42"/>
        <item m="1" x="204"/>
        <item m="1" x="88"/>
        <item m="1" x="215"/>
        <item m="1" x="201"/>
        <item m="1" x="67"/>
        <item m="1" x="89"/>
        <item m="1" x="47"/>
        <item m="1" x="78"/>
        <item m="1" x="213"/>
        <item m="1" x="156"/>
        <item m="1" x="220"/>
        <item m="1" x="133"/>
        <item m="1" x="160"/>
        <item m="1" x="91"/>
        <item m="1" x="33"/>
        <item m="1" x="186"/>
        <item m="1" x="223"/>
        <item m="1" x="150"/>
        <item m="1" x="188"/>
        <item m="1" x="123"/>
        <item m="1" x="165"/>
        <item m="1" x="117"/>
        <item m="1" x="126"/>
        <item m="1" x="191"/>
        <item m="1" x="192"/>
        <item m="1" x="95"/>
        <item m="1" x="61"/>
        <item m="1" x="29"/>
        <item m="1" x="149"/>
        <item m="1" x="111"/>
        <item m="1" x="182"/>
        <item m="1" x="226"/>
        <item m="1" x="17"/>
        <item m="1" x="80"/>
        <item m="1" x="217"/>
        <item x="11"/>
        <item m="1" x="168"/>
        <item x="5"/>
        <item x="9"/>
        <item m="1" x="225"/>
        <item m="1" x="27"/>
        <item m="1" x="36"/>
        <item m="1" x="57"/>
        <item m="1" x="77"/>
        <item m="1" x="102"/>
        <item m="1" x="124"/>
        <item m="1" x="94"/>
        <item m="1" x="28"/>
        <item m="1" x="37"/>
        <item m="1" x="22"/>
        <item m="1" x="51"/>
        <item m="1" x="197"/>
        <item m="1" x="72"/>
        <item x="1"/>
        <item m="1" x="139"/>
        <item m="1" x="119"/>
        <item x="15"/>
        <item x="0"/>
        <item x="3"/>
        <item x="4"/>
        <item x="7"/>
        <item x="8"/>
        <item x="10"/>
        <item x="12"/>
        <item x="13"/>
        <item m="1" x="26"/>
        <item m="1" x="203"/>
        <item m="1" x="177"/>
        <item m="1" x="120"/>
        <item m="1" x="176"/>
        <item m="1" x="146"/>
        <item m="1" x="56"/>
        <item m="1" x="54"/>
        <item m="1" x="194"/>
        <item m="1" x="190"/>
        <item m="1" x="178"/>
        <item m="1" x="19"/>
        <item m="1" x="53"/>
        <item m="1" x="39"/>
        <item m="1" x="58"/>
        <item m="1" x="65"/>
        <item m="1" x="205"/>
        <item m="1" x="212"/>
        <item m="1" x="108"/>
        <item m="1" x="100"/>
        <item m="1" x="196"/>
        <item m="1" x="105"/>
        <item m="1" x="25"/>
        <item m="1" x="155"/>
        <item m="1" x="46"/>
        <item m="1" x="98"/>
        <item m="1" x="107"/>
        <item m="1" x="66"/>
        <item m="1" x="99"/>
        <item m="1" x="60"/>
        <item m="1" x="43"/>
        <item m="1" x="148"/>
        <item m="1" x="171"/>
        <item m="1" x="69"/>
        <item m="1" x="81"/>
        <item m="1" x="158"/>
        <item m="1" x="109"/>
        <item m="1" x="199"/>
        <item m="1" x="222"/>
        <item m="1" x="113"/>
        <item m="1" x="16"/>
        <item m="1" x="209"/>
        <item m="1" x="175"/>
        <item m="1" x="112"/>
        <item m="1" x="169"/>
        <item m="1" x="45"/>
        <item m="1" x="62"/>
        <item m="1" x="151"/>
        <item m="1" x="181"/>
      </items>
    </pivotField>
    <pivotField axis="axisRow" outline="0" showAll="0" defaultSubtotal="0">
      <items count="26">
        <item x="0"/>
        <item x="4"/>
        <item x="2"/>
        <item m="1" x="18"/>
        <item m="1" x="20"/>
        <item m="1" x="21"/>
        <item m="1" x="23"/>
        <item x="3"/>
        <item m="1" x="10"/>
        <item m="1" x="11"/>
        <item m="1" x="13"/>
        <item m="1" x="14"/>
        <item m="1" x="15"/>
        <item m="1" x="17"/>
        <item m="1" x="25"/>
        <item m="1" x="8"/>
        <item m="1" x="16"/>
        <item m="1" x="9"/>
        <item x="1"/>
        <item m="1" x="19"/>
        <item m="1" x="22"/>
        <item m="1" x="24"/>
        <item m="1" x="7"/>
        <item m="1" x="12"/>
        <item x="5"/>
        <item x="6"/>
      </items>
    </pivotField>
    <pivotField axis="axisRow" outline="0" subtotalTop="0" showAll="0" defaultSubtotal="0">
      <items count="9">
        <item m="1" x="8"/>
        <item x="4"/>
        <item x="7"/>
        <item x="2"/>
        <item x="3"/>
        <item x="5"/>
        <item x="6"/>
        <item x="0"/>
        <item x="1"/>
      </items>
    </pivotField>
    <pivotField axis="axisRow" outline="0" showAll="0">
      <items count="9">
        <item m="1" x="7"/>
        <item x="2"/>
        <item x="5"/>
        <item x="3"/>
        <item x="4"/>
        <item x="1"/>
        <item x="6"/>
        <item x="0"/>
        <item t="default"/>
      </items>
    </pivotField>
    <pivotField axis="axisRow" outline="0" subtotalTop="0" showAll="0" defaultSubtotal="0">
      <items count="9">
        <item m="1" x="8"/>
        <item x="6"/>
        <item x="3"/>
        <item x="5"/>
        <item x="1"/>
        <item x="2"/>
        <item x="4"/>
        <item x="7"/>
        <item x="0"/>
      </items>
    </pivotField>
  </pivotFields>
  <rowFields count="8">
    <field x="2"/>
    <field x="0"/>
    <field x="5"/>
    <field x="3"/>
    <field x="4"/>
    <field x="6"/>
    <field x="8"/>
    <field x="7"/>
  </rowFields>
  <rowItems count="5">
    <i>
      <x v="2"/>
      <x/>
      <x/>
      <x v="18"/>
      <x v="172"/>
      <x v="7"/>
      <x v="8"/>
      <x v="7"/>
    </i>
    <i r="1">
      <x v="1"/>
      <x v="7"/>
      <x v="48"/>
      <x v="150"/>
      <x v="4"/>
      <x v="2"/>
      <x v="3"/>
    </i>
    <i r="1">
      <x v="2"/>
      <x v="7"/>
      <x v="53"/>
      <x v="27"/>
      <x v="1"/>
      <x v="6"/>
      <x v="1"/>
    </i>
    <i r="1">
      <x v="3"/>
      <x v="1"/>
      <x v="82"/>
      <x v="166"/>
      <x v="8"/>
      <x v="4"/>
      <x v="5"/>
    </i>
    <i r="1">
      <x v="4"/>
      <x v="1"/>
      <x v="52"/>
      <x v="22"/>
      <x v="3"/>
      <x v="5"/>
      <x v="1"/>
    </i>
  </rowItems>
  <colItems count="1">
    <i/>
  </colItems>
  <pageFields count="1">
    <pageField fld="1" hier="-1"/>
  </pageFields>
  <formats count="28">
    <format dxfId="27">
      <pivotArea field="8" type="button" dataOnly="0" labelOnly="1" outline="0" axis="axisRow" fieldPosition="6"/>
    </format>
    <format dxfId="26">
      <pivotArea dataOnly="0" labelOnly="1" fieldPosition="0">
        <references count="7">
          <reference field="0" count="1" selected="0">
            <x v="2"/>
          </reference>
          <reference field="2" count="0" selected="0"/>
          <reference field="3" count="1" selected="0">
            <x v="48"/>
          </reference>
          <reference field="4" count="1" selected="0">
            <x v="150"/>
          </reference>
          <reference field="5" count="1" selected="0">
            <x v="14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25">
      <pivotArea dataOnly="0" labelOnly="1" fieldPosition="0">
        <references count="7">
          <reference field="0" count="1" selected="0">
            <x v="5"/>
          </reference>
          <reference field="2" count="0" selected="0"/>
          <reference field="3" count="1" selected="0">
            <x v="53"/>
          </reference>
          <reference field="4" count="1" selected="0">
            <x v="27"/>
          </reference>
          <reference field="5" count="1" selected="0">
            <x v="14"/>
          </reference>
          <reference field="6" count="1" selected="0">
            <x v="1"/>
          </reference>
          <reference field="8" count="1">
            <x v="6"/>
          </reference>
        </references>
      </pivotArea>
    </format>
    <format dxfId="24">
      <pivotArea dataOnly="0" labelOnly="1" fieldPosition="0">
        <references count="7">
          <reference field="0" count="1" selected="0">
            <x v="7"/>
          </reference>
          <reference field="2" count="0" selected="0"/>
          <reference field="3" count="1" selected="0">
            <x v="52"/>
          </reference>
          <reference field="4" count="1" selected="0">
            <x v="22"/>
          </reference>
          <reference field="5" count="1" selected="0">
            <x v="4"/>
          </reference>
          <reference field="6" count="1" selected="0">
            <x v="3"/>
          </reference>
          <reference field="8" count="1">
            <x v="5"/>
          </reference>
        </references>
      </pivotArea>
    </format>
    <format dxfId="23">
      <pivotArea field="8" type="button" dataOnly="0" labelOnly="1" outline="0" axis="axisRow" fieldPosition="6"/>
    </format>
    <format dxfId="22">
      <pivotArea dataOnly="0" labelOnly="1" fieldPosition="0">
        <references count="7">
          <reference field="0" count="1" selected="0">
            <x v="2"/>
          </reference>
          <reference field="2" count="0" selected="0"/>
          <reference field="3" count="1" selected="0">
            <x v="48"/>
          </reference>
          <reference field="4" count="1" selected="0">
            <x v="150"/>
          </reference>
          <reference field="5" count="1" selected="0">
            <x v="14"/>
          </reference>
          <reference field="6" count="1" selected="0">
            <x v="4"/>
          </reference>
          <reference field="8" count="1">
            <x v="2"/>
          </reference>
        </references>
      </pivotArea>
    </format>
    <format dxfId="21">
      <pivotArea dataOnly="0" labelOnly="1" fieldPosition="0">
        <references count="7">
          <reference field="0" count="1" selected="0">
            <x v="5"/>
          </reference>
          <reference field="2" count="0" selected="0"/>
          <reference field="3" count="1" selected="0">
            <x v="53"/>
          </reference>
          <reference field="4" count="1" selected="0">
            <x v="27"/>
          </reference>
          <reference field="5" count="1" selected="0">
            <x v="14"/>
          </reference>
          <reference field="6" count="1" selected="0">
            <x v="1"/>
          </reference>
          <reference field="8" count="1">
            <x v="6"/>
          </reference>
        </references>
      </pivotArea>
    </format>
    <format dxfId="20">
      <pivotArea dataOnly="0" labelOnly="1" fieldPosition="0">
        <references count="7">
          <reference field="0" count="1" selected="0">
            <x v="7"/>
          </reference>
          <reference field="2" count="0" selected="0"/>
          <reference field="3" count="1" selected="0">
            <x v="52"/>
          </reference>
          <reference field="4" count="1" selected="0">
            <x v="22"/>
          </reference>
          <reference field="5" count="1" selected="0">
            <x v="4"/>
          </reference>
          <reference field="6" count="1" selected="0">
            <x v="3"/>
          </reference>
          <reference field="8" count="1">
            <x v="5"/>
          </reference>
        </references>
      </pivotArea>
    </format>
    <format dxfId="19">
      <pivotArea field="4" type="button" dataOnly="0" labelOnly="1" outline="0" axis="axisRow" fieldPosition="4"/>
    </format>
    <format dxfId="18">
      <pivotArea dataOnly="0" labelOnly="1" fieldPosition="0">
        <references count="5">
          <reference field="0" count="1" selected="0">
            <x v="0"/>
          </reference>
          <reference field="2" count="0" selected="0"/>
          <reference field="3" count="1" selected="0">
            <x v="135"/>
          </reference>
          <reference field="4" count="1">
            <x v="129"/>
          </reference>
          <reference field="5" count="1" selected="0">
            <x v="0"/>
          </reference>
        </references>
      </pivotArea>
    </format>
    <format dxfId="17">
      <pivotArea dataOnly="0" labelOnly="1" fieldPosition="0">
        <references count="5">
          <reference field="0" count="1" selected="0">
            <x v="1"/>
          </reference>
          <reference field="2" count="0" selected="0"/>
          <reference field="3" count="1" selected="0">
            <x v="71"/>
          </reference>
          <reference field="4" count="1">
            <x v="30"/>
          </reference>
          <reference field="5" count="1" selected="0">
            <x v="19"/>
          </reference>
        </references>
      </pivotArea>
    </format>
    <format dxfId="16">
      <pivotArea dataOnly="0" labelOnly="1" fieldPosition="0">
        <references count="5">
          <reference field="0" count="1" selected="0">
            <x v="2"/>
          </reference>
          <reference field="2" count="0" selected="0"/>
          <reference field="3" count="1" selected="0">
            <x v="48"/>
          </reference>
          <reference field="4" count="1">
            <x v="150"/>
          </reference>
          <reference field="5" count="1" selected="0">
            <x v="14"/>
          </reference>
        </references>
      </pivotArea>
    </format>
    <format dxfId="15">
      <pivotArea dataOnly="0" labelOnly="1" fieldPosition="0">
        <references count="5">
          <reference field="0" count="1" selected="0">
            <x v="3"/>
          </reference>
          <reference field="2" count="0" selected="0"/>
          <reference field="3" count="1" selected="0">
            <x v="50"/>
          </reference>
          <reference field="4" count="1">
            <x v="156"/>
          </reference>
          <reference field="5" count="1" selected="0">
            <x v="7"/>
          </reference>
        </references>
      </pivotArea>
    </format>
    <format dxfId="14">
      <pivotArea dataOnly="0" labelOnly="1" fieldPosition="0">
        <references count="5">
          <reference field="0" count="1" selected="0">
            <x v="4"/>
          </reference>
          <reference field="2" count="0" selected="0"/>
          <reference field="3" count="1" selected="0">
            <x v="87"/>
          </reference>
          <reference field="4" count="1">
            <x v="145"/>
          </reference>
          <reference field="5" count="1" selected="0">
            <x v="14"/>
          </reference>
        </references>
      </pivotArea>
    </format>
    <format dxfId="13">
      <pivotArea dataOnly="0" labelOnly="1" fieldPosition="0">
        <references count="5">
          <reference field="0" count="1" selected="0">
            <x v="5"/>
          </reference>
          <reference field="2" count="0" selected="0"/>
          <reference field="3" count="1" selected="0">
            <x v="53"/>
          </reference>
          <reference field="4" count="1">
            <x v="27"/>
          </reference>
          <reference field="5" count="1" selected="0">
            <x v="14"/>
          </reference>
        </references>
      </pivotArea>
    </format>
    <format dxfId="12">
      <pivotArea dataOnly="0" labelOnly="1" fieldPosition="0">
        <references count="5">
          <reference field="0" count="1" selected="0">
            <x v="6"/>
          </reference>
          <reference field="2" count="0" selected="0"/>
          <reference field="3" count="1" selected="0">
            <x v="68"/>
          </reference>
          <reference field="4" count="1">
            <x v="25"/>
          </reference>
          <reference field="5" count="1" selected="0">
            <x v="14"/>
          </reference>
        </references>
      </pivotArea>
    </format>
    <format dxfId="11">
      <pivotArea dataOnly="0" labelOnly="1" fieldPosition="0">
        <references count="5">
          <reference field="0" count="1" selected="0">
            <x v="7"/>
          </reference>
          <reference field="2" count="0" selected="0"/>
          <reference field="3" count="1" selected="0">
            <x v="52"/>
          </reference>
          <reference field="4" count="1">
            <x v="22"/>
          </reference>
          <reference field="5" count="1" selected="0">
            <x v="4"/>
          </reference>
        </references>
      </pivotArea>
    </format>
    <format dxfId="10">
      <pivotArea dataOnly="0" labelOnly="1" fieldPosition="0">
        <references count="6">
          <reference field="0" count="1" selected="0">
            <x v="0"/>
          </reference>
          <reference field="2" count="0" selected="0"/>
          <reference field="3" count="1" selected="0">
            <x v="135"/>
          </reference>
          <reference field="4" count="1" selected="0">
            <x v="129"/>
          </reference>
          <reference field="5" count="1" selected="0">
            <x v="0"/>
          </reference>
          <reference field="6" count="3">
            <x v="1"/>
            <x v="3"/>
            <x v="4"/>
          </reference>
        </references>
      </pivotArea>
    </format>
    <format dxfId="9">
      <pivotArea field="4" type="button" dataOnly="0" labelOnly="1" outline="0" axis="axisRow" fieldPosition="4"/>
    </format>
    <format dxfId="8">
      <pivotArea dataOnly="0" labelOnly="1" fieldPosition="0">
        <references count="5">
          <reference field="0" count="1" selected="0">
            <x v="0"/>
          </reference>
          <reference field="2" count="0" selected="0"/>
          <reference field="3" count="1" selected="0">
            <x v="135"/>
          </reference>
          <reference field="4" count="1">
            <x v="129"/>
          </reference>
          <reference field="5" count="1" selected="0">
            <x v="0"/>
          </reference>
        </references>
      </pivotArea>
    </format>
    <format dxfId="7">
      <pivotArea dataOnly="0" labelOnly="1" fieldPosition="0">
        <references count="5">
          <reference field="0" count="1" selected="0">
            <x v="1"/>
          </reference>
          <reference field="2" count="0" selected="0"/>
          <reference field="3" count="1" selected="0">
            <x v="71"/>
          </reference>
          <reference field="4" count="1">
            <x v="30"/>
          </reference>
          <reference field="5" count="1" selected="0">
            <x v="19"/>
          </reference>
        </references>
      </pivotArea>
    </format>
    <format dxfId="6">
      <pivotArea dataOnly="0" labelOnly="1" fieldPosition="0">
        <references count="5">
          <reference field="0" count="1" selected="0">
            <x v="2"/>
          </reference>
          <reference field="2" count="0" selected="0"/>
          <reference field="3" count="1" selected="0">
            <x v="48"/>
          </reference>
          <reference field="4" count="1">
            <x v="150"/>
          </reference>
          <reference field="5" count="1" selected="0">
            <x v="14"/>
          </reference>
        </references>
      </pivotArea>
    </format>
    <format dxfId="5">
      <pivotArea dataOnly="0" labelOnly="1" fieldPosition="0">
        <references count="5">
          <reference field="0" count="1" selected="0">
            <x v="3"/>
          </reference>
          <reference field="2" count="0" selected="0"/>
          <reference field="3" count="1" selected="0">
            <x v="50"/>
          </reference>
          <reference field="4" count="1">
            <x v="156"/>
          </reference>
          <reference field="5" count="1" selected="0">
            <x v="7"/>
          </reference>
        </references>
      </pivotArea>
    </format>
    <format dxfId="4">
      <pivotArea dataOnly="0" labelOnly="1" fieldPosition="0">
        <references count="5">
          <reference field="0" count="1" selected="0">
            <x v="4"/>
          </reference>
          <reference field="2" count="0" selected="0"/>
          <reference field="3" count="1" selected="0">
            <x v="87"/>
          </reference>
          <reference field="4" count="1">
            <x v="145"/>
          </reference>
          <reference field="5" count="1" selected="0">
            <x v="14"/>
          </reference>
        </references>
      </pivotArea>
    </format>
    <format dxfId="3">
      <pivotArea dataOnly="0" labelOnly="1" fieldPosition="0">
        <references count="5">
          <reference field="0" count="1" selected="0">
            <x v="5"/>
          </reference>
          <reference field="2" count="0" selected="0"/>
          <reference field="3" count="1" selected="0">
            <x v="53"/>
          </reference>
          <reference field="4" count="1">
            <x v="27"/>
          </reference>
          <reference field="5" count="1" selected="0">
            <x v="14"/>
          </reference>
        </references>
      </pivotArea>
    </format>
    <format dxfId="2">
      <pivotArea dataOnly="0" labelOnly="1" fieldPosition="0">
        <references count="5">
          <reference field="0" count="1" selected="0">
            <x v="6"/>
          </reference>
          <reference field="2" count="0" selected="0"/>
          <reference field="3" count="1" selected="0">
            <x v="68"/>
          </reference>
          <reference field="4" count="1">
            <x v="25"/>
          </reference>
          <reference field="5" count="1" selected="0">
            <x v="14"/>
          </reference>
        </references>
      </pivotArea>
    </format>
    <format dxfId="1">
      <pivotArea dataOnly="0" labelOnly="1" fieldPosition="0">
        <references count="5">
          <reference field="0" count="1" selected="0">
            <x v="7"/>
          </reference>
          <reference field="2" count="0" selected="0"/>
          <reference field="3" count="1" selected="0">
            <x v="52"/>
          </reference>
          <reference field="4" count="1">
            <x v="22"/>
          </reference>
          <reference field="5" count="1" selected="0">
            <x v="4"/>
          </reference>
        </references>
      </pivotArea>
    </format>
    <format dxfId="0">
      <pivotArea dataOnly="0" labelOnly="1" fieldPosition="0">
        <references count="6">
          <reference field="0" count="1" selected="0">
            <x v="0"/>
          </reference>
          <reference field="2" count="0" selected="0"/>
          <reference field="3" count="1" selected="0">
            <x v="135"/>
          </reference>
          <reference field="4" count="1" selected="0">
            <x v="129"/>
          </reference>
          <reference field="5" count="1" selected="0">
            <x v="0"/>
          </reference>
          <reference field="6" count="3">
            <x v="1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rticle_père1" sourceName="Article père">
  <pivotTables>
    <pivotTable tabId="10" name="Tableau croisé dynamique1"/>
  </pivotTables>
  <data>
    <tabular pivotCacheId="3">
      <items count="104">
        <i x="0"/>
        <i x="1"/>
        <i x="2" s="1"/>
        <i x="3"/>
        <i x="4"/>
        <i x="5"/>
        <i x="6"/>
        <i x="7"/>
        <i x="8"/>
        <i x="18" nd="1"/>
        <i x="98" nd="1"/>
        <i x="81" nd="1"/>
        <i x="62" nd="1"/>
        <i x="48" nd="1"/>
        <i x="36" nd="1"/>
        <i x="11" nd="1"/>
        <i x="9" nd="1"/>
        <i x="71" nd="1"/>
        <i x="42" nd="1"/>
        <i x="94" nd="1"/>
        <i x="79" nd="1"/>
        <i x="101" nd="1"/>
        <i x="86" nd="1"/>
        <i x="68" nd="1"/>
        <i x="54" nd="1"/>
        <i x="49" nd="1"/>
        <i x="16" nd="1"/>
        <i x="92" nd="1"/>
        <i x="85" nd="1"/>
        <i x="51" nd="1"/>
        <i x="39" nd="1"/>
        <i x="27" nd="1"/>
        <i x="76" nd="1"/>
        <i x="13" nd="1"/>
        <i x="90" nd="1"/>
        <i x="75" nd="1"/>
        <i x="45" nd="1"/>
        <i x="30" nd="1"/>
        <i x="19" nd="1"/>
        <i x="99" nd="1"/>
        <i x="60" nd="1"/>
        <i x="63" nd="1"/>
        <i x="70" nd="1"/>
        <i x="10" nd="1"/>
        <i x="88" nd="1"/>
        <i x="44" nd="1"/>
        <i x="28" nd="1"/>
        <i x="96" nd="1"/>
        <i x="80" nd="1"/>
        <i x="61" nd="1"/>
        <i x="40" nd="1"/>
        <i x="93" nd="1"/>
        <i x="78" nd="1"/>
        <i x="57" nd="1"/>
        <i x="31" nd="1"/>
        <i x="20" nd="1"/>
        <i x="23" nd="1"/>
        <i x="102" nd="1"/>
        <i x="34" nd="1"/>
        <i x="67" nd="1"/>
        <i x="58" nd="1"/>
        <i x="83" nd="1"/>
        <i x="64" nd="1"/>
        <i x="50" nd="1"/>
        <i x="37" nd="1"/>
        <i x="97" nd="1"/>
        <i x="89" nd="1"/>
        <i x="82" nd="1"/>
        <i x="43" nd="1"/>
        <i x="95" nd="1"/>
        <i x="59" nd="1"/>
        <i x="21" nd="1"/>
        <i x="73" nd="1"/>
        <i x="17" nd="1"/>
        <i x="66" nd="1"/>
        <i x="52" nd="1"/>
        <i x="72" nd="1"/>
        <i x="46" nd="1"/>
        <i x="32" nd="1"/>
        <i x="100" nd="1"/>
        <i x="25" nd="1"/>
        <i x="14" nd="1"/>
        <i x="47" nd="1"/>
        <i x="35" nd="1"/>
        <i x="24" nd="1"/>
        <i x="103" nd="1"/>
        <i x="87" nd="1"/>
        <i x="69" nd="1"/>
        <i x="55" nd="1"/>
        <i x="53" nd="1"/>
        <i x="77" nd="1"/>
        <i x="33" nd="1"/>
        <i x="22" nd="1"/>
        <i x="84" nd="1"/>
        <i x="65" nd="1"/>
        <i x="38" nd="1"/>
        <i x="26" nd="1"/>
        <i x="15" nd="1"/>
        <i x="91" nd="1"/>
        <i x="12" nd="1"/>
        <i x="56" nd="1"/>
        <i x="29" nd="1"/>
        <i x="41" nd="1"/>
        <i x="7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rticle père 2" cache="Segment_Article_père1" caption="Article pè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I29"/>
  <sheetViews>
    <sheetView workbookViewId="0">
      <selection activeCell="B29" sqref="B29"/>
    </sheetView>
  </sheetViews>
  <sheetFormatPr baseColWidth="10" defaultRowHeight="15"/>
  <cols>
    <col min="2" max="2" width="20.85546875" bestFit="1" customWidth="1"/>
    <col min="4" max="5" width="14.7109375" customWidth="1"/>
    <col min="6" max="6" width="24.7109375" customWidth="1"/>
    <col min="7" max="7" width="27.85546875" customWidth="1"/>
    <col min="8" max="8" width="44.140625" customWidth="1"/>
    <col min="10" max="10" width="28.7109375" style="8" customWidth="1"/>
    <col min="11" max="11" width="21.42578125" customWidth="1"/>
    <col min="12" max="12" width="27.5703125" customWidth="1"/>
  </cols>
  <sheetData>
    <row r="1" spans="1:87">
      <c r="A1" t="s">
        <v>0</v>
      </c>
      <c r="B1" t="s">
        <v>445</v>
      </c>
      <c r="C1" t="s">
        <v>1</v>
      </c>
      <c r="D1" s="4" t="s">
        <v>293</v>
      </c>
      <c r="E1" s="4" t="s">
        <v>292</v>
      </c>
      <c r="F1" s="4" t="s">
        <v>295</v>
      </c>
      <c r="G1" s="4" t="s">
        <v>294</v>
      </c>
      <c r="H1" s="4" t="s">
        <v>291</v>
      </c>
      <c r="I1" s="4" t="s">
        <v>290</v>
      </c>
      <c r="J1" s="8" t="s">
        <v>297</v>
      </c>
      <c r="K1" t="s">
        <v>298</v>
      </c>
      <c r="L1" t="s">
        <v>299</v>
      </c>
      <c r="M1" t="s">
        <v>2</v>
      </c>
      <c r="N1" t="s">
        <v>3</v>
      </c>
      <c r="O1" t="s">
        <v>4</v>
      </c>
      <c r="P1" t="s">
        <v>5</v>
      </c>
      <c r="Q1" t="s">
        <v>6</v>
      </c>
      <c r="R1" t="s">
        <v>7</v>
      </c>
      <c r="S1" t="s">
        <v>8</v>
      </c>
      <c r="T1" t="s">
        <v>9</v>
      </c>
      <c r="U1" t="s">
        <v>10</v>
      </c>
      <c r="V1" t="s">
        <v>11</v>
      </c>
      <c r="W1" t="s">
        <v>12</v>
      </c>
      <c r="X1" t="s">
        <v>13</v>
      </c>
      <c r="Y1" t="s">
        <v>14</v>
      </c>
      <c r="Z1" t="s">
        <v>15</v>
      </c>
      <c r="AA1" t="s">
        <v>16</v>
      </c>
      <c r="AB1" t="s">
        <v>17</v>
      </c>
      <c r="AC1" t="s">
        <v>18</v>
      </c>
      <c r="AD1" t="s">
        <v>19</v>
      </c>
      <c r="AE1" t="s">
        <v>20</v>
      </c>
      <c r="AF1" t="s">
        <v>21</v>
      </c>
      <c r="AG1" t="s">
        <v>22</v>
      </c>
      <c r="AH1" t="s">
        <v>23</v>
      </c>
      <c r="AI1" t="s">
        <v>24</v>
      </c>
      <c r="AJ1" t="s">
        <v>25</v>
      </c>
      <c r="AK1" t="s">
        <v>26</v>
      </c>
      <c r="AL1" t="s">
        <v>27</v>
      </c>
      <c r="AM1" t="s">
        <v>28</v>
      </c>
      <c r="AN1" t="s">
        <v>29</v>
      </c>
      <c r="AO1" t="s">
        <v>30</v>
      </c>
      <c r="AP1" t="s">
        <v>31</v>
      </c>
      <c r="AQ1" t="s">
        <v>32</v>
      </c>
      <c r="AR1" t="s">
        <v>33</v>
      </c>
      <c r="AS1" t="s">
        <v>34</v>
      </c>
      <c r="AT1" t="s">
        <v>35</v>
      </c>
      <c r="AU1" t="s">
        <v>36</v>
      </c>
      <c r="AV1" t="s">
        <v>37</v>
      </c>
      <c r="AW1" t="s">
        <v>38</v>
      </c>
      <c r="AX1" t="s">
        <v>39</v>
      </c>
      <c r="AY1" t="s">
        <v>40</v>
      </c>
      <c r="AZ1" t="s">
        <v>41</v>
      </c>
      <c r="BA1" t="s">
        <v>42</v>
      </c>
      <c r="BB1" t="s">
        <v>43</v>
      </c>
      <c r="BC1" t="s">
        <v>44</v>
      </c>
      <c r="BD1" t="s">
        <v>45</v>
      </c>
      <c r="BE1" t="s">
        <v>46</v>
      </c>
      <c r="BF1" t="s">
        <v>47</v>
      </c>
      <c r="BG1" t="s">
        <v>48</v>
      </c>
      <c r="BH1" t="s">
        <v>49</v>
      </c>
      <c r="BI1" t="s">
        <v>50</v>
      </c>
      <c r="BJ1" t="s">
        <v>51</v>
      </c>
      <c r="BK1" t="s">
        <v>52</v>
      </c>
      <c r="BL1" t="s">
        <v>53</v>
      </c>
      <c r="BM1" t="s">
        <v>54</v>
      </c>
      <c r="BN1" t="s">
        <v>55</v>
      </c>
      <c r="BO1" t="s">
        <v>56</v>
      </c>
      <c r="BP1" t="s">
        <v>57</v>
      </c>
      <c r="BQ1" t="s">
        <v>58</v>
      </c>
      <c r="BR1" t="s">
        <v>59</v>
      </c>
      <c r="BS1" t="s">
        <v>60</v>
      </c>
      <c r="BT1" t="s">
        <v>61</v>
      </c>
      <c r="BU1" t="s">
        <v>62</v>
      </c>
      <c r="BV1" t="s">
        <v>63</v>
      </c>
      <c r="BW1" t="s">
        <v>64</v>
      </c>
      <c r="BX1" t="s">
        <v>65</v>
      </c>
      <c r="BY1" t="s">
        <v>66</v>
      </c>
      <c r="BZ1" t="s">
        <v>67</v>
      </c>
      <c r="CA1" t="s">
        <v>68</v>
      </c>
      <c r="CB1" t="s">
        <v>69</v>
      </c>
      <c r="CC1" t="s">
        <v>70</v>
      </c>
      <c r="CD1" t="s">
        <v>71</v>
      </c>
      <c r="CE1" t="s">
        <v>72</v>
      </c>
      <c r="CF1" t="s">
        <v>73</v>
      </c>
      <c r="CG1" t="s">
        <v>74</v>
      </c>
      <c r="CH1" t="s">
        <v>75</v>
      </c>
      <c r="CI1" t="s">
        <v>76</v>
      </c>
    </row>
    <row r="2" spans="1:87">
      <c r="A2" t="s">
        <v>87</v>
      </c>
      <c r="B2" t="s">
        <v>88</v>
      </c>
      <c r="C2" t="s">
        <v>77</v>
      </c>
      <c r="D2">
        <v>1</v>
      </c>
      <c r="E2">
        <v>0</v>
      </c>
      <c r="F2" t="s">
        <v>88</v>
      </c>
      <c r="G2" t="s">
        <v>88</v>
      </c>
      <c r="H2" t="s">
        <v>437</v>
      </c>
      <c r="I2" t="s">
        <v>79</v>
      </c>
      <c r="J2" s="9" t="str">
        <f>VLOOKUP($G2,traduction!$A:$D,2,FALSE)</f>
        <v>-</v>
      </c>
      <c r="K2" s="9" t="str">
        <f>VLOOKUP($G2,traduction!$A:$D,3,FALSE)</f>
        <v>-</v>
      </c>
      <c r="L2" s="9" t="str">
        <f>VLOOKUP($G2,traduction!$A:$D,4,FALSE)</f>
        <v>-</v>
      </c>
      <c r="M2" t="s">
        <v>78</v>
      </c>
      <c r="N2" t="s">
        <v>78</v>
      </c>
      <c r="O2" t="s">
        <v>78</v>
      </c>
      <c r="P2" t="s">
        <v>78</v>
      </c>
      <c r="Q2" t="s">
        <v>78</v>
      </c>
      <c r="R2" t="s">
        <v>78</v>
      </c>
      <c r="S2" t="s">
        <v>78</v>
      </c>
      <c r="T2" t="s">
        <v>78</v>
      </c>
      <c r="U2" t="s">
        <v>80</v>
      </c>
      <c r="V2">
        <v>0</v>
      </c>
      <c r="W2">
        <v>0</v>
      </c>
      <c r="X2">
        <v>1</v>
      </c>
      <c r="Y2">
        <v>0</v>
      </c>
      <c r="Z2" t="s">
        <v>81</v>
      </c>
      <c r="AA2" t="s">
        <v>80</v>
      </c>
      <c r="AB2">
        <v>0</v>
      </c>
      <c r="AC2">
        <v>0</v>
      </c>
      <c r="AD2" t="s">
        <v>79</v>
      </c>
      <c r="AE2" t="s">
        <v>78</v>
      </c>
      <c r="AF2">
        <v>0</v>
      </c>
      <c r="AG2">
        <v>0</v>
      </c>
      <c r="AH2" t="s">
        <v>79</v>
      </c>
      <c r="AI2" t="s">
        <v>78</v>
      </c>
      <c r="AJ2">
        <v>0</v>
      </c>
      <c r="AK2">
        <v>0</v>
      </c>
      <c r="AL2" t="s">
        <v>79</v>
      </c>
      <c r="AM2" t="s">
        <v>78</v>
      </c>
      <c r="AN2">
        <v>1</v>
      </c>
      <c r="AO2">
        <v>1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 t="b">
        <v>1</v>
      </c>
      <c r="AZ2" t="b">
        <v>0</v>
      </c>
      <c r="BA2" t="b">
        <v>0</v>
      </c>
      <c r="BB2" t="b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 s="1">
        <v>2</v>
      </c>
      <c r="BJ2" s="1">
        <v>2</v>
      </c>
      <c r="BK2" s="1">
        <v>2</v>
      </c>
      <c r="BL2" t="s">
        <v>78</v>
      </c>
      <c r="BM2" t="s">
        <v>78</v>
      </c>
      <c r="BN2" t="s">
        <v>78</v>
      </c>
      <c r="BO2" t="s">
        <v>78</v>
      </c>
      <c r="BP2" t="s">
        <v>78</v>
      </c>
      <c r="BQ2" t="s">
        <v>78</v>
      </c>
      <c r="BR2" t="s">
        <v>78</v>
      </c>
      <c r="BS2" t="s">
        <v>78</v>
      </c>
      <c r="BT2" t="s">
        <v>78</v>
      </c>
      <c r="BU2" t="s">
        <v>78</v>
      </c>
      <c r="BV2" t="s">
        <v>78</v>
      </c>
      <c r="BW2" t="s">
        <v>78</v>
      </c>
      <c r="BX2" t="s">
        <v>78</v>
      </c>
      <c r="BY2" t="s">
        <v>78</v>
      </c>
      <c r="BZ2" t="s">
        <v>78</v>
      </c>
      <c r="CA2" t="s">
        <v>78</v>
      </c>
      <c r="CB2" t="s">
        <v>78</v>
      </c>
      <c r="CC2" t="s">
        <v>78</v>
      </c>
      <c r="CD2" s="1">
        <v>2</v>
      </c>
      <c r="CE2" s="1">
        <v>2</v>
      </c>
      <c r="CF2" t="s">
        <v>82</v>
      </c>
      <c r="CG2" t="s">
        <v>78</v>
      </c>
      <c r="CH2" t="s">
        <v>78</v>
      </c>
      <c r="CI2" t="s">
        <v>78</v>
      </c>
    </row>
    <row r="3" spans="1:87">
      <c r="A3" t="s">
        <v>87</v>
      </c>
      <c r="B3" t="s">
        <v>88</v>
      </c>
      <c r="C3" t="s">
        <v>77</v>
      </c>
      <c r="D3">
        <v>2</v>
      </c>
      <c r="E3">
        <v>1</v>
      </c>
      <c r="F3" t="s">
        <v>88</v>
      </c>
      <c r="G3" t="s">
        <v>90</v>
      </c>
      <c r="H3" t="s">
        <v>91</v>
      </c>
      <c r="I3" t="s">
        <v>83</v>
      </c>
      <c r="J3" s="9" t="str">
        <f>VLOOKUP($G3,traduction!$A:$D,2,FALSE)</f>
        <v>Schrauben RLS 10x20</v>
      </c>
      <c r="K3" s="9" t="str">
        <f>VLOOKUP($G3,traduction!$A:$D,3,FALSE)</f>
        <v>screw RLS 10x20</v>
      </c>
      <c r="L3" s="9" t="str">
        <f>VLOOKUP($G3,traduction!$A:$D,4,FALSE)</f>
        <v>tornillo RLS 10x20</v>
      </c>
      <c r="M3" t="s">
        <v>78</v>
      </c>
      <c r="N3" t="s">
        <v>78</v>
      </c>
      <c r="O3" t="s">
        <v>78</v>
      </c>
      <c r="P3" t="s">
        <v>78</v>
      </c>
      <c r="Q3" t="s">
        <v>78</v>
      </c>
      <c r="R3" t="s">
        <v>78</v>
      </c>
      <c r="S3" t="s">
        <v>78</v>
      </c>
      <c r="T3" t="s">
        <v>78</v>
      </c>
      <c r="U3" t="s">
        <v>80</v>
      </c>
      <c r="V3">
        <v>0</v>
      </c>
      <c r="W3">
        <v>0</v>
      </c>
      <c r="X3">
        <v>5</v>
      </c>
      <c r="Y3">
        <v>5</v>
      </c>
      <c r="Z3" t="s">
        <v>81</v>
      </c>
      <c r="AA3" t="s">
        <v>80</v>
      </c>
      <c r="AB3">
        <v>0</v>
      </c>
      <c r="AC3">
        <v>0</v>
      </c>
      <c r="AD3" t="s">
        <v>79</v>
      </c>
      <c r="AE3" t="s">
        <v>78</v>
      </c>
      <c r="AF3">
        <v>0</v>
      </c>
      <c r="AG3">
        <v>0</v>
      </c>
      <c r="AH3" t="s">
        <v>79</v>
      </c>
      <c r="AI3" t="s">
        <v>78</v>
      </c>
      <c r="AJ3">
        <v>0</v>
      </c>
      <c r="AK3">
        <v>0</v>
      </c>
      <c r="AL3" t="s">
        <v>79</v>
      </c>
      <c r="AM3" t="s">
        <v>78</v>
      </c>
      <c r="AN3">
        <v>5</v>
      </c>
      <c r="AO3">
        <v>5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 t="b">
        <v>0</v>
      </c>
      <c r="AZ3" t="b">
        <v>0</v>
      </c>
      <c r="BA3" t="b">
        <v>0</v>
      </c>
      <c r="BB3" t="b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 s="1">
        <v>2</v>
      </c>
      <c r="BJ3" s="1">
        <v>2</v>
      </c>
      <c r="BK3" s="1">
        <v>2</v>
      </c>
      <c r="BL3" t="s">
        <v>78</v>
      </c>
      <c r="BM3" t="s">
        <v>78</v>
      </c>
      <c r="BN3" t="s">
        <v>78</v>
      </c>
      <c r="BO3" t="s">
        <v>78</v>
      </c>
      <c r="BP3" t="s">
        <v>78</v>
      </c>
      <c r="BQ3" t="s">
        <v>78</v>
      </c>
      <c r="BR3" t="s">
        <v>78</v>
      </c>
      <c r="BS3" t="s">
        <v>78</v>
      </c>
      <c r="BT3" t="s">
        <v>78</v>
      </c>
      <c r="BU3" t="s">
        <v>78</v>
      </c>
      <c r="BV3" t="s">
        <v>78</v>
      </c>
      <c r="BW3" t="s">
        <v>78</v>
      </c>
      <c r="BX3" t="s">
        <v>78</v>
      </c>
      <c r="BY3" t="s">
        <v>78</v>
      </c>
      <c r="BZ3" t="s">
        <v>78</v>
      </c>
      <c r="CA3" t="s">
        <v>84</v>
      </c>
      <c r="CB3" t="s">
        <v>78</v>
      </c>
      <c r="CC3" t="s">
        <v>78</v>
      </c>
      <c r="CD3" s="1">
        <v>2</v>
      </c>
      <c r="CE3" s="1">
        <v>73050</v>
      </c>
      <c r="CF3" t="s">
        <v>82</v>
      </c>
      <c r="CG3" t="s">
        <v>92</v>
      </c>
      <c r="CH3" t="s">
        <v>93</v>
      </c>
      <c r="CI3" t="s">
        <v>85</v>
      </c>
    </row>
    <row r="4" spans="1:87">
      <c r="A4" t="s">
        <v>87</v>
      </c>
      <c r="B4" t="s">
        <v>88</v>
      </c>
      <c r="C4" t="s">
        <v>77</v>
      </c>
      <c r="D4">
        <v>3</v>
      </c>
      <c r="E4">
        <v>1</v>
      </c>
      <c r="F4" t="s">
        <v>88</v>
      </c>
      <c r="G4" t="s">
        <v>94</v>
      </c>
      <c r="H4" t="s">
        <v>95</v>
      </c>
      <c r="I4" t="s">
        <v>83</v>
      </c>
      <c r="J4" s="9" t="str">
        <f>VLOOKUP($G4,traduction!$A:$D,2,FALSE)</f>
        <v>Sicherungsmutter Ø10</v>
      </c>
      <c r="K4" s="9" t="str">
        <f>VLOOKUP($G4,traduction!$A:$D,3,FALSE)</f>
        <v>nut Ø10</v>
      </c>
      <c r="L4" s="9" t="str">
        <f>VLOOKUP($G4,traduction!$A:$D,4,FALSE)</f>
        <v>tuerca freno Ø10</v>
      </c>
      <c r="M4" t="s">
        <v>78</v>
      </c>
      <c r="N4" t="s">
        <v>78</v>
      </c>
      <c r="O4" t="s">
        <v>78</v>
      </c>
      <c r="P4" t="s">
        <v>78</v>
      </c>
      <c r="Q4" t="s">
        <v>78</v>
      </c>
      <c r="R4" t="s">
        <v>78</v>
      </c>
      <c r="S4" t="s">
        <v>78</v>
      </c>
      <c r="T4" t="s">
        <v>78</v>
      </c>
      <c r="U4" t="s">
        <v>80</v>
      </c>
      <c r="V4">
        <v>0</v>
      </c>
      <c r="W4">
        <v>0</v>
      </c>
      <c r="X4">
        <v>5</v>
      </c>
      <c r="Y4">
        <v>5</v>
      </c>
      <c r="Z4" t="s">
        <v>81</v>
      </c>
      <c r="AA4" t="s">
        <v>80</v>
      </c>
      <c r="AB4">
        <v>0</v>
      </c>
      <c r="AC4">
        <v>0</v>
      </c>
      <c r="AD4" t="s">
        <v>79</v>
      </c>
      <c r="AE4" t="s">
        <v>78</v>
      </c>
      <c r="AF4">
        <v>0</v>
      </c>
      <c r="AG4">
        <v>0</v>
      </c>
      <c r="AH4" t="s">
        <v>79</v>
      </c>
      <c r="AI4" t="s">
        <v>78</v>
      </c>
      <c r="AJ4">
        <v>0</v>
      </c>
      <c r="AK4">
        <v>0</v>
      </c>
      <c r="AL4" t="s">
        <v>79</v>
      </c>
      <c r="AM4" t="s">
        <v>78</v>
      </c>
      <c r="AN4">
        <v>5</v>
      </c>
      <c r="AO4">
        <v>5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 t="b">
        <v>0</v>
      </c>
      <c r="AZ4" t="b">
        <v>0</v>
      </c>
      <c r="BA4" t="b">
        <v>0</v>
      </c>
      <c r="BB4" t="b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 s="1">
        <v>2</v>
      </c>
      <c r="BJ4" s="1">
        <v>2</v>
      </c>
      <c r="BK4" s="1">
        <v>2</v>
      </c>
      <c r="BL4" t="s">
        <v>78</v>
      </c>
      <c r="BM4" t="s">
        <v>78</v>
      </c>
      <c r="BN4" t="s">
        <v>78</v>
      </c>
      <c r="BO4" t="s">
        <v>78</v>
      </c>
      <c r="BP4" t="s">
        <v>78</v>
      </c>
      <c r="BQ4" t="s">
        <v>78</v>
      </c>
      <c r="BR4" t="s">
        <v>78</v>
      </c>
      <c r="BS4" t="s">
        <v>78</v>
      </c>
      <c r="BT4" t="s">
        <v>78</v>
      </c>
      <c r="BU4" t="s">
        <v>78</v>
      </c>
      <c r="BV4" t="s">
        <v>78</v>
      </c>
      <c r="BW4" t="s">
        <v>78</v>
      </c>
      <c r="BX4" t="s">
        <v>78</v>
      </c>
      <c r="BY4" t="s">
        <v>78</v>
      </c>
      <c r="BZ4" t="s">
        <v>78</v>
      </c>
      <c r="CA4" t="s">
        <v>84</v>
      </c>
      <c r="CB4" t="s">
        <v>78</v>
      </c>
      <c r="CC4" t="s">
        <v>78</v>
      </c>
      <c r="CD4" s="1">
        <v>2</v>
      </c>
      <c r="CE4" s="1">
        <v>73050</v>
      </c>
      <c r="CF4" t="s">
        <v>82</v>
      </c>
      <c r="CG4" t="s">
        <v>92</v>
      </c>
      <c r="CH4" t="s">
        <v>96</v>
      </c>
      <c r="CI4" t="s">
        <v>85</v>
      </c>
    </row>
    <row r="5" spans="1:87">
      <c r="A5" t="s">
        <v>87</v>
      </c>
      <c r="B5" t="s">
        <v>97</v>
      </c>
      <c r="C5" t="s">
        <v>77</v>
      </c>
      <c r="D5">
        <v>1</v>
      </c>
      <c r="E5">
        <v>0</v>
      </c>
      <c r="F5" t="s">
        <v>97</v>
      </c>
      <c r="G5" t="s">
        <v>97</v>
      </c>
      <c r="H5" t="s">
        <v>438</v>
      </c>
      <c r="I5" t="s">
        <v>79</v>
      </c>
      <c r="J5" s="9" t="str">
        <f>VLOOKUP($G5,traduction!$A:$D,2,FALSE)</f>
        <v>-</v>
      </c>
      <c r="K5" s="9" t="str">
        <f>VLOOKUP($G5,traduction!$A:$D,3,FALSE)</f>
        <v>-</v>
      </c>
      <c r="L5" s="9" t="str">
        <f>VLOOKUP($G5,traduction!$A:$D,4,FALSE)</f>
        <v>-</v>
      </c>
      <c r="M5" t="s">
        <v>78</v>
      </c>
      <c r="N5" t="s">
        <v>78</v>
      </c>
      <c r="O5" t="s">
        <v>78</v>
      </c>
      <c r="P5" t="s">
        <v>78</v>
      </c>
      <c r="Q5" t="s">
        <v>78</v>
      </c>
      <c r="R5" t="s">
        <v>78</v>
      </c>
      <c r="S5" t="s">
        <v>78</v>
      </c>
      <c r="T5" t="s">
        <v>78</v>
      </c>
      <c r="U5" t="s">
        <v>80</v>
      </c>
      <c r="V5">
        <v>0</v>
      </c>
      <c r="W5">
        <v>0</v>
      </c>
      <c r="X5">
        <v>1</v>
      </c>
      <c r="Y5">
        <v>0</v>
      </c>
      <c r="Z5" t="s">
        <v>81</v>
      </c>
      <c r="AA5" t="s">
        <v>80</v>
      </c>
      <c r="AB5">
        <v>0</v>
      </c>
      <c r="AC5">
        <v>0</v>
      </c>
      <c r="AD5" t="s">
        <v>79</v>
      </c>
      <c r="AE5" t="s">
        <v>78</v>
      </c>
      <c r="AF5">
        <v>0</v>
      </c>
      <c r="AG5">
        <v>0</v>
      </c>
      <c r="AH5" t="s">
        <v>79</v>
      </c>
      <c r="AI5" t="s">
        <v>78</v>
      </c>
      <c r="AJ5">
        <v>0</v>
      </c>
      <c r="AK5">
        <v>0</v>
      </c>
      <c r="AL5" t="s">
        <v>79</v>
      </c>
      <c r="AM5" t="s">
        <v>78</v>
      </c>
      <c r="AN5">
        <v>1</v>
      </c>
      <c r="AO5">
        <v>1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 t="b">
        <v>1</v>
      </c>
      <c r="AZ5" t="b">
        <v>0</v>
      </c>
      <c r="BA5" t="b">
        <v>0</v>
      </c>
      <c r="BB5" t="b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 s="1">
        <v>2</v>
      </c>
      <c r="BJ5" s="1">
        <v>2</v>
      </c>
      <c r="BK5" s="1">
        <v>2</v>
      </c>
      <c r="BL5" t="s">
        <v>78</v>
      </c>
      <c r="BM5" t="s">
        <v>78</v>
      </c>
      <c r="BN5" t="s">
        <v>78</v>
      </c>
      <c r="BO5" t="s">
        <v>78</v>
      </c>
      <c r="BP5" t="s">
        <v>78</v>
      </c>
      <c r="BQ5" t="s">
        <v>78</v>
      </c>
      <c r="BR5" t="s">
        <v>78</v>
      </c>
      <c r="BS5" t="s">
        <v>78</v>
      </c>
      <c r="BT5" t="s">
        <v>78</v>
      </c>
      <c r="BU5" t="s">
        <v>78</v>
      </c>
      <c r="BV5" t="s">
        <v>78</v>
      </c>
      <c r="BW5" t="s">
        <v>78</v>
      </c>
      <c r="BX5" t="s">
        <v>78</v>
      </c>
      <c r="BY5" t="s">
        <v>78</v>
      </c>
      <c r="BZ5" t="s">
        <v>78</v>
      </c>
      <c r="CA5" t="s">
        <v>78</v>
      </c>
      <c r="CB5" t="s">
        <v>78</v>
      </c>
      <c r="CC5" t="s">
        <v>78</v>
      </c>
      <c r="CD5" s="1">
        <v>2</v>
      </c>
      <c r="CE5" s="1">
        <v>2</v>
      </c>
      <c r="CF5" t="s">
        <v>82</v>
      </c>
      <c r="CG5" t="s">
        <v>78</v>
      </c>
      <c r="CH5" t="s">
        <v>78</v>
      </c>
      <c r="CI5" t="s">
        <v>78</v>
      </c>
    </row>
    <row r="6" spans="1:87">
      <c r="A6" t="s">
        <v>87</v>
      </c>
      <c r="B6" t="s">
        <v>97</v>
      </c>
      <c r="C6" t="s">
        <v>77</v>
      </c>
      <c r="D6">
        <v>2</v>
      </c>
      <c r="E6">
        <v>1</v>
      </c>
      <c r="F6" t="s">
        <v>97</v>
      </c>
      <c r="G6" t="s">
        <v>90</v>
      </c>
      <c r="H6" t="s">
        <v>91</v>
      </c>
      <c r="I6" t="s">
        <v>98</v>
      </c>
      <c r="J6" s="9" t="str">
        <f>VLOOKUP($G6,traduction!$A:$D,2,FALSE)</f>
        <v>Schrauben RLS 10x20</v>
      </c>
      <c r="K6" s="9" t="str">
        <f>VLOOKUP($G6,traduction!$A:$D,3,FALSE)</f>
        <v>screw RLS 10x20</v>
      </c>
      <c r="L6" s="9" t="str">
        <f>VLOOKUP($G6,traduction!$A:$D,4,FALSE)</f>
        <v>tornillo RLS 10x20</v>
      </c>
      <c r="M6" t="s">
        <v>78</v>
      </c>
      <c r="N6" t="s">
        <v>78</v>
      </c>
      <c r="O6" t="s">
        <v>78</v>
      </c>
      <c r="P6" t="s">
        <v>78</v>
      </c>
      <c r="Q6" t="s">
        <v>78</v>
      </c>
      <c r="R6" t="s">
        <v>78</v>
      </c>
      <c r="S6" t="s">
        <v>78</v>
      </c>
      <c r="T6" t="s">
        <v>78</v>
      </c>
      <c r="U6" t="s">
        <v>80</v>
      </c>
      <c r="V6">
        <v>0</v>
      </c>
      <c r="W6">
        <v>0</v>
      </c>
      <c r="X6">
        <v>10</v>
      </c>
      <c r="Y6">
        <v>10</v>
      </c>
      <c r="Z6" t="s">
        <v>81</v>
      </c>
      <c r="AA6" t="s">
        <v>80</v>
      </c>
      <c r="AB6">
        <v>0</v>
      </c>
      <c r="AC6">
        <v>0</v>
      </c>
      <c r="AD6" t="s">
        <v>79</v>
      </c>
      <c r="AE6" t="s">
        <v>78</v>
      </c>
      <c r="AF6">
        <v>0</v>
      </c>
      <c r="AG6">
        <v>0</v>
      </c>
      <c r="AH6" t="s">
        <v>79</v>
      </c>
      <c r="AI6" t="s">
        <v>78</v>
      </c>
      <c r="AJ6">
        <v>0</v>
      </c>
      <c r="AK6">
        <v>0</v>
      </c>
      <c r="AL6" t="s">
        <v>79</v>
      </c>
      <c r="AM6" t="s">
        <v>78</v>
      </c>
      <c r="AN6">
        <v>10</v>
      </c>
      <c r="AO6">
        <v>10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 t="b">
        <v>0</v>
      </c>
      <c r="AZ6" t="b">
        <v>0</v>
      </c>
      <c r="BA6" t="b">
        <v>0</v>
      </c>
      <c r="BB6" t="b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 s="1">
        <v>2</v>
      </c>
      <c r="BJ6" s="1">
        <v>2</v>
      </c>
      <c r="BK6" s="1">
        <v>2</v>
      </c>
      <c r="BL6" t="s">
        <v>78</v>
      </c>
      <c r="BM6" t="s">
        <v>78</v>
      </c>
      <c r="BN6" t="s">
        <v>78</v>
      </c>
      <c r="BO6" t="s">
        <v>78</v>
      </c>
      <c r="BP6" t="s">
        <v>78</v>
      </c>
      <c r="BQ6" t="s">
        <v>78</v>
      </c>
      <c r="BR6" t="s">
        <v>78</v>
      </c>
      <c r="BS6" t="s">
        <v>78</v>
      </c>
      <c r="BT6" t="s">
        <v>78</v>
      </c>
      <c r="BU6" t="s">
        <v>78</v>
      </c>
      <c r="BV6" t="s">
        <v>78</v>
      </c>
      <c r="BW6" t="s">
        <v>78</v>
      </c>
      <c r="BX6" t="s">
        <v>78</v>
      </c>
      <c r="BY6" t="s">
        <v>78</v>
      </c>
      <c r="BZ6" t="s">
        <v>78</v>
      </c>
      <c r="CA6" t="s">
        <v>84</v>
      </c>
      <c r="CB6" t="s">
        <v>78</v>
      </c>
      <c r="CC6" t="s">
        <v>78</v>
      </c>
      <c r="CD6" s="1">
        <v>2</v>
      </c>
      <c r="CE6" s="1">
        <v>73050</v>
      </c>
      <c r="CF6" t="s">
        <v>82</v>
      </c>
      <c r="CG6" t="s">
        <v>92</v>
      </c>
      <c r="CH6" t="s">
        <v>99</v>
      </c>
      <c r="CI6" t="s">
        <v>85</v>
      </c>
    </row>
    <row r="7" spans="1:87">
      <c r="A7" t="s">
        <v>87</v>
      </c>
      <c r="B7" t="s">
        <v>97</v>
      </c>
      <c r="C7" t="s">
        <v>77</v>
      </c>
      <c r="D7">
        <v>3</v>
      </c>
      <c r="E7">
        <v>1</v>
      </c>
      <c r="F7" t="s">
        <v>97</v>
      </c>
      <c r="G7" t="s">
        <v>94</v>
      </c>
      <c r="H7" t="s">
        <v>95</v>
      </c>
      <c r="I7" t="s">
        <v>98</v>
      </c>
      <c r="J7" s="9" t="str">
        <f>VLOOKUP($G7,traduction!$A:$D,2,FALSE)</f>
        <v>Sicherungsmutter Ø10</v>
      </c>
      <c r="K7" s="9" t="str">
        <f>VLOOKUP($G7,traduction!$A:$D,3,FALSE)</f>
        <v>nut Ø10</v>
      </c>
      <c r="L7" s="9" t="str">
        <f>VLOOKUP($G7,traduction!$A:$D,4,FALSE)</f>
        <v>tuerca freno Ø10</v>
      </c>
      <c r="M7" t="s">
        <v>78</v>
      </c>
      <c r="N7" t="s">
        <v>78</v>
      </c>
      <c r="O7" t="s">
        <v>78</v>
      </c>
      <c r="P7" t="s">
        <v>78</v>
      </c>
      <c r="Q7" t="s">
        <v>78</v>
      </c>
      <c r="R7" t="s">
        <v>78</v>
      </c>
      <c r="S7" t="s">
        <v>78</v>
      </c>
      <c r="T7" t="s">
        <v>78</v>
      </c>
      <c r="U7" t="s">
        <v>80</v>
      </c>
      <c r="V7">
        <v>0</v>
      </c>
      <c r="W7">
        <v>0</v>
      </c>
      <c r="X7">
        <v>10</v>
      </c>
      <c r="Y7">
        <v>10</v>
      </c>
      <c r="Z7" t="s">
        <v>81</v>
      </c>
      <c r="AA7" t="s">
        <v>80</v>
      </c>
      <c r="AB7">
        <v>0</v>
      </c>
      <c r="AC7">
        <v>0</v>
      </c>
      <c r="AD7" t="s">
        <v>79</v>
      </c>
      <c r="AE7" t="s">
        <v>78</v>
      </c>
      <c r="AF7">
        <v>0</v>
      </c>
      <c r="AG7">
        <v>0</v>
      </c>
      <c r="AH7" t="s">
        <v>79</v>
      </c>
      <c r="AI7" t="s">
        <v>78</v>
      </c>
      <c r="AJ7">
        <v>0</v>
      </c>
      <c r="AK7">
        <v>0</v>
      </c>
      <c r="AL7" t="s">
        <v>79</v>
      </c>
      <c r="AM7" t="s">
        <v>78</v>
      </c>
      <c r="AN7">
        <v>10</v>
      </c>
      <c r="AO7">
        <v>10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 t="b">
        <v>0</v>
      </c>
      <c r="AZ7" t="b">
        <v>0</v>
      </c>
      <c r="BA7" t="b">
        <v>0</v>
      </c>
      <c r="BB7" t="b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 s="1">
        <v>2</v>
      </c>
      <c r="BJ7" s="1">
        <v>2</v>
      </c>
      <c r="BK7" s="1">
        <v>2</v>
      </c>
      <c r="BL7" t="s">
        <v>78</v>
      </c>
      <c r="BM7" t="s">
        <v>78</v>
      </c>
      <c r="BN7" t="s">
        <v>78</v>
      </c>
      <c r="BO7" t="s">
        <v>78</v>
      </c>
      <c r="BP7" t="s">
        <v>78</v>
      </c>
      <c r="BQ7" t="s">
        <v>78</v>
      </c>
      <c r="BR7" t="s">
        <v>78</v>
      </c>
      <c r="BS7" t="s">
        <v>78</v>
      </c>
      <c r="BT7" t="s">
        <v>78</v>
      </c>
      <c r="BU7" t="s">
        <v>78</v>
      </c>
      <c r="BV7" t="s">
        <v>78</v>
      </c>
      <c r="BW7" t="s">
        <v>78</v>
      </c>
      <c r="BX7" t="s">
        <v>78</v>
      </c>
      <c r="BY7" t="s">
        <v>78</v>
      </c>
      <c r="BZ7" t="s">
        <v>78</v>
      </c>
      <c r="CA7" t="s">
        <v>84</v>
      </c>
      <c r="CB7" t="s">
        <v>78</v>
      </c>
      <c r="CC7" t="s">
        <v>78</v>
      </c>
      <c r="CD7" s="1">
        <v>2</v>
      </c>
      <c r="CE7" s="1">
        <v>73050</v>
      </c>
      <c r="CF7" t="s">
        <v>82</v>
      </c>
      <c r="CG7" t="s">
        <v>92</v>
      </c>
      <c r="CH7" t="s">
        <v>100</v>
      </c>
      <c r="CI7" t="s">
        <v>85</v>
      </c>
    </row>
    <row r="8" spans="1:87">
      <c r="A8" t="s">
        <v>87</v>
      </c>
      <c r="B8" t="s">
        <v>101</v>
      </c>
      <c r="C8" t="s">
        <v>77</v>
      </c>
      <c r="D8">
        <v>1</v>
      </c>
      <c r="E8">
        <v>0</v>
      </c>
      <c r="F8" t="s">
        <v>101</v>
      </c>
      <c r="G8" t="s">
        <v>101</v>
      </c>
      <c r="H8" t="s">
        <v>439</v>
      </c>
      <c r="I8" t="s">
        <v>79</v>
      </c>
      <c r="J8" s="9" t="str">
        <f>VLOOKUP($G8,traduction!$A:$D,2,FALSE)</f>
        <v>-</v>
      </c>
      <c r="K8" s="9" t="str">
        <f>VLOOKUP($G8,traduction!$A:$D,3,FALSE)</f>
        <v>-</v>
      </c>
      <c r="L8" s="9" t="str">
        <f>VLOOKUP($G8,traduction!$A:$D,4,FALSE)</f>
        <v>-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80</v>
      </c>
      <c r="V8">
        <v>0</v>
      </c>
      <c r="W8">
        <v>0</v>
      </c>
      <c r="X8">
        <v>1</v>
      </c>
      <c r="Y8">
        <v>0</v>
      </c>
      <c r="Z8" t="s">
        <v>81</v>
      </c>
      <c r="AA8" t="s">
        <v>80</v>
      </c>
      <c r="AB8">
        <v>0</v>
      </c>
      <c r="AC8">
        <v>0</v>
      </c>
      <c r="AD8" t="s">
        <v>79</v>
      </c>
      <c r="AE8" t="s">
        <v>78</v>
      </c>
      <c r="AF8">
        <v>0</v>
      </c>
      <c r="AG8">
        <v>0</v>
      </c>
      <c r="AH8" t="s">
        <v>79</v>
      </c>
      <c r="AI8" t="s">
        <v>78</v>
      </c>
      <c r="AJ8">
        <v>0</v>
      </c>
      <c r="AK8">
        <v>0</v>
      </c>
      <c r="AL8" t="s">
        <v>79</v>
      </c>
      <c r="AM8" t="s">
        <v>78</v>
      </c>
      <c r="AN8">
        <v>1</v>
      </c>
      <c r="AO8">
        <v>1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 t="b">
        <v>1</v>
      </c>
      <c r="AZ8" t="b">
        <v>0</v>
      </c>
      <c r="BA8" t="b">
        <v>0</v>
      </c>
      <c r="BB8" t="b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 s="1">
        <v>2</v>
      </c>
      <c r="BJ8" s="1">
        <v>2</v>
      </c>
      <c r="BK8" s="1">
        <v>2</v>
      </c>
      <c r="BL8" t="s">
        <v>78</v>
      </c>
      <c r="BM8" t="s">
        <v>78</v>
      </c>
      <c r="BN8" t="s">
        <v>78</v>
      </c>
      <c r="BO8" t="s">
        <v>78</v>
      </c>
      <c r="BP8" t="s">
        <v>78</v>
      </c>
      <c r="BQ8" t="s">
        <v>78</v>
      </c>
      <c r="BR8" t="s">
        <v>78</v>
      </c>
      <c r="BS8" t="s">
        <v>78</v>
      </c>
      <c r="BT8" t="s">
        <v>78</v>
      </c>
      <c r="BU8" t="s">
        <v>78</v>
      </c>
      <c r="BV8" t="s">
        <v>78</v>
      </c>
      <c r="BW8" t="s">
        <v>78</v>
      </c>
      <c r="BX8" t="s">
        <v>78</v>
      </c>
      <c r="BY8" t="s">
        <v>78</v>
      </c>
      <c r="BZ8" t="s">
        <v>78</v>
      </c>
      <c r="CA8" t="s">
        <v>78</v>
      </c>
      <c r="CB8" t="s">
        <v>78</v>
      </c>
      <c r="CC8" t="s">
        <v>78</v>
      </c>
      <c r="CD8" s="1">
        <v>2</v>
      </c>
      <c r="CE8" s="1">
        <v>2</v>
      </c>
      <c r="CF8" t="s">
        <v>82</v>
      </c>
      <c r="CG8" t="s">
        <v>78</v>
      </c>
      <c r="CH8" t="s">
        <v>78</v>
      </c>
      <c r="CI8" t="s">
        <v>78</v>
      </c>
    </row>
    <row r="9" spans="1:87">
      <c r="A9" t="s">
        <v>87</v>
      </c>
      <c r="B9" t="s">
        <v>101</v>
      </c>
      <c r="C9" t="s">
        <v>77</v>
      </c>
      <c r="D9">
        <v>2</v>
      </c>
      <c r="E9">
        <v>1</v>
      </c>
      <c r="F9" t="s">
        <v>101</v>
      </c>
      <c r="G9" t="s">
        <v>102</v>
      </c>
      <c r="H9" t="s">
        <v>103</v>
      </c>
      <c r="I9" t="s">
        <v>86</v>
      </c>
      <c r="J9" s="9" t="str">
        <f>VLOOKUP($G9,traduction!$A:$D,2,FALSE)</f>
        <v>Schrauben 10x25</v>
      </c>
      <c r="K9" s="9" t="str">
        <f>VLOOKUP($G9,traduction!$A:$D,3,FALSE)</f>
        <v>screw 10x25</v>
      </c>
      <c r="L9" s="9" t="str">
        <f>VLOOKUP($G9,traduction!$A:$D,4,FALSE)</f>
        <v>tornillo 10x25</v>
      </c>
      <c r="M9" t="s">
        <v>78</v>
      </c>
      <c r="N9" t="s">
        <v>78</v>
      </c>
      <c r="O9" t="s">
        <v>78</v>
      </c>
      <c r="P9" t="s">
        <v>78</v>
      </c>
      <c r="Q9" t="s">
        <v>78</v>
      </c>
      <c r="R9" t="s">
        <v>78</v>
      </c>
      <c r="S9" t="s">
        <v>78</v>
      </c>
      <c r="T9" t="s">
        <v>78</v>
      </c>
      <c r="U9" t="s">
        <v>80</v>
      </c>
      <c r="V9">
        <v>0</v>
      </c>
      <c r="W9">
        <v>0</v>
      </c>
      <c r="X9">
        <v>2</v>
      </c>
      <c r="Y9">
        <v>2</v>
      </c>
      <c r="Z9" t="s">
        <v>81</v>
      </c>
      <c r="AA9" t="s">
        <v>80</v>
      </c>
      <c r="AB9">
        <v>0</v>
      </c>
      <c r="AC9">
        <v>0</v>
      </c>
      <c r="AD9" t="s">
        <v>79</v>
      </c>
      <c r="AE9" t="s">
        <v>78</v>
      </c>
      <c r="AF9">
        <v>0</v>
      </c>
      <c r="AG9">
        <v>0</v>
      </c>
      <c r="AH9" t="s">
        <v>79</v>
      </c>
      <c r="AI9" t="s">
        <v>78</v>
      </c>
      <c r="AJ9">
        <v>0</v>
      </c>
      <c r="AK9">
        <v>0</v>
      </c>
      <c r="AL9" t="s">
        <v>79</v>
      </c>
      <c r="AM9" t="s">
        <v>78</v>
      </c>
      <c r="AN9">
        <v>2</v>
      </c>
      <c r="AO9">
        <v>2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 t="b">
        <v>0</v>
      </c>
      <c r="AZ9" t="b">
        <v>0</v>
      </c>
      <c r="BA9" t="b">
        <v>0</v>
      </c>
      <c r="BB9" t="b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 s="1">
        <v>2</v>
      </c>
      <c r="BJ9" s="1">
        <v>2</v>
      </c>
      <c r="BK9" s="1">
        <v>2</v>
      </c>
      <c r="BL9" t="s">
        <v>78</v>
      </c>
      <c r="BM9" t="s">
        <v>78</v>
      </c>
      <c r="BN9" t="s">
        <v>78</v>
      </c>
      <c r="BO9" t="s">
        <v>78</v>
      </c>
      <c r="BP9" t="s">
        <v>78</v>
      </c>
      <c r="BQ9" t="s">
        <v>78</v>
      </c>
      <c r="BR9" t="s">
        <v>78</v>
      </c>
      <c r="BS9" t="s">
        <v>78</v>
      </c>
      <c r="BT9" t="s">
        <v>78</v>
      </c>
      <c r="BU9" t="s">
        <v>78</v>
      </c>
      <c r="BV9" t="s">
        <v>78</v>
      </c>
      <c r="BW9" t="s">
        <v>78</v>
      </c>
      <c r="BX9" t="s">
        <v>78</v>
      </c>
      <c r="BY9" t="s">
        <v>78</v>
      </c>
      <c r="BZ9" t="s">
        <v>78</v>
      </c>
      <c r="CA9" t="s">
        <v>84</v>
      </c>
      <c r="CB9" t="s">
        <v>78</v>
      </c>
      <c r="CC9" t="s">
        <v>78</v>
      </c>
      <c r="CD9" s="1">
        <v>2</v>
      </c>
      <c r="CE9" s="1">
        <v>73050</v>
      </c>
      <c r="CF9" t="s">
        <v>82</v>
      </c>
      <c r="CG9" t="s">
        <v>92</v>
      </c>
      <c r="CH9" t="s">
        <v>104</v>
      </c>
      <c r="CI9" t="s">
        <v>85</v>
      </c>
    </row>
    <row r="10" spans="1:87">
      <c r="A10" t="s">
        <v>87</v>
      </c>
      <c r="B10" t="s">
        <v>101</v>
      </c>
      <c r="C10" t="s">
        <v>77</v>
      </c>
      <c r="D10">
        <v>3</v>
      </c>
      <c r="E10">
        <v>1</v>
      </c>
      <c r="F10" t="s">
        <v>101</v>
      </c>
      <c r="G10" t="s">
        <v>105</v>
      </c>
      <c r="H10" t="s">
        <v>106</v>
      </c>
      <c r="I10" t="s">
        <v>86</v>
      </c>
      <c r="J10" s="9" t="str">
        <f>VLOOKUP($G10,traduction!$A:$D,2,FALSE)</f>
        <v>Mutter Ø10</v>
      </c>
      <c r="K10" s="9" t="str">
        <f>VLOOKUP($G10,traduction!$A:$D,3,FALSE)</f>
        <v>nut Ø10</v>
      </c>
      <c r="L10" s="9" t="str">
        <f>VLOOKUP($G10,traduction!$A:$D,4,FALSE)</f>
        <v>tuerca Ø10</v>
      </c>
      <c r="M10" t="s">
        <v>78</v>
      </c>
      <c r="N10" t="s">
        <v>78</v>
      </c>
      <c r="O10" t="s">
        <v>78</v>
      </c>
      <c r="P10" t="s">
        <v>78</v>
      </c>
      <c r="Q10" t="s">
        <v>78</v>
      </c>
      <c r="R10" t="s">
        <v>78</v>
      </c>
      <c r="S10" t="s">
        <v>78</v>
      </c>
      <c r="T10" t="s">
        <v>78</v>
      </c>
      <c r="U10" t="s">
        <v>80</v>
      </c>
      <c r="V10">
        <v>0</v>
      </c>
      <c r="W10">
        <v>0</v>
      </c>
      <c r="X10">
        <v>2</v>
      </c>
      <c r="Y10">
        <v>2</v>
      </c>
      <c r="Z10" t="s">
        <v>81</v>
      </c>
      <c r="AA10" t="s">
        <v>80</v>
      </c>
      <c r="AB10">
        <v>0</v>
      </c>
      <c r="AC10">
        <v>0</v>
      </c>
      <c r="AD10" t="s">
        <v>79</v>
      </c>
      <c r="AE10" t="s">
        <v>78</v>
      </c>
      <c r="AF10">
        <v>0</v>
      </c>
      <c r="AG10">
        <v>0</v>
      </c>
      <c r="AH10" t="s">
        <v>79</v>
      </c>
      <c r="AI10" t="s">
        <v>78</v>
      </c>
      <c r="AJ10">
        <v>0</v>
      </c>
      <c r="AK10">
        <v>0</v>
      </c>
      <c r="AL10" t="s">
        <v>79</v>
      </c>
      <c r="AM10" t="s">
        <v>78</v>
      </c>
      <c r="AN10">
        <v>2</v>
      </c>
      <c r="AO10">
        <v>2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 t="b">
        <v>0</v>
      </c>
      <c r="AZ10" t="b">
        <v>0</v>
      </c>
      <c r="BA10" t="b">
        <v>0</v>
      </c>
      <c r="BB10" t="b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 s="1">
        <v>2</v>
      </c>
      <c r="BJ10" s="1">
        <v>2</v>
      </c>
      <c r="BK10" s="1">
        <v>2</v>
      </c>
      <c r="BL10" t="s">
        <v>78</v>
      </c>
      <c r="BM10" t="s">
        <v>78</v>
      </c>
      <c r="BN10" t="s">
        <v>78</v>
      </c>
      <c r="BO10" t="s">
        <v>78</v>
      </c>
      <c r="BP10" t="s">
        <v>78</v>
      </c>
      <c r="BQ10" t="s">
        <v>78</v>
      </c>
      <c r="BR10" t="s">
        <v>78</v>
      </c>
      <c r="BS10" t="s">
        <v>78</v>
      </c>
      <c r="BT10" t="s">
        <v>78</v>
      </c>
      <c r="BU10" t="s">
        <v>78</v>
      </c>
      <c r="BV10" t="s">
        <v>78</v>
      </c>
      <c r="BW10" t="s">
        <v>78</v>
      </c>
      <c r="BX10" t="s">
        <v>78</v>
      </c>
      <c r="BY10" t="s">
        <v>78</v>
      </c>
      <c r="BZ10" t="s">
        <v>78</v>
      </c>
      <c r="CA10" t="s">
        <v>84</v>
      </c>
      <c r="CB10" t="s">
        <v>78</v>
      </c>
      <c r="CC10" t="s">
        <v>78</v>
      </c>
      <c r="CD10" s="1">
        <v>2</v>
      </c>
      <c r="CE10" s="1">
        <v>73050</v>
      </c>
      <c r="CF10" t="s">
        <v>82</v>
      </c>
      <c r="CG10" t="s">
        <v>92</v>
      </c>
      <c r="CH10" t="s">
        <v>107</v>
      </c>
      <c r="CI10" t="s">
        <v>85</v>
      </c>
    </row>
    <row r="11" spans="1:87">
      <c r="A11" t="s">
        <v>87</v>
      </c>
      <c r="B11" t="s">
        <v>101</v>
      </c>
      <c r="C11" t="s">
        <v>77</v>
      </c>
      <c r="D11">
        <v>4</v>
      </c>
      <c r="E11">
        <v>1</v>
      </c>
      <c r="F11" t="s">
        <v>101</v>
      </c>
      <c r="G11" t="s">
        <v>90</v>
      </c>
      <c r="H11" t="s">
        <v>91</v>
      </c>
      <c r="I11" t="s">
        <v>81</v>
      </c>
      <c r="J11" s="9" t="str">
        <f>VLOOKUP($G11,traduction!$A:$D,2,FALSE)</f>
        <v>Schrauben RLS 10x20</v>
      </c>
      <c r="K11" s="9" t="str">
        <f>VLOOKUP($G11,traduction!$A:$D,3,FALSE)</f>
        <v>screw RLS 10x20</v>
      </c>
      <c r="L11" s="9" t="str">
        <f>VLOOKUP($G11,traduction!$A:$D,4,FALSE)</f>
        <v>tornillo RLS 10x20</v>
      </c>
      <c r="M11" t="s">
        <v>78</v>
      </c>
      <c r="N11" t="s">
        <v>78</v>
      </c>
      <c r="O11" t="s">
        <v>78</v>
      </c>
      <c r="P11" t="s">
        <v>78</v>
      </c>
      <c r="Q11" t="s">
        <v>78</v>
      </c>
      <c r="R11" t="s">
        <v>78</v>
      </c>
      <c r="S11" t="s">
        <v>78</v>
      </c>
      <c r="T11" t="s">
        <v>78</v>
      </c>
      <c r="U11" t="s">
        <v>80</v>
      </c>
      <c r="V11">
        <v>0</v>
      </c>
      <c r="W11">
        <v>0</v>
      </c>
      <c r="X11">
        <v>1</v>
      </c>
      <c r="Y11">
        <v>1</v>
      </c>
      <c r="Z11" t="s">
        <v>81</v>
      </c>
      <c r="AA11" t="s">
        <v>80</v>
      </c>
      <c r="AB11">
        <v>0</v>
      </c>
      <c r="AC11">
        <v>0</v>
      </c>
      <c r="AD11" t="s">
        <v>79</v>
      </c>
      <c r="AE11" t="s">
        <v>78</v>
      </c>
      <c r="AF11">
        <v>0</v>
      </c>
      <c r="AG11">
        <v>0</v>
      </c>
      <c r="AH11" t="s">
        <v>79</v>
      </c>
      <c r="AI11" t="s">
        <v>78</v>
      </c>
      <c r="AJ11">
        <v>0</v>
      </c>
      <c r="AK11">
        <v>0</v>
      </c>
      <c r="AL11" t="s">
        <v>79</v>
      </c>
      <c r="AM11" t="s">
        <v>78</v>
      </c>
      <c r="AN11">
        <v>1</v>
      </c>
      <c r="AO11">
        <v>1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 t="b">
        <v>0</v>
      </c>
      <c r="AZ11" t="b">
        <v>0</v>
      </c>
      <c r="BA11" t="b">
        <v>0</v>
      </c>
      <c r="BB11" t="b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 s="1">
        <v>2</v>
      </c>
      <c r="BJ11" s="1">
        <v>2</v>
      </c>
      <c r="BK11" s="1">
        <v>2</v>
      </c>
      <c r="BL11" t="s">
        <v>78</v>
      </c>
      <c r="BM11" t="s">
        <v>78</v>
      </c>
      <c r="BN11" t="s">
        <v>78</v>
      </c>
      <c r="BO11" t="s">
        <v>78</v>
      </c>
      <c r="BP11" t="s">
        <v>78</v>
      </c>
      <c r="BQ11" t="s">
        <v>78</v>
      </c>
      <c r="BR11" t="s">
        <v>78</v>
      </c>
      <c r="BS11" t="s">
        <v>78</v>
      </c>
      <c r="BT11" t="s">
        <v>78</v>
      </c>
      <c r="BU11" t="s">
        <v>78</v>
      </c>
      <c r="BV11" t="s">
        <v>78</v>
      </c>
      <c r="BW11" t="s">
        <v>78</v>
      </c>
      <c r="BX11" t="s">
        <v>78</v>
      </c>
      <c r="BY11" t="s">
        <v>78</v>
      </c>
      <c r="BZ11" t="s">
        <v>78</v>
      </c>
      <c r="CA11" t="s">
        <v>84</v>
      </c>
      <c r="CB11" t="s">
        <v>78</v>
      </c>
      <c r="CC11" t="s">
        <v>78</v>
      </c>
      <c r="CD11" s="1">
        <v>2</v>
      </c>
      <c r="CE11" s="1">
        <v>73050</v>
      </c>
      <c r="CF11" t="s">
        <v>82</v>
      </c>
      <c r="CG11" t="s">
        <v>92</v>
      </c>
      <c r="CH11" t="s">
        <v>108</v>
      </c>
      <c r="CI11" t="s">
        <v>85</v>
      </c>
    </row>
    <row r="12" spans="1:87">
      <c r="A12" t="s">
        <v>87</v>
      </c>
      <c r="B12" t="s">
        <v>101</v>
      </c>
      <c r="C12" t="s">
        <v>77</v>
      </c>
      <c r="D12">
        <v>5</v>
      </c>
      <c r="E12">
        <v>1</v>
      </c>
      <c r="F12" t="s">
        <v>101</v>
      </c>
      <c r="G12" t="s">
        <v>94</v>
      </c>
      <c r="H12" t="s">
        <v>95</v>
      </c>
      <c r="I12" t="s">
        <v>81</v>
      </c>
      <c r="J12" s="9" t="str">
        <f>VLOOKUP($G12,traduction!$A:$D,2,FALSE)</f>
        <v>Sicherungsmutter Ø10</v>
      </c>
      <c r="K12" s="9" t="str">
        <f>VLOOKUP($G12,traduction!$A:$D,3,FALSE)</f>
        <v>nut Ø10</v>
      </c>
      <c r="L12" s="9" t="str">
        <f>VLOOKUP($G12,traduction!$A:$D,4,FALSE)</f>
        <v>tuerca freno Ø10</v>
      </c>
      <c r="M12" t="s">
        <v>78</v>
      </c>
      <c r="N12" t="s">
        <v>78</v>
      </c>
      <c r="O12" t="s">
        <v>78</v>
      </c>
      <c r="P12" t="s">
        <v>78</v>
      </c>
      <c r="Q12" t="s">
        <v>78</v>
      </c>
      <c r="R12" t="s">
        <v>78</v>
      </c>
      <c r="S12" t="s">
        <v>78</v>
      </c>
      <c r="T12" t="s">
        <v>78</v>
      </c>
      <c r="U12" t="s">
        <v>80</v>
      </c>
      <c r="V12">
        <v>0</v>
      </c>
      <c r="W12">
        <v>0</v>
      </c>
      <c r="X12">
        <v>1</v>
      </c>
      <c r="Y12">
        <v>1</v>
      </c>
      <c r="Z12" t="s">
        <v>81</v>
      </c>
      <c r="AA12" t="s">
        <v>80</v>
      </c>
      <c r="AB12">
        <v>0</v>
      </c>
      <c r="AC12">
        <v>0</v>
      </c>
      <c r="AD12" t="s">
        <v>79</v>
      </c>
      <c r="AE12" t="s">
        <v>78</v>
      </c>
      <c r="AF12">
        <v>0</v>
      </c>
      <c r="AG12">
        <v>0</v>
      </c>
      <c r="AH12" t="s">
        <v>79</v>
      </c>
      <c r="AI12" t="s">
        <v>78</v>
      </c>
      <c r="AJ12">
        <v>0</v>
      </c>
      <c r="AK12">
        <v>0</v>
      </c>
      <c r="AL12" t="s">
        <v>79</v>
      </c>
      <c r="AM12" t="s">
        <v>78</v>
      </c>
      <c r="AN12">
        <v>1</v>
      </c>
      <c r="AO12">
        <v>1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 t="b">
        <v>0</v>
      </c>
      <c r="AZ12" t="b">
        <v>0</v>
      </c>
      <c r="BA12" t="b">
        <v>0</v>
      </c>
      <c r="BB12" t="b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 s="1">
        <v>2</v>
      </c>
      <c r="BJ12" s="1">
        <v>2</v>
      </c>
      <c r="BK12" s="1">
        <v>2</v>
      </c>
      <c r="BL12" t="s">
        <v>78</v>
      </c>
      <c r="BM12" t="s">
        <v>78</v>
      </c>
      <c r="BN12" t="s">
        <v>78</v>
      </c>
      <c r="BO12" t="s">
        <v>78</v>
      </c>
      <c r="BP12" t="s">
        <v>78</v>
      </c>
      <c r="BQ12" t="s">
        <v>78</v>
      </c>
      <c r="BR12" t="s">
        <v>78</v>
      </c>
      <c r="BS12" t="s">
        <v>78</v>
      </c>
      <c r="BT12" t="s">
        <v>78</v>
      </c>
      <c r="BU12" t="s">
        <v>78</v>
      </c>
      <c r="BV12" t="s">
        <v>78</v>
      </c>
      <c r="BW12" t="s">
        <v>78</v>
      </c>
      <c r="BX12" t="s">
        <v>78</v>
      </c>
      <c r="BY12" t="s">
        <v>78</v>
      </c>
      <c r="BZ12" t="s">
        <v>78</v>
      </c>
      <c r="CA12" t="s">
        <v>84</v>
      </c>
      <c r="CB12" t="s">
        <v>78</v>
      </c>
      <c r="CC12" t="s">
        <v>78</v>
      </c>
      <c r="CD12" s="1">
        <v>2</v>
      </c>
      <c r="CE12" s="1">
        <v>73050</v>
      </c>
      <c r="CF12" t="s">
        <v>82</v>
      </c>
      <c r="CG12" t="s">
        <v>92</v>
      </c>
      <c r="CH12" t="s">
        <v>109</v>
      </c>
      <c r="CI12" t="s">
        <v>85</v>
      </c>
    </row>
    <row r="13" spans="1:87">
      <c r="A13" t="s">
        <v>87</v>
      </c>
      <c r="B13" t="s">
        <v>110</v>
      </c>
      <c r="C13" t="s">
        <v>77</v>
      </c>
      <c r="D13">
        <v>1</v>
      </c>
      <c r="E13">
        <v>0</v>
      </c>
      <c r="F13" t="s">
        <v>110</v>
      </c>
      <c r="G13" t="s">
        <v>110</v>
      </c>
      <c r="H13" t="s">
        <v>440</v>
      </c>
      <c r="I13" t="s">
        <v>79</v>
      </c>
      <c r="J13" s="9" t="str">
        <f>VLOOKUP($G13,traduction!$A:$D,2,FALSE)</f>
        <v>-</v>
      </c>
      <c r="K13" s="9" t="str">
        <f>VLOOKUP($G13,traduction!$A:$D,3,FALSE)</f>
        <v>-</v>
      </c>
      <c r="L13" s="9" t="str">
        <f>VLOOKUP($G13,traduction!$A:$D,4,FALSE)</f>
        <v>-</v>
      </c>
      <c r="M13" t="s">
        <v>78</v>
      </c>
      <c r="N13" t="s">
        <v>78</v>
      </c>
      <c r="O13" t="s">
        <v>78</v>
      </c>
      <c r="P13" t="s">
        <v>78</v>
      </c>
      <c r="Q13" t="s">
        <v>78</v>
      </c>
      <c r="R13" t="s">
        <v>78</v>
      </c>
      <c r="S13" t="s">
        <v>78</v>
      </c>
      <c r="T13" t="s">
        <v>78</v>
      </c>
      <c r="U13" t="s">
        <v>80</v>
      </c>
      <c r="V13">
        <v>0</v>
      </c>
      <c r="W13">
        <v>0</v>
      </c>
      <c r="X13">
        <v>1</v>
      </c>
      <c r="Y13">
        <v>0</v>
      </c>
      <c r="Z13" t="s">
        <v>81</v>
      </c>
      <c r="AA13" t="s">
        <v>80</v>
      </c>
      <c r="AB13">
        <v>0</v>
      </c>
      <c r="AC13">
        <v>0</v>
      </c>
      <c r="AD13" t="s">
        <v>79</v>
      </c>
      <c r="AE13" t="s">
        <v>78</v>
      </c>
      <c r="AF13">
        <v>0</v>
      </c>
      <c r="AG13">
        <v>0</v>
      </c>
      <c r="AH13" t="s">
        <v>79</v>
      </c>
      <c r="AI13" t="s">
        <v>78</v>
      </c>
      <c r="AJ13">
        <v>0</v>
      </c>
      <c r="AK13">
        <v>0</v>
      </c>
      <c r="AL13" t="s">
        <v>79</v>
      </c>
      <c r="AM13" t="s">
        <v>78</v>
      </c>
      <c r="AN13">
        <v>1</v>
      </c>
      <c r="AO13">
        <v>1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 t="b">
        <v>1</v>
      </c>
      <c r="AZ13" t="b">
        <v>0</v>
      </c>
      <c r="BA13" t="b">
        <v>0</v>
      </c>
      <c r="BB13" t="b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 s="1">
        <v>2</v>
      </c>
      <c r="BJ13" s="1">
        <v>2</v>
      </c>
      <c r="BK13" s="1">
        <v>2</v>
      </c>
      <c r="BL13" t="s">
        <v>78</v>
      </c>
      <c r="BM13" t="s">
        <v>78</v>
      </c>
      <c r="BN13" t="s">
        <v>78</v>
      </c>
      <c r="BO13" t="s">
        <v>78</v>
      </c>
      <c r="BP13" t="s">
        <v>78</v>
      </c>
      <c r="BQ13" t="s">
        <v>78</v>
      </c>
      <c r="BR13" t="s">
        <v>78</v>
      </c>
      <c r="BS13" t="s">
        <v>78</v>
      </c>
      <c r="BT13" t="s">
        <v>78</v>
      </c>
      <c r="BU13" t="s">
        <v>78</v>
      </c>
      <c r="BV13" t="s">
        <v>78</v>
      </c>
      <c r="BW13" t="s">
        <v>78</v>
      </c>
      <c r="BX13" t="s">
        <v>78</v>
      </c>
      <c r="BY13" t="s">
        <v>78</v>
      </c>
      <c r="BZ13" t="s">
        <v>78</v>
      </c>
      <c r="CA13" t="s">
        <v>78</v>
      </c>
      <c r="CB13" t="s">
        <v>78</v>
      </c>
      <c r="CC13" t="s">
        <v>78</v>
      </c>
      <c r="CD13" s="1">
        <v>2</v>
      </c>
      <c r="CE13" s="1">
        <v>2</v>
      </c>
      <c r="CF13" t="s">
        <v>82</v>
      </c>
      <c r="CG13" t="s">
        <v>78</v>
      </c>
      <c r="CH13" t="s">
        <v>78</v>
      </c>
      <c r="CI13" t="s">
        <v>78</v>
      </c>
    </row>
    <row r="14" spans="1:87">
      <c r="A14" t="s">
        <v>87</v>
      </c>
      <c r="B14" t="s">
        <v>110</v>
      </c>
      <c r="C14" t="s">
        <v>77</v>
      </c>
      <c r="D14">
        <v>2</v>
      </c>
      <c r="E14">
        <v>1</v>
      </c>
      <c r="F14" t="s">
        <v>110</v>
      </c>
      <c r="G14" t="s">
        <v>102</v>
      </c>
      <c r="H14" t="s">
        <v>103</v>
      </c>
      <c r="I14" t="s">
        <v>86</v>
      </c>
      <c r="J14" s="9" t="str">
        <f>VLOOKUP($G14,traduction!$A:$D,2,FALSE)</f>
        <v>Schrauben 10x25</v>
      </c>
      <c r="K14" s="9" t="str">
        <f>VLOOKUP($G14,traduction!$A:$D,3,FALSE)</f>
        <v>screw 10x25</v>
      </c>
      <c r="L14" s="9" t="str">
        <f>VLOOKUP($G14,traduction!$A:$D,4,FALSE)</f>
        <v>tornillo 10x25</v>
      </c>
      <c r="M14" t="s">
        <v>78</v>
      </c>
      <c r="N14" t="s">
        <v>78</v>
      </c>
      <c r="O14" t="s">
        <v>78</v>
      </c>
      <c r="P14" t="s">
        <v>78</v>
      </c>
      <c r="Q14" t="s">
        <v>78</v>
      </c>
      <c r="R14" t="s">
        <v>78</v>
      </c>
      <c r="S14" t="s">
        <v>78</v>
      </c>
      <c r="T14" t="s">
        <v>78</v>
      </c>
      <c r="U14" t="s">
        <v>80</v>
      </c>
      <c r="V14">
        <v>0</v>
      </c>
      <c r="W14">
        <v>0</v>
      </c>
      <c r="X14">
        <v>2</v>
      </c>
      <c r="Y14">
        <v>2</v>
      </c>
      <c r="Z14" t="s">
        <v>81</v>
      </c>
      <c r="AA14" t="s">
        <v>80</v>
      </c>
      <c r="AB14">
        <v>0</v>
      </c>
      <c r="AC14">
        <v>0</v>
      </c>
      <c r="AD14" t="s">
        <v>79</v>
      </c>
      <c r="AE14" t="s">
        <v>78</v>
      </c>
      <c r="AF14">
        <v>0</v>
      </c>
      <c r="AG14">
        <v>0</v>
      </c>
      <c r="AH14" t="s">
        <v>79</v>
      </c>
      <c r="AI14" t="s">
        <v>78</v>
      </c>
      <c r="AJ14">
        <v>0</v>
      </c>
      <c r="AK14">
        <v>0</v>
      </c>
      <c r="AL14" t="s">
        <v>79</v>
      </c>
      <c r="AM14" t="s">
        <v>78</v>
      </c>
      <c r="AN14">
        <v>2</v>
      </c>
      <c r="AO14">
        <v>2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 t="b">
        <v>0</v>
      </c>
      <c r="AZ14" t="b">
        <v>0</v>
      </c>
      <c r="BA14" t="b">
        <v>0</v>
      </c>
      <c r="BB14" t="b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 s="1">
        <v>2</v>
      </c>
      <c r="BJ14" s="1">
        <v>2</v>
      </c>
      <c r="BK14" s="1">
        <v>2</v>
      </c>
      <c r="BL14" t="s">
        <v>78</v>
      </c>
      <c r="BM14" t="s">
        <v>78</v>
      </c>
      <c r="BN14" t="s">
        <v>78</v>
      </c>
      <c r="BO14" t="s">
        <v>78</v>
      </c>
      <c r="BP14" t="s">
        <v>78</v>
      </c>
      <c r="BQ14" t="s">
        <v>78</v>
      </c>
      <c r="BR14" t="s">
        <v>78</v>
      </c>
      <c r="BS14" t="s">
        <v>78</v>
      </c>
      <c r="BT14" t="s">
        <v>78</v>
      </c>
      <c r="BU14" t="s">
        <v>78</v>
      </c>
      <c r="BV14" t="s">
        <v>78</v>
      </c>
      <c r="BW14" t="s">
        <v>78</v>
      </c>
      <c r="BX14" t="s">
        <v>78</v>
      </c>
      <c r="BY14" t="s">
        <v>78</v>
      </c>
      <c r="BZ14" t="s">
        <v>78</v>
      </c>
      <c r="CA14" t="s">
        <v>84</v>
      </c>
      <c r="CB14" t="s">
        <v>78</v>
      </c>
      <c r="CC14" t="s">
        <v>78</v>
      </c>
      <c r="CD14" s="1">
        <v>2</v>
      </c>
      <c r="CE14" s="1">
        <v>73050</v>
      </c>
      <c r="CF14" t="s">
        <v>82</v>
      </c>
      <c r="CG14" t="s">
        <v>92</v>
      </c>
      <c r="CH14" t="s">
        <v>111</v>
      </c>
      <c r="CI14" t="s">
        <v>85</v>
      </c>
    </row>
    <row r="15" spans="1:87">
      <c r="A15" t="s">
        <v>87</v>
      </c>
      <c r="B15" t="s">
        <v>110</v>
      </c>
      <c r="C15" t="s">
        <v>77</v>
      </c>
      <c r="D15">
        <v>3</v>
      </c>
      <c r="E15">
        <v>1</v>
      </c>
      <c r="F15" t="s">
        <v>110</v>
      </c>
      <c r="G15" t="s">
        <v>105</v>
      </c>
      <c r="H15" t="s">
        <v>106</v>
      </c>
      <c r="I15" t="s">
        <v>86</v>
      </c>
      <c r="J15" s="9" t="str">
        <f>VLOOKUP($G15,traduction!$A:$D,2,FALSE)</f>
        <v>Mutter Ø10</v>
      </c>
      <c r="K15" s="9" t="str">
        <f>VLOOKUP($G15,traduction!$A:$D,3,FALSE)</f>
        <v>nut Ø10</v>
      </c>
      <c r="L15" s="9" t="str">
        <f>VLOOKUP($G15,traduction!$A:$D,4,FALSE)</f>
        <v>tuerca Ø10</v>
      </c>
      <c r="M15" t="s">
        <v>78</v>
      </c>
      <c r="N15" t="s">
        <v>78</v>
      </c>
      <c r="O15" t="s">
        <v>78</v>
      </c>
      <c r="P15" t="s">
        <v>78</v>
      </c>
      <c r="Q15" t="s">
        <v>78</v>
      </c>
      <c r="R15" t="s">
        <v>78</v>
      </c>
      <c r="S15" t="s">
        <v>78</v>
      </c>
      <c r="T15" t="s">
        <v>78</v>
      </c>
      <c r="U15" t="s">
        <v>80</v>
      </c>
      <c r="V15">
        <v>0</v>
      </c>
      <c r="W15">
        <v>0</v>
      </c>
      <c r="X15">
        <v>2</v>
      </c>
      <c r="Y15">
        <v>2</v>
      </c>
      <c r="Z15" t="s">
        <v>81</v>
      </c>
      <c r="AA15" t="s">
        <v>80</v>
      </c>
      <c r="AB15">
        <v>0</v>
      </c>
      <c r="AC15">
        <v>0</v>
      </c>
      <c r="AD15" t="s">
        <v>79</v>
      </c>
      <c r="AE15" t="s">
        <v>78</v>
      </c>
      <c r="AF15">
        <v>0</v>
      </c>
      <c r="AG15">
        <v>0</v>
      </c>
      <c r="AH15" t="s">
        <v>79</v>
      </c>
      <c r="AI15" t="s">
        <v>78</v>
      </c>
      <c r="AJ15">
        <v>0</v>
      </c>
      <c r="AK15">
        <v>0</v>
      </c>
      <c r="AL15" t="s">
        <v>79</v>
      </c>
      <c r="AM15" t="s">
        <v>78</v>
      </c>
      <c r="AN15">
        <v>2</v>
      </c>
      <c r="AO15">
        <v>2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 t="b">
        <v>0</v>
      </c>
      <c r="AZ15" t="b">
        <v>0</v>
      </c>
      <c r="BA15" t="b">
        <v>0</v>
      </c>
      <c r="BB15" t="b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 s="1">
        <v>2</v>
      </c>
      <c r="BJ15" s="1">
        <v>2</v>
      </c>
      <c r="BK15" s="1">
        <v>2</v>
      </c>
      <c r="BL15" t="s">
        <v>78</v>
      </c>
      <c r="BM15" t="s">
        <v>78</v>
      </c>
      <c r="BN15" t="s">
        <v>78</v>
      </c>
      <c r="BO15" t="s">
        <v>78</v>
      </c>
      <c r="BP15" t="s">
        <v>78</v>
      </c>
      <c r="BQ15" t="s">
        <v>78</v>
      </c>
      <c r="BR15" t="s">
        <v>78</v>
      </c>
      <c r="BS15" t="s">
        <v>78</v>
      </c>
      <c r="BT15" t="s">
        <v>78</v>
      </c>
      <c r="BU15" t="s">
        <v>78</v>
      </c>
      <c r="BV15" t="s">
        <v>78</v>
      </c>
      <c r="BW15" t="s">
        <v>78</v>
      </c>
      <c r="BX15" t="s">
        <v>78</v>
      </c>
      <c r="BY15" t="s">
        <v>78</v>
      </c>
      <c r="BZ15" t="s">
        <v>78</v>
      </c>
      <c r="CA15" t="s">
        <v>84</v>
      </c>
      <c r="CB15" t="s">
        <v>78</v>
      </c>
      <c r="CC15" t="s">
        <v>78</v>
      </c>
      <c r="CD15" s="1">
        <v>2</v>
      </c>
      <c r="CE15" s="1">
        <v>73050</v>
      </c>
      <c r="CF15" t="s">
        <v>82</v>
      </c>
      <c r="CG15" t="s">
        <v>92</v>
      </c>
      <c r="CH15" t="s">
        <v>112</v>
      </c>
      <c r="CI15" t="s">
        <v>85</v>
      </c>
    </row>
    <row r="16" spans="1:87">
      <c r="A16" t="s">
        <v>87</v>
      </c>
      <c r="B16" t="s">
        <v>110</v>
      </c>
      <c r="C16" t="s">
        <v>77</v>
      </c>
      <c r="D16">
        <v>4</v>
      </c>
      <c r="E16">
        <v>1</v>
      </c>
      <c r="F16" t="s">
        <v>110</v>
      </c>
      <c r="G16" t="s">
        <v>90</v>
      </c>
      <c r="H16" t="s">
        <v>91</v>
      </c>
      <c r="I16" t="s">
        <v>86</v>
      </c>
      <c r="J16" s="9" t="str">
        <f>VLOOKUP($G16,traduction!$A:$D,2,FALSE)</f>
        <v>Schrauben RLS 10x20</v>
      </c>
      <c r="K16" s="9" t="str">
        <f>VLOOKUP($G16,traduction!$A:$D,3,FALSE)</f>
        <v>screw RLS 10x20</v>
      </c>
      <c r="L16" s="9" t="str">
        <f>VLOOKUP($G16,traduction!$A:$D,4,FALSE)</f>
        <v>tornillo RLS 10x20</v>
      </c>
      <c r="M16" t="s">
        <v>78</v>
      </c>
      <c r="N16" t="s">
        <v>78</v>
      </c>
      <c r="O16" t="s">
        <v>78</v>
      </c>
      <c r="P16" t="s">
        <v>78</v>
      </c>
      <c r="Q16" t="s">
        <v>78</v>
      </c>
      <c r="R16" t="s">
        <v>78</v>
      </c>
      <c r="S16" t="s">
        <v>78</v>
      </c>
      <c r="T16" t="s">
        <v>78</v>
      </c>
      <c r="U16" t="s">
        <v>80</v>
      </c>
      <c r="V16">
        <v>0</v>
      </c>
      <c r="W16">
        <v>0</v>
      </c>
      <c r="X16">
        <v>2</v>
      </c>
      <c r="Y16">
        <v>2</v>
      </c>
      <c r="Z16" t="s">
        <v>81</v>
      </c>
      <c r="AA16" t="s">
        <v>80</v>
      </c>
      <c r="AB16">
        <v>0</v>
      </c>
      <c r="AC16">
        <v>0</v>
      </c>
      <c r="AD16" t="s">
        <v>79</v>
      </c>
      <c r="AE16" t="s">
        <v>78</v>
      </c>
      <c r="AF16">
        <v>0</v>
      </c>
      <c r="AG16">
        <v>0</v>
      </c>
      <c r="AH16" t="s">
        <v>79</v>
      </c>
      <c r="AI16" t="s">
        <v>78</v>
      </c>
      <c r="AJ16">
        <v>0</v>
      </c>
      <c r="AK16">
        <v>0</v>
      </c>
      <c r="AL16" t="s">
        <v>79</v>
      </c>
      <c r="AM16" t="s">
        <v>78</v>
      </c>
      <c r="AN16">
        <v>2</v>
      </c>
      <c r="AO16">
        <v>2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 t="b">
        <v>0</v>
      </c>
      <c r="AZ16" t="b">
        <v>0</v>
      </c>
      <c r="BA16" t="b">
        <v>0</v>
      </c>
      <c r="BB16" t="b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 s="1">
        <v>2</v>
      </c>
      <c r="BJ16" s="1">
        <v>2</v>
      </c>
      <c r="BK16" s="1">
        <v>2</v>
      </c>
      <c r="BL16" t="s">
        <v>78</v>
      </c>
      <c r="BM16" t="s">
        <v>78</v>
      </c>
      <c r="BN16" t="s">
        <v>78</v>
      </c>
      <c r="BO16" t="s">
        <v>78</v>
      </c>
      <c r="BP16" t="s">
        <v>78</v>
      </c>
      <c r="BQ16" t="s">
        <v>78</v>
      </c>
      <c r="BR16" t="s">
        <v>78</v>
      </c>
      <c r="BS16" t="s">
        <v>78</v>
      </c>
      <c r="BT16" t="s">
        <v>78</v>
      </c>
      <c r="BU16" t="s">
        <v>78</v>
      </c>
      <c r="BV16" t="s">
        <v>78</v>
      </c>
      <c r="BW16" t="s">
        <v>78</v>
      </c>
      <c r="BX16" t="s">
        <v>78</v>
      </c>
      <c r="BY16" t="s">
        <v>78</v>
      </c>
      <c r="BZ16" t="s">
        <v>78</v>
      </c>
      <c r="CA16" t="s">
        <v>84</v>
      </c>
      <c r="CB16" t="s">
        <v>78</v>
      </c>
      <c r="CC16" t="s">
        <v>78</v>
      </c>
      <c r="CD16" s="1">
        <v>2</v>
      </c>
      <c r="CE16" s="1">
        <v>73050</v>
      </c>
      <c r="CF16" t="s">
        <v>82</v>
      </c>
      <c r="CG16" t="s">
        <v>92</v>
      </c>
      <c r="CH16" t="s">
        <v>113</v>
      </c>
      <c r="CI16" t="s">
        <v>85</v>
      </c>
    </row>
    <row r="17" spans="1:87">
      <c r="A17" t="s">
        <v>87</v>
      </c>
      <c r="B17" t="s">
        <v>110</v>
      </c>
      <c r="C17" t="s">
        <v>77</v>
      </c>
      <c r="D17">
        <v>5</v>
      </c>
      <c r="E17">
        <v>1</v>
      </c>
      <c r="F17" t="s">
        <v>110</v>
      </c>
      <c r="G17" t="s">
        <v>94</v>
      </c>
      <c r="H17" t="s">
        <v>95</v>
      </c>
      <c r="I17" t="s">
        <v>86</v>
      </c>
      <c r="J17" s="9" t="str">
        <f>VLOOKUP($G17,traduction!$A:$D,2,FALSE)</f>
        <v>Sicherungsmutter Ø10</v>
      </c>
      <c r="K17" s="9" t="str">
        <f>VLOOKUP($G17,traduction!$A:$D,3,FALSE)</f>
        <v>nut Ø10</v>
      </c>
      <c r="L17" s="9" t="str">
        <f>VLOOKUP($G17,traduction!$A:$D,4,FALSE)</f>
        <v>tuerca freno Ø10</v>
      </c>
      <c r="M17" t="s">
        <v>78</v>
      </c>
      <c r="N17" t="s">
        <v>78</v>
      </c>
      <c r="O17" t="s">
        <v>78</v>
      </c>
      <c r="P17" t="s">
        <v>78</v>
      </c>
      <c r="Q17" t="s">
        <v>78</v>
      </c>
      <c r="R17" t="s">
        <v>78</v>
      </c>
      <c r="S17" t="s">
        <v>78</v>
      </c>
      <c r="T17" t="s">
        <v>78</v>
      </c>
      <c r="U17" t="s">
        <v>80</v>
      </c>
      <c r="V17">
        <v>0</v>
      </c>
      <c r="W17">
        <v>0</v>
      </c>
      <c r="X17">
        <v>2</v>
      </c>
      <c r="Y17">
        <v>2</v>
      </c>
      <c r="Z17" t="s">
        <v>81</v>
      </c>
      <c r="AA17" t="s">
        <v>80</v>
      </c>
      <c r="AB17">
        <v>0</v>
      </c>
      <c r="AC17">
        <v>0</v>
      </c>
      <c r="AD17" t="s">
        <v>79</v>
      </c>
      <c r="AE17" t="s">
        <v>78</v>
      </c>
      <c r="AF17">
        <v>0</v>
      </c>
      <c r="AG17">
        <v>0</v>
      </c>
      <c r="AH17" t="s">
        <v>79</v>
      </c>
      <c r="AI17" t="s">
        <v>78</v>
      </c>
      <c r="AJ17">
        <v>0</v>
      </c>
      <c r="AK17">
        <v>0</v>
      </c>
      <c r="AL17" t="s">
        <v>79</v>
      </c>
      <c r="AM17" t="s">
        <v>78</v>
      </c>
      <c r="AN17">
        <v>2</v>
      </c>
      <c r="AO17">
        <v>2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 t="b">
        <v>0</v>
      </c>
      <c r="AZ17" t="b">
        <v>0</v>
      </c>
      <c r="BA17" t="b">
        <v>0</v>
      </c>
      <c r="BB17" t="b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 s="1">
        <v>2</v>
      </c>
      <c r="BJ17" s="1">
        <v>2</v>
      </c>
      <c r="BK17" s="1">
        <v>2</v>
      </c>
      <c r="BL17" t="s">
        <v>78</v>
      </c>
      <c r="BM17" t="s">
        <v>78</v>
      </c>
      <c r="BN17" t="s">
        <v>78</v>
      </c>
      <c r="BO17" t="s">
        <v>78</v>
      </c>
      <c r="BP17" t="s">
        <v>78</v>
      </c>
      <c r="BQ17" t="s">
        <v>78</v>
      </c>
      <c r="BR17" t="s">
        <v>78</v>
      </c>
      <c r="BS17" t="s">
        <v>78</v>
      </c>
      <c r="BT17" t="s">
        <v>78</v>
      </c>
      <c r="BU17" t="s">
        <v>78</v>
      </c>
      <c r="BV17" t="s">
        <v>78</v>
      </c>
      <c r="BW17" t="s">
        <v>78</v>
      </c>
      <c r="BX17" t="s">
        <v>78</v>
      </c>
      <c r="BY17" t="s">
        <v>78</v>
      </c>
      <c r="BZ17" t="s">
        <v>78</v>
      </c>
      <c r="CA17" t="s">
        <v>84</v>
      </c>
      <c r="CB17" t="s">
        <v>78</v>
      </c>
      <c r="CC17" t="s">
        <v>78</v>
      </c>
      <c r="CD17" s="1">
        <v>2</v>
      </c>
      <c r="CE17" s="1">
        <v>73050</v>
      </c>
      <c r="CF17" t="s">
        <v>82</v>
      </c>
      <c r="CG17" t="s">
        <v>92</v>
      </c>
      <c r="CH17" t="s">
        <v>114</v>
      </c>
      <c r="CI17" t="s">
        <v>85</v>
      </c>
    </row>
    <row r="18" spans="1:87">
      <c r="A18" t="s">
        <v>87</v>
      </c>
      <c r="B18" t="s">
        <v>115</v>
      </c>
      <c r="C18" t="s">
        <v>77</v>
      </c>
      <c r="D18">
        <v>1</v>
      </c>
      <c r="E18">
        <v>0</v>
      </c>
      <c r="F18" t="s">
        <v>115</v>
      </c>
      <c r="G18" t="s">
        <v>115</v>
      </c>
      <c r="H18" t="s">
        <v>441</v>
      </c>
      <c r="I18" t="s">
        <v>79</v>
      </c>
      <c r="J18" s="9" t="str">
        <f>VLOOKUP($G18,traduction!$A:$D,2,FALSE)</f>
        <v>-</v>
      </c>
      <c r="K18" s="9" t="str">
        <f>VLOOKUP($G18,traduction!$A:$D,3,FALSE)</f>
        <v>-</v>
      </c>
      <c r="L18" s="9" t="str">
        <f>VLOOKUP($G18,traduction!$A:$D,4,FALSE)</f>
        <v>-</v>
      </c>
      <c r="M18" t="s">
        <v>78</v>
      </c>
      <c r="N18" t="s">
        <v>78</v>
      </c>
      <c r="O18" t="s">
        <v>78</v>
      </c>
      <c r="P18" t="s">
        <v>78</v>
      </c>
      <c r="Q18" t="s">
        <v>78</v>
      </c>
      <c r="R18" t="s">
        <v>78</v>
      </c>
      <c r="S18" t="s">
        <v>78</v>
      </c>
      <c r="T18" t="s">
        <v>78</v>
      </c>
      <c r="U18" t="s">
        <v>80</v>
      </c>
      <c r="V18">
        <v>0</v>
      </c>
      <c r="W18">
        <v>0</v>
      </c>
      <c r="X18">
        <v>1</v>
      </c>
      <c r="Y18">
        <v>0</v>
      </c>
      <c r="Z18" t="s">
        <v>81</v>
      </c>
      <c r="AA18" t="s">
        <v>80</v>
      </c>
      <c r="AB18">
        <v>0</v>
      </c>
      <c r="AC18">
        <v>0</v>
      </c>
      <c r="AD18" t="s">
        <v>79</v>
      </c>
      <c r="AE18" t="s">
        <v>78</v>
      </c>
      <c r="AF18">
        <v>0</v>
      </c>
      <c r="AG18">
        <v>0</v>
      </c>
      <c r="AH18" t="s">
        <v>79</v>
      </c>
      <c r="AI18" t="s">
        <v>78</v>
      </c>
      <c r="AJ18">
        <v>0</v>
      </c>
      <c r="AK18">
        <v>0</v>
      </c>
      <c r="AL18" t="s">
        <v>79</v>
      </c>
      <c r="AM18" t="s">
        <v>78</v>
      </c>
      <c r="AN18">
        <v>1</v>
      </c>
      <c r="AO18">
        <v>1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 t="b">
        <v>1</v>
      </c>
      <c r="AZ18" t="b">
        <v>0</v>
      </c>
      <c r="BA18" t="b">
        <v>0</v>
      </c>
      <c r="BB18" t="b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 s="1">
        <v>2</v>
      </c>
      <c r="BJ18" s="1">
        <v>2</v>
      </c>
      <c r="BK18" s="1">
        <v>2</v>
      </c>
      <c r="BL18" t="s">
        <v>78</v>
      </c>
      <c r="BM18" t="s">
        <v>78</v>
      </c>
      <c r="BN18" t="s">
        <v>78</v>
      </c>
      <c r="BO18" t="s">
        <v>78</v>
      </c>
      <c r="BP18" t="s">
        <v>78</v>
      </c>
      <c r="BQ18" t="s">
        <v>78</v>
      </c>
      <c r="BR18" t="s">
        <v>78</v>
      </c>
      <c r="BS18" t="s">
        <v>78</v>
      </c>
      <c r="BT18" t="s">
        <v>78</v>
      </c>
      <c r="BU18" t="s">
        <v>78</v>
      </c>
      <c r="BV18" t="s">
        <v>78</v>
      </c>
      <c r="BW18" t="s">
        <v>78</v>
      </c>
      <c r="BX18" t="s">
        <v>78</v>
      </c>
      <c r="BY18" t="s">
        <v>78</v>
      </c>
      <c r="BZ18" t="s">
        <v>78</v>
      </c>
      <c r="CA18" t="s">
        <v>78</v>
      </c>
      <c r="CB18" t="s">
        <v>78</v>
      </c>
      <c r="CC18" t="s">
        <v>78</v>
      </c>
      <c r="CD18" s="1">
        <v>2</v>
      </c>
      <c r="CE18" s="1">
        <v>2</v>
      </c>
      <c r="CF18" t="s">
        <v>82</v>
      </c>
      <c r="CG18" t="s">
        <v>78</v>
      </c>
      <c r="CH18" t="s">
        <v>78</v>
      </c>
      <c r="CI18" t="s">
        <v>78</v>
      </c>
    </row>
    <row r="19" spans="1:87">
      <c r="A19" t="s">
        <v>87</v>
      </c>
      <c r="B19" t="s">
        <v>115</v>
      </c>
      <c r="C19" t="s">
        <v>77</v>
      </c>
      <c r="D19">
        <v>2</v>
      </c>
      <c r="E19">
        <v>1</v>
      </c>
      <c r="F19" t="s">
        <v>115</v>
      </c>
      <c r="G19" t="s">
        <v>94</v>
      </c>
      <c r="H19" t="s">
        <v>95</v>
      </c>
      <c r="I19" t="s">
        <v>116</v>
      </c>
      <c r="J19" s="9" t="str">
        <f>VLOOKUP($G19,traduction!$A:$D,2,FALSE)</f>
        <v>Sicherungsmutter Ø10</v>
      </c>
      <c r="K19" s="9" t="str">
        <f>VLOOKUP($G19,traduction!$A:$D,3,FALSE)</f>
        <v>nut Ø10</v>
      </c>
      <c r="L19" s="9" t="str">
        <f>VLOOKUP($G19,traduction!$A:$D,4,FALSE)</f>
        <v>tuerca freno Ø10</v>
      </c>
      <c r="M19" t="s">
        <v>78</v>
      </c>
      <c r="N19" t="s">
        <v>78</v>
      </c>
      <c r="O19" t="s">
        <v>78</v>
      </c>
      <c r="P19" t="s">
        <v>78</v>
      </c>
      <c r="Q19" t="s">
        <v>78</v>
      </c>
      <c r="R19" t="s">
        <v>78</v>
      </c>
      <c r="S19" t="s">
        <v>78</v>
      </c>
      <c r="T19" t="s">
        <v>78</v>
      </c>
      <c r="U19" t="s">
        <v>80</v>
      </c>
      <c r="V19">
        <v>0</v>
      </c>
      <c r="W19">
        <v>0</v>
      </c>
      <c r="X19">
        <v>8</v>
      </c>
      <c r="Y19">
        <v>8</v>
      </c>
      <c r="Z19" t="s">
        <v>81</v>
      </c>
      <c r="AA19" t="s">
        <v>80</v>
      </c>
      <c r="AB19">
        <v>0</v>
      </c>
      <c r="AC19">
        <v>0</v>
      </c>
      <c r="AD19" t="s">
        <v>79</v>
      </c>
      <c r="AE19" t="s">
        <v>78</v>
      </c>
      <c r="AF19">
        <v>0</v>
      </c>
      <c r="AG19">
        <v>0</v>
      </c>
      <c r="AH19" t="s">
        <v>79</v>
      </c>
      <c r="AI19" t="s">
        <v>78</v>
      </c>
      <c r="AJ19">
        <v>0</v>
      </c>
      <c r="AK19">
        <v>0</v>
      </c>
      <c r="AL19" t="s">
        <v>79</v>
      </c>
      <c r="AM19" t="s">
        <v>78</v>
      </c>
      <c r="AN19">
        <v>8</v>
      </c>
      <c r="AO19">
        <v>8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 t="b">
        <v>0</v>
      </c>
      <c r="AZ19" t="b">
        <v>0</v>
      </c>
      <c r="BA19" t="b">
        <v>0</v>
      </c>
      <c r="BB19" t="b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 s="1">
        <v>2</v>
      </c>
      <c r="BJ19" s="1">
        <v>2</v>
      </c>
      <c r="BK19" s="1">
        <v>2</v>
      </c>
      <c r="BL19" t="s">
        <v>78</v>
      </c>
      <c r="BM19" t="s">
        <v>78</v>
      </c>
      <c r="BN19" t="s">
        <v>78</v>
      </c>
      <c r="BO19" t="s">
        <v>78</v>
      </c>
      <c r="BP19" t="s">
        <v>78</v>
      </c>
      <c r="BQ19" t="s">
        <v>78</v>
      </c>
      <c r="BR19" t="s">
        <v>78</v>
      </c>
      <c r="BS19" t="s">
        <v>78</v>
      </c>
      <c r="BT19" t="s">
        <v>78</v>
      </c>
      <c r="BU19" t="s">
        <v>78</v>
      </c>
      <c r="BV19" t="s">
        <v>78</v>
      </c>
      <c r="BW19" t="s">
        <v>78</v>
      </c>
      <c r="BX19" t="s">
        <v>78</v>
      </c>
      <c r="BY19" t="s">
        <v>78</v>
      </c>
      <c r="BZ19" t="s">
        <v>78</v>
      </c>
      <c r="CA19" t="s">
        <v>84</v>
      </c>
      <c r="CB19" t="s">
        <v>78</v>
      </c>
      <c r="CC19" t="s">
        <v>78</v>
      </c>
      <c r="CD19" s="1">
        <v>2</v>
      </c>
      <c r="CE19" s="1">
        <v>73050</v>
      </c>
      <c r="CF19" t="s">
        <v>82</v>
      </c>
      <c r="CG19" t="s">
        <v>92</v>
      </c>
      <c r="CH19" t="s">
        <v>117</v>
      </c>
      <c r="CI19" t="s">
        <v>85</v>
      </c>
    </row>
    <row r="20" spans="1:87">
      <c r="A20" t="s">
        <v>87</v>
      </c>
      <c r="B20" t="s">
        <v>115</v>
      </c>
      <c r="C20" t="s">
        <v>77</v>
      </c>
      <c r="D20">
        <v>3</v>
      </c>
      <c r="E20">
        <v>1</v>
      </c>
      <c r="F20" t="s">
        <v>115</v>
      </c>
      <c r="G20" t="s">
        <v>118</v>
      </c>
      <c r="H20" t="s">
        <v>119</v>
      </c>
      <c r="I20" t="s">
        <v>116</v>
      </c>
      <c r="J20" s="9" t="str">
        <f>VLOOKUP($G20,traduction!$A:$D,2,FALSE)</f>
        <v>Schrauben 10x30</v>
      </c>
      <c r="K20" s="9" t="str">
        <f>VLOOKUP($G20,traduction!$A:$D,3,FALSE)</f>
        <v>screw 10x30</v>
      </c>
      <c r="L20" s="9" t="str">
        <f>VLOOKUP($G20,traduction!$A:$D,4,FALSE)</f>
        <v>tornillo 10x30</v>
      </c>
      <c r="M20" t="s">
        <v>78</v>
      </c>
      <c r="N20" t="s">
        <v>78</v>
      </c>
      <c r="O20" t="s">
        <v>78</v>
      </c>
      <c r="P20" t="s">
        <v>78</v>
      </c>
      <c r="Q20" t="s">
        <v>78</v>
      </c>
      <c r="R20" t="s">
        <v>78</v>
      </c>
      <c r="S20" t="s">
        <v>78</v>
      </c>
      <c r="T20" t="s">
        <v>78</v>
      </c>
      <c r="U20" t="s">
        <v>80</v>
      </c>
      <c r="V20">
        <v>0</v>
      </c>
      <c r="W20">
        <v>0</v>
      </c>
      <c r="X20">
        <v>8</v>
      </c>
      <c r="Y20">
        <v>8</v>
      </c>
      <c r="Z20" t="s">
        <v>81</v>
      </c>
      <c r="AA20" t="s">
        <v>80</v>
      </c>
      <c r="AB20">
        <v>0</v>
      </c>
      <c r="AC20">
        <v>0</v>
      </c>
      <c r="AD20" t="s">
        <v>79</v>
      </c>
      <c r="AE20" t="s">
        <v>78</v>
      </c>
      <c r="AF20">
        <v>0</v>
      </c>
      <c r="AG20">
        <v>0</v>
      </c>
      <c r="AH20" t="s">
        <v>79</v>
      </c>
      <c r="AI20" t="s">
        <v>78</v>
      </c>
      <c r="AJ20">
        <v>0</v>
      </c>
      <c r="AK20">
        <v>0</v>
      </c>
      <c r="AL20" t="s">
        <v>79</v>
      </c>
      <c r="AM20" t="s">
        <v>78</v>
      </c>
      <c r="AN20">
        <v>8</v>
      </c>
      <c r="AO20">
        <v>8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 t="b">
        <v>0</v>
      </c>
      <c r="AZ20" t="b">
        <v>0</v>
      </c>
      <c r="BA20" t="b">
        <v>0</v>
      </c>
      <c r="BB20" t="b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 s="1">
        <v>2</v>
      </c>
      <c r="BJ20" s="1">
        <v>2</v>
      </c>
      <c r="BK20" s="1">
        <v>2</v>
      </c>
      <c r="BL20" t="s">
        <v>78</v>
      </c>
      <c r="BM20" t="s">
        <v>78</v>
      </c>
      <c r="BN20" t="s">
        <v>78</v>
      </c>
      <c r="BO20" t="s">
        <v>78</v>
      </c>
      <c r="BP20" t="s">
        <v>78</v>
      </c>
      <c r="BQ20" t="s">
        <v>78</v>
      </c>
      <c r="BR20" t="s">
        <v>78</v>
      </c>
      <c r="BS20" t="s">
        <v>78</v>
      </c>
      <c r="BT20" t="s">
        <v>78</v>
      </c>
      <c r="BU20" t="s">
        <v>78</v>
      </c>
      <c r="BV20" t="s">
        <v>78</v>
      </c>
      <c r="BW20" t="s">
        <v>78</v>
      </c>
      <c r="BX20" t="s">
        <v>78</v>
      </c>
      <c r="BY20" t="s">
        <v>78</v>
      </c>
      <c r="BZ20" t="s">
        <v>78</v>
      </c>
      <c r="CA20" t="s">
        <v>84</v>
      </c>
      <c r="CB20" t="s">
        <v>78</v>
      </c>
      <c r="CC20" t="s">
        <v>78</v>
      </c>
      <c r="CD20" s="1">
        <v>2</v>
      </c>
      <c r="CE20" s="1">
        <v>73050</v>
      </c>
      <c r="CF20" t="s">
        <v>82</v>
      </c>
      <c r="CG20" t="s">
        <v>92</v>
      </c>
      <c r="CH20" t="s">
        <v>120</v>
      </c>
      <c r="CI20" t="s">
        <v>85</v>
      </c>
    </row>
    <row r="21" spans="1:87">
      <c r="A21" t="s">
        <v>87</v>
      </c>
      <c r="B21" t="s">
        <v>121</v>
      </c>
      <c r="C21" t="s">
        <v>77</v>
      </c>
      <c r="D21">
        <v>1</v>
      </c>
      <c r="E21">
        <v>0</v>
      </c>
      <c r="F21" t="s">
        <v>121</v>
      </c>
      <c r="G21" t="s">
        <v>121</v>
      </c>
      <c r="H21" t="s">
        <v>442</v>
      </c>
      <c r="I21" t="s">
        <v>79</v>
      </c>
      <c r="J21" s="9" t="str">
        <f>VLOOKUP($G21,traduction!$A:$D,2,FALSE)</f>
        <v>-</v>
      </c>
      <c r="K21" s="9" t="str">
        <f>VLOOKUP($G21,traduction!$A:$D,3,FALSE)</f>
        <v>-</v>
      </c>
      <c r="L21" s="9" t="str">
        <f>VLOOKUP($G21,traduction!$A:$D,4,FALSE)</f>
        <v>-</v>
      </c>
      <c r="M21" t="s">
        <v>78</v>
      </c>
      <c r="N21" t="s">
        <v>78</v>
      </c>
      <c r="O21" t="s">
        <v>78</v>
      </c>
      <c r="P21" t="s">
        <v>78</v>
      </c>
      <c r="Q21" t="s">
        <v>78</v>
      </c>
      <c r="R21" t="s">
        <v>78</v>
      </c>
      <c r="S21" t="s">
        <v>78</v>
      </c>
      <c r="T21" t="s">
        <v>78</v>
      </c>
      <c r="U21" t="s">
        <v>80</v>
      </c>
      <c r="V21">
        <v>0</v>
      </c>
      <c r="W21">
        <v>0</v>
      </c>
      <c r="X21">
        <v>1</v>
      </c>
      <c r="Y21">
        <v>0</v>
      </c>
      <c r="Z21" t="s">
        <v>81</v>
      </c>
      <c r="AA21" t="s">
        <v>80</v>
      </c>
      <c r="AB21">
        <v>0</v>
      </c>
      <c r="AC21">
        <v>0</v>
      </c>
      <c r="AD21" t="s">
        <v>79</v>
      </c>
      <c r="AE21" t="s">
        <v>78</v>
      </c>
      <c r="AF21">
        <v>0</v>
      </c>
      <c r="AG21">
        <v>0</v>
      </c>
      <c r="AH21" t="s">
        <v>79</v>
      </c>
      <c r="AI21" t="s">
        <v>78</v>
      </c>
      <c r="AJ21">
        <v>0</v>
      </c>
      <c r="AK21">
        <v>0</v>
      </c>
      <c r="AL21" t="s">
        <v>79</v>
      </c>
      <c r="AM21" t="s">
        <v>78</v>
      </c>
      <c r="AN21">
        <v>1</v>
      </c>
      <c r="AO21">
        <v>1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 t="b">
        <v>1</v>
      </c>
      <c r="AZ21" t="b">
        <v>0</v>
      </c>
      <c r="BA21" t="b">
        <v>0</v>
      </c>
      <c r="BB21" t="b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 s="1">
        <v>2</v>
      </c>
      <c r="BJ21" s="1">
        <v>2</v>
      </c>
      <c r="BK21" s="1">
        <v>2</v>
      </c>
      <c r="BL21" t="s">
        <v>78</v>
      </c>
      <c r="BM21" t="s">
        <v>78</v>
      </c>
      <c r="BN21" t="s">
        <v>78</v>
      </c>
      <c r="BO21" t="s">
        <v>78</v>
      </c>
      <c r="BP21" t="s">
        <v>78</v>
      </c>
      <c r="BQ21" t="s">
        <v>78</v>
      </c>
      <c r="BR21" t="s">
        <v>78</v>
      </c>
      <c r="BS21" t="s">
        <v>78</v>
      </c>
      <c r="BT21" t="s">
        <v>78</v>
      </c>
      <c r="BU21" t="s">
        <v>78</v>
      </c>
      <c r="BV21" t="s">
        <v>78</v>
      </c>
      <c r="BW21" t="s">
        <v>78</v>
      </c>
      <c r="BX21" t="s">
        <v>78</v>
      </c>
      <c r="BY21" t="s">
        <v>78</v>
      </c>
      <c r="BZ21" t="s">
        <v>78</v>
      </c>
      <c r="CA21" t="s">
        <v>78</v>
      </c>
      <c r="CB21" t="s">
        <v>78</v>
      </c>
      <c r="CC21" t="s">
        <v>78</v>
      </c>
      <c r="CD21" s="1">
        <v>2</v>
      </c>
      <c r="CE21" s="1">
        <v>2</v>
      </c>
      <c r="CF21" t="s">
        <v>82</v>
      </c>
      <c r="CG21" t="s">
        <v>78</v>
      </c>
      <c r="CH21" t="s">
        <v>78</v>
      </c>
      <c r="CI21" t="s">
        <v>78</v>
      </c>
    </row>
    <row r="22" spans="1:87">
      <c r="A22" t="s">
        <v>87</v>
      </c>
      <c r="B22" t="s">
        <v>121</v>
      </c>
      <c r="C22" t="s">
        <v>77</v>
      </c>
      <c r="D22">
        <v>2</v>
      </c>
      <c r="E22">
        <v>1</v>
      </c>
      <c r="F22" t="s">
        <v>121</v>
      </c>
      <c r="G22" t="s">
        <v>122</v>
      </c>
      <c r="H22" t="s">
        <v>123</v>
      </c>
      <c r="I22" t="s">
        <v>81</v>
      </c>
      <c r="J22" s="9" t="str">
        <f>VLOOKUP($G22,traduction!$A:$D,2,FALSE)</f>
        <v>Schrauben 10x130</v>
      </c>
      <c r="K22" s="9" t="str">
        <f>VLOOKUP($G22,traduction!$A:$D,3,FALSE)</f>
        <v>screw 10x130</v>
      </c>
      <c r="L22" s="9" t="str">
        <f>VLOOKUP($G22,traduction!$A:$D,4,FALSE)</f>
        <v>tornillo 10x130</v>
      </c>
      <c r="M22" t="s">
        <v>78</v>
      </c>
      <c r="N22" t="s">
        <v>78</v>
      </c>
      <c r="O22" t="s">
        <v>78</v>
      </c>
      <c r="P22" t="s">
        <v>78</v>
      </c>
      <c r="Q22" t="s">
        <v>78</v>
      </c>
      <c r="R22" t="s">
        <v>78</v>
      </c>
      <c r="S22" t="s">
        <v>78</v>
      </c>
      <c r="T22" t="s">
        <v>78</v>
      </c>
      <c r="U22" t="s">
        <v>80</v>
      </c>
      <c r="V22">
        <v>0</v>
      </c>
      <c r="W22">
        <v>0</v>
      </c>
      <c r="X22">
        <v>1</v>
      </c>
      <c r="Y22">
        <v>1</v>
      </c>
      <c r="Z22" t="s">
        <v>81</v>
      </c>
      <c r="AA22" t="s">
        <v>80</v>
      </c>
      <c r="AB22">
        <v>0</v>
      </c>
      <c r="AC22">
        <v>0</v>
      </c>
      <c r="AD22" t="s">
        <v>79</v>
      </c>
      <c r="AE22" t="s">
        <v>78</v>
      </c>
      <c r="AF22">
        <v>0</v>
      </c>
      <c r="AG22">
        <v>0</v>
      </c>
      <c r="AH22" t="s">
        <v>79</v>
      </c>
      <c r="AI22" t="s">
        <v>78</v>
      </c>
      <c r="AJ22">
        <v>0</v>
      </c>
      <c r="AK22">
        <v>0</v>
      </c>
      <c r="AL22" t="s">
        <v>79</v>
      </c>
      <c r="AM22" t="s">
        <v>78</v>
      </c>
      <c r="AN22">
        <v>1</v>
      </c>
      <c r="AO22">
        <v>1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 t="b">
        <v>0</v>
      </c>
      <c r="AZ22" t="b">
        <v>0</v>
      </c>
      <c r="BA22" t="b">
        <v>0</v>
      </c>
      <c r="BB22" t="b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 s="1">
        <v>2</v>
      </c>
      <c r="BJ22" s="1">
        <v>2</v>
      </c>
      <c r="BK22" s="1">
        <v>2</v>
      </c>
      <c r="BL22" t="s">
        <v>78</v>
      </c>
      <c r="BM22" t="s">
        <v>78</v>
      </c>
      <c r="BN22" t="s">
        <v>78</v>
      </c>
      <c r="BO22" t="s">
        <v>78</v>
      </c>
      <c r="BP22" t="s">
        <v>78</v>
      </c>
      <c r="BQ22" t="s">
        <v>78</v>
      </c>
      <c r="BR22" t="s">
        <v>78</v>
      </c>
      <c r="BS22" t="s">
        <v>78</v>
      </c>
      <c r="BT22" t="s">
        <v>78</v>
      </c>
      <c r="BU22" t="s">
        <v>78</v>
      </c>
      <c r="BV22" t="s">
        <v>78</v>
      </c>
      <c r="BW22" t="s">
        <v>78</v>
      </c>
      <c r="BX22" t="s">
        <v>78</v>
      </c>
      <c r="BY22" t="s">
        <v>78</v>
      </c>
      <c r="BZ22" t="s">
        <v>78</v>
      </c>
      <c r="CA22" t="s">
        <v>84</v>
      </c>
      <c r="CB22" t="s">
        <v>78</v>
      </c>
      <c r="CC22" t="s">
        <v>78</v>
      </c>
      <c r="CD22" s="1">
        <v>2</v>
      </c>
      <c r="CE22" s="1">
        <v>73050</v>
      </c>
      <c r="CF22" t="s">
        <v>82</v>
      </c>
      <c r="CG22" t="s">
        <v>92</v>
      </c>
      <c r="CH22" t="s">
        <v>124</v>
      </c>
      <c r="CI22" t="s">
        <v>85</v>
      </c>
    </row>
    <row r="23" spans="1:87">
      <c r="A23" t="s">
        <v>87</v>
      </c>
      <c r="B23" t="s">
        <v>121</v>
      </c>
      <c r="C23" t="s">
        <v>77</v>
      </c>
      <c r="D23">
        <v>3</v>
      </c>
      <c r="E23">
        <v>1</v>
      </c>
      <c r="F23" t="s">
        <v>121</v>
      </c>
      <c r="G23" t="s">
        <v>94</v>
      </c>
      <c r="H23" t="s">
        <v>95</v>
      </c>
      <c r="I23" t="s">
        <v>81</v>
      </c>
      <c r="J23" s="9" t="str">
        <f>VLOOKUP($G23,traduction!$A:$D,2,FALSE)</f>
        <v>Sicherungsmutter Ø10</v>
      </c>
      <c r="K23" s="9" t="str">
        <f>VLOOKUP($G23,traduction!$A:$D,3,FALSE)</f>
        <v>nut Ø10</v>
      </c>
      <c r="L23" s="9" t="str">
        <f>VLOOKUP($G23,traduction!$A:$D,4,FALSE)</f>
        <v>tuerca freno Ø10</v>
      </c>
      <c r="M23" t="s">
        <v>78</v>
      </c>
      <c r="N23" t="s">
        <v>78</v>
      </c>
      <c r="O23" t="s">
        <v>78</v>
      </c>
      <c r="P23" t="s">
        <v>78</v>
      </c>
      <c r="Q23" t="s">
        <v>78</v>
      </c>
      <c r="R23" t="s">
        <v>78</v>
      </c>
      <c r="S23" t="s">
        <v>78</v>
      </c>
      <c r="T23" t="s">
        <v>78</v>
      </c>
      <c r="U23" t="s">
        <v>80</v>
      </c>
      <c r="V23">
        <v>0</v>
      </c>
      <c r="W23">
        <v>0</v>
      </c>
      <c r="X23">
        <v>1</v>
      </c>
      <c r="Y23">
        <v>1</v>
      </c>
      <c r="Z23" t="s">
        <v>81</v>
      </c>
      <c r="AA23" t="s">
        <v>80</v>
      </c>
      <c r="AB23">
        <v>0</v>
      </c>
      <c r="AC23">
        <v>0</v>
      </c>
      <c r="AD23" t="s">
        <v>79</v>
      </c>
      <c r="AE23" t="s">
        <v>78</v>
      </c>
      <c r="AF23">
        <v>0</v>
      </c>
      <c r="AG23">
        <v>0</v>
      </c>
      <c r="AH23" t="s">
        <v>79</v>
      </c>
      <c r="AI23" t="s">
        <v>78</v>
      </c>
      <c r="AJ23">
        <v>0</v>
      </c>
      <c r="AK23">
        <v>0</v>
      </c>
      <c r="AL23" t="s">
        <v>79</v>
      </c>
      <c r="AM23" t="s">
        <v>78</v>
      </c>
      <c r="AN23">
        <v>1</v>
      </c>
      <c r="AO23">
        <v>1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 t="b">
        <v>0</v>
      </c>
      <c r="AZ23" t="b">
        <v>0</v>
      </c>
      <c r="BA23" t="b">
        <v>0</v>
      </c>
      <c r="BB23" t="b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 s="1">
        <v>2</v>
      </c>
      <c r="BJ23" s="1">
        <v>2</v>
      </c>
      <c r="BK23" s="1">
        <v>2</v>
      </c>
      <c r="BL23" t="s">
        <v>78</v>
      </c>
      <c r="BM23" t="s">
        <v>78</v>
      </c>
      <c r="BN23" t="s">
        <v>78</v>
      </c>
      <c r="BO23" t="s">
        <v>78</v>
      </c>
      <c r="BP23" t="s">
        <v>78</v>
      </c>
      <c r="BQ23" t="s">
        <v>78</v>
      </c>
      <c r="BR23" t="s">
        <v>78</v>
      </c>
      <c r="BS23" t="s">
        <v>78</v>
      </c>
      <c r="BT23" t="s">
        <v>78</v>
      </c>
      <c r="BU23" t="s">
        <v>78</v>
      </c>
      <c r="BV23" t="s">
        <v>78</v>
      </c>
      <c r="BW23" t="s">
        <v>78</v>
      </c>
      <c r="BX23" t="s">
        <v>78</v>
      </c>
      <c r="BY23" t="s">
        <v>78</v>
      </c>
      <c r="BZ23" t="s">
        <v>78</v>
      </c>
      <c r="CA23" t="s">
        <v>84</v>
      </c>
      <c r="CB23" t="s">
        <v>78</v>
      </c>
      <c r="CC23" t="s">
        <v>78</v>
      </c>
      <c r="CD23" s="1">
        <v>2</v>
      </c>
      <c r="CE23" s="1">
        <v>73050</v>
      </c>
      <c r="CF23" t="s">
        <v>82</v>
      </c>
      <c r="CG23" t="s">
        <v>92</v>
      </c>
      <c r="CH23" t="s">
        <v>125</v>
      </c>
      <c r="CI23" t="s">
        <v>85</v>
      </c>
    </row>
    <row r="24" spans="1:87">
      <c r="A24" t="s">
        <v>87</v>
      </c>
      <c r="B24" t="s">
        <v>126</v>
      </c>
      <c r="C24" t="s">
        <v>77</v>
      </c>
      <c r="D24">
        <v>1</v>
      </c>
      <c r="E24">
        <v>0</v>
      </c>
      <c r="F24" t="s">
        <v>126</v>
      </c>
      <c r="G24" t="s">
        <v>126</v>
      </c>
      <c r="H24" t="s">
        <v>443</v>
      </c>
      <c r="I24" t="s">
        <v>79</v>
      </c>
      <c r="J24" s="9" t="str">
        <f>VLOOKUP($G24,traduction!$A:$D,2,FALSE)</f>
        <v>-</v>
      </c>
      <c r="K24" s="9" t="str">
        <f>VLOOKUP($G24,traduction!$A:$D,3,FALSE)</f>
        <v>-</v>
      </c>
      <c r="L24" s="9" t="str">
        <f>VLOOKUP($G24,traduction!$A:$D,4,FALSE)</f>
        <v>-</v>
      </c>
      <c r="M24" t="s">
        <v>78</v>
      </c>
      <c r="N24" t="s">
        <v>78</v>
      </c>
      <c r="O24" t="s">
        <v>78</v>
      </c>
      <c r="P24" t="s">
        <v>78</v>
      </c>
      <c r="Q24" t="s">
        <v>78</v>
      </c>
      <c r="R24" t="s">
        <v>78</v>
      </c>
      <c r="S24" t="s">
        <v>78</v>
      </c>
      <c r="T24" t="s">
        <v>78</v>
      </c>
      <c r="U24" t="s">
        <v>80</v>
      </c>
      <c r="V24">
        <v>0</v>
      </c>
      <c r="W24">
        <v>0</v>
      </c>
      <c r="X24">
        <v>1</v>
      </c>
      <c r="Y24">
        <v>0</v>
      </c>
      <c r="Z24" t="s">
        <v>81</v>
      </c>
      <c r="AA24" t="s">
        <v>80</v>
      </c>
      <c r="AB24">
        <v>0</v>
      </c>
      <c r="AC24">
        <v>0</v>
      </c>
      <c r="AD24" t="s">
        <v>79</v>
      </c>
      <c r="AE24" t="s">
        <v>78</v>
      </c>
      <c r="AF24">
        <v>0</v>
      </c>
      <c r="AG24">
        <v>0</v>
      </c>
      <c r="AH24" t="s">
        <v>79</v>
      </c>
      <c r="AI24" t="s">
        <v>78</v>
      </c>
      <c r="AJ24">
        <v>0</v>
      </c>
      <c r="AK24">
        <v>0</v>
      </c>
      <c r="AL24" t="s">
        <v>79</v>
      </c>
      <c r="AM24" t="s">
        <v>78</v>
      </c>
      <c r="AN24">
        <v>1</v>
      </c>
      <c r="AO24">
        <v>1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 t="b">
        <v>1</v>
      </c>
      <c r="AZ24" t="b">
        <v>0</v>
      </c>
      <c r="BA24" t="b">
        <v>0</v>
      </c>
      <c r="BB24" t="b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 s="1">
        <v>2</v>
      </c>
      <c r="BJ24" s="1">
        <v>2</v>
      </c>
      <c r="BK24" s="1">
        <v>2</v>
      </c>
      <c r="BL24" t="s">
        <v>78</v>
      </c>
      <c r="BM24" t="s">
        <v>78</v>
      </c>
      <c r="BN24" t="s">
        <v>78</v>
      </c>
      <c r="BO24" t="s">
        <v>78</v>
      </c>
      <c r="BP24" t="s">
        <v>78</v>
      </c>
      <c r="BQ24" t="s">
        <v>78</v>
      </c>
      <c r="BR24" t="s">
        <v>78</v>
      </c>
      <c r="BS24" t="s">
        <v>78</v>
      </c>
      <c r="BT24" t="s">
        <v>78</v>
      </c>
      <c r="BU24" t="s">
        <v>78</v>
      </c>
      <c r="BV24" t="s">
        <v>78</v>
      </c>
      <c r="BW24" t="s">
        <v>78</v>
      </c>
      <c r="BX24" t="s">
        <v>78</v>
      </c>
      <c r="BY24" t="s">
        <v>78</v>
      </c>
      <c r="BZ24" t="s">
        <v>78</v>
      </c>
      <c r="CA24" t="s">
        <v>78</v>
      </c>
      <c r="CB24" t="s">
        <v>78</v>
      </c>
      <c r="CC24" t="s">
        <v>78</v>
      </c>
      <c r="CD24" s="1">
        <v>2</v>
      </c>
      <c r="CE24" s="1">
        <v>2</v>
      </c>
      <c r="CF24" t="s">
        <v>82</v>
      </c>
      <c r="CG24" t="s">
        <v>78</v>
      </c>
      <c r="CH24" t="s">
        <v>78</v>
      </c>
      <c r="CI24" t="s">
        <v>78</v>
      </c>
    </row>
    <row r="25" spans="1:87">
      <c r="A25" t="s">
        <v>87</v>
      </c>
      <c r="B25" t="s">
        <v>126</v>
      </c>
      <c r="C25" t="s">
        <v>77</v>
      </c>
      <c r="D25">
        <v>2</v>
      </c>
      <c r="E25">
        <v>1</v>
      </c>
      <c r="F25" t="s">
        <v>126</v>
      </c>
      <c r="G25" t="s">
        <v>105</v>
      </c>
      <c r="H25" t="s">
        <v>106</v>
      </c>
      <c r="I25" t="s">
        <v>86</v>
      </c>
      <c r="J25" s="9" t="str">
        <f>VLOOKUP($G25,traduction!$A:$D,2,FALSE)</f>
        <v>Mutter Ø10</v>
      </c>
      <c r="K25" s="9" t="str">
        <f>VLOOKUP($G25,traduction!$A:$D,3,FALSE)</f>
        <v>nut Ø10</v>
      </c>
      <c r="L25" s="9" t="str">
        <f>VLOOKUP($G25,traduction!$A:$D,4,FALSE)</f>
        <v>tuerca Ø10</v>
      </c>
      <c r="M25" t="s">
        <v>78</v>
      </c>
      <c r="N25" t="s">
        <v>78</v>
      </c>
      <c r="O25" t="s">
        <v>78</v>
      </c>
      <c r="P25" t="s">
        <v>78</v>
      </c>
      <c r="Q25" t="s">
        <v>78</v>
      </c>
      <c r="R25" t="s">
        <v>78</v>
      </c>
      <c r="S25" t="s">
        <v>78</v>
      </c>
      <c r="T25" t="s">
        <v>78</v>
      </c>
      <c r="U25" t="s">
        <v>80</v>
      </c>
      <c r="V25">
        <v>0</v>
      </c>
      <c r="W25">
        <v>0</v>
      </c>
      <c r="X25">
        <v>2</v>
      </c>
      <c r="Y25">
        <v>2</v>
      </c>
      <c r="Z25" t="s">
        <v>81</v>
      </c>
      <c r="AA25" t="s">
        <v>80</v>
      </c>
      <c r="AB25">
        <v>0</v>
      </c>
      <c r="AC25">
        <v>0</v>
      </c>
      <c r="AD25" t="s">
        <v>79</v>
      </c>
      <c r="AE25" t="s">
        <v>78</v>
      </c>
      <c r="AF25">
        <v>0</v>
      </c>
      <c r="AG25">
        <v>0</v>
      </c>
      <c r="AH25" t="s">
        <v>79</v>
      </c>
      <c r="AI25" t="s">
        <v>78</v>
      </c>
      <c r="AJ25">
        <v>0</v>
      </c>
      <c r="AK25">
        <v>0</v>
      </c>
      <c r="AL25" t="s">
        <v>79</v>
      </c>
      <c r="AM25" t="s">
        <v>78</v>
      </c>
      <c r="AN25">
        <v>2</v>
      </c>
      <c r="AO25">
        <v>2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 t="b">
        <v>0</v>
      </c>
      <c r="AZ25" t="b">
        <v>0</v>
      </c>
      <c r="BA25" t="b">
        <v>0</v>
      </c>
      <c r="BB25" t="b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 s="1">
        <v>2</v>
      </c>
      <c r="BJ25" s="1">
        <v>2</v>
      </c>
      <c r="BK25" s="1">
        <v>2</v>
      </c>
      <c r="BL25" t="s">
        <v>78</v>
      </c>
      <c r="BM25" t="s">
        <v>78</v>
      </c>
      <c r="BN25" t="s">
        <v>78</v>
      </c>
      <c r="BO25" t="s">
        <v>78</v>
      </c>
      <c r="BP25" t="s">
        <v>78</v>
      </c>
      <c r="BQ25" t="s">
        <v>78</v>
      </c>
      <c r="BR25" t="s">
        <v>78</v>
      </c>
      <c r="BS25" t="s">
        <v>78</v>
      </c>
      <c r="BT25" t="s">
        <v>78</v>
      </c>
      <c r="BU25" t="s">
        <v>78</v>
      </c>
      <c r="BV25" t="s">
        <v>78</v>
      </c>
      <c r="BW25" t="s">
        <v>78</v>
      </c>
      <c r="BX25" t="s">
        <v>78</v>
      </c>
      <c r="BY25" t="s">
        <v>78</v>
      </c>
      <c r="BZ25" t="s">
        <v>78</v>
      </c>
      <c r="CA25" t="s">
        <v>84</v>
      </c>
      <c r="CB25" t="s">
        <v>78</v>
      </c>
      <c r="CC25" t="s">
        <v>78</v>
      </c>
      <c r="CD25" s="1">
        <v>2</v>
      </c>
      <c r="CE25" s="1">
        <v>73050</v>
      </c>
      <c r="CF25" t="s">
        <v>82</v>
      </c>
      <c r="CG25" t="s">
        <v>89</v>
      </c>
      <c r="CH25" t="s">
        <v>127</v>
      </c>
      <c r="CI25" t="s">
        <v>85</v>
      </c>
    </row>
    <row r="26" spans="1:87">
      <c r="A26" t="s">
        <v>87</v>
      </c>
      <c r="B26" t="s">
        <v>126</v>
      </c>
      <c r="C26" t="s">
        <v>77</v>
      </c>
      <c r="D26">
        <v>3</v>
      </c>
      <c r="E26">
        <v>1</v>
      </c>
      <c r="F26" t="s">
        <v>126</v>
      </c>
      <c r="G26" t="s">
        <v>118</v>
      </c>
      <c r="H26" t="s">
        <v>119</v>
      </c>
      <c r="I26" t="s">
        <v>86</v>
      </c>
      <c r="J26" s="9" t="str">
        <f>VLOOKUP($G26,traduction!$A:$D,2,FALSE)</f>
        <v>Schrauben 10x30</v>
      </c>
      <c r="K26" s="9" t="str">
        <f>VLOOKUP($G26,traduction!$A:$D,3,FALSE)</f>
        <v>screw 10x30</v>
      </c>
      <c r="L26" s="9" t="str">
        <f>VLOOKUP($G26,traduction!$A:$D,4,FALSE)</f>
        <v>tornillo 10x30</v>
      </c>
      <c r="M26" t="s">
        <v>78</v>
      </c>
      <c r="N26" t="s">
        <v>78</v>
      </c>
      <c r="O26" t="s">
        <v>78</v>
      </c>
      <c r="P26" t="s">
        <v>78</v>
      </c>
      <c r="Q26" t="s">
        <v>78</v>
      </c>
      <c r="R26" t="s">
        <v>78</v>
      </c>
      <c r="S26" t="s">
        <v>78</v>
      </c>
      <c r="T26" t="s">
        <v>78</v>
      </c>
      <c r="U26" t="s">
        <v>80</v>
      </c>
      <c r="V26">
        <v>0</v>
      </c>
      <c r="W26">
        <v>0</v>
      </c>
      <c r="X26">
        <v>2</v>
      </c>
      <c r="Y26">
        <v>2</v>
      </c>
      <c r="Z26" t="s">
        <v>81</v>
      </c>
      <c r="AA26" t="s">
        <v>80</v>
      </c>
      <c r="AB26">
        <v>0</v>
      </c>
      <c r="AC26">
        <v>0</v>
      </c>
      <c r="AD26" t="s">
        <v>79</v>
      </c>
      <c r="AE26" t="s">
        <v>78</v>
      </c>
      <c r="AF26">
        <v>0</v>
      </c>
      <c r="AG26">
        <v>0</v>
      </c>
      <c r="AH26" t="s">
        <v>79</v>
      </c>
      <c r="AI26" t="s">
        <v>78</v>
      </c>
      <c r="AJ26">
        <v>0</v>
      </c>
      <c r="AK26">
        <v>0</v>
      </c>
      <c r="AL26" t="s">
        <v>79</v>
      </c>
      <c r="AM26" t="s">
        <v>78</v>
      </c>
      <c r="AN26">
        <v>2</v>
      </c>
      <c r="AO26">
        <v>2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 t="b">
        <v>0</v>
      </c>
      <c r="AZ26" t="b">
        <v>0</v>
      </c>
      <c r="BA26" t="b">
        <v>0</v>
      </c>
      <c r="BB26" t="b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 s="1">
        <v>2</v>
      </c>
      <c r="BJ26" s="1">
        <v>2</v>
      </c>
      <c r="BK26" s="1">
        <v>2</v>
      </c>
      <c r="BL26" t="s">
        <v>78</v>
      </c>
      <c r="BM26" t="s">
        <v>78</v>
      </c>
      <c r="BN26" t="s">
        <v>78</v>
      </c>
      <c r="BO26" t="s">
        <v>78</v>
      </c>
      <c r="BP26" t="s">
        <v>78</v>
      </c>
      <c r="BQ26" t="s">
        <v>78</v>
      </c>
      <c r="BR26" t="s">
        <v>78</v>
      </c>
      <c r="BS26" t="s">
        <v>78</v>
      </c>
      <c r="BT26" t="s">
        <v>78</v>
      </c>
      <c r="BU26" t="s">
        <v>78</v>
      </c>
      <c r="BV26" t="s">
        <v>78</v>
      </c>
      <c r="BW26" t="s">
        <v>78</v>
      </c>
      <c r="BX26" t="s">
        <v>78</v>
      </c>
      <c r="BY26" t="s">
        <v>78</v>
      </c>
      <c r="BZ26" t="s">
        <v>78</v>
      </c>
      <c r="CA26" t="s">
        <v>84</v>
      </c>
      <c r="CB26" t="s">
        <v>78</v>
      </c>
      <c r="CC26" t="s">
        <v>78</v>
      </c>
      <c r="CD26" s="1">
        <v>2</v>
      </c>
      <c r="CE26" s="1">
        <v>73050</v>
      </c>
      <c r="CF26" t="s">
        <v>82</v>
      </c>
      <c r="CG26" t="s">
        <v>89</v>
      </c>
      <c r="CH26" t="s">
        <v>128</v>
      </c>
      <c r="CI26" t="s">
        <v>85</v>
      </c>
    </row>
    <row r="27" spans="1:87">
      <c r="A27" t="s">
        <v>87</v>
      </c>
      <c r="B27" t="s">
        <v>129</v>
      </c>
      <c r="C27" t="s">
        <v>77</v>
      </c>
      <c r="D27">
        <v>1</v>
      </c>
      <c r="E27">
        <v>0</v>
      </c>
      <c r="F27" t="s">
        <v>129</v>
      </c>
      <c r="G27" t="s">
        <v>129</v>
      </c>
      <c r="H27" t="s">
        <v>444</v>
      </c>
      <c r="I27" t="s">
        <v>79</v>
      </c>
      <c r="J27" s="9" t="str">
        <f>VLOOKUP($G27,traduction!$A:$D,2,FALSE)</f>
        <v>-</v>
      </c>
      <c r="K27" s="9" t="str">
        <f>VLOOKUP($G27,traduction!$A:$D,3,FALSE)</f>
        <v>-</v>
      </c>
      <c r="L27" s="9" t="str">
        <f>VLOOKUP($G27,traduction!$A:$D,4,FALSE)</f>
        <v>-</v>
      </c>
      <c r="M27" t="s">
        <v>78</v>
      </c>
      <c r="N27" t="s">
        <v>78</v>
      </c>
      <c r="O27" t="s">
        <v>78</v>
      </c>
      <c r="P27" t="s">
        <v>78</v>
      </c>
      <c r="Q27" t="s">
        <v>78</v>
      </c>
      <c r="R27" t="s">
        <v>78</v>
      </c>
      <c r="S27" t="s">
        <v>78</v>
      </c>
      <c r="T27" t="s">
        <v>78</v>
      </c>
      <c r="U27" t="s">
        <v>80</v>
      </c>
      <c r="V27">
        <v>0</v>
      </c>
      <c r="W27">
        <v>0</v>
      </c>
      <c r="X27">
        <v>1</v>
      </c>
      <c r="Y27">
        <v>0</v>
      </c>
      <c r="Z27" t="s">
        <v>81</v>
      </c>
      <c r="AA27" t="s">
        <v>80</v>
      </c>
      <c r="AB27">
        <v>0</v>
      </c>
      <c r="AC27">
        <v>0</v>
      </c>
      <c r="AD27" t="s">
        <v>79</v>
      </c>
      <c r="AE27" t="s">
        <v>78</v>
      </c>
      <c r="AF27">
        <v>0</v>
      </c>
      <c r="AG27">
        <v>0</v>
      </c>
      <c r="AH27" t="s">
        <v>79</v>
      </c>
      <c r="AI27" t="s">
        <v>78</v>
      </c>
      <c r="AJ27">
        <v>0</v>
      </c>
      <c r="AK27">
        <v>0</v>
      </c>
      <c r="AL27" t="s">
        <v>79</v>
      </c>
      <c r="AM27" t="s">
        <v>78</v>
      </c>
      <c r="AN27">
        <v>1</v>
      </c>
      <c r="AO27">
        <v>1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 t="b">
        <v>1</v>
      </c>
      <c r="AZ27" t="b">
        <v>0</v>
      </c>
      <c r="BA27" t="b">
        <v>0</v>
      </c>
      <c r="BB27" t="b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 s="1">
        <v>2</v>
      </c>
      <c r="BJ27" s="1">
        <v>2</v>
      </c>
      <c r="BK27" s="1">
        <v>2</v>
      </c>
      <c r="BL27" t="s">
        <v>78</v>
      </c>
      <c r="BM27" t="s">
        <v>78</v>
      </c>
      <c r="BN27" t="s">
        <v>78</v>
      </c>
      <c r="BO27" t="s">
        <v>78</v>
      </c>
      <c r="BP27" t="s">
        <v>78</v>
      </c>
      <c r="BQ27" t="s">
        <v>78</v>
      </c>
      <c r="BR27" t="s">
        <v>78</v>
      </c>
      <c r="BS27" t="s">
        <v>78</v>
      </c>
      <c r="BT27" t="s">
        <v>78</v>
      </c>
      <c r="BU27" t="s">
        <v>78</v>
      </c>
      <c r="BV27" t="s">
        <v>78</v>
      </c>
      <c r="BW27" t="s">
        <v>78</v>
      </c>
      <c r="BX27" t="s">
        <v>78</v>
      </c>
      <c r="BY27" t="s">
        <v>78</v>
      </c>
      <c r="BZ27" t="s">
        <v>78</v>
      </c>
      <c r="CA27" t="s">
        <v>78</v>
      </c>
      <c r="CB27" t="s">
        <v>78</v>
      </c>
      <c r="CC27" t="s">
        <v>78</v>
      </c>
      <c r="CD27" s="1">
        <v>2</v>
      </c>
      <c r="CE27" s="1">
        <v>2</v>
      </c>
      <c r="CF27" t="s">
        <v>82</v>
      </c>
      <c r="CG27" t="s">
        <v>78</v>
      </c>
      <c r="CH27" t="s">
        <v>78</v>
      </c>
      <c r="CI27" t="s">
        <v>78</v>
      </c>
    </row>
    <row r="28" spans="1:87">
      <c r="A28" t="s">
        <v>87</v>
      </c>
      <c r="B28" t="s">
        <v>129</v>
      </c>
      <c r="C28" t="s">
        <v>77</v>
      </c>
      <c r="D28">
        <v>2</v>
      </c>
      <c r="E28">
        <v>1</v>
      </c>
      <c r="F28" t="s">
        <v>129</v>
      </c>
      <c r="G28" t="s">
        <v>130</v>
      </c>
      <c r="H28" t="s">
        <v>131</v>
      </c>
      <c r="I28" t="s">
        <v>81</v>
      </c>
      <c r="J28" s="9" t="str">
        <f>VLOOKUP($G28,traduction!$A:$D,2,FALSE)</f>
        <v>-</v>
      </c>
      <c r="K28" s="9" t="str">
        <f>VLOOKUP($G28,traduction!$A:$D,3,FALSE)</f>
        <v>-</v>
      </c>
      <c r="L28" s="9" t="str">
        <f>VLOOKUP($G28,traduction!$A:$D,4,FALSE)</f>
        <v>-</v>
      </c>
      <c r="M28" t="s">
        <v>78</v>
      </c>
      <c r="N28" t="s">
        <v>78</v>
      </c>
      <c r="O28" t="s">
        <v>78</v>
      </c>
      <c r="P28" t="s">
        <v>78</v>
      </c>
      <c r="Q28" t="s">
        <v>78</v>
      </c>
      <c r="R28" t="s">
        <v>78</v>
      </c>
      <c r="S28" t="s">
        <v>78</v>
      </c>
      <c r="T28" t="s">
        <v>78</v>
      </c>
      <c r="U28" t="s">
        <v>80</v>
      </c>
      <c r="V28">
        <v>0</v>
      </c>
      <c r="W28">
        <v>0</v>
      </c>
      <c r="X28">
        <v>1</v>
      </c>
      <c r="Y28">
        <v>1</v>
      </c>
      <c r="Z28" t="s">
        <v>81</v>
      </c>
      <c r="AA28" t="s">
        <v>80</v>
      </c>
      <c r="AB28">
        <v>0</v>
      </c>
      <c r="AC28">
        <v>0</v>
      </c>
      <c r="AD28" t="s">
        <v>79</v>
      </c>
      <c r="AE28" t="s">
        <v>78</v>
      </c>
      <c r="AF28">
        <v>0</v>
      </c>
      <c r="AG28">
        <v>0</v>
      </c>
      <c r="AH28" t="s">
        <v>79</v>
      </c>
      <c r="AI28" t="s">
        <v>78</v>
      </c>
      <c r="AJ28">
        <v>0</v>
      </c>
      <c r="AK28">
        <v>0</v>
      </c>
      <c r="AL28" t="s">
        <v>79</v>
      </c>
      <c r="AM28" t="s">
        <v>78</v>
      </c>
      <c r="AN28">
        <v>1</v>
      </c>
      <c r="AO28">
        <v>1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 t="b">
        <v>0</v>
      </c>
      <c r="AZ28" t="b">
        <v>0</v>
      </c>
      <c r="BA28" t="b">
        <v>0</v>
      </c>
      <c r="BB28" t="b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 s="1">
        <v>2</v>
      </c>
      <c r="BJ28" s="1">
        <v>2</v>
      </c>
      <c r="BK28" s="1">
        <v>2</v>
      </c>
      <c r="BL28" t="s">
        <v>78</v>
      </c>
      <c r="BM28" t="s">
        <v>78</v>
      </c>
      <c r="BN28" t="s">
        <v>78</v>
      </c>
      <c r="BO28" t="s">
        <v>78</v>
      </c>
      <c r="BP28" t="s">
        <v>78</v>
      </c>
      <c r="BQ28" t="s">
        <v>78</v>
      </c>
      <c r="BR28" t="s">
        <v>78</v>
      </c>
      <c r="BS28" t="s">
        <v>78</v>
      </c>
      <c r="BT28" t="s">
        <v>78</v>
      </c>
      <c r="BU28" t="s">
        <v>78</v>
      </c>
      <c r="BV28" t="s">
        <v>78</v>
      </c>
      <c r="BW28" t="s">
        <v>78</v>
      </c>
      <c r="BX28" t="s">
        <v>78</v>
      </c>
      <c r="BY28" t="s">
        <v>78</v>
      </c>
      <c r="BZ28" t="s">
        <v>78</v>
      </c>
      <c r="CA28" t="s">
        <v>84</v>
      </c>
      <c r="CB28" t="s">
        <v>78</v>
      </c>
      <c r="CC28" t="s">
        <v>78</v>
      </c>
      <c r="CD28" s="1">
        <v>2</v>
      </c>
      <c r="CE28" s="1">
        <v>73050</v>
      </c>
      <c r="CF28" t="s">
        <v>82</v>
      </c>
      <c r="CG28" t="s">
        <v>89</v>
      </c>
      <c r="CH28" t="s">
        <v>132</v>
      </c>
      <c r="CI28" t="s">
        <v>85</v>
      </c>
    </row>
    <row r="29" spans="1:87">
      <c r="A29" t="s">
        <v>87</v>
      </c>
      <c r="B29" t="s">
        <v>129</v>
      </c>
      <c r="C29" t="s">
        <v>77</v>
      </c>
      <c r="D29">
        <v>3</v>
      </c>
      <c r="E29">
        <v>1</v>
      </c>
      <c r="F29" t="s">
        <v>129</v>
      </c>
      <c r="G29" t="s">
        <v>94</v>
      </c>
      <c r="H29" t="s">
        <v>95</v>
      </c>
      <c r="I29" t="s">
        <v>86</v>
      </c>
      <c r="J29" s="9" t="str">
        <f>VLOOKUP($G29,traduction!$A:$D,2,FALSE)</f>
        <v>Sicherungsmutter Ø10</v>
      </c>
      <c r="K29" s="9" t="str">
        <f>VLOOKUP($G29,traduction!$A:$D,3,FALSE)</f>
        <v>nut Ø10</v>
      </c>
      <c r="L29" s="9" t="str">
        <f>VLOOKUP($G29,traduction!$A:$D,4,FALSE)</f>
        <v>tuerca freno Ø10</v>
      </c>
      <c r="M29" t="s">
        <v>78</v>
      </c>
      <c r="N29" t="s">
        <v>78</v>
      </c>
      <c r="O29" t="s">
        <v>78</v>
      </c>
      <c r="P29" t="s">
        <v>78</v>
      </c>
      <c r="Q29" t="s">
        <v>78</v>
      </c>
      <c r="R29" t="s">
        <v>78</v>
      </c>
      <c r="S29" t="s">
        <v>78</v>
      </c>
      <c r="T29" t="s">
        <v>78</v>
      </c>
      <c r="U29" t="s">
        <v>80</v>
      </c>
      <c r="V29">
        <v>0</v>
      </c>
      <c r="W29">
        <v>0</v>
      </c>
      <c r="X29">
        <v>2</v>
      </c>
      <c r="Y29">
        <v>2</v>
      </c>
      <c r="Z29" t="s">
        <v>81</v>
      </c>
      <c r="AA29" t="s">
        <v>80</v>
      </c>
      <c r="AB29">
        <v>0</v>
      </c>
      <c r="AC29">
        <v>0</v>
      </c>
      <c r="AD29" t="s">
        <v>79</v>
      </c>
      <c r="AE29" t="s">
        <v>78</v>
      </c>
      <c r="AF29">
        <v>0</v>
      </c>
      <c r="AG29">
        <v>0</v>
      </c>
      <c r="AH29" t="s">
        <v>79</v>
      </c>
      <c r="AI29" t="s">
        <v>78</v>
      </c>
      <c r="AJ29">
        <v>0</v>
      </c>
      <c r="AK29">
        <v>0</v>
      </c>
      <c r="AL29" t="s">
        <v>79</v>
      </c>
      <c r="AM29" t="s">
        <v>78</v>
      </c>
      <c r="AN29">
        <v>2</v>
      </c>
      <c r="AO29">
        <v>2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 t="b">
        <v>0</v>
      </c>
      <c r="AZ29" t="b">
        <v>0</v>
      </c>
      <c r="BA29" t="b">
        <v>0</v>
      </c>
      <c r="BB29" t="b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 s="1">
        <v>2</v>
      </c>
      <c r="BJ29" s="1">
        <v>2</v>
      </c>
      <c r="BK29" s="1">
        <v>2</v>
      </c>
      <c r="BL29" t="s">
        <v>78</v>
      </c>
      <c r="BM29" t="s">
        <v>78</v>
      </c>
      <c r="BN29" t="s">
        <v>78</v>
      </c>
      <c r="BO29" t="s">
        <v>78</v>
      </c>
      <c r="BP29" t="s">
        <v>78</v>
      </c>
      <c r="BQ29" t="s">
        <v>78</v>
      </c>
      <c r="BR29" t="s">
        <v>78</v>
      </c>
      <c r="BS29" t="s">
        <v>78</v>
      </c>
      <c r="BT29" t="s">
        <v>78</v>
      </c>
      <c r="BU29" t="s">
        <v>78</v>
      </c>
      <c r="BV29" t="s">
        <v>78</v>
      </c>
      <c r="BW29" t="s">
        <v>78</v>
      </c>
      <c r="BX29" t="s">
        <v>78</v>
      </c>
      <c r="BY29" t="s">
        <v>78</v>
      </c>
      <c r="BZ29" t="s">
        <v>78</v>
      </c>
      <c r="CA29" t="s">
        <v>84</v>
      </c>
      <c r="CB29" t="s">
        <v>78</v>
      </c>
      <c r="CC29" t="s">
        <v>78</v>
      </c>
      <c r="CD29" s="1">
        <v>2</v>
      </c>
      <c r="CE29" s="1">
        <v>73050</v>
      </c>
      <c r="CF29" t="s">
        <v>82</v>
      </c>
      <c r="CG29" t="s">
        <v>89</v>
      </c>
      <c r="CH29" t="s">
        <v>133</v>
      </c>
      <c r="CI29" t="s">
        <v>85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D172"/>
  <sheetViews>
    <sheetView topLeftCell="A53" workbookViewId="0">
      <selection activeCell="E126" sqref="E126"/>
    </sheetView>
  </sheetViews>
  <sheetFormatPr baseColWidth="10" defaultRowHeight="15"/>
  <cols>
    <col min="1" max="1" width="17.42578125" customWidth="1"/>
    <col min="2" max="2" width="30.28515625" bestFit="1" customWidth="1"/>
    <col min="3" max="3" width="22.28515625" customWidth="1"/>
    <col min="4" max="4" width="24.140625" customWidth="1"/>
  </cols>
  <sheetData>
    <row r="1" spans="1:4">
      <c r="A1" t="s">
        <v>280</v>
      </c>
      <c r="B1" t="s">
        <v>436</v>
      </c>
      <c r="C1" t="s">
        <v>436</v>
      </c>
      <c r="D1" t="s">
        <v>436</v>
      </c>
    </row>
    <row r="2" spans="1:4" hidden="1">
      <c r="A2" t="s">
        <v>136</v>
      </c>
      <c r="B2" t="s">
        <v>436</v>
      </c>
      <c r="C2" t="s">
        <v>436</v>
      </c>
      <c r="D2" t="s">
        <v>436</v>
      </c>
    </row>
    <row r="3" spans="1:4" hidden="1">
      <c r="A3" t="s">
        <v>135</v>
      </c>
      <c r="B3" t="s">
        <v>436</v>
      </c>
      <c r="C3" t="s">
        <v>436</v>
      </c>
      <c r="D3" t="s">
        <v>436</v>
      </c>
    </row>
    <row r="4" spans="1:4" hidden="1">
      <c r="A4" t="s">
        <v>137</v>
      </c>
      <c r="B4" t="s">
        <v>436</v>
      </c>
      <c r="C4" t="s">
        <v>436</v>
      </c>
      <c r="D4" t="s">
        <v>436</v>
      </c>
    </row>
    <row r="5" spans="1:4" hidden="1">
      <c r="A5" t="s">
        <v>218</v>
      </c>
      <c r="B5" t="s">
        <v>436</v>
      </c>
      <c r="C5" t="s">
        <v>436</v>
      </c>
      <c r="D5" t="s">
        <v>436</v>
      </c>
    </row>
    <row r="6" spans="1:4" hidden="1">
      <c r="A6" t="s">
        <v>223</v>
      </c>
      <c r="B6" t="s">
        <v>436</v>
      </c>
      <c r="C6" t="s">
        <v>436</v>
      </c>
      <c r="D6" t="s">
        <v>436</v>
      </c>
    </row>
    <row r="7" spans="1:4" hidden="1">
      <c r="A7" t="s">
        <v>224</v>
      </c>
      <c r="B7" t="s">
        <v>436</v>
      </c>
      <c r="C7" t="s">
        <v>436</v>
      </c>
      <c r="D7" t="s">
        <v>436</v>
      </c>
    </row>
    <row r="8" spans="1:4" hidden="1">
      <c r="A8" t="s">
        <v>251</v>
      </c>
      <c r="B8" t="s">
        <v>436</v>
      </c>
      <c r="C8" t="s">
        <v>436</v>
      </c>
      <c r="D8" t="s">
        <v>436</v>
      </c>
    </row>
    <row r="9" spans="1:4" hidden="1">
      <c r="A9" t="s">
        <v>234</v>
      </c>
      <c r="B9" t="s">
        <v>436</v>
      </c>
      <c r="C9" t="s">
        <v>436</v>
      </c>
      <c r="D9" t="s">
        <v>436</v>
      </c>
    </row>
    <row r="10" spans="1:4" hidden="1">
      <c r="A10" t="s">
        <v>282</v>
      </c>
      <c r="B10" t="s">
        <v>436</v>
      </c>
      <c r="C10" t="s">
        <v>436</v>
      </c>
      <c r="D10" t="s">
        <v>436</v>
      </c>
    </row>
    <row r="11" spans="1:4" hidden="1">
      <c r="A11" t="s">
        <v>262</v>
      </c>
      <c r="B11" t="s">
        <v>436</v>
      </c>
      <c r="C11" t="s">
        <v>436</v>
      </c>
      <c r="D11" t="s">
        <v>436</v>
      </c>
    </row>
    <row r="12" spans="1:4" hidden="1">
      <c r="A12" t="s">
        <v>208</v>
      </c>
      <c r="B12" t="s">
        <v>436</v>
      </c>
      <c r="C12" t="s">
        <v>436</v>
      </c>
      <c r="D12" t="s">
        <v>436</v>
      </c>
    </row>
    <row r="13" spans="1:4" hidden="1">
      <c r="A13" t="s">
        <v>236</v>
      </c>
      <c r="B13" t="s">
        <v>436</v>
      </c>
      <c r="C13" t="s">
        <v>436</v>
      </c>
      <c r="D13" t="s">
        <v>436</v>
      </c>
    </row>
    <row r="14" spans="1:4" hidden="1">
      <c r="A14" t="s">
        <v>178</v>
      </c>
      <c r="B14" t="s">
        <v>436</v>
      </c>
      <c r="C14" t="s">
        <v>436</v>
      </c>
      <c r="D14" t="s">
        <v>436</v>
      </c>
    </row>
    <row r="15" spans="1:4">
      <c r="A15" t="s">
        <v>184</v>
      </c>
      <c r="B15" t="s">
        <v>378</v>
      </c>
      <c r="C15" t="s">
        <v>379</v>
      </c>
      <c r="D15" t="s">
        <v>380</v>
      </c>
    </row>
    <row r="16" spans="1:4">
      <c r="A16" t="s">
        <v>211</v>
      </c>
      <c r="B16" t="s">
        <v>396</v>
      </c>
      <c r="C16" t="s">
        <v>397</v>
      </c>
      <c r="D16" t="s">
        <v>398</v>
      </c>
    </row>
    <row r="17" spans="1:4" hidden="1">
      <c r="A17" t="s">
        <v>88</v>
      </c>
      <c r="B17" t="s">
        <v>436</v>
      </c>
      <c r="C17" t="s">
        <v>436</v>
      </c>
      <c r="D17" t="s">
        <v>436</v>
      </c>
    </row>
    <row r="18" spans="1:4" hidden="1">
      <c r="A18" t="s">
        <v>97</v>
      </c>
      <c r="B18" t="s">
        <v>436</v>
      </c>
      <c r="C18" t="s">
        <v>436</v>
      </c>
      <c r="D18" t="s">
        <v>436</v>
      </c>
    </row>
    <row r="19" spans="1:4" hidden="1">
      <c r="A19" t="s">
        <v>101</v>
      </c>
      <c r="B19" t="s">
        <v>436</v>
      </c>
      <c r="C19" t="s">
        <v>436</v>
      </c>
      <c r="D19" t="s">
        <v>436</v>
      </c>
    </row>
    <row r="20" spans="1:4" hidden="1">
      <c r="A20" t="s">
        <v>110</v>
      </c>
      <c r="B20" t="s">
        <v>436</v>
      </c>
      <c r="C20" t="s">
        <v>436</v>
      </c>
      <c r="D20" t="s">
        <v>436</v>
      </c>
    </row>
    <row r="21" spans="1:4" hidden="1">
      <c r="A21" t="s">
        <v>115</v>
      </c>
      <c r="B21" t="s">
        <v>436</v>
      </c>
      <c r="C21" t="s">
        <v>436</v>
      </c>
      <c r="D21" t="s">
        <v>436</v>
      </c>
    </row>
    <row r="22" spans="1:4" hidden="1">
      <c r="A22" t="s">
        <v>121</v>
      </c>
      <c r="B22" t="s">
        <v>436</v>
      </c>
      <c r="C22" t="s">
        <v>436</v>
      </c>
      <c r="D22" t="s">
        <v>436</v>
      </c>
    </row>
    <row r="23" spans="1:4" hidden="1">
      <c r="A23" t="s">
        <v>126</v>
      </c>
      <c r="B23" t="s">
        <v>436</v>
      </c>
      <c r="C23" t="s">
        <v>436</v>
      </c>
      <c r="D23" t="s">
        <v>436</v>
      </c>
    </row>
    <row r="24" spans="1:4" hidden="1">
      <c r="A24" t="s">
        <v>129</v>
      </c>
      <c r="B24" t="s">
        <v>436</v>
      </c>
      <c r="C24" t="s">
        <v>436</v>
      </c>
      <c r="D24" t="s">
        <v>436</v>
      </c>
    </row>
    <row r="25" spans="1:4" hidden="1">
      <c r="A25" t="s">
        <v>134</v>
      </c>
      <c r="B25" t="s">
        <v>436</v>
      </c>
      <c r="C25" t="s">
        <v>436</v>
      </c>
      <c r="D25" t="s">
        <v>436</v>
      </c>
    </row>
    <row r="26" spans="1:4" hidden="1">
      <c r="A26" t="s">
        <v>139</v>
      </c>
      <c r="B26" t="s">
        <v>436</v>
      </c>
      <c r="C26" t="s">
        <v>436</v>
      </c>
      <c r="D26" t="s">
        <v>436</v>
      </c>
    </row>
    <row r="27" spans="1:4" hidden="1">
      <c r="A27" t="s">
        <v>142</v>
      </c>
      <c r="B27" t="s">
        <v>436</v>
      </c>
      <c r="C27" t="s">
        <v>436</v>
      </c>
      <c r="D27" t="s">
        <v>436</v>
      </c>
    </row>
    <row r="28" spans="1:4" hidden="1">
      <c r="A28" t="s">
        <v>143</v>
      </c>
      <c r="B28" t="s">
        <v>436</v>
      </c>
      <c r="C28" t="s">
        <v>436</v>
      </c>
      <c r="D28" t="s">
        <v>436</v>
      </c>
    </row>
    <row r="29" spans="1:4" hidden="1">
      <c r="A29" t="s">
        <v>144</v>
      </c>
      <c r="B29" t="s">
        <v>436</v>
      </c>
      <c r="C29" t="s">
        <v>436</v>
      </c>
      <c r="D29" t="s">
        <v>436</v>
      </c>
    </row>
    <row r="30" spans="1:4" hidden="1">
      <c r="A30" t="s">
        <v>145</v>
      </c>
      <c r="B30" t="s">
        <v>436</v>
      </c>
      <c r="C30" t="s">
        <v>436</v>
      </c>
      <c r="D30" t="s">
        <v>436</v>
      </c>
    </row>
    <row r="31" spans="1:4" hidden="1">
      <c r="A31" t="s">
        <v>147</v>
      </c>
      <c r="B31" t="s">
        <v>436</v>
      </c>
      <c r="C31" t="s">
        <v>436</v>
      </c>
      <c r="D31" t="s">
        <v>436</v>
      </c>
    </row>
    <row r="32" spans="1:4" hidden="1">
      <c r="A32" t="s">
        <v>150</v>
      </c>
      <c r="B32" t="s">
        <v>436</v>
      </c>
      <c r="C32" t="s">
        <v>436</v>
      </c>
      <c r="D32" t="s">
        <v>436</v>
      </c>
    </row>
    <row r="33" spans="1:4" hidden="1">
      <c r="A33" t="s">
        <v>156</v>
      </c>
      <c r="B33" t="s">
        <v>436</v>
      </c>
      <c r="C33" t="s">
        <v>436</v>
      </c>
      <c r="D33" t="s">
        <v>436</v>
      </c>
    </row>
    <row r="34" spans="1:4" hidden="1">
      <c r="A34" t="s">
        <v>160</v>
      </c>
      <c r="B34" t="s">
        <v>436</v>
      </c>
      <c r="C34" t="s">
        <v>436</v>
      </c>
      <c r="D34" t="s">
        <v>436</v>
      </c>
    </row>
    <row r="35" spans="1:4" hidden="1">
      <c r="A35" t="s">
        <v>162</v>
      </c>
      <c r="B35" t="s">
        <v>436</v>
      </c>
      <c r="C35" t="s">
        <v>436</v>
      </c>
      <c r="D35" t="s">
        <v>436</v>
      </c>
    </row>
    <row r="36" spans="1:4" hidden="1">
      <c r="A36" t="s">
        <v>165</v>
      </c>
      <c r="B36" t="s">
        <v>436</v>
      </c>
      <c r="C36" t="s">
        <v>436</v>
      </c>
      <c r="D36" t="s">
        <v>436</v>
      </c>
    </row>
    <row r="37" spans="1:4">
      <c r="A37" t="s">
        <v>158</v>
      </c>
      <c r="B37" t="s">
        <v>300</v>
      </c>
      <c r="C37" t="s">
        <v>303</v>
      </c>
      <c r="D37" t="s">
        <v>305</v>
      </c>
    </row>
    <row r="38" spans="1:4" hidden="1">
      <c r="A38" t="s">
        <v>167</v>
      </c>
      <c r="B38" t="s">
        <v>436</v>
      </c>
      <c r="C38" t="s">
        <v>436</v>
      </c>
      <c r="D38" t="s">
        <v>436</v>
      </c>
    </row>
    <row r="39" spans="1:4" hidden="1">
      <c r="A39" t="s">
        <v>170</v>
      </c>
      <c r="B39" t="s">
        <v>436</v>
      </c>
      <c r="C39" t="s">
        <v>436</v>
      </c>
      <c r="D39" t="s">
        <v>436</v>
      </c>
    </row>
    <row r="40" spans="1:4" hidden="1">
      <c r="A40" t="s">
        <v>171</v>
      </c>
      <c r="B40" t="s">
        <v>436</v>
      </c>
      <c r="C40" t="s">
        <v>436</v>
      </c>
      <c r="D40" t="s">
        <v>436</v>
      </c>
    </row>
    <row r="41" spans="1:4" hidden="1">
      <c r="A41" t="s">
        <v>172</v>
      </c>
      <c r="B41" t="s">
        <v>436</v>
      </c>
      <c r="C41" t="s">
        <v>436</v>
      </c>
      <c r="D41" t="s">
        <v>436</v>
      </c>
    </row>
    <row r="42" spans="1:4">
      <c r="A42" t="s">
        <v>176</v>
      </c>
      <c r="B42" t="s">
        <v>366</v>
      </c>
      <c r="C42" t="s">
        <v>367</v>
      </c>
      <c r="D42" t="s">
        <v>368</v>
      </c>
    </row>
    <row r="43" spans="1:4" hidden="1">
      <c r="A43" t="s">
        <v>174</v>
      </c>
      <c r="B43" t="s">
        <v>436</v>
      </c>
      <c r="C43" t="s">
        <v>436</v>
      </c>
      <c r="D43" t="s">
        <v>436</v>
      </c>
    </row>
    <row r="44" spans="1:4" hidden="1">
      <c r="A44" t="s">
        <v>179</v>
      </c>
      <c r="B44" t="s">
        <v>436</v>
      </c>
      <c r="C44" t="s">
        <v>436</v>
      </c>
      <c r="D44" t="s">
        <v>436</v>
      </c>
    </row>
    <row r="45" spans="1:4" hidden="1">
      <c r="A45" t="s">
        <v>263</v>
      </c>
      <c r="B45" t="s">
        <v>436</v>
      </c>
      <c r="C45" t="s">
        <v>436</v>
      </c>
      <c r="D45" t="s">
        <v>436</v>
      </c>
    </row>
    <row r="46" spans="1:4" hidden="1">
      <c r="A46" t="s">
        <v>161</v>
      </c>
      <c r="B46" t="s">
        <v>436</v>
      </c>
      <c r="C46" t="s">
        <v>436</v>
      </c>
      <c r="D46" t="s">
        <v>436</v>
      </c>
    </row>
    <row r="47" spans="1:4">
      <c r="A47" t="s">
        <v>154</v>
      </c>
      <c r="B47" t="s">
        <v>348</v>
      </c>
      <c r="C47" t="s">
        <v>349</v>
      </c>
      <c r="D47" t="s">
        <v>350</v>
      </c>
    </row>
    <row r="48" spans="1:4">
      <c r="A48" t="s">
        <v>138</v>
      </c>
      <c r="B48" t="s">
        <v>330</v>
      </c>
      <c r="C48" t="s">
        <v>331</v>
      </c>
      <c r="D48" t="s">
        <v>332</v>
      </c>
    </row>
    <row r="49" spans="1:4">
      <c r="A49" t="s">
        <v>102</v>
      </c>
      <c r="B49" t="s">
        <v>301</v>
      </c>
      <c r="C49" t="s">
        <v>302</v>
      </c>
      <c r="D49" t="s">
        <v>304</v>
      </c>
    </row>
    <row r="50" spans="1:4">
      <c r="A50" t="s">
        <v>189</v>
      </c>
      <c r="B50" t="s">
        <v>387</v>
      </c>
      <c r="C50" t="s">
        <v>388</v>
      </c>
      <c r="D50" t="s">
        <v>389</v>
      </c>
    </row>
    <row r="51" spans="1:4">
      <c r="A51" t="s">
        <v>146</v>
      </c>
      <c r="B51" t="s">
        <v>336</v>
      </c>
      <c r="C51" t="s">
        <v>337</v>
      </c>
      <c r="D51" t="s">
        <v>338</v>
      </c>
    </row>
    <row r="52" spans="1:4">
      <c r="A52" t="s">
        <v>175</v>
      </c>
      <c r="B52" t="s">
        <v>363</v>
      </c>
      <c r="C52" t="s">
        <v>364</v>
      </c>
      <c r="D52" t="s">
        <v>365</v>
      </c>
    </row>
    <row r="53" spans="1:4">
      <c r="A53" t="s">
        <v>94</v>
      </c>
      <c r="B53" t="s">
        <v>306</v>
      </c>
      <c r="C53" t="s">
        <v>303</v>
      </c>
      <c r="D53" t="s">
        <v>307</v>
      </c>
    </row>
    <row r="54" spans="1:4">
      <c r="A54" t="s">
        <v>105</v>
      </c>
      <c r="B54" t="s">
        <v>300</v>
      </c>
      <c r="C54" t="s">
        <v>303</v>
      </c>
      <c r="D54" t="s">
        <v>305</v>
      </c>
    </row>
    <row r="55" spans="1:4">
      <c r="A55" t="s">
        <v>118</v>
      </c>
      <c r="B55" t="s">
        <v>324</v>
      </c>
      <c r="C55" t="s">
        <v>325</v>
      </c>
      <c r="D55" t="s">
        <v>326</v>
      </c>
    </row>
    <row r="56" spans="1:4">
      <c r="A56" t="s">
        <v>206</v>
      </c>
      <c r="B56" t="s">
        <v>393</v>
      </c>
      <c r="C56" t="s">
        <v>394</v>
      </c>
      <c r="D56" t="s">
        <v>395</v>
      </c>
    </row>
    <row r="57" spans="1:4">
      <c r="A57" t="s">
        <v>253</v>
      </c>
      <c r="B57" t="s">
        <v>420</v>
      </c>
      <c r="C57" t="s">
        <v>421</v>
      </c>
      <c r="D57" t="s">
        <v>422</v>
      </c>
    </row>
    <row r="58" spans="1:4">
      <c r="A58" t="s">
        <v>261</v>
      </c>
      <c r="B58" t="s">
        <v>318</v>
      </c>
      <c r="C58" t="s">
        <v>320</v>
      </c>
      <c r="D58" t="s">
        <v>319</v>
      </c>
    </row>
    <row r="59" spans="1:4">
      <c r="A59" t="s">
        <v>122</v>
      </c>
      <c r="B59" t="s">
        <v>327</v>
      </c>
      <c r="C59" t="s">
        <v>328</v>
      </c>
      <c r="D59" t="s">
        <v>329</v>
      </c>
    </row>
    <row r="60" spans="1:4">
      <c r="A60" t="s">
        <v>168</v>
      </c>
      <c r="B60" t="s">
        <v>357</v>
      </c>
      <c r="C60" t="s">
        <v>358</v>
      </c>
      <c r="D60" t="s">
        <v>359</v>
      </c>
    </row>
    <row r="61" spans="1:4">
      <c r="A61" t="s">
        <v>149</v>
      </c>
      <c r="B61" t="s">
        <v>339</v>
      </c>
      <c r="C61" t="s">
        <v>340</v>
      </c>
      <c r="D61" t="s">
        <v>341</v>
      </c>
    </row>
    <row r="62" spans="1:4">
      <c r="A62" t="s">
        <v>155</v>
      </c>
      <c r="B62" t="s">
        <v>315</v>
      </c>
      <c r="C62" t="s">
        <v>317</v>
      </c>
      <c r="D62" t="s">
        <v>316</v>
      </c>
    </row>
    <row r="63" spans="1:4" hidden="1">
      <c r="A63" t="s">
        <v>140</v>
      </c>
      <c r="B63" t="s">
        <v>436</v>
      </c>
      <c r="C63" t="s">
        <v>436</v>
      </c>
      <c r="D63" t="s">
        <v>436</v>
      </c>
    </row>
    <row r="64" spans="1:4" hidden="1">
      <c r="A64" t="s">
        <v>204</v>
      </c>
      <c r="B64" t="s">
        <v>436</v>
      </c>
      <c r="C64" t="s">
        <v>436</v>
      </c>
      <c r="D64" t="s">
        <v>436</v>
      </c>
    </row>
    <row r="65" spans="1:4" hidden="1">
      <c r="A65" t="s">
        <v>228</v>
      </c>
      <c r="B65" t="s">
        <v>436</v>
      </c>
      <c r="C65" t="s">
        <v>436</v>
      </c>
      <c r="D65" t="s">
        <v>436</v>
      </c>
    </row>
    <row r="66" spans="1:4">
      <c r="A66" t="s">
        <v>141</v>
      </c>
      <c r="B66" t="s">
        <v>333</v>
      </c>
      <c r="C66" t="s">
        <v>334</v>
      </c>
      <c r="D66" t="s">
        <v>335</v>
      </c>
    </row>
    <row r="67" spans="1:4">
      <c r="A67" t="s">
        <v>152</v>
      </c>
      <c r="B67" t="s">
        <v>342</v>
      </c>
      <c r="C67" t="s">
        <v>343</v>
      </c>
      <c r="D67" t="s">
        <v>344</v>
      </c>
    </row>
    <row r="68" spans="1:4" hidden="1">
      <c r="A68" t="s">
        <v>151</v>
      </c>
      <c r="B68" t="s">
        <v>436</v>
      </c>
      <c r="C68" t="s">
        <v>436</v>
      </c>
      <c r="D68" t="s">
        <v>436</v>
      </c>
    </row>
    <row r="69" spans="1:4">
      <c r="A69" t="s">
        <v>153</v>
      </c>
      <c r="B69" t="s">
        <v>345</v>
      </c>
      <c r="C69" t="s">
        <v>346</v>
      </c>
      <c r="D69" t="s">
        <v>347</v>
      </c>
    </row>
    <row r="70" spans="1:4">
      <c r="A70" t="s">
        <v>274</v>
      </c>
      <c r="B70" t="s">
        <v>430</v>
      </c>
      <c r="C70" t="s">
        <v>431</v>
      </c>
      <c r="D70" t="s">
        <v>432</v>
      </c>
    </row>
    <row r="71" spans="1:4" hidden="1">
      <c r="A71" t="s">
        <v>209</v>
      </c>
      <c r="B71" t="s">
        <v>436</v>
      </c>
      <c r="C71" t="s">
        <v>436</v>
      </c>
      <c r="D71" t="s">
        <v>436</v>
      </c>
    </row>
    <row r="72" spans="1:4">
      <c r="A72" t="s">
        <v>242</v>
      </c>
      <c r="B72" t="s">
        <v>413</v>
      </c>
      <c r="C72" t="s">
        <v>414</v>
      </c>
      <c r="D72" t="s">
        <v>415</v>
      </c>
    </row>
    <row r="73" spans="1:4" hidden="1">
      <c r="A73" t="s">
        <v>180</v>
      </c>
      <c r="B73" t="s">
        <v>436</v>
      </c>
      <c r="C73" t="s">
        <v>436</v>
      </c>
      <c r="D73" t="s">
        <v>436</v>
      </c>
    </row>
    <row r="74" spans="1:4">
      <c r="A74" t="s">
        <v>183</v>
      </c>
      <c r="B74" t="s">
        <v>375</v>
      </c>
      <c r="C74" t="s">
        <v>376</v>
      </c>
      <c r="D74" t="s">
        <v>377</v>
      </c>
    </row>
    <row r="75" spans="1:4" hidden="1">
      <c r="A75" t="s">
        <v>185</v>
      </c>
      <c r="B75" t="s">
        <v>436</v>
      </c>
      <c r="C75" t="s">
        <v>436</v>
      </c>
      <c r="D75" t="s">
        <v>436</v>
      </c>
    </row>
    <row r="76" spans="1:4">
      <c r="A76" t="s">
        <v>186</v>
      </c>
      <c r="B76" t="s">
        <v>381</v>
      </c>
      <c r="C76" t="s">
        <v>382</v>
      </c>
      <c r="D76" t="s">
        <v>383</v>
      </c>
    </row>
    <row r="77" spans="1:4">
      <c r="A77" t="s">
        <v>187</v>
      </c>
      <c r="B77" t="s">
        <v>384</v>
      </c>
      <c r="C77" t="s">
        <v>385</v>
      </c>
      <c r="D77" t="s">
        <v>386</v>
      </c>
    </row>
    <row r="78" spans="1:4" hidden="1">
      <c r="A78" t="s">
        <v>188</v>
      </c>
      <c r="B78" t="s">
        <v>436</v>
      </c>
      <c r="C78" t="s">
        <v>436</v>
      </c>
      <c r="D78" t="s">
        <v>436</v>
      </c>
    </row>
    <row r="79" spans="1:4" hidden="1">
      <c r="A79" t="s">
        <v>190</v>
      </c>
      <c r="B79" t="s">
        <v>436</v>
      </c>
      <c r="C79" t="s">
        <v>436</v>
      </c>
      <c r="D79" t="s">
        <v>436</v>
      </c>
    </row>
    <row r="80" spans="1:4" hidden="1">
      <c r="A80" t="s">
        <v>191</v>
      </c>
      <c r="B80" t="s">
        <v>436</v>
      </c>
      <c r="C80" t="s">
        <v>436</v>
      </c>
      <c r="D80" t="s">
        <v>436</v>
      </c>
    </row>
    <row r="81" spans="1:4">
      <c r="A81" t="s">
        <v>181</v>
      </c>
      <c r="B81" t="s">
        <v>369</v>
      </c>
      <c r="C81" t="s">
        <v>370</v>
      </c>
      <c r="D81" t="s">
        <v>371</v>
      </c>
    </row>
    <row r="82" spans="1:4">
      <c r="A82" t="s">
        <v>182</v>
      </c>
      <c r="B82" t="s">
        <v>372</v>
      </c>
      <c r="C82" t="s">
        <v>373</v>
      </c>
      <c r="D82" t="s">
        <v>374</v>
      </c>
    </row>
    <row r="83" spans="1:4">
      <c r="A83" t="s">
        <v>90</v>
      </c>
      <c r="B83" t="s">
        <v>321</v>
      </c>
      <c r="C83" t="s">
        <v>322</v>
      </c>
      <c r="D83" t="s">
        <v>323</v>
      </c>
    </row>
    <row r="84" spans="1:4">
      <c r="A84" t="s">
        <v>200</v>
      </c>
      <c r="B84" t="s">
        <v>390</v>
      </c>
      <c r="C84" t="s">
        <v>391</v>
      </c>
      <c r="D84" t="s">
        <v>392</v>
      </c>
    </row>
    <row r="85" spans="1:4">
      <c r="A85" t="s">
        <v>159</v>
      </c>
      <c r="B85" t="s">
        <v>351</v>
      </c>
      <c r="C85" t="s">
        <v>352</v>
      </c>
      <c r="D85" t="s">
        <v>353</v>
      </c>
    </row>
    <row r="86" spans="1:4" hidden="1">
      <c r="A86" t="s">
        <v>192</v>
      </c>
      <c r="B86" t="s">
        <v>436</v>
      </c>
      <c r="C86" t="s">
        <v>436</v>
      </c>
      <c r="D86" t="s">
        <v>436</v>
      </c>
    </row>
    <row r="87" spans="1:4" hidden="1">
      <c r="A87" t="s">
        <v>193</v>
      </c>
      <c r="B87" t="s">
        <v>436</v>
      </c>
      <c r="C87" t="s">
        <v>436</v>
      </c>
      <c r="D87" t="s">
        <v>436</v>
      </c>
    </row>
    <row r="88" spans="1:4">
      <c r="A88" t="s">
        <v>232</v>
      </c>
      <c r="B88" t="s">
        <v>404</v>
      </c>
      <c r="C88" t="s">
        <v>405</v>
      </c>
      <c r="D88" t="s">
        <v>406</v>
      </c>
    </row>
    <row r="89" spans="1:4" hidden="1">
      <c r="A89" t="s">
        <v>157</v>
      </c>
      <c r="B89" t="s">
        <v>436</v>
      </c>
      <c r="C89" t="s">
        <v>436</v>
      </c>
      <c r="D89" t="s">
        <v>436</v>
      </c>
    </row>
    <row r="90" spans="1:4">
      <c r="A90" t="s">
        <v>237</v>
      </c>
      <c r="B90" t="s">
        <v>407</v>
      </c>
      <c r="C90" t="s">
        <v>408</v>
      </c>
      <c r="D90" t="s">
        <v>409</v>
      </c>
    </row>
    <row r="91" spans="1:4">
      <c r="A91" t="s">
        <v>169</v>
      </c>
      <c r="B91" t="s">
        <v>360</v>
      </c>
      <c r="C91" t="s">
        <v>361</v>
      </c>
      <c r="D91" t="s">
        <v>362</v>
      </c>
    </row>
    <row r="92" spans="1:4">
      <c r="A92" t="s">
        <v>250</v>
      </c>
      <c r="B92" t="s">
        <v>419</v>
      </c>
      <c r="C92" t="s">
        <v>312</v>
      </c>
      <c r="D92" t="s">
        <v>311</v>
      </c>
    </row>
    <row r="93" spans="1:4">
      <c r="A93" t="s">
        <v>239</v>
      </c>
      <c r="B93" t="s">
        <v>308</v>
      </c>
      <c r="C93" t="s">
        <v>310</v>
      </c>
      <c r="D93" t="s">
        <v>309</v>
      </c>
    </row>
    <row r="94" spans="1:4" hidden="1">
      <c r="A94" t="s">
        <v>220</v>
      </c>
      <c r="B94" t="s">
        <v>436</v>
      </c>
      <c r="C94" t="s">
        <v>436</v>
      </c>
      <c r="D94" t="s">
        <v>436</v>
      </c>
    </row>
    <row r="95" spans="1:4" hidden="1">
      <c r="A95" t="s">
        <v>221</v>
      </c>
      <c r="B95" t="s">
        <v>436</v>
      </c>
      <c r="C95" t="s">
        <v>436</v>
      </c>
      <c r="D95" t="s">
        <v>436</v>
      </c>
    </row>
    <row r="96" spans="1:4" hidden="1">
      <c r="A96" t="s">
        <v>177</v>
      </c>
      <c r="B96" t="s">
        <v>436</v>
      </c>
      <c r="C96" t="s">
        <v>436</v>
      </c>
      <c r="D96" t="s">
        <v>436</v>
      </c>
    </row>
    <row r="97" spans="1:4" hidden="1">
      <c r="A97" t="s">
        <v>198</v>
      </c>
      <c r="B97" t="s">
        <v>436</v>
      </c>
      <c r="C97" t="s">
        <v>436</v>
      </c>
      <c r="D97" t="s">
        <v>436</v>
      </c>
    </row>
    <row r="98" spans="1:4" hidden="1">
      <c r="A98" t="s">
        <v>199</v>
      </c>
      <c r="B98" t="s">
        <v>436</v>
      </c>
      <c r="C98" t="s">
        <v>436</v>
      </c>
      <c r="D98" t="s">
        <v>436</v>
      </c>
    </row>
    <row r="99" spans="1:4" hidden="1">
      <c r="A99" t="s">
        <v>194</v>
      </c>
      <c r="B99" t="s">
        <v>436</v>
      </c>
      <c r="C99" t="s">
        <v>436</v>
      </c>
      <c r="D99" t="s">
        <v>436</v>
      </c>
    </row>
    <row r="100" spans="1:4" hidden="1">
      <c r="A100" t="s">
        <v>195</v>
      </c>
      <c r="B100" t="s">
        <v>436</v>
      </c>
      <c r="C100" t="s">
        <v>436</v>
      </c>
      <c r="D100" t="s">
        <v>436</v>
      </c>
    </row>
    <row r="101" spans="1:4" hidden="1">
      <c r="A101" t="s">
        <v>196</v>
      </c>
      <c r="B101" t="s">
        <v>436</v>
      </c>
      <c r="C101" t="s">
        <v>436</v>
      </c>
      <c r="D101" t="s">
        <v>436</v>
      </c>
    </row>
    <row r="102" spans="1:4">
      <c r="A102" t="s">
        <v>267</v>
      </c>
      <c r="B102" t="s">
        <v>427</v>
      </c>
      <c r="C102" t="s">
        <v>428</v>
      </c>
      <c r="D102" t="s">
        <v>429</v>
      </c>
    </row>
    <row r="103" spans="1:4" hidden="1">
      <c r="A103" t="s">
        <v>166</v>
      </c>
      <c r="B103" t="s">
        <v>436</v>
      </c>
      <c r="C103" t="s">
        <v>436</v>
      </c>
      <c r="D103" t="s">
        <v>436</v>
      </c>
    </row>
    <row r="104" spans="1:4" hidden="1">
      <c r="A104" t="s">
        <v>148</v>
      </c>
      <c r="B104" t="s">
        <v>436</v>
      </c>
      <c r="C104" t="s">
        <v>436</v>
      </c>
      <c r="D104" t="s">
        <v>436</v>
      </c>
    </row>
    <row r="105" spans="1:4" hidden="1">
      <c r="A105" t="s">
        <v>197</v>
      </c>
      <c r="B105" t="s">
        <v>436</v>
      </c>
      <c r="C105" t="s">
        <v>436</v>
      </c>
      <c r="D105" t="s">
        <v>436</v>
      </c>
    </row>
    <row r="106" spans="1:4" hidden="1">
      <c r="A106" t="s">
        <v>219</v>
      </c>
      <c r="B106" t="s">
        <v>436</v>
      </c>
      <c r="C106" t="s">
        <v>436</v>
      </c>
      <c r="D106" t="s">
        <v>436</v>
      </c>
    </row>
    <row r="107" spans="1:4" hidden="1">
      <c r="A107" t="s">
        <v>201</v>
      </c>
      <c r="B107" t="s">
        <v>436</v>
      </c>
      <c r="C107" t="s">
        <v>436</v>
      </c>
      <c r="D107" t="s">
        <v>436</v>
      </c>
    </row>
    <row r="108" spans="1:4" hidden="1">
      <c r="A108" t="s">
        <v>202</v>
      </c>
      <c r="B108" t="s">
        <v>436</v>
      </c>
      <c r="C108" t="s">
        <v>436</v>
      </c>
      <c r="D108" t="s">
        <v>436</v>
      </c>
    </row>
    <row r="109" spans="1:4" hidden="1">
      <c r="A109" t="s">
        <v>203</v>
      </c>
      <c r="B109" t="s">
        <v>436</v>
      </c>
      <c r="C109" t="s">
        <v>436</v>
      </c>
      <c r="D109" t="s">
        <v>436</v>
      </c>
    </row>
    <row r="110" spans="1:4" hidden="1">
      <c r="A110" t="s">
        <v>205</v>
      </c>
      <c r="B110" t="s">
        <v>436</v>
      </c>
      <c r="C110" t="s">
        <v>436</v>
      </c>
      <c r="D110" t="s">
        <v>436</v>
      </c>
    </row>
    <row r="111" spans="1:4" hidden="1">
      <c r="A111" t="s">
        <v>207</v>
      </c>
      <c r="B111" t="s">
        <v>436</v>
      </c>
      <c r="C111" t="s">
        <v>436</v>
      </c>
      <c r="D111" t="s">
        <v>436</v>
      </c>
    </row>
    <row r="112" spans="1:4" hidden="1">
      <c r="A112" t="s">
        <v>256</v>
      </c>
      <c r="B112" t="s">
        <v>436</v>
      </c>
      <c r="C112" t="s">
        <v>436</v>
      </c>
      <c r="D112" t="s">
        <v>436</v>
      </c>
    </row>
    <row r="113" spans="1:4">
      <c r="A113" t="s">
        <v>448</v>
      </c>
      <c r="B113" t="s">
        <v>449</v>
      </c>
      <c r="C113" t="s">
        <v>450</v>
      </c>
      <c r="D113" t="s">
        <v>451</v>
      </c>
    </row>
    <row r="114" spans="1:4" hidden="1">
      <c r="A114" t="s">
        <v>210</v>
      </c>
      <c r="B114" t="s">
        <v>436</v>
      </c>
      <c r="C114" t="s">
        <v>436</v>
      </c>
      <c r="D114" t="s">
        <v>436</v>
      </c>
    </row>
    <row r="115" spans="1:4" hidden="1">
      <c r="A115" t="s">
        <v>212</v>
      </c>
      <c r="B115" t="s">
        <v>436</v>
      </c>
      <c r="C115" t="s">
        <v>436</v>
      </c>
      <c r="D115" t="s">
        <v>436</v>
      </c>
    </row>
    <row r="116" spans="1:4" hidden="1">
      <c r="A116" t="s">
        <v>213</v>
      </c>
      <c r="B116" t="s">
        <v>436</v>
      </c>
      <c r="C116" t="s">
        <v>436</v>
      </c>
      <c r="D116" t="s">
        <v>436</v>
      </c>
    </row>
    <row r="117" spans="1:4">
      <c r="A117" t="s">
        <v>222</v>
      </c>
      <c r="B117" t="s">
        <v>402</v>
      </c>
      <c r="C117" t="s">
        <v>358</v>
      </c>
      <c r="D117" t="s">
        <v>403</v>
      </c>
    </row>
    <row r="118" spans="1:4" hidden="1">
      <c r="A118" t="s">
        <v>215</v>
      </c>
      <c r="B118" t="s">
        <v>436</v>
      </c>
      <c r="C118" t="s">
        <v>436</v>
      </c>
      <c r="D118" t="s">
        <v>436</v>
      </c>
    </row>
    <row r="119" spans="1:4">
      <c r="A119" t="s">
        <v>214</v>
      </c>
      <c r="B119" t="s">
        <v>399</v>
      </c>
      <c r="C119" t="s">
        <v>436</v>
      </c>
      <c r="D119" t="s">
        <v>436</v>
      </c>
    </row>
    <row r="120" spans="1:4" hidden="1">
      <c r="A120" t="s">
        <v>217</v>
      </c>
      <c r="B120" t="s">
        <v>436</v>
      </c>
      <c r="C120" t="s">
        <v>436</v>
      </c>
      <c r="D120" t="s">
        <v>436</v>
      </c>
    </row>
    <row r="121" spans="1:4" hidden="1">
      <c r="A121" t="s">
        <v>225</v>
      </c>
      <c r="B121" t="s">
        <v>436</v>
      </c>
      <c r="C121" t="s">
        <v>436</v>
      </c>
      <c r="D121" t="s">
        <v>436</v>
      </c>
    </row>
    <row r="122" spans="1:4" hidden="1">
      <c r="A122" t="s">
        <v>226</v>
      </c>
      <c r="B122" t="s">
        <v>436</v>
      </c>
      <c r="C122" t="s">
        <v>436</v>
      </c>
      <c r="D122" t="s">
        <v>436</v>
      </c>
    </row>
    <row r="123" spans="1:4" hidden="1">
      <c r="A123" t="s">
        <v>227</v>
      </c>
      <c r="B123" t="s">
        <v>436</v>
      </c>
      <c r="C123" t="s">
        <v>436</v>
      </c>
      <c r="D123" t="s">
        <v>436</v>
      </c>
    </row>
    <row r="124" spans="1:4">
      <c r="A124" t="s">
        <v>216</v>
      </c>
      <c r="B124" t="s">
        <v>400</v>
      </c>
      <c r="C124" t="s">
        <v>401</v>
      </c>
      <c r="D124" t="s">
        <v>436</v>
      </c>
    </row>
    <row r="125" spans="1:4">
      <c r="A125" t="s">
        <v>259</v>
      </c>
      <c r="B125" t="s">
        <v>426</v>
      </c>
      <c r="C125" t="s">
        <v>314</v>
      </c>
      <c r="D125" t="s">
        <v>313</v>
      </c>
    </row>
    <row r="126" spans="1:4">
      <c r="A126" t="s">
        <v>246</v>
      </c>
      <c r="B126" t="s">
        <v>416</v>
      </c>
      <c r="C126" t="s">
        <v>417</v>
      </c>
      <c r="D126" t="s">
        <v>418</v>
      </c>
    </row>
    <row r="127" spans="1:4">
      <c r="A127" t="s">
        <v>287</v>
      </c>
      <c r="B127" t="s">
        <v>433</v>
      </c>
      <c r="C127" t="s">
        <v>434</v>
      </c>
      <c r="D127" t="s">
        <v>435</v>
      </c>
    </row>
    <row r="128" spans="1:4" hidden="1">
      <c r="A128" t="s">
        <v>260</v>
      </c>
      <c r="B128" t="s">
        <v>436</v>
      </c>
      <c r="C128" t="s">
        <v>436</v>
      </c>
      <c r="D128" t="s">
        <v>436</v>
      </c>
    </row>
    <row r="129" spans="1:4" hidden="1">
      <c r="A129" t="s">
        <v>229</v>
      </c>
      <c r="B129" t="s">
        <v>436</v>
      </c>
      <c r="C129" t="s">
        <v>436</v>
      </c>
      <c r="D129" t="s">
        <v>436</v>
      </c>
    </row>
    <row r="130" spans="1:4" hidden="1">
      <c r="A130" t="s">
        <v>230</v>
      </c>
      <c r="B130" t="s">
        <v>436</v>
      </c>
      <c r="C130" t="s">
        <v>436</v>
      </c>
      <c r="D130" t="s">
        <v>436</v>
      </c>
    </row>
    <row r="131" spans="1:4" hidden="1">
      <c r="A131" t="s">
        <v>231</v>
      </c>
      <c r="B131" t="s">
        <v>436</v>
      </c>
      <c r="C131" t="s">
        <v>436</v>
      </c>
      <c r="D131" t="s">
        <v>436</v>
      </c>
    </row>
    <row r="132" spans="1:4" hidden="1">
      <c r="A132" t="s">
        <v>233</v>
      </c>
      <c r="B132" t="s">
        <v>436</v>
      </c>
      <c r="C132" t="s">
        <v>436</v>
      </c>
      <c r="D132" t="s">
        <v>436</v>
      </c>
    </row>
    <row r="133" spans="1:4" hidden="1">
      <c r="A133" t="s">
        <v>235</v>
      </c>
      <c r="B133" t="s">
        <v>436</v>
      </c>
      <c r="C133" t="s">
        <v>436</v>
      </c>
      <c r="D133" t="s">
        <v>436</v>
      </c>
    </row>
    <row r="134" spans="1:4" hidden="1">
      <c r="A134" t="s">
        <v>238</v>
      </c>
      <c r="B134" t="s">
        <v>436</v>
      </c>
      <c r="C134" t="s">
        <v>436</v>
      </c>
      <c r="D134" t="s">
        <v>436</v>
      </c>
    </row>
    <row r="135" spans="1:4" hidden="1">
      <c r="A135" t="s">
        <v>240</v>
      </c>
      <c r="B135" t="s">
        <v>436</v>
      </c>
      <c r="C135" t="s">
        <v>436</v>
      </c>
      <c r="D135" t="s">
        <v>436</v>
      </c>
    </row>
    <row r="136" spans="1:4">
      <c r="A136" t="s">
        <v>164</v>
      </c>
      <c r="B136" t="s">
        <v>354</v>
      </c>
      <c r="C136" t="s">
        <v>355</v>
      </c>
      <c r="D136" t="s">
        <v>356</v>
      </c>
    </row>
    <row r="137" spans="1:4" hidden="1">
      <c r="A137" t="s">
        <v>243</v>
      </c>
      <c r="B137" t="s">
        <v>436</v>
      </c>
      <c r="C137" t="s">
        <v>436</v>
      </c>
      <c r="D137" t="s">
        <v>436</v>
      </c>
    </row>
    <row r="138" spans="1:4" hidden="1">
      <c r="A138" t="s">
        <v>244</v>
      </c>
      <c r="B138" t="s">
        <v>436</v>
      </c>
      <c r="C138" t="s">
        <v>436</v>
      </c>
      <c r="D138" t="s">
        <v>436</v>
      </c>
    </row>
    <row r="139" spans="1:4" hidden="1">
      <c r="A139" t="s">
        <v>245</v>
      </c>
      <c r="B139" t="s">
        <v>436</v>
      </c>
      <c r="C139" t="s">
        <v>436</v>
      </c>
      <c r="D139" t="s">
        <v>436</v>
      </c>
    </row>
    <row r="140" spans="1:4" hidden="1">
      <c r="A140" t="s">
        <v>247</v>
      </c>
      <c r="B140" t="s">
        <v>436</v>
      </c>
      <c r="C140" t="s">
        <v>436</v>
      </c>
      <c r="D140" t="s">
        <v>436</v>
      </c>
    </row>
    <row r="141" spans="1:4" hidden="1">
      <c r="A141" t="s">
        <v>248</v>
      </c>
      <c r="B141" t="s">
        <v>436</v>
      </c>
      <c r="C141" t="s">
        <v>436</v>
      </c>
      <c r="D141" t="s">
        <v>436</v>
      </c>
    </row>
    <row r="142" spans="1:4" hidden="1">
      <c r="A142" t="s">
        <v>163</v>
      </c>
      <c r="B142" t="s">
        <v>436</v>
      </c>
      <c r="C142" t="s">
        <v>436</v>
      </c>
      <c r="D142" t="s">
        <v>436</v>
      </c>
    </row>
    <row r="143" spans="1:4" hidden="1">
      <c r="A143" t="s">
        <v>249</v>
      </c>
      <c r="B143" t="s">
        <v>436</v>
      </c>
      <c r="C143" t="s">
        <v>436</v>
      </c>
      <c r="D143" t="s">
        <v>436</v>
      </c>
    </row>
    <row r="144" spans="1:4" hidden="1">
      <c r="A144" t="s">
        <v>252</v>
      </c>
      <c r="B144" t="s">
        <v>436</v>
      </c>
      <c r="C144" t="s">
        <v>436</v>
      </c>
      <c r="D144" t="s">
        <v>436</v>
      </c>
    </row>
    <row r="145" spans="1:4" hidden="1">
      <c r="A145" t="s">
        <v>254</v>
      </c>
      <c r="B145" t="s">
        <v>436</v>
      </c>
      <c r="C145" t="s">
        <v>436</v>
      </c>
      <c r="D145" t="s">
        <v>436</v>
      </c>
    </row>
    <row r="146" spans="1:4" hidden="1">
      <c r="A146" t="s">
        <v>257</v>
      </c>
      <c r="B146" t="s">
        <v>436</v>
      </c>
      <c r="C146" t="s">
        <v>436</v>
      </c>
      <c r="D146" t="s">
        <v>436</v>
      </c>
    </row>
    <row r="147" spans="1:4" hidden="1">
      <c r="A147" t="s">
        <v>258</v>
      </c>
      <c r="B147" t="s">
        <v>436</v>
      </c>
      <c r="C147" t="s">
        <v>436</v>
      </c>
      <c r="D147" t="s">
        <v>436</v>
      </c>
    </row>
    <row r="148" spans="1:4" hidden="1">
      <c r="A148" t="s">
        <v>264</v>
      </c>
      <c r="B148" t="s">
        <v>436</v>
      </c>
      <c r="C148" t="s">
        <v>436</v>
      </c>
      <c r="D148" t="s">
        <v>436</v>
      </c>
    </row>
    <row r="149" spans="1:4" hidden="1">
      <c r="A149" t="s">
        <v>265</v>
      </c>
      <c r="B149" t="s">
        <v>436</v>
      </c>
      <c r="C149" t="s">
        <v>436</v>
      </c>
      <c r="D149" t="s">
        <v>436</v>
      </c>
    </row>
    <row r="150" spans="1:4" hidden="1">
      <c r="A150" t="s">
        <v>266</v>
      </c>
      <c r="B150" t="s">
        <v>436</v>
      </c>
      <c r="C150" t="s">
        <v>436</v>
      </c>
      <c r="D150" t="s">
        <v>436</v>
      </c>
    </row>
    <row r="151" spans="1:4" hidden="1">
      <c r="A151" t="s">
        <v>268</v>
      </c>
      <c r="B151" t="s">
        <v>436</v>
      </c>
      <c r="C151" t="s">
        <v>436</v>
      </c>
      <c r="D151" t="s">
        <v>436</v>
      </c>
    </row>
    <row r="152" spans="1:4" hidden="1">
      <c r="A152" t="s">
        <v>269</v>
      </c>
      <c r="B152" t="s">
        <v>436</v>
      </c>
      <c r="C152" t="s">
        <v>436</v>
      </c>
      <c r="D152" t="s">
        <v>436</v>
      </c>
    </row>
    <row r="153" spans="1:4" hidden="1">
      <c r="A153" t="s">
        <v>270</v>
      </c>
      <c r="B153" t="s">
        <v>436</v>
      </c>
      <c r="C153" t="s">
        <v>436</v>
      </c>
      <c r="D153" t="s">
        <v>436</v>
      </c>
    </row>
    <row r="154" spans="1:4" hidden="1">
      <c r="A154" t="s">
        <v>271</v>
      </c>
      <c r="B154" t="s">
        <v>436</v>
      </c>
      <c r="C154" t="s">
        <v>436</v>
      </c>
      <c r="D154" t="s">
        <v>436</v>
      </c>
    </row>
    <row r="155" spans="1:4">
      <c r="A155" t="s">
        <v>241</v>
      </c>
      <c r="B155" t="s">
        <v>410</v>
      </c>
      <c r="C155" t="s">
        <v>411</v>
      </c>
      <c r="D155" t="s">
        <v>412</v>
      </c>
    </row>
    <row r="156" spans="1:4" hidden="1">
      <c r="A156" t="s">
        <v>130</v>
      </c>
      <c r="B156" t="s">
        <v>436</v>
      </c>
      <c r="C156" t="s">
        <v>436</v>
      </c>
      <c r="D156" t="s">
        <v>436</v>
      </c>
    </row>
    <row r="157" spans="1:4" hidden="1">
      <c r="A157" t="s">
        <v>278</v>
      </c>
      <c r="B157" t="s">
        <v>436</v>
      </c>
      <c r="C157" t="s">
        <v>436</v>
      </c>
      <c r="D157" t="s">
        <v>436</v>
      </c>
    </row>
    <row r="158" spans="1:4" hidden="1">
      <c r="A158" t="s">
        <v>173</v>
      </c>
      <c r="B158" t="s">
        <v>436</v>
      </c>
      <c r="C158" t="s">
        <v>436</v>
      </c>
      <c r="D158" t="s">
        <v>436</v>
      </c>
    </row>
    <row r="159" spans="1:4" hidden="1">
      <c r="A159" t="s">
        <v>272</v>
      </c>
      <c r="B159" t="s">
        <v>436</v>
      </c>
      <c r="C159" t="s">
        <v>436</v>
      </c>
      <c r="D159" t="s">
        <v>436</v>
      </c>
    </row>
    <row r="160" spans="1:4" hidden="1">
      <c r="A160" t="s">
        <v>273</v>
      </c>
      <c r="B160" t="s">
        <v>436</v>
      </c>
      <c r="C160" t="s">
        <v>436</v>
      </c>
      <c r="D160" t="s">
        <v>436</v>
      </c>
    </row>
    <row r="161" spans="1:4" hidden="1">
      <c r="A161" t="s">
        <v>275</v>
      </c>
      <c r="B161" t="s">
        <v>436</v>
      </c>
      <c r="C161" t="s">
        <v>436</v>
      </c>
      <c r="D161" t="s">
        <v>436</v>
      </c>
    </row>
    <row r="162" spans="1:4" hidden="1">
      <c r="A162" t="s">
        <v>276</v>
      </c>
      <c r="B162" t="s">
        <v>436</v>
      </c>
      <c r="C162" t="s">
        <v>436</v>
      </c>
      <c r="D162" t="s">
        <v>436</v>
      </c>
    </row>
    <row r="163" spans="1:4" hidden="1">
      <c r="A163" t="s">
        <v>277</v>
      </c>
      <c r="B163" t="s">
        <v>436</v>
      </c>
      <c r="C163" t="s">
        <v>436</v>
      </c>
      <c r="D163" t="s">
        <v>436</v>
      </c>
    </row>
    <row r="164" spans="1:4" hidden="1">
      <c r="A164" t="s">
        <v>279</v>
      </c>
      <c r="B164" t="s">
        <v>436</v>
      </c>
      <c r="C164" t="s">
        <v>436</v>
      </c>
      <c r="D164" t="s">
        <v>436</v>
      </c>
    </row>
    <row r="165" spans="1:4" hidden="1">
      <c r="A165" t="s">
        <v>281</v>
      </c>
      <c r="B165" t="s">
        <v>436</v>
      </c>
      <c r="C165" t="s">
        <v>436</v>
      </c>
      <c r="D165" t="s">
        <v>436</v>
      </c>
    </row>
    <row r="166" spans="1:4" hidden="1">
      <c r="A166" t="s">
        <v>283</v>
      </c>
      <c r="B166" t="s">
        <v>436</v>
      </c>
      <c r="C166" t="s">
        <v>436</v>
      </c>
      <c r="D166" t="s">
        <v>436</v>
      </c>
    </row>
    <row r="167" spans="1:4" hidden="1">
      <c r="A167" t="s">
        <v>284</v>
      </c>
      <c r="B167" t="s">
        <v>436</v>
      </c>
      <c r="C167" t="s">
        <v>436</v>
      </c>
      <c r="D167" t="s">
        <v>436</v>
      </c>
    </row>
    <row r="168" spans="1:4" hidden="1">
      <c r="A168" t="s">
        <v>285</v>
      </c>
      <c r="B168" t="s">
        <v>436</v>
      </c>
      <c r="C168" t="s">
        <v>436</v>
      </c>
      <c r="D168" t="s">
        <v>436</v>
      </c>
    </row>
    <row r="169" spans="1:4" hidden="1">
      <c r="A169" t="s">
        <v>286</v>
      </c>
      <c r="B169" t="s">
        <v>436</v>
      </c>
      <c r="C169" t="s">
        <v>436</v>
      </c>
      <c r="D169" t="s">
        <v>436</v>
      </c>
    </row>
    <row r="170" spans="1:4">
      <c r="A170" t="s">
        <v>255</v>
      </c>
      <c r="B170" t="s">
        <v>423</v>
      </c>
      <c r="C170" t="s">
        <v>424</v>
      </c>
      <c r="D170" t="s">
        <v>425</v>
      </c>
    </row>
    <row r="171" spans="1:4" hidden="1">
      <c r="A171" t="s">
        <v>446</v>
      </c>
      <c r="B171" t="s">
        <v>436</v>
      </c>
      <c r="C171" t="s">
        <v>436</v>
      </c>
      <c r="D171" t="s">
        <v>436</v>
      </c>
    </row>
    <row r="172" spans="1:4" hidden="1">
      <c r="A172" t="s">
        <v>447</v>
      </c>
      <c r="B172" t="s">
        <v>436</v>
      </c>
      <c r="C172" t="s">
        <v>436</v>
      </c>
      <c r="D172" t="s">
        <v>436</v>
      </c>
    </row>
  </sheetData>
  <autoFilter ref="A1:D172">
    <filterColumn colId="1">
      <filters>
        <filter val="AblaßSchraube 33x42"/>
        <filter val="AugenSchrauben"/>
        <filter val="Dach für Rundraufe"/>
        <filter val="essai"/>
        <filter val="Futtertrog für Kälber"/>
        <filter val="Gewindestange 10x200"/>
        <filter val="Grundteil leichte Abtrennung"/>
        <filter val="Kelemme M3BH"/>
        <filter val="KreuzlemmSchraube 60/49"/>
        <filter val="Mutter Ø10"/>
        <filter val="Mutter Ø12"/>
        <filter val="Mutter Ø22"/>
        <filter val="Schraube 10x50"/>
        <filter val="Schrauben 10x100"/>
        <filter val="Schrauben 10x110"/>
        <filter val="Schrauben 10x130"/>
        <filter val="Schrauben 10x20"/>
        <filter val="Schrauben 10x25"/>
        <filter val="Schrauben 10x30"/>
        <filter val="Schrauben 10x40"/>
        <filter val="Schrauben 10x55"/>
        <filter val="Schrauben 10x65"/>
        <filter val="Schrauben 10x70"/>
        <filter val="Schrauben 10x80"/>
        <filter val="Schrauben 10x90"/>
        <filter val="Schrauben 12x30"/>
        <filter val="Schrauben 12x45"/>
        <filter val="Schrauben 14x100"/>
        <filter val="Schrauben 14x150"/>
        <filter val="Schrauben 14x70"/>
        <filter val="Schrauben 14x80"/>
        <filter val="Schrauben 8x20"/>
        <filter val="Schrauben 8x25"/>
        <filter val="Schrauben 8x50"/>
        <filter val="Schrauben 8x60"/>
        <filter val="Schrauben 8x70"/>
        <filter val="Schrauben konische Spitze 10x16"/>
        <filter val="Schrauben konische Spitze 8x10"/>
        <filter val="Schrauben Link 10x25"/>
        <filter val="Schrauben Link 18x55"/>
        <filter val="Schrauben RLS 10x20"/>
        <filter val="Sicherungsmutter Ø10"/>
        <filter val="Sicherungsmutter Ø12"/>
        <filter val="Sicherungsmutter Ø14"/>
        <filter val="Sicherungsmutter Ø8"/>
        <filter val="Tor LV4"/>
        <filter val="Tor LV5"/>
        <filter val="Verschlusssicherung"/>
      </filters>
    </filterColumn>
    <sortState ref="A15:D170">
      <sortCondition ref="A1:A17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B29" sqref="B29"/>
    </sheetView>
  </sheetViews>
  <sheetFormatPr baseColWidth="10" defaultRowHeight="15"/>
  <cols>
    <col min="1" max="1" width="21" customWidth="1"/>
    <col min="2" max="2" width="44.5703125" customWidth="1"/>
  </cols>
  <sheetData>
    <row r="1" spans="1:2" ht="47.25" customHeight="1">
      <c r="A1" s="32" t="s">
        <v>296</v>
      </c>
      <c r="B1" s="32"/>
    </row>
    <row r="2" spans="1:2">
      <c r="A2" s="2" t="s">
        <v>292</v>
      </c>
      <c r="B2" s="3">
        <v>0</v>
      </c>
    </row>
    <row r="4" spans="1:2">
      <c r="A4" s="2" t="s">
        <v>288</v>
      </c>
      <c r="B4" s="2" t="s">
        <v>291</v>
      </c>
    </row>
    <row r="5" spans="1:2">
      <c r="A5" t="s">
        <v>88</v>
      </c>
      <c r="B5" t="s">
        <v>437</v>
      </c>
    </row>
    <row r="6" spans="1:2">
      <c r="A6" t="s">
        <v>97</v>
      </c>
      <c r="B6" t="s">
        <v>438</v>
      </c>
    </row>
    <row r="7" spans="1:2">
      <c r="A7" t="s">
        <v>101</v>
      </c>
      <c r="B7" t="s">
        <v>439</v>
      </c>
    </row>
    <row r="8" spans="1:2">
      <c r="A8" t="s">
        <v>110</v>
      </c>
      <c r="B8" t="s">
        <v>440</v>
      </c>
    </row>
    <row r="9" spans="1:2">
      <c r="A9" t="s">
        <v>115</v>
      </c>
      <c r="B9" t="s">
        <v>441</v>
      </c>
    </row>
    <row r="10" spans="1:2">
      <c r="A10" t="s">
        <v>121</v>
      </c>
      <c r="B10" t="s">
        <v>442</v>
      </c>
    </row>
    <row r="11" spans="1:2">
      <c r="A11" t="s">
        <v>126</v>
      </c>
      <c r="B11" t="s">
        <v>443</v>
      </c>
    </row>
    <row r="12" spans="1:2">
      <c r="A12" t="s">
        <v>129</v>
      </c>
      <c r="B12" t="s">
        <v>444</v>
      </c>
    </row>
  </sheetData>
  <mergeCells count="1">
    <mergeCell ref="A1:B1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01"/>
  <sheetViews>
    <sheetView workbookViewId="0">
      <selection activeCell="B29" sqref="B29"/>
    </sheetView>
  </sheetViews>
  <sheetFormatPr baseColWidth="10" defaultRowHeight="15"/>
  <cols>
    <col min="1" max="1" width="21" bestFit="1" customWidth="1"/>
    <col min="2" max="2" width="8.85546875" customWidth="1"/>
    <col min="3" max="3" width="6.5703125" customWidth="1"/>
    <col min="4" max="4" width="15.42578125" customWidth="1"/>
    <col min="5" max="5" width="45.140625" style="3" customWidth="1"/>
    <col min="6" max="6" width="22.5703125" style="3" customWidth="1"/>
    <col min="7" max="7" width="17.5703125" customWidth="1"/>
    <col min="8" max="8" width="11.5703125" customWidth="1"/>
  </cols>
  <sheetData>
    <row r="1" spans="1:8">
      <c r="A1" s="2" t="s">
        <v>292</v>
      </c>
      <c r="B1" t="s">
        <v>289</v>
      </c>
    </row>
    <row r="3" spans="1:8">
      <c r="A3" s="2" t="s">
        <v>288</v>
      </c>
      <c r="B3" s="2" t="s">
        <v>293</v>
      </c>
      <c r="C3" s="2" t="s">
        <v>290</v>
      </c>
      <c r="D3" s="2" t="s">
        <v>294</v>
      </c>
      <c r="E3" s="10" t="s">
        <v>291</v>
      </c>
      <c r="F3" s="2" t="s">
        <v>297</v>
      </c>
      <c r="G3" s="10" t="s">
        <v>299</v>
      </c>
      <c r="H3" s="2" t="s">
        <v>298</v>
      </c>
    </row>
    <row r="4" spans="1:8">
      <c r="A4" t="s">
        <v>101</v>
      </c>
      <c r="B4">
        <v>1</v>
      </c>
      <c r="C4" t="s">
        <v>79</v>
      </c>
      <c r="D4" t="s">
        <v>101</v>
      </c>
      <c r="E4" t="s">
        <v>439</v>
      </c>
      <c r="F4" t="s">
        <v>436</v>
      </c>
      <c r="G4" t="s">
        <v>436</v>
      </c>
      <c r="H4" t="s">
        <v>436</v>
      </c>
    </row>
    <row r="5" spans="1:8">
      <c r="B5">
        <v>2</v>
      </c>
      <c r="C5" t="s">
        <v>86</v>
      </c>
      <c r="D5" t="s">
        <v>102</v>
      </c>
      <c r="E5" t="s">
        <v>103</v>
      </c>
      <c r="F5" t="s">
        <v>301</v>
      </c>
      <c r="G5" t="s">
        <v>304</v>
      </c>
      <c r="H5" t="s">
        <v>302</v>
      </c>
    </row>
    <row r="6" spans="1:8">
      <c r="B6">
        <v>3</v>
      </c>
      <c r="C6" t="s">
        <v>86</v>
      </c>
      <c r="D6" t="s">
        <v>105</v>
      </c>
      <c r="E6" t="s">
        <v>106</v>
      </c>
      <c r="F6" t="s">
        <v>300</v>
      </c>
      <c r="G6" t="s">
        <v>305</v>
      </c>
      <c r="H6" t="s">
        <v>303</v>
      </c>
    </row>
    <row r="7" spans="1:8">
      <c r="B7">
        <v>4</v>
      </c>
      <c r="C7" t="s">
        <v>81</v>
      </c>
      <c r="D7" t="s">
        <v>90</v>
      </c>
      <c r="E7" t="s">
        <v>91</v>
      </c>
      <c r="F7" t="s">
        <v>321</v>
      </c>
      <c r="G7" t="s">
        <v>323</v>
      </c>
      <c r="H7" t="s">
        <v>322</v>
      </c>
    </row>
    <row r="8" spans="1:8">
      <c r="B8">
        <v>5</v>
      </c>
      <c r="C8" t="s">
        <v>81</v>
      </c>
      <c r="D8" t="s">
        <v>94</v>
      </c>
      <c r="E8" t="s">
        <v>95</v>
      </c>
      <c r="F8" t="s">
        <v>306</v>
      </c>
      <c r="G8" t="s">
        <v>307</v>
      </c>
      <c r="H8" t="s">
        <v>303</v>
      </c>
    </row>
    <row r="9" spans="1:8">
      <c r="E9"/>
      <c r="F9"/>
    </row>
    <row r="10" spans="1:8">
      <c r="E10"/>
      <c r="F10"/>
    </row>
    <row r="11" spans="1:8">
      <c r="E11"/>
      <c r="F11"/>
    </row>
    <row r="12" spans="1:8">
      <c r="E12"/>
      <c r="F12"/>
    </row>
    <row r="13" spans="1:8">
      <c r="E13"/>
      <c r="F13"/>
    </row>
    <row r="14" spans="1:8">
      <c r="E14"/>
      <c r="F14"/>
    </row>
    <row r="15" spans="1:8">
      <c r="E15"/>
      <c r="F15"/>
    </row>
    <row r="16" spans="1:8">
      <c r="E16"/>
      <c r="F16"/>
    </row>
    <row r="17" spans="5:6">
      <c r="E17"/>
      <c r="F17"/>
    </row>
    <row r="18" spans="5:6">
      <c r="E18"/>
      <c r="F18"/>
    </row>
    <row r="19" spans="5:6">
      <c r="E19"/>
      <c r="F19"/>
    </row>
    <row r="20" spans="5:6">
      <c r="E20"/>
      <c r="F20"/>
    </row>
    <row r="21" spans="5:6">
      <c r="E21"/>
      <c r="F21"/>
    </row>
    <row r="22" spans="5:6">
      <c r="E22"/>
      <c r="F22"/>
    </row>
    <row r="23" spans="5:6">
      <c r="E23"/>
      <c r="F23"/>
    </row>
    <row r="24" spans="5:6">
      <c r="E24"/>
      <c r="F24"/>
    </row>
    <row r="25" spans="5:6">
      <c r="E25"/>
      <c r="F25"/>
    </row>
    <row r="26" spans="5:6">
      <c r="E26"/>
      <c r="F26"/>
    </row>
    <row r="27" spans="5:6">
      <c r="E27"/>
      <c r="F27"/>
    </row>
    <row r="28" spans="5:6">
      <c r="E28"/>
      <c r="F28"/>
    </row>
    <row r="29" spans="5:6">
      <c r="E29"/>
      <c r="F29"/>
    </row>
    <row r="30" spans="5:6">
      <c r="E30"/>
      <c r="F30"/>
    </row>
    <row r="31" spans="5:6">
      <c r="E31"/>
      <c r="F31"/>
    </row>
    <row r="32" spans="5:6">
      <c r="E32"/>
      <c r="F32"/>
    </row>
    <row r="33" spans="5:6">
      <c r="E33"/>
      <c r="F33"/>
    </row>
    <row r="34" spans="5:6">
      <c r="E34"/>
      <c r="F34"/>
    </row>
    <row r="35" spans="5:6">
      <c r="E35"/>
      <c r="F35"/>
    </row>
    <row r="36" spans="5:6">
      <c r="E36"/>
      <c r="F36"/>
    </row>
    <row r="37" spans="5:6">
      <c r="E37"/>
      <c r="F37"/>
    </row>
    <row r="38" spans="5:6">
      <c r="E38"/>
      <c r="F38"/>
    </row>
    <row r="39" spans="5:6">
      <c r="E39"/>
      <c r="F39"/>
    </row>
    <row r="40" spans="5:6">
      <c r="E40"/>
      <c r="F40"/>
    </row>
    <row r="41" spans="5:6">
      <c r="E41"/>
      <c r="F41"/>
    </row>
    <row r="42" spans="5:6">
      <c r="E42"/>
      <c r="F42"/>
    </row>
    <row r="43" spans="5:6">
      <c r="E43"/>
      <c r="F43"/>
    </row>
    <row r="44" spans="5:6">
      <c r="E44"/>
      <c r="F44"/>
    </row>
    <row r="45" spans="5:6">
      <c r="E45"/>
      <c r="F45"/>
    </row>
    <row r="46" spans="5:6">
      <c r="E46"/>
      <c r="F46"/>
    </row>
    <row r="47" spans="5:6">
      <c r="E47"/>
      <c r="F47"/>
    </row>
    <row r="48" spans="5:6">
      <c r="E48"/>
      <c r="F48"/>
    </row>
    <row r="49" spans="5:6">
      <c r="E49"/>
      <c r="F49"/>
    </row>
    <row r="50" spans="5:6">
      <c r="E50"/>
      <c r="F50"/>
    </row>
    <row r="51" spans="5:6">
      <c r="E51"/>
      <c r="F51"/>
    </row>
    <row r="52" spans="5:6">
      <c r="E52"/>
      <c r="F52"/>
    </row>
    <row r="53" spans="5:6">
      <c r="E53"/>
      <c r="F53"/>
    </row>
    <row r="54" spans="5:6">
      <c r="E54"/>
      <c r="F54"/>
    </row>
    <row r="55" spans="5:6">
      <c r="E55"/>
      <c r="F55"/>
    </row>
    <row r="56" spans="5:6">
      <c r="E56"/>
      <c r="F56"/>
    </row>
    <row r="57" spans="5:6">
      <c r="E57"/>
      <c r="F57"/>
    </row>
    <row r="58" spans="5:6">
      <c r="E58"/>
      <c r="F58"/>
    </row>
    <row r="59" spans="5:6">
      <c r="E59"/>
      <c r="F59"/>
    </row>
    <row r="60" spans="5:6">
      <c r="E60"/>
      <c r="F60"/>
    </row>
    <row r="61" spans="5:6">
      <c r="E61"/>
      <c r="F61"/>
    </row>
    <row r="62" spans="5:6">
      <c r="E62"/>
      <c r="F62"/>
    </row>
    <row r="63" spans="5:6">
      <c r="E63"/>
      <c r="F63"/>
    </row>
    <row r="64" spans="5:6">
      <c r="E64"/>
      <c r="F64"/>
    </row>
    <row r="65" spans="5:6">
      <c r="E65"/>
      <c r="F65"/>
    </row>
    <row r="66" spans="5:6">
      <c r="E66"/>
      <c r="F66"/>
    </row>
    <row r="67" spans="5:6">
      <c r="E67"/>
      <c r="F67"/>
    </row>
    <row r="68" spans="5:6">
      <c r="E68"/>
      <c r="F68"/>
    </row>
    <row r="69" spans="5:6">
      <c r="E69"/>
      <c r="F69"/>
    </row>
    <row r="70" spans="5:6">
      <c r="E70"/>
      <c r="F70"/>
    </row>
    <row r="71" spans="5:6">
      <c r="E71"/>
      <c r="F71"/>
    </row>
    <row r="72" spans="5:6">
      <c r="E72"/>
      <c r="F72"/>
    </row>
    <row r="73" spans="5:6">
      <c r="E73"/>
      <c r="F73"/>
    </row>
    <row r="74" spans="5:6">
      <c r="E74"/>
      <c r="F74"/>
    </row>
    <row r="75" spans="5:6">
      <c r="E75"/>
      <c r="F75"/>
    </row>
    <row r="76" spans="5:6">
      <c r="E76"/>
      <c r="F76"/>
    </row>
    <row r="77" spans="5:6">
      <c r="E77"/>
      <c r="F77"/>
    </row>
    <row r="78" spans="5:6">
      <c r="E78"/>
      <c r="F78"/>
    </row>
    <row r="79" spans="5:6">
      <c r="E79"/>
      <c r="F79"/>
    </row>
    <row r="80" spans="5:6">
      <c r="E80"/>
      <c r="F80"/>
    </row>
    <row r="81" spans="5:6">
      <c r="E81"/>
      <c r="F81"/>
    </row>
    <row r="82" spans="5:6">
      <c r="E82"/>
      <c r="F82"/>
    </row>
    <row r="83" spans="5:6">
      <c r="E83"/>
      <c r="F83"/>
    </row>
    <row r="84" spans="5:6">
      <c r="E84"/>
      <c r="F84"/>
    </row>
    <row r="85" spans="5:6">
      <c r="E85"/>
      <c r="F85"/>
    </row>
    <row r="86" spans="5:6">
      <c r="E86"/>
      <c r="F86"/>
    </row>
    <row r="87" spans="5:6">
      <c r="E87"/>
      <c r="F87"/>
    </row>
    <row r="88" spans="5:6">
      <c r="E88"/>
      <c r="F88"/>
    </row>
    <row r="89" spans="5:6">
      <c r="E89"/>
      <c r="F89"/>
    </row>
    <row r="90" spans="5:6">
      <c r="E90"/>
      <c r="F90"/>
    </row>
    <row r="91" spans="5:6">
      <c r="E91"/>
      <c r="F91"/>
    </row>
    <row r="92" spans="5:6">
      <c r="E92"/>
      <c r="F92"/>
    </row>
    <row r="93" spans="5:6">
      <c r="E93"/>
      <c r="F93"/>
    </row>
    <row r="94" spans="5:6">
      <c r="E94"/>
      <c r="F94"/>
    </row>
    <row r="95" spans="5:6">
      <c r="E95"/>
      <c r="F95"/>
    </row>
    <row r="96" spans="5:6">
      <c r="E96"/>
      <c r="F96"/>
    </row>
    <row r="97" spans="5:6">
      <c r="E97"/>
      <c r="F97"/>
    </row>
    <row r="98" spans="5:6">
      <c r="E98"/>
      <c r="F98"/>
    </row>
    <row r="99" spans="5:6">
      <c r="E99"/>
      <c r="F99"/>
    </row>
    <row r="100" spans="5:6">
      <c r="E100"/>
      <c r="F100"/>
    </row>
    <row r="101" spans="5:6">
      <c r="E101"/>
      <c r="F101"/>
    </row>
    <row r="102" spans="5:6">
      <c r="E102"/>
      <c r="F102"/>
    </row>
    <row r="103" spans="5:6">
      <c r="E103"/>
      <c r="F103"/>
    </row>
    <row r="104" spans="5:6">
      <c r="E104"/>
      <c r="F104"/>
    </row>
    <row r="105" spans="5:6">
      <c r="E105"/>
      <c r="F105"/>
    </row>
    <row r="106" spans="5:6">
      <c r="E106"/>
      <c r="F106"/>
    </row>
    <row r="107" spans="5:6">
      <c r="E107"/>
      <c r="F107"/>
    </row>
    <row r="108" spans="5:6">
      <c r="E108"/>
      <c r="F108"/>
    </row>
    <row r="109" spans="5:6">
      <c r="E109"/>
      <c r="F109"/>
    </row>
    <row r="110" spans="5:6">
      <c r="E110"/>
      <c r="F110"/>
    </row>
    <row r="111" spans="5:6">
      <c r="E111"/>
      <c r="F111"/>
    </row>
    <row r="112" spans="5:6">
      <c r="E112"/>
      <c r="F112"/>
    </row>
    <row r="113" spans="5:6">
      <c r="E113"/>
      <c r="F113"/>
    </row>
    <row r="114" spans="5:6">
      <c r="E114"/>
      <c r="F114"/>
    </row>
    <row r="115" spans="5:6">
      <c r="E115"/>
      <c r="F115"/>
    </row>
    <row r="116" spans="5:6">
      <c r="E116"/>
      <c r="F116"/>
    </row>
    <row r="117" spans="5:6">
      <c r="E117"/>
      <c r="F117"/>
    </row>
    <row r="118" spans="5:6">
      <c r="E118"/>
      <c r="F118"/>
    </row>
    <row r="119" spans="5:6">
      <c r="E119"/>
      <c r="F119"/>
    </row>
    <row r="120" spans="5:6">
      <c r="E120"/>
      <c r="F120"/>
    </row>
    <row r="121" spans="5:6">
      <c r="E121"/>
      <c r="F121"/>
    </row>
    <row r="122" spans="5:6">
      <c r="E122"/>
      <c r="F122"/>
    </row>
    <row r="123" spans="5:6">
      <c r="E123"/>
      <c r="F123"/>
    </row>
    <row r="124" spans="5:6">
      <c r="E124"/>
      <c r="F124"/>
    </row>
    <row r="125" spans="5:6">
      <c r="E125"/>
      <c r="F125"/>
    </row>
    <row r="126" spans="5:6">
      <c r="E126"/>
      <c r="F126"/>
    </row>
    <row r="127" spans="5:6">
      <c r="E127"/>
      <c r="F127"/>
    </row>
    <row r="128" spans="5:6">
      <c r="E128"/>
      <c r="F128"/>
    </row>
    <row r="129" spans="5:6">
      <c r="E129"/>
      <c r="F129"/>
    </row>
    <row r="130" spans="5:6">
      <c r="E130"/>
      <c r="F130"/>
    </row>
    <row r="131" spans="5:6">
      <c r="E131"/>
      <c r="F131"/>
    </row>
    <row r="132" spans="5:6">
      <c r="E132"/>
      <c r="F132"/>
    </row>
    <row r="133" spans="5:6">
      <c r="E133"/>
      <c r="F133"/>
    </row>
    <row r="134" spans="5:6">
      <c r="E134"/>
      <c r="F134"/>
    </row>
    <row r="135" spans="5:6">
      <c r="E135"/>
      <c r="F135"/>
    </row>
    <row r="136" spans="5:6">
      <c r="E136"/>
      <c r="F136"/>
    </row>
    <row r="137" spans="5:6">
      <c r="E137"/>
      <c r="F137"/>
    </row>
    <row r="138" spans="5:6">
      <c r="E138"/>
      <c r="F138"/>
    </row>
    <row r="139" spans="5:6">
      <c r="E139"/>
      <c r="F139"/>
    </row>
    <row r="140" spans="5:6">
      <c r="E140"/>
      <c r="F140"/>
    </row>
    <row r="141" spans="5:6">
      <c r="E141"/>
      <c r="F141"/>
    </row>
    <row r="142" spans="5:6">
      <c r="E142"/>
      <c r="F142"/>
    </row>
    <row r="143" spans="5:6">
      <c r="E143"/>
      <c r="F143"/>
    </row>
    <row r="144" spans="5:6">
      <c r="E144"/>
      <c r="F144"/>
    </row>
    <row r="145" spans="5:6">
      <c r="E145"/>
      <c r="F145"/>
    </row>
    <row r="146" spans="5:6">
      <c r="E146"/>
      <c r="F146"/>
    </row>
    <row r="147" spans="5:6">
      <c r="E147"/>
      <c r="F147"/>
    </row>
    <row r="148" spans="5:6">
      <c r="E148"/>
      <c r="F148"/>
    </row>
    <row r="149" spans="5:6">
      <c r="E149"/>
      <c r="F149"/>
    </row>
    <row r="150" spans="5:6">
      <c r="E150"/>
      <c r="F150"/>
    </row>
    <row r="151" spans="5:6">
      <c r="E151"/>
      <c r="F151"/>
    </row>
    <row r="152" spans="5:6">
      <c r="E152"/>
      <c r="F152"/>
    </row>
    <row r="153" spans="5:6">
      <c r="E153"/>
      <c r="F153"/>
    </row>
    <row r="154" spans="5:6">
      <c r="E154"/>
      <c r="F154"/>
    </row>
    <row r="155" spans="5:6">
      <c r="E155"/>
      <c r="F155"/>
    </row>
    <row r="156" spans="5:6">
      <c r="E156"/>
      <c r="F156"/>
    </row>
    <row r="157" spans="5:6">
      <c r="E157"/>
      <c r="F157"/>
    </row>
    <row r="158" spans="5:6">
      <c r="E158"/>
      <c r="F158"/>
    </row>
    <row r="159" spans="5:6">
      <c r="E159"/>
      <c r="F159"/>
    </row>
    <row r="160" spans="5:6">
      <c r="E160"/>
      <c r="F160"/>
    </row>
    <row r="161" spans="5:6">
      <c r="E161"/>
      <c r="F161"/>
    </row>
    <row r="162" spans="5:6">
      <c r="E162"/>
      <c r="F162"/>
    </row>
    <row r="163" spans="5:6">
      <c r="E163"/>
      <c r="F163"/>
    </row>
    <row r="164" spans="5:6">
      <c r="E164"/>
      <c r="F164"/>
    </row>
    <row r="165" spans="5:6">
      <c r="E165"/>
      <c r="F165"/>
    </row>
    <row r="166" spans="5:6">
      <c r="E166"/>
      <c r="F166"/>
    </row>
    <row r="167" spans="5:6">
      <c r="E167"/>
      <c r="F167"/>
    </row>
    <row r="168" spans="5:6">
      <c r="E168"/>
      <c r="F168"/>
    </row>
    <row r="169" spans="5:6">
      <c r="E169"/>
      <c r="F169"/>
    </row>
    <row r="170" spans="5:6">
      <c r="E170"/>
      <c r="F170"/>
    </row>
    <row r="171" spans="5:6">
      <c r="E171"/>
      <c r="F171"/>
    </row>
    <row r="172" spans="5:6">
      <c r="E172"/>
      <c r="F172"/>
    </row>
    <row r="173" spans="5:6">
      <c r="E173"/>
      <c r="F173"/>
    </row>
    <row r="174" spans="5:6">
      <c r="E174"/>
      <c r="F174"/>
    </row>
    <row r="175" spans="5:6">
      <c r="E175"/>
      <c r="F175"/>
    </row>
    <row r="176" spans="5:6">
      <c r="E176"/>
      <c r="F176"/>
    </row>
    <row r="177" spans="5:6">
      <c r="E177"/>
      <c r="F177"/>
    </row>
    <row r="178" spans="5:6">
      <c r="E178"/>
      <c r="F178"/>
    </row>
    <row r="179" spans="5:6">
      <c r="E179"/>
      <c r="F179"/>
    </row>
    <row r="180" spans="5:6">
      <c r="E180"/>
      <c r="F180"/>
    </row>
    <row r="181" spans="5:6">
      <c r="E181"/>
      <c r="F181"/>
    </row>
    <row r="182" spans="5:6">
      <c r="E182"/>
      <c r="F182"/>
    </row>
    <row r="183" spans="5:6">
      <c r="E183"/>
      <c r="F183"/>
    </row>
    <row r="184" spans="5:6">
      <c r="E184"/>
      <c r="F184"/>
    </row>
    <row r="185" spans="5:6">
      <c r="E185"/>
      <c r="F185"/>
    </row>
    <row r="186" spans="5:6">
      <c r="E186"/>
      <c r="F186"/>
    </row>
    <row r="187" spans="5:6">
      <c r="E187"/>
      <c r="F187"/>
    </row>
    <row r="188" spans="5:6">
      <c r="E188"/>
      <c r="F188"/>
    </row>
    <row r="189" spans="5:6">
      <c r="E189"/>
      <c r="F189"/>
    </row>
    <row r="190" spans="5:6">
      <c r="E190"/>
      <c r="F190"/>
    </row>
    <row r="191" spans="5:6">
      <c r="E191"/>
      <c r="F191"/>
    </row>
    <row r="192" spans="5:6">
      <c r="E192"/>
      <c r="F192"/>
    </row>
    <row r="193" spans="5:6">
      <c r="E193"/>
      <c r="F193"/>
    </row>
    <row r="194" spans="5:6">
      <c r="E194"/>
      <c r="F194"/>
    </row>
    <row r="195" spans="5:6">
      <c r="E195"/>
      <c r="F195"/>
    </row>
    <row r="196" spans="5:6">
      <c r="E196"/>
      <c r="F196"/>
    </row>
    <row r="197" spans="5:6">
      <c r="E197"/>
      <c r="F197"/>
    </row>
    <row r="198" spans="5:6">
      <c r="E198"/>
      <c r="F198"/>
    </row>
    <row r="199" spans="5:6">
      <c r="E199"/>
      <c r="F199"/>
    </row>
    <row r="200" spans="5:6">
      <c r="E200"/>
      <c r="F200"/>
    </row>
    <row r="201" spans="5:6">
      <c r="E201"/>
      <c r="F201"/>
    </row>
    <row r="202" spans="5:6">
      <c r="E202"/>
      <c r="F202"/>
    </row>
    <row r="203" spans="5:6">
      <c r="E203"/>
      <c r="F203"/>
    </row>
    <row r="204" spans="5:6">
      <c r="E204"/>
      <c r="F204"/>
    </row>
    <row r="205" spans="5:6">
      <c r="E205"/>
      <c r="F205"/>
    </row>
    <row r="206" spans="5:6">
      <c r="E206"/>
      <c r="F206"/>
    </row>
    <row r="207" spans="5:6">
      <c r="E207"/>
      <c r="F207"/>
    </row>
    <row r="208" spans="5:6">
      <c r="E208"/>
      <c r="F208"/>
    </row>
    <row r="209" spans="5:6">
      <c r="E209"/>
      <c r="F209"/>
    </row>
    <row r="210" spans="5:6">
      <c r="E210"/>
      <c r="F210"/>
    </row>
    <row r="211" spans="5:6">
      <c r="E211"/>
      <c r="F211"/>
    </row>
    <row r="212" spans="5:6">
      <c r="E212"/>
      <c r="F212"/>
    </row>
    <row r="213" spans="5:6">
      <c r="E213"/>
      <c r="F213"/>
    </row>
    <row r="214" spans="5:6">
      <c r="E214"/>
      <c r="F214"/>
    </row>
    <row r="215" spans="5:6">
      <c r="E215"/>
      <c r="F215"/>
    </row>
    <row r="216" spans="5:6">
      <c r="E216"/>
      <c r="F216"/>
    </row>
    <row r="217" spans="5:6">
      <c r="E217"/>
      <c r="F217"/>
    </row>
    <row r="218" spans="5:6">
      <c r="E218"/>
      <c r="F218"/>
    </row>
    <row r="219" spans="5:6">
      <c r="E219"/>
      <c r="F219"/>
    </row>
    <row r="220" spans="5:6">
      <c r="E220"/>
      <c r="F220"/>
    </row>
    <row r="221" spans="5:6">
      <c r="E221"/>
      <c r="F221"/>
    </row>
    <row r="222" spans="5:6">
      <c r="E222"/>
      <c r="F222"/>
    </row>
    <row r="223" spans="5:6">
      <c r="E223"/>
      <c r="F223"/>
    </row>
    <row r="224" spans="5:6">
      <c r="E224"/>
      <c r="F224"/>
    </row>
    <row r="225" spans="5:6">
      <c r="E225"/>
      <c r="F225"/>
    </row>
    <row r="226" spans="5:6">
      <c r="E226"/>
      <c r="F226"/>
    </row>
    <row r="227" spans="5:6">
      <c r="E227"/>
      <c r="F227"/>
    </row>
    <row r="228" spans="5:6">
      <c r="E228"/>
      <c r="F228"/>
    </row>
    <row r="229" spans="5:6">
      <c r="E229"/>
      <c r="F229"/>
    </row>
    <row r="230" spans="5:6">
      <c r="E230"/>
      <c r="F230"/>
    </row>
    <row r="231" spans="5:6">
      <c r="E231"/>
      <c r="F231"/>
    </row>
    <row r="232" spans="5:6">
      <c r="E232"/>
      <c r="F232"/>
    </row>
    <row r="233" spans="5:6">
      <c r="E233"/>
      <c r="F233"/>
    </row>
    <row r="234" spans="5:6">
      <c r="E234"/>
      <c r="F234"/>
    </row>
    <row r="235" spans="5:6">
      <c r="E235"/>
      <c r="F235"/>
    </row>
    <row r="236" spans="5:6">
      <c r="E236"/>
      <c r="F236"/>
    </row>
    <row r="237" spans="5:6">
      <c r="E237"/>
      <c r="F237"/>
    </row>
    <row r="238" spans="5:6">
      <c r="E238"/>
      <c r="F238"/>
    </row>
    <row r="239" spans="5:6">
      <c r="E239"/>
      <c r="F239"/>
    </row>
    <row r="240" spans="5:6">
      <c r="E240"/>
      <c r="F240"/>
    </row>
    <row r="241" spans="5:6">
      <c r="E241"/>
      <c r="F241"/>
    </row>
    <row r="242" spans="5:6">
      <c r="E242"/>
      <c r="F242"/>
    </row>
    <row r="243" spans="5:6">
      <c r="E243"/>
      <c r="F243"/>
    </row>
    <row r="244" spans="5:6">
      <c r="E244"/>
      <c r="F244"/>
    </row>
    <row r="245" spans="5:6">
      <c r="E245"/>
      <c r="F245"/>
    </row>
    <row r="246" spans="5:6">
      <c r="E246"/>
      <c r="F246"/>
    </row>
    <row r="247" spans="5:6">
      <c r="E247"/>
      <c r="F247"/>
    </row>
    <row r="248" spans="5:6">
      <c r="E248"/>
      <c r="F248"/>
    </row>
    <row r="249" spans="5:6">
      <c r="E249"/>
      <c r="F249"/>
    </row>
    <row r="250" spans="5:6">
      <c r="E250"/>
      <c r="F250"/>
    </row>
    <row r="251" spans="5:6">
      <c r="E251"/>
      <c r="F251"/>
    </row>
    <row r="252" spans="5:6">
      <c r="E252"/>
      <c r="F252"/>
    </row>
    <row r="253" spans="5:6">
      <c r="E253"/>
      <c r="F253"/>
    </row>
    <row r="254" spans="5:6">
      <c r="E254"/>
      <c r="F254"/>
    </row>
    <row r="255" spans="5:6">
      <c r="E255"/>
      <c r="F255"/>
    </row>
    <row r="256" spans="5:6">
      <c r="E256"/>
      <c r="F256"/>
    </row>
    <row r="257" spans="5:6">
      <c r="E257"/>
      <c r="F257"/>
    </row>
    <row r="258" spans="5:6">
      <c r="E258"/>
      <c r="F258"/>
    </row>
    <row r="259" spans="5:6">
      <c r="E259"/>
      <c r="F259"/>
    </row>
    <row r="260" spans="5:6">
      <c r="E260"/>
      <c r="F260"/>
    </row>
    <row r="261" spans="5:6">
      <c r="E261"/>
      <c r="F261"/>
    </row>
    <row r="262" spans="5:6">
      <c r="E262"/>
      <c r="F262"/>
    </row>
    <row r="263" spans="5:6">
      <c r="E263"/>
      <c r="F263"/>
    </row>
    <row r="264" spans="5:6">
      <c r="E264"/>
      <c r="F264"/>
    </row>
    <row r="265" spans="5:6">
      <c r="E265"/>
      <c r="F265"/>
    </row>
    <row r="266" spans="5:6">
      <c r="E266"/>
      <c r="F266"/>
    </row>
    <row r="267" spans="5:6">
      <c r="E267"/>
      <c r="F267"/>
    </row>
    <row r="268" spans="5:6">
      <c r="E268"/>
      <c r="F268"/>
    </row>
    <row r="269" spans="5:6">
      <c r="E269"/>
      <c r="F269"/>
    </row>
    <row r="270" spans="5:6">
      <c r="E270"/>
      <c r="F270"/>
    </row>
    <row r="271" spans="5:6">
      <c r="E271"/>
      <c r="F271"/>
    </row>
    <row r="272" spans="5:6">
      <c r="E272"/>
      <c r="F272"/>
    </row>
    <row r="273" spans="5:6">
      <c r="E273"/>
      <c r="F273"/>
    </row>
    <row r="274" spans="5:6">
      <c r="E274"/>
      <c r="F274"/>
    </row>
    <row r="275" spans="5:6">
      <c r="E275"/>
      <c r="F275"/>
    </row>
    <row r="276" spans="5:6">
      <c r="E276"/>
      <c r="F276"/>
    </row>
    <row r="277" spans="5:6">
      <c r="E277"/>
      <c r="F277"/>
    </row>
    <row r="278" spans="5:6">
      <c r="E278"/>
      <c r="F278"/>
    </row>
    <row r="279" spans="5:6">
      <c r="E279"/>
      <c r="F279"/>
    </row>
    <row r="280" spans="5:6">
      <c r="E280"/>
      <c r="F280"/>
    </row>
    <row r="281" spans="5:6">
      <c r="E281"/>
      <c r="F281"/>
    </row>
    <row r="282" spans="5:6">
      <c r="E282"/>
      <c r="F282"/>
    </row>
    <row r="283" spans="5:6">
      <c r="E283"/>
      <c r="F283"/>
    </row>
    <row r="284" spans="5:6">
      <c r="E284"/>
      <c r="F284"/>
    </row>
    <row r="285" spans="5:6">
      <c r="E285"/>
      <c r="F285"/>
    </row>
    <row r="286" spans="5:6">
      <c r="E286"/>
      <c r="F286"/>
    </row>
    <row r="287" spans="5:6">
      <c r="E287"/>
      <c r="F287"/>
    </row>
    <row r="288" spans="5:6">
      <c r="E288"/>
      <c r="F288"/>
    </row>
    <row r="289" spans="5:6">
      <c r="E289"/>
      <c r="F289"/>
    </row>
    <row r="290" spans="5:6">
      <c r="E290"/>
      <c r="F290"/>
    </row>
    <row r="291" spans="5:6">
      <c r="E291"/>
      <c r="F291"/>
    </row>
    <row r="292" spans="5:6">
      <c r="E292"/>
      <c r="F292"/>
    </row>
    <row r="293" spans="5:6">
      <c r="E293"/>
      <c r="F293"/>
    </row>
    <row r="294" spans="5:6">
      <c r="E294"/>
      <c r="F294"/>
    </row>
    <row r="295" spans="5:6">
      <c r="E295"/>
      <c r="F295"/>
    </row>
    <row r="296" spans="5:6">
      <c r="E296"/>
      <c r="F296"/>
    </row>
    <row r="297" spans="5:6">
      <c r="E297"/>
      <c r="F297"/>
    </row>
    <row r="298" spans="5:6">
      <c r="E298"/>
      <c r="F298"/>
    </row>
    <row r="299" spans="5:6">
      <c r="E299"/>
      <c r="F299"/>
    </row>
    <row r="300" spans="5:6">
      <c r="E300"/>
      <c r="F300"/>
    </row>
    <row r="301" spans="5:6">
      <c r="E301"/>
      <c r="F301"/>
    </row>
    <row r="302" spans="5:6">
      <c r="E302"/>
      <c r="F302"/>
    </row>
    <row r="303" spans="5:6">
      <c r="E303"/>
      <c r="F303"/>
    </row>
    <row r="304" spans="5:6">
      <c r="E304"/>
      <c r="F304"/>
    </row>
    <row r="305" spans="5:6">
      <c r="E305"/>
      <c r="F305"/>
    </row>
    <row r="306" spans="5:6">
      <c r="E306"/>
      <c r="F306"/>
    </row>
    <row r="307" spans="5:6">
      <c r="E307"/>
      <c r="F307"/>
    </row>
    <row r="308" spans="5:6">
      <c r="E308"/>
      <c r="F308"/>
    </row>
    <row r="309" spans="5:6">
      <c r="E309"/>
      <c r="F309"/>
    </row>
    <row r="310" spans="5:6">
      <c r="E310"/>
      <c r="F310"/>
    </row>
    <row r="311" spans="5:6">
      <c r="E311"/>
      <c r="F311"/>
    </row>
    <row r="312" spans="5:6">
      <c r="E312"/>
      <c r="F312"/>
    </row>
    <row r="313" spans="5:6">
      <c r="E313"/>
      <c r="F313"/>
    </row>
    <row r="314" spans="5:6">
      <c r="E314"/>
      <c r="F314"/>
    </row>
    <row r="315" spans="5:6">
      <c r="E315"/>
      <c r="F315"/>
    </row>
    <row r="316" spans="5:6">
      <c r="E316"/>
      <c r="F316"/>
    </row>
    <row r="317" spans="5:6">
      <c r="E317"/>
      <c r="F317"/>
    </row>
    <row r="318" spans="5:6">
      <c r="E318"/>
      <c r="F318"/>
    </row>
    <row r="319" spans="5:6">
      <c r="E319"/>
      <c r="F319"/>
    </row>
    <row r="320" spans="5:6">
      <c r="E320"/>
      <c r="F320"/>
    </row>
    <row r="321" spans="5:6">
      <c r="E321"/>
      <c r="F321"/>
    </row>
    <row r="322" spans="5:6">
      <c r="E322"/>
      <c r="F322"/>
    </row>
    <row r="323" spans="5:6">
      <c r="E323"/>
      <c r="F323"/>
    </row>
    <row r="324" spans="5:6">
      <c r="E324"/>
      <c r="F324"/>
    </row>
    <row r="325" spans="5:6">
      <c r="E325"/>
      <c r="F325"/>
    </row>
    <row r="326" spans="5:6">
      <c r="E326"/>
      <c r="F326"/>
    </row>
    <row r="327" spans="5:6">
      <c r="E327"/>
      <c r="F327"/>
    </row>
    <row r="328" spans="5:6">
      <c r="E328"/>
      <c r="F328"/>
    </row>
    <row r="329" spans="5:6">
      <c r="E329"/>
      <c r="F329"/>
    </row>
    <row r="330" spans="5:6">
      <c r="E330"/>
      <c r="F330"/>
    </row>
    <row r="331" spans="5:6">
      <c r="E331"/>
      <c r="F331"/>
    </row>
    <row r="332" spans="5:6">
      <c r="E332"/>
      <c r="F332"/>
    </row>
    <row r="333" spans="5:6">
      <c r="E333"/>
      <c r="F333"/>
    </row>
    <row r="334" spans="5:6">
      <c r="E334"/>
      <c r="F334"/>
    </row>
    <row r="335" spans="5:6">
      <c r="E335"/>
      <c r="F335"/>
    </row>
    <row r="336" spans="5:6">
      <c r="E336"/>
      <c r="F336"/>
    </row>
    <row r="337" spans="5:6">
      <c r="E337"/>
      <c r="F337"/>
    </row>
    <row r="338" spans="5:6">
      <c r="E338"/>
      <c r="F338"/>
    </row>
    <row r="339" spans="5:6">
      <c r="E339"/>
      <c r="F339"/>
    </row>
    <row r="340" spans="5:6">
      <c r="E340"/>
      <c r="F340"/>
    </row>
    <row r="341" spans="5:6">
      <c r="E341"/>
      <c r="F341"/>
    </row>
    <row r="342" spans="5:6">
      <c r="E342"/>
      <c r="F342"/>
    </row>
    <row r="343" spans="5:6">
      <c r="E343"/>
      <c r="F343"/>
    </row>
    <row r="344" spans="5:6">
      <c r="E344"/>
      <c r="F344"/>
    </row>
    <row r="345" spans="5:6">
      <c r="E345"/>
      <c r="F345"/>
    </row>
    <row r="346" spans="5:6">
      <c r="E346"/>
      <c r="F346"/>
    </row>
    <row r="347" spans="5:6">
      <c r="E347"/>
      <c r="F347"/>
    </row>
    <row r="348" spans="5:6">
      <c r="E348"/>
      <c r="F348"/>
    </row>
    <row r="349" spans="5:6">
      <c r="E349"/>
      <c r="F349"/>
    </row>
    <row r="350" spans="5:6">
      <c r="E350"/>
      <c r="F350"/>
    </row>
    <row r="351" spans="5:6">
      <c r="E351"/>
      <c r="F351"/>
    </row>
    <row r="352" spans="5:6">
      <c r="E352"/>
      <c r="F352"/>
    </row>
    <row r="353" spans="5:6">
      <c r="E353"/>
      <c r="F353"/>
    </row>
    <row r="354" spans="5:6">
      <c r="E354"/>
      <c r="F354"/>
    </row>
    <row r="355" spans="5:6">
      <c r="E355"/>
      <c r="F355"/>
    </row>
    <row r="356" spans="5:6">
      <c r="E356"/>
      <c r="F356"/>
    </row>
    <row r="357" spans="5:6">
      <c r="E357"/>
      <c r="F357"/>
    </row>
    <row r="358" spans="5:6">
      <c r="E358"/>
      <c r="F358"/>
    </row>
    <row r="359" spans="5:6">
      <c r="E359"/>
      <c r="F359"/>
    </row>
    <row r="360" spans="5:6">
      <c r="E360"/>
      <c r="F360"/>
    </row>
    <row r="361" spans="5:6">
      <c r="E361"/>
      <c r="F361"/>
    </row>
    <row r="362" spans="5:6">
      <c r="E362"/>
      <c r="F362"/>
    </row>
    <row r="363" spans="5:6">
      <c r="E363"/>
      <c r="F363"/>
    </row>
    <row r="364" spans="5:6">
      <c r="E364"/>
      <c r="F364"/>
    </row>
    <row r="365" spans="5:6">
      <c r="E365"/>
      <c r="F365"/>
    </row>
    <row r="366" spans="5:6">
      <c r="E366"/>
      <c r="F366"/>
    </row>
    <row r="367" spans="5:6">
      <c r="E367"/>
      <c r="F367"/>
    </row>
    <row r="368" spans="5:6">
      <c r="E368"/>
      <c r="F368"/>
    </row>
    <row r="369" spans="5:6">
      <c r="E369"/>
      <c r="F369"/>
    </row>
    <row r="370" spans="5:6">
      <c r="E370"/>
      <c r="F370"/>
    </row>
    <row r="371" spans="5:6">
      <c r="E371"/>
      <c r="F371"/>
    </row>
    <row r="372" spans="5:6">
      <c r="E372"/>
      <c r="F372"/>
    </row>
    <row r="373" spans="5:6">
      <c r="E373"/>
      <c r="F373"/>
    </row>
    <row r="374" spans="5:6">
      <c r="E374"/>
      <c r="F374"/>
    </row>
    <row r="375" spans="5:6">
      <c r="E375"/>
      <c r="F375"/>
    </row>
    <row r="376" spans="5:6">
      <c r="E376"/>
      <c r="F376"/>
    </row>
    <row r="377" spans="5:6">
      <c r="E377"/>
      <c r="F377"/>
    </row>
    <row r="378" spans="5:6">
      <c r="E378"/>
      <c r="F378"/>
    </row>
    <row r="379" spans="5:6">
      <c r="E379"/>
      <c r="F379"/>
    </row>
    <row r="380" spans="5:6">
      <c r="E380"/>
      <c r="F380"/>
    </row>
    <row r="381" spans="5:6">
      <c r="E381"/>
      <c r="F381"/>
    </row>
    <row r="382" spans="5:6">
      <c r="E382"/>
      <c r="F382"/>
    </row>
    <row r="383" spans="5:6">
      <c r="E383"/>
      <c r="F383"/>
    </row>
    <row r="384" spans="5:6">
      <c r="E384"/>
      <c r="F384"/>
    </row>
    <row r="385" spans="5:6">
      <c r="E385"/>
      <c r="F385"/>
    </row>
    <row r="386" spans="5:6">
      <c r="E386"/>
      <c r="F386"/>
    </row>
    <row r="387" spans="5:6">
      <c r="E387"/>
      <c r="F387"/>
    </row>
    <row r="388" spans="5:6">
      <c r="E388"/>
      <c r="F388"/>
    </row>
    <row r="389" spans="5:6">
      <c r="E389"/>
      <c r="F389"/>
    </row>
    <row r="390" spans="5:6">
      <c r="E390"/>
      <c r="F390"/>
    </row>
    <row r="391" spans="5:6">
      <c r="E391"/>
      <c r="F391"/>
    </row>
    <row r="392" spans="5:6">
      <c r="E392"/>
      <c r="F392"/>
    </row>
    <row r="393" spans="5:6">
      <c r="E393"/>
      <c r="F393"/>
    </row>
    <row r="394" spans="5:6">
      <c r="E394"/>
      <c r="F394"/>
    </row>
    <row r="395" spans="5:6">
      <c r="E395"/>
      <c r="F395"/>
    </row>
    <row r="396" spans="5:6">
      <c r="E396"/>
      <c r="F396"/>
    </row>
    <row r="397" spans="5:6">
      <c r="E397"/>
      <c r="F397"/>
    </row>
    <row r="398" spans="5:6">
      <c r="E398"/>
      <c r="F398"/>
    </row>
    <row r="399" spans="5:6">
      <c r="E399"/>
      <c r="F399"/>
    </row>
    <row r="400" spans="5:6">
      <c r="E400"/>
      <c r="F400"/>
    </row>
    <row r="401" spans="5:6">
      <c r="E401"/>
      <c r="F401"/>
    </row>
    <row r="402" spans="5:6">
      <c r="E402"/>
      <c r="F402"/>
    </row>
    <row r="403" spans="5:6">
      <c r="E403"/>
      <c r="F403"/>
    </row>
    <row r="404" spans="5:6">
      <c r="E404"/>
      <c r="F404"/>
    </row>
    <row r="405" spans="5:6">
      <c r="E405"/>
      <c r="F405"/>
    </row>
    <row r="406" spans="5:6">
      <c r="E406"/>
      <c r="F406"/>
    </row>
    <row r="407" spans="5:6">
      <c r="E407"/>
      <c r="F407"/>
    </row>
    <row r="408" spans="5:6">
      <c r="E408"/>
      <c r="F408"/>
    </row>
    <row r="409" spans="5:6">
      <c r="E409"/>
      <c r="F409"/>
    </row>
    <row r="410" spans="5:6">
      <c r="E410"/>
      <c r="F410"/>
    </row>
    <row r="411" spans="5:6">
      <c r="E411"/>
      <c r="F411"/>
    </row>
    <row r="412" spans="5:6">
      <c r="E412"/>
      <c r="F412"/>
    </row>
    <row r="413" spans="5:6">
      <c r="E413"/>
      <c r="F413"/>
    </row>
    <row r="414" spans="5:6">
      <c r="E414"/>
      <c r="F414"/>
    </row>
    <row r="415" spans="5:6">
      <c r="E415"/>
      <c r="F415"/>
    </row>
    <row r="416" spans="5:6">
      <c r="E416"/>
      <c r="F416"/>
    </row>
    <row r="417" spans="5:6">
      <c r="E417"/>
      <c r="F417"/>
    </row>
    <row r="418" spans="5:6">
      <c r="E418"/>
      <c r="F418"/>
    </row>
    <row r="419" spans="5:6">
      <c r="E419"/>
      <c r="F419"/>
    </row>
    <row r="420" spans="5:6">
      <c r="E420"/>
      <c r="F420"/>
    </row>
    <row r="421" spans="5:6">
      <c r="E421"/>
      <c r="F421"/>
    </row>
    <row r="422" spans="5:6">
      <c r="E422"/>
      <c r="F422"/>
    </row>
    <row r="423" spans="5:6">
      <c r="E423"/>
      <c r="F423"/>
    </row>
    <row r="424" spans="5:6">
      <c r="E424"/>
      <c r="F424"/>
    </row>
    <row r="425" spans="5:6">
      <c r="E425"/>
      <c r="F425"/>
    </row>
    <row r="426" spans="5:6">
      <c r="E426"/>
      <c r="F426"/>
    </row>
    <row r="427" spans="5:6">
      <c r="E427"/>
      <c r="F427"/>
    </row>
    <row r="428" spans="5:6">
      <c r="E428"/>
      <c r="F428"/>
    </row>
    <row r="429" spans="5:6">
      <c r="E429"/>
      <c r="F429"/>
    </row>
    <row r="430" spans="5:6">
      <c r="E430"/>
      <c r="F430"/>
    </row>
    <row r="431" spans="5:6">
      <c r="E431"/>
      <c r="F431"/>
    </row>
    <row r="432" spans="5:6">
      <c r="E432"/>
      <c r="F432"/>
    </row>
    <row r="433" spans="5:6">
      <c r="E433"/>
      <c r="F433"/>
    </row>
    <row r="434" spans="5:6">
      <c r="E434"/>
      <c r="F434"/>
    </row>
    <row r="435" spans="5:6">
      <c r="E435"/>
      <c r="F435"/>
    </row>
    <row r="436" spans="5:6">
      <c r="E436"/>
      <c r="F436"/>
    </row>
    <row r="437" spans="5:6">
      <c r="E437"/>
      <c r="F437"/>
    </row>
    <row r="438" spans="5:6">
      <c r="E438"/>
      <c r="F438"/>
    </row>
    <row r="439" spans="5:6">
      <c r="E439"/>
      <c r="F439"/>
    </row>
    <row r="440" spans="5:6">
      <c r="E440"/>
      <c r="F440"/>
    </row>
    <row r="441" spans="5:6">
      <c r="E441"/>
      <c r="F441"/>
    </row>
    <row r="442" spans="5:6">
      <c r="E442"/>
      <c r="F442"/>
    </row>
    <row r="443" spans="5:6">
      <c r="E443"/>
      <c r="F443"/>
    </row>
    <row r="444" spans="5:6">
      <c r="E444"/>
      <c r="F444"/>
    </row>
    <row r="445" spans="5:6">
      <c r="E445"/>
      <c r="F445"/>
    </row>
    <row r="446" spans="5:6">
      <c r="E446"/>
      <c r="F446"/>
    </row>
    <row r="447" spans="5:6">
      <c r="E447"/>
      <c r="F447"/>
    </row>
    <row r="448" spans="5:6">
      <c r="E448"/>
      <c r="F448"/>
    </row>
    <row r="449" spans="5:6">
      <c r="E449"/>
      <c r="F449"/>
    </row>
    <row r="450" spans="5:6">
      <c r="E450"/>
      <c r="F450"/>
    </row>
    <row r="451" spans="5:6">
      <c r="E451"/>
      <c r="F451"/>
    </row>
    <row r="452" spans="5:6">
      <c r="E452"/>
      <c r="F452"/>
    </row>
    <row r="453" spans="5:6">
      <c r="E453"/>
      <c r="F453"/>
    </row>
    <row r="454" spans="5:6">
      <c r="E454"/>
      <c r="F454"/>
    </row>
    <row r="455" spans="5:6">
      <c r="E455"/>
      <c r="F455"/>
    </row>
    <row r="456" spans="5:6">
      <c r="E456"/>
      <c r="F456"/>
    </row>
    <row r="457" spans="5:6">
      <c r="E457"/>
      <c r="F457"/>
    </row>
    <row r="458" spans="5:6">
      <c r="E458"/>
      <c r="F458"/>
    </row>
    <row r="459" spans="5:6">
      <c r="E459"/>
      <c r="F459"/>
    </row>
    <row r="460" spans="5:6">
      <c r="E460"/>
      <c r="F460"/>
    </row>
    <row r="461" spans="5:6">
      <c r="E461"/>
      <c r="F461"/>
    </row>
    <row r="462" spans="5:6">
      <c r="E462"/>
      <c r="F462"/>
    </row>
    <row r="463" spans="5:6">
      <c r="E463"/>
      <c r="F463"/>
    </row>
    <row r="464" spans="5:6">
      <c r="E464"/>
      <c r="F464"/>
    </row>
    <row r="465" spans="5:6">
      <c r="E465"/>
      <c r="F465"/>
    </row>
    <row r="466" spans="5:6">
      <c r="E466"/>
      <c r="F466"/>
    </row>
    <row r="467" spans="5:6">
      <c r="E467"/>
      <c r="F467"/>
    </row>
    <row r="468" spans="5:6">
      <c r="E468"/>
      <c r="F468"/>
    </row>
    <row r="469" spans="5:6">
      <c r="E469"/>
      <c r="F469"/>
    </row>
    <row r="470" spans="5:6">
      <c r="E470"/>
      <c r="F470"/>
    </row>
    <row r="471" spans="5:6">
      <c r="E471"/>
      <c r="F471"/>
    </row>
    <row r="472" spans="5:6">
      <c r="E472"/>
      <c r="F472"/>
    </row>
    <row r="473" spans="5:6">
      <c r="E473"/>
      <c r="F473"/>
    </row>
    <row r="474" spans="5:6">
      <c r="E474"/>
      <c r="F474"/>
    </row>
    <row r="475" spans="5:6">
      <c r="E475"/>
      <c r="F475"/>
    </row>
    <row r="476" spans="5:6">
      <c r="E476"/>
      <c r="F476"/>
    </row>
    <row r="477" spans="5:6">
      <c r="E477"/>
      <c r="F477"/>
    </row>
    <row r="478" spans="5:6">
      <c r="E478"/>
      <c r="F478"/>
    </row>
    <row r="479" spans="5:6">
      <c r="E479"/>
      <c r="F479"/>
    </row>
    <row r="480" spans="5:6">
      <c r="E480"/>
      <c r="F480"/>
    </row>
    <row r="481" spans="5:6">
      <c r="E481"/>
      <c r="F481"/>
    </row>
    <row r="482" spans="5:6">
      <c r="E482"/>
      <c r="F482"/>
    </row>
    <row r="483" spans="5:6">
      <c r="E483"/>
      <c r="F483"/>
    </row>
    <row r="484" spans="5:6">
      <c r="E484"/>
      <c r="F484"/>
    </row>
    <row r="485" spans="5:6">
      <c r="E485"/>
      <c r="F485"/>
    </row>
    <row r="486" spans="5:6">
      <c r="E486"/>
      <c r="F486"/>
    </row>
    <row r="487" spans="5:6">
      <c r="E487"/>
      <c r="F487"/>
    </row>
    <row r="488" spans="5:6">
      <c r="E488"/>
      <c r="F488"/>
    </row>
    <row r="489" spans="5:6">
      <c r="E489"/>
      <c r="F489"/>
    </row>
    <row r="490" spans="5:6">
      <c r="E490"/>
      <c r="F490"/>
    </row>
    <row r="491" spans="5:6">
      <c r="E491"/>
      <c r="F491"/>
    </row>
    <row r="492" spans="5:6">
      <c r="E492"/>
      <c r="F492"/>
    </row>
    <row r="493" spans="5:6">
      <c r="E493"/>
      <c r="F493"/>
    </row>
    <row r="494" spans="5:6">
      <c r="E494"/>
      <c r="F494"/>
    </row>
    <row r="495" spans="5:6">
      <c r="E495"/>
      <c r="F495"/>
    </row>
    <row r="496" spans="5:6">
      <c r="E496"/>
      <c r="F496"/>
    </row>
    <row r="497" spans="5:6">
      <c r="E497"/>
      <c r="F497"/>
    </row>
    <row r="498" spans="5:6">
      <c r="E498"/>
      <c r="F498"/>
    </row>
    <row r="499" spans="5:6">
      <c r="E499"/>
      <c r="F499"/>
    </row>
    <row r="500" spans="5:6">
      <c r="E500"/>
      <c r="F500"/>
    </row>
    <row r="501" spans="5:6">
      <c r="E501"/>
      <c r="F501"/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1:R336"/>
  <sheetViews>
    <sheetView showZeros="0" tabSelected="1" view="pageBreakPreview" topLeftCell="B1" zoomScaleNormal="100" zoomScaleSheetLayoutView="100" zoomScalePageLayoutView="70" workbookViewId="0">
      <selection activeCell="F57" sqref="F57"/>
    </sheetView>
  </sheetViews>
  <sheetFormatPr baseColWidth="10" defaultRowHeight="11.25"/>
  <cols>
    <col min="1" max="1" width="5.28515625" style="5" hidden="1" customWidth="1"/>
    <col min="2" max="2" width="1.28515625" style="21" customWidth="1"/>
    <col min="3" max="3" width="10.42578125" style="14" customWidth="1"/>
    <col min="4" max="4" width="30.7109375" style="5" customWidth="1"/>
    <col min="5" max="5" width="3.42578125" style="22" customWidth="1"/>
    <col min="6" max="6" width="6.7109375" style="11" customWidth="1"/>
    <col min="7" max="7" width="3" style="21" customWidth="1"/>
    <col min="8" max="8" width="10.42578125" style="14" customWidth="1"/>
    <col min="9" max="9" width="30.7109375" style="5" customWidth="1"/>
    <col min="10" max="10" width="3.42578125" style="22" customWidth="1"/>
    <col min="11" max="11" width="5.28515625" style="5" customWidth="1"/>
    <col min="12" max="12" width="3" style="21" customWidth="1"/>
    <col min="13" max="13" width="10.42578125" style="14" customWidth="1"/>
    <col min="14" max="14" width="30.7109375" style="5" customWidth="1"/>
    <col min="15" max="15" width="3.42578125" style="22" customWidth="1"/>
    <col min="16" max="16" width="5.28515625" style="5" customWidth="1"/>
    <col min="17" max="19" width="11.42578125" style="5"/>
    <col min="20" max="20" width="11.42578125" style="5" customWidth="1"/>
    <col min="21" max="16384" width="11.42578125" style="5"/>
  </cols>
  <sheetData>
    <row r="1" spans="1:17" s="29" customFormat="1" ht="12" customHeight="1">
      <c r="A1" s="14">
        <f>IF(D1&lt;&gt;0,1,"0")</f>
        <v>1</v>
      </c>
      <c r="B1" s="41" t="str">
        <f>'Tri donnees'!$A$4</f>
        <v>Z0006</v>
      </c>
      <c r="C1" s="42"/>
      <c r="D1" s="26" t="str">
        <f>'Tri donnees'!$E$4</f>
        <v>SACHET VIS EMBOUT AUGE CHEVRE</v>
      </c>
      <c r="E1" s="36" t="s">
        <v>290</v>
      </c>
      <c r="F1" s="27"/>
      <c r="G1" s="41" t="str">
        <f>$B$1</f>
        <v>Z0006</v>
      </c>
      <c r="H1" s="42"/>
      <c r="I1" s="28" t="str">
        <f>$D$1</f>
        <v>SACHET VIS EMBOUT AUGE CHEVRE</v>
      </c>
      <c r="J1" s="37" t="str">
        <f>$E$1</f>
        <v>Qté</v>
      </c>
      <c r="L1" s="41" t="str">
        <f>$B$1</f>
        <v>Z0006</v>
      </c>
      <c r="M1" s="42"/>
      <c r="N1" s="28" t="str">
        <f>$D$1</f>
        <v>SACHET VIS EMBOUT AUGE CHEVRE</v>
      </c>
      <c r="O1" s="37" t="str">
        <f>$E$1</f>
        <v>Qté</v>
      </c>
      <c r="P1" s="29">
        <v>2</v>
      </c>
      <c r="Q1" s="29">
        <v>1</v>
      </c>
    </row>
    <row r="2" spans="1:17" ht="12" customHeight="1">
      <c r="A2" s="14">
        <f t="shared" ref="A2:A65" si="0">IF(D2&lt;&gt;0,1,"0")</f>
        <v>1</v>
      </c>
      <c r="B2" s="43"/>
      <c r="C2" s="44"/>
      <c r="D2" s="13" t="str">
        <f>IF('Tri donnees'!$F$4&lt;&gt;0,'Tri donnees'!$F$4,"-")</f>
        <v>-</v>
      </c>
      <c r="E2" s="37"/>
      <c r="G2" s="43"/>
      <c r="H2" s="44"/>
      <c r="I2" s="30" t="str">
        <f>$D$2</f>
        <v>-</v>
      </c>
      <c r="J2" s="45"/>
      <c r="L2" s="43"/>
      <c r="M2" s="44"/>
      <c r="N2" s="30" t="str">
        <f>$D$2</f>
        <v>-</v>
      </c>
      <c r="O2" s="45"/>
    </row>
    <row r="3" spans="1:17" s="14" customFormat="1" ht="12" customHeight="1">
      <c r="A3" s="14">
        <f t="shared" si="0"/>
        <v>1</v>
      </c>
      <c r="B3" s="39"/>
      <c r="C3" s="33" t="str">
        <f>'Tri donnees'!D5</f>
        <v>Z1044</v>
      </c>
      <c r="D3" s="15" t="str">
        <f>'Tri donnees'!E5</f>
        <v>VIS H M10-25 - Z</v>
      </c>
      <c r="E3" s="35" t="str">
        <f>'Tri donnees'!C5</f>
        <v>2</v>
      </c>
      <c r="F3" s="16"/>
      <c r="G3" s="39"/>
      <c r="H3" s="33" t="str">
        <f>$C$3</f>
        <v>Z1044</v>
      </c>
      <c r="I3" s="6" t="str">
        <f>$D$3</f>
        <v>VIS H M10-25 - Z</v>
      </c>
      <c r="J3" s="35" t="str">
        <f>$E$3</f>
        <v>2</v>
      </c>
      <c r="L3" s="39"/>
      <c r="M3" s="33" t="str">
        <f>$C$3</f>
        <v>Z1044</v>
      </c>
      <c r="N3" s="6" t="str">
        <f>$D$3</f>
        <v>VIS H M10-25 - Z</v>
      </c>
      <c r="O3" s="35" t="str">
        <f>$E$3</f>
        <v>2</v>
      </c>
    </row>
    <row r="4" spans="1:17" s="14" customFormat="1" ht="12" customHeight="1">
      <c r="A4" s="14">
        <f t="shared" si="0"/>
        <v>1</v>
      </c>
      <c r="B4" s="39"/>
      <c r="C4" s="38"/>
      <c r="D4" s="15" t="str">
        <f>'Tri donnees'!F5</f>
        <v>Schrauben 10x25</v>
      </c>
      <c r="E4" s="37"/>
      <c r="F4" s="16"/>
      <c r="G4" s="39"/>
      <c r="H4" s="38"/>
      <c r="I4" s="6" t="str">
        <f>$D$4</f>
        <v>Schrauben 10x25</v>
      </c>
      <c r="J4" s="37"/>
      <c r="L4" s="39"/>
      <c r="M4" s="38"/>
      <c r="N4" s="6" t="str">
        <f>D4</f>
        <v>Schrauben 10x25</v>
      </c>
      <c r="O4" s="37"/>
    </row>
    <row r="5" spans="1:17" s="14" customFormat="1" ht="12" customHeight="1">
      <c r="A5" s="14">
        <f t="shared" si="0"/>
        <v>1</v>
      </c>
      <c r="B5" s="39"/>
      <c r="C5" s="33" t="str">
        <f>'Tri donnees'!D6</f>
        <v>Z1048</v>
      </c>
      <c r="D5" s="15" t="str">
        <f>'Tri donnees'!E6</f>
        <v>ECROU H M10 - Z</v>
      </c>
      <c r="E5" s="35" t="str">
        <f>'Tri donnees'!C6</f>
        <v>2</v>
      </c>
      <c r="F5" s="16"/>
      <c r="G5" s="39"/>
      <c r="H5" s="33" t="str">
        <f>$C$5</f>
        <v>Z1048</v>
      </c>
      <c r="I5" s="6" t="str">
        <f>$D$5</f>
        <v>ECROU H M10 - Z</v>
      </c>
      <c r="J5" s="35" t="str">
        <f>$E$5</f>
        <v>2</v>
      </c>
      <c r="L5" s="39"/>
      <c r="M5" s="33" t="str">
        <f>$C$5</f>
        <v>Z1048</v>
      </c>
      <c r="N5" s="6" t="str">
        <f>$D$5</f>
        <v>ECROU H M10 - Z</v>
      </c>
      <c r="O5" s="35" t="str">
        <f>$E$5</f>
        <v>2</v>
      </c>
    </row>
    <row r="6" spans="1:17" s="14" customFormat="1" ht="12" customHeight="1">
      <c r="A6" s="14">
        <f t="shared" si="0"/>
        <v>1</v>
      </c>
      <c r="B6" s="39"/>
      <c r="C6" s="38"/>
      <c r="D6" s="15" t="str">
        <f>'Tri donnees'!F6</f>
        <v>Mutter Ø10</v>
      </c>
      <c r="E6" s="37"/>
      <c r="F6" s="16"/>
      <c r="G6" s="39"/>
      <c r="H6" s="38"/>
      <c r="I6" s="6" t="str">
        <f>$D$6</f>
        <v>Mutter Ø10</v>
      </c>
      <c r="J6" s="37"/>
      <c r="L6" s="39"/>
      <c r="M6" s="38"/>
      <c r="N6" s="6" t="str">
        <f>$D$6</f>
        <v>Mutter Ø10</v>
      </c>
      <c r="O6" s="37"/>
    </row>
    <row r="7" spans="1:17" s="14" customFormat="1" ht="12" customHeight="1">
      <c r="A7" s="14">
        <f t="shared" si="0"/>
        <v>1</v>
      </c>
      <c r="B7" s="39"/>
      <c r="C7" s="33" t="str">
        <f>'Tri donnees'!D7</f>
        <v>Z1093</v>
      </c>
      <c r="D7" s="15" t="str">
        <f>'Tri donnees'!E7</f>
        <v>VIS RLS 10-20 - Z</v>
      </c>
      <c r="E7" s="35" t="str">
        <f>'Tri donnees'!C7</f>
        <v>1</v>
      </c>
      <c r="F7" s="16"/>
      <c r="G7" s="39"/>
      <c r="H7" s="33" t="str">
        <f>$C$7</f>
        <v>Z1093</v>
      </c>
      <c r="I7" s="6" t="str">
        <f>$D$7</f>
        <v>VIS RLS 10-20 - Z</v>
      </c>
      <c r="J7" s="35" t="str">
        <f>$E$7</f>
        <v>1</v>
      </c>
      <c r="L7" s="39"/>
      <c r="M7" s="33" t="str">
        <f>$C$7</f>
        <v>Z1093</v>
      </c>
      <c r="N7" s="6" t="str">
        <f>$D$7</f>
        <v>VIS RLS 10-20 - Z</v>
      </c>
      <c r="O7" s="35" t="str">
        <f>$E$7</f>
        <v>1</v>
      </c>
    </row>
    <row r="8" spans="1:17" s="14" customFormat="1" ht="12" customHeight="1">
      <c r="A8" s="14">
        <f t="shared" si="0"/>
        <v>1</v>
      </c>
      <c r="B8" s="39"/>
      <c r="C8" s="38"/>
      <c r="D8" s="15" t="str">
        <f>'Tri donnees'!F7</f>
        <v>Schrauben RLS 10x20</v>
      </c>
      <c r="E8" s="37"/>
      <c r="F8" s="16"/>
      <c r="G8" s="39"/>
      <c r="H8" s="38"/>
      <c r="I8" s="6" t="str">
        <f>$D$8</f>
        <v>Schrauben RLS 10x20</v>
      </c>
      <c r="J8" s="37"/>
      <c r="L8" s="39"/>
      <c r="M8" s="38"/>
      <c r="N8" s="6" t="str">
        <f>$D$8</f>
        <v>Schrauben RLS 10x20</v>
      </c>
      <c r="O8" s="37"/>
    </row>
    <row r="9" spans="1:17" s="14" customFormat="1" ht="12" customHeight="1">
      <c r="A9" s="14">
        <f t="shared" si="0"/>
        <v>1</v>
      </c>
      <c r="B9" s="39"/>
      <c r="C9" s="33" t="str">
        <f>'Tri donnees'!D8</f>
        <v>Z1047</v>
      </c>
      <c r="D9" s="15" t="str">
        <f>'Tri donnees'!E8</f>
        <v>ECROU FREIN H M10 - Z</v>
      </c>
      <c r="E9" s="35" t="str">
        <f>'Tri donnees'!C8</f>
        <v>1</v>
      </c>
      <c r="F9" s="16"/>
      <c r="G9" s="39"/>
      <c r="H9" s="33" t="str">
        <f>$C$9</f>
        <v>Z1047</v>
      </c>
      <c r="I9" s="6" t="str">
        <f>$D$9</f>
        <v>ECROU FREIN H M10 - Z</v>
      </c>
      <c r="J9" s="35" t="str">
        <f>$E$9</f>
        <v>1</v>
      </c>
      <c r="L9" s="39"/>
      <c r="M9" s="33" t="str">
        <f>$C$9</f>
        <v>Z1047</v>
      </c>
      <c r="N9" s="6" t="str">
        <f>$D$9</f>
        <v>ECROU FREIN H M10 - Z</v>
      </c>
      <c r="O9" s="35" t="str">
        <f>$E$9</f>
        <v>1</v>
      </c>
    </row>
    <row r="10" spans="1:17" s="14" customFormat="1" ht="12" customHeight="1">
      <c r="A10" s="14">
        <f t="shared" si="0"/>
        <v>1</v>
      </c>
      <c r="B10" s="39"/>
      <c r="C10" s="38"/>
      <c r="D10" s="15" t="str">
        <f>'Tri donnees'!F8</f>
        <v>Sicherungsmutter Ø10</v>
      </c>
      <c r="E10" s="37"/>
      <c r="F10" s="16"/>
      <c r="G10" s="39"/>
      <c r="H10" s="38"/>
      <c r="I10" s="6" t="str">
        <f>$D$10</f>
        <v>Sicherungsmutter Ø10</v>
      </c>
      <c r="J10" s="37"/>
      <c r="L10" s="39"/>
      <c r="M10" s="38"/>
      <c r="N10" s="6" t="str">
        <f>$D$10</f>
        <v>Sicherungsmutter Ø10</v>
      </c>
      <c r="O10" s="37"/>
    </row>
    <row r="11" spans="1:17" s="14" customFormat="1" ht="12" hidden="1" customHeight="1">
      <c r="A11" s="14" t="str">
        <f t="shared" si="0"/>
        <v>0</v>
      </c>
      <c r="B11" s="39"/>
      <c r="C11" s="33">
        <f>'Tri donnees'!D9</f>
        <v>0</v>
      </c>
      <c r="D11" s="15">
        <f>'Tri donnees'!E9</f>
        <v>0</v>
      </c>
      <c r="E11" s="35">
        <f>'Tri donnees'!C9</f>
        <v>0</v>
      </c>
      <c r="F11" s="16"/>
      <c r="G11" s="39"/>
      <c r="H11" s="33">
        <f>$C$11</f>
        <v>0</v>
      </c>
      <c r="I11" s="6">
        <f>$D$11</f>
        <v>0</v>
      </c>
      <c r="J11" s="35">
        <f>$E$11</f>
        <v>0</v>
      </c>
      <c r="L11" s="39"/>
      <c r="M11" s="33">
        <f>$C$11</f>
        <v>0</v>
      </c>
      <c r="N11" s="6">
        <f>$D$11</f>
        <v>0</v>
      </c>
      <c r="O11" s="35">
        <f>$E$11</f>
        <v>0</v>
      </c>
    </row>
    <row r="12" spans="1:17" s="14" customFormat="1" ht="12" hidden="1" customHeight="1">
      <c r="A12" s="14" t="str">
        <f t="shared" si="0"/>
        <v>0</v>
      </c>
      <c r="B12" s="39"/>
      <c r="C12" s="38"/>
      <c r="D12" s="15">
        <f>'Tri donnees'!F9</f>
        <v>0</v>
      </c>
      <c r="E12" s="37"/>
      <c r="F12" s="16"/>
      <c r="G12" s="39"/>
      <c r="H12" s="38"/>
      <c r="I12" s="6">
        <f>$D$12</f>
        <v>0</v>
      </c>
      <c r="J12" s="37"/>
      <c r="L12" s="39"/>
      <c r="M12" s="38"/>
      <c r="N12" s="6">
        <f>$D$12</f>
        <v>0</v>
      </c>
      <c r="O12" s="37"/>
    </row>
    <row r="13" spans="1:17" s="14" customFormat="1" ht="12" hidden="1" customHeight="1">
      <c r="A13" s="14" t="str">
        <f t="shared" si="0"/>
        <v>0</v>
      </c>
      <c r="B13" s="39"/>
      <c r="C13" s="33">
        <f>'Tri donnees'!D10</f>
        <v>0</v>
      </c>
      <c r="D13" s="15">
        <f>'Tri donnees'!E10</f>
        <v>0</v>
      </c>
      <c r="E13" s="35">
        <f>'Tri donnees'!C10</f>
        <v>0</v>
      </c>
      <c r="F13" s="16"/>
      <c r="G13" s="39"/>
      <c r="H13" s="33">
        <f>$C$13</f>
        <v>0</v>
      </c>
      <c r="I13" s="6">
        <f>$D$13</f>
        <v>0</v>
      </c>
      <c r="J13" s="35">
        <f>$E$13</f>
        <v>0</v>
      </c>
      <c r="L13" s="39"/>
      <c r="M13" s="33">
        <f>$C$13</f>
        <v>0</v>
      </c>
      <c r="N13" s="6">
        <f>$D$13</f>
        <v>0</v>
      </c>
      <c r="O13" s="35">
        <f>$E$13</f>
        <v>0</v>
      </c>
    </row>
    <row r="14" spans="1:17" s="14" customFormat="1" ht="12" hidden="1" customHeight="1">
      <c r="A14" s="14" t="str">
        <f t="shared" si="0"/>
        <v>0</v>
      </c>
      <c r="B14" s="40"/>
      <c r="C14" s="38"/>
      <c r="D14" s="15">
        <f>'Tri donnees'!F10</f>
        <v>0</v>
      </c>
      <c r="E14" s="37"/>
      <c r="F14" s="16"/>
      <c r="G14" s="40"/>
      <c r="H14" s="38"/>
      <c r="I14" s="6">
        <f>$D$14</f>
        <v>0</v>
      </c>
      <c r="J14" s="37"/>
      <c r="L14" s="40"/>
      <c r="M14" s="38"/>
      <c r="N14" s="6">
        <f>$D$14</f>
        <v>0</v>
      </c>
      <c r="O14" s="37"/>
    </row>
    <row r="15" spans="1:17" s="14" customFormat="1" ht="12" hidden="1" customHeight="1">
      <c r="A15" s="14" t="str">
        <f t="shared" si="0"/>
        <v>0</v>
      </c>
      <c r="B15" s="39"/>
      <c r="C15" s="33">
        <f>'Tri donnees'!D11</f>
        <v>0</v>
      </c>
      <c r="D15" s="15">
        <f>'Tri donnees'!E11</f>
        <v>0</v>
      </c>
      <c r="E15" s="35">
        <f>'Tri donnees'!C11</f>
        <v>0</v>
      </c>
      <c r="F15" s="16"/>
      <c r="G15" s="39"/>
      <c r="H15" s="33">
        <f>$C$15</f>
        <v>0</v>
      </c>
      <c r="I15" s="6">
        <f>$D$15</f>
        <v>0</v>
      </c>
      <c r="J15" s="35">
        <f>$E$15</f>
        <v>0</v>
      </c>
      <c r="L15" s="39"/>
      <c r="M15" s="33">
        <f>$C$15</f>
        <v>0</v>
      </c>
      <c r="N15" s="6">
        <f>$D$15</f>
        <v>0</v>
      </c>
      <c r="O15" s="35">
        <f>$E$15</f>
        <v>0</v>
      </c>
    </row>
    <row r="16" spans="1:17" s="14" customFormat="1" ht="12" hidden="1" customHeight="1">
      <c r="A16" s="14" t="str">
        <f t="shared" si="0"/>
        <v>0</v>
      </c>
      <c r="B16" s="39"/>
      <c r="C16" s="38"/>
      <c r="D16" s="15">
        <f>'Tri donnees'!F11</f>
        <v>0</v>
      </c>
      <c r="E16" s="37"/>
      <c r="F16" s="16"/>
      <c r="G16" s="39"/>
      <c r="H16" s="38"/>
      <c r="I16" s="6">
        <f>$D$16</f>
        <v>0</v>
      </c>
      <c r="J16" s="37"/>
      <c r="L16" s="39"/>
      <c r="M16" s="38"/>
      <c r="N16" s="6">
        <f>$D$16</f>
        <v>0</v>
      </c>
      <c r="O16" s="37"/>
    </row>
    <row r="17" spans="1:15" s="14" customFormat="1" ht="12" hidden="1" customHeight="1">
      <c r="A17" s="14" t="str">
        <f t="shared" si="0"/>
        <v>0</v>
      </c>
      <c r="B17" s="39"/>
      <c r="C17" s="33">
        <f>'Tri donnees'!D12</f>
        <v>0</v>
      </c>
      <c r="D17" s="15">
        <f>'Tri donnees'!E12</f>
        <v>0</v>
      </c>
      <c r="E17" s="35">
        <f>'Tri donnees'!C12</f>
        <v>0</v>
      </c>
      <c r="F17" s="16"/>
      <c r="G17" s="39"/>
      <c r="H17" s="33">
        <f>$C$17</f>
        <v>0</v>
      </c>
      <c r="I17" s="6">
        <f>$D$17</f>
        <v>0</v>
      </c>
      <c r="J17" s="35">
        <f>$E$17</f>
        <v>0</v>
      </c>
      <c r="L17" s="39"/>
      <c r="M17" s="33">
        <f>$C$17</f>
        <v>0</v>
      </c>
      <c r="N17" s="6">
        <f>$D$17</f>
        <v>0</v>
      </c>
      <c r="O17" s="35">
        <f>$E$17</f>
        <v>0</v>
      </c>
    </row>
    <row r="18" spans="1:15" s="14" customFormat="1" ht="12" hidden="1" customHeight="1">
      <c r="A18" s="14" t="str">
        <f t="shared" si="0"/>
        <v>0</v>
      </c>
      <c r="B18" s="39"/>
      <c r="C18" s="38"/>
      <c r="D18" s="15">
        <f>'Tri donnees'!F12</f>
        <v>0</v>
      </c>
      <c r="E18" s="37"/>
      <c r="F18" s="16"/>
      <c r="G18" s="39"/>
      <c r="H18" s="38"/>
      <c r="I18" s="6">
        <f>$D$18</f>
        <v>0</v>
      </c>
      <c r="J18" s="37"/>
      <c r="L18" s="39"/>
      <c r="M18" s="38"/>
      <c r="N18" s="6">
        <f>$D$18</f>
        <v>0</v>
      </c>
      <c r="O18" s="37"/>
    </row>
    <row r="19" spans="1:15" s="14" customFormat="1" ht="12" hidden="1" customHeight="1">
      <c r="A19" s="14" t="str">
        <f t="shared" si="0"/>
        <v>0</v>
      </c>
      <c r="B19" s="39"/>
      <c r="C19" s="33">
        <f>'Tri donnees'!D13</f>
        <v>0</v>
      </c>
      <c r="D19" s="15">
        <f>'Tri donnees'!E13</f>
        <v>0</v>
      </c>
      <c r="E19" s="35">
        <f>'Tri donnees'!C13</f>
        <v>0</v>
      </c>
      <c r="F19" s="16"/>
      <c r="G19" s="39"/>
      <c r="H19" s="33">
        <f>$C$19</f>
        <v>0</v>
      </c>
      <c r="I19" s="6">
        <f>$D$19</f>
        <v>0</v>
      </c>
      <c r="J19" s="35">
        <f>$E$19</f>
        <v>0</v>
      </c>
      <c r="L19" s="39"/>
      <c r="M19" s="33">
        <f>$C$19</f>
        <v>0</v>
      </c>
      <c r="N19" s="6">
        <f>$D$19</f>
        <v>0</v>
      </c>
      <c r="O19" s="35">
        <f>$E$19</f>
        <v>0</v>
      </c>
    </row>
    <row r="20" spans="1:15" s="14" customFormat="1" ht="12" hidden="1" customHeight="1">
      <c r="A20" s="14" t="str">
        <f t="shared" si="0"/>
        <v>0</v>
      </c>
      <c r="B20" s="39"/>
      <c r="C20" s="38"/>
      <c r="D20" s="15">
        <f>'Tri donnees'!F13</f>
        <v>0</v>
      </c>
      <c r="E20" s="37"/>
      <c r="F20" s="16"/>
      <c r="G20" s="39"/>
      <c r="H20" s="38"/>
      <c r="I20" s="6">
        <f>$D$20</f>
        <v>0</v>
      </c>
      <c r="J20" s="37"/>
      <c r="L20" s="39"/>
      <c r="M20" s="38"/>
      <c r="N20" s="6">
        <f>$D$20</f>
        <v>0</v>
      </c>
      <c r="O20" s="37"/>
    </row>
    <row r="21" spans="1:15" s="14" customFormat="1" ht="12" hidden="1" customHeight="1">
      <c r="A21" s="14" t="str">
        <f t="shared" si="0"/>
        <v>0</v>
      </c>
      <c r="B21" s="39"/>
      <c r="C21" s="33">
        <f>'Tri donnees'!D14</f>
        <v>0</v>
      </c>
      <c r="D21" s="15">
        <f>'Tri donnees'!E14</f>
        <v>0</v>
      </c>
      <c r="E21" s="35">
        <f>'Tri donnees'!C14</f>
        <v>0</v>
      </c>
      <c r="F21" s="16"/>
      <c r="G21" s="39"/>
      <c r="H21" s="33">
        <f>$C$21</f>
        <v>0</v>
      </c>
      <c r="I21" s="6">
        <f>$D$21</f>
        <v>0</v>
      </c>
      <c r="J21" s="35">
        <f>$E$21</f>
        <v>0</v>
      </c>
      <c r="L21" s="39"/>
      <c r="M21" s="33">
        <f>$C$21</f>
        <v>0</v>
      </c>
      <c r="N21" s="6">
        <f>$D$21</f>
        <v>0</v>
      </c>
      <c r="O21" s="35">
        <f>$E$21</f>
        <v>0</v>
      </c>
    </row>
    <row r="22" spans="1:15" s="14" customFormat="1" ht="12" hidden="1" customHeight="1">
      <c r="A22" s="14" t="str">
        <f t="shared" si="0"/>
        <v>0</v>
      </c>
      <c r="B22" s="39"/>
      <c r="C22" s="38"/>
      <c r="D22" s="15">
        <f>'Tri donnees'!F14</f>
        <v>0</v>
      </c>
      <c r="E22" s="37"/>
      <c r="F22" s="16"/>
      <c r="G22" s="39"/>
      <c r="H22" s="38"/>
      <c r="I22" s="6">
        <f>$D$22</f>
        <v>0</v>
      </c>
      <c r="J22" s="37"/>
      <c r="L22" s="39"/>
      <c r="M22" s="38"/>
      <c r="N22" s="6">
        <f>$D$22</f>
        <v>0</v>
      </c>
      <c r="O22" s="37"/>
    </row>
    <row r="23" spans="1:15" s="14" customFormat="1" ht="12" hidden="1" customHeight="1">
      <c r="A23" s="14" t="str">
        <f t="shared" si="0"/>
        <v>0</v>
      </c>
      <c r="B23" s="39"/>
      <c r="C23" s="33">
        <f>'Tri donnees'!D15</f>
        <v>0</v>
      </c>
      <c r="D23" s="15">
        <f>'Tri donnees'!E15</f>
        <v>0</v>
      </c>
      <c r="E23" s="35">
        <f>'Tri donnees'!C15</f>
        <v>0</v>
      </c>
      <c r="F23" s="16"/>
      <c r="G23" s="39"/>
      <c r="H23" s="33">
        <f>$C$23</f>
        <v>0</v>
      </c>
      <c r="I23" s="6">
        <f>$D$23</f>
        <v>0</v>
      </c>
      <c r="J23" s="35">
        <f>$E$23</f>
        <v>0</v>
      </c>
      <c r="L23" s="39"/>
      <c r="M23" s="33">
        <f>$C$23</f>
        <v>0</v>
      </c>
      <c r="N23" s="6">
        <f>$D$23</f>
        <v>0</v>
      </c>
      <c r="O23" s="35">
        <f>$E$23</f>
        <v>0</v>
      </c>
    </row>
    <row r="24" spans="1:15" s="14" customFormat="1" ht="12" hidden="1" customHeight="1">
      <c r="A24" s="14" t="str">
        <f t="shared" si="0"/>
        <v>0</v>
      </c>
      <c r="B24" s="39"/>
      <c r="C24" s="38"/>
      <c r="D24" s="15">
        <f>'Tri donnees'!F15</f>
        <v>0</v>
      </c>
      <c r="E24" s="37"/>
      <c r="F24" s="16"/>
      <c r="G24" s="39"/>
      <c r="H24" s="38"/>
      <c r="I24" s="6">
        <f>$D$24</f>
        <v>0</v>
      </c>
      <c r="J24" s="37"/>
      <c r="L24" s="39"/>
      <c r="M24" s="38"/>
      <c r="N24" s="6">
        <f>$D$24</f>
        <v>0</v>
      </c>
      <c r="O24" s="37"/>
    </row>
    <row r="25" spans="1:15" s="14" customFormat="1" ht="12" hidden="1" customHeight="1">
      <c r="A25" s="14" t="str">
        <f t="shared" si="0"/>
        <v>0</v>
      </c>
      <c r="B25" s="39"/>
      <c r="C25" s="33">
        <f>'Tri donnees'!D16</f>
        <v>0</v>
      </c>
      <c r="D25" s="15">
        <f>'Tri donnees'!E16</f>
        <v>0</v>
      </c>
      <c r="E25" s="35">
        <f>'Tri donnees'!C16</f>
        <v>0</v>
      </c>
      <c r="F25" s="16"/>
      <c r="G25" s="39"/>
      <c r="H25" s="33">
        <f>$C$25</f>
        <v>0</v>
      </c>
      <c r="I25" s="6">
        <f>$D$25</f>
        <v>0</v>
      </c>
      <c r="J25" s="35">
        <f>$E$25</f>
        <v>0</v>
      </c>
      <c r="L25" s="39"/>
      <c r="M25" s="33">
        <f>$C$25</f>
        <v>0</v>
      </c>
      <c r="N25" s="6">
        <f>$D$25</f>
        <v>0</v>
      </c>
      <c r="O25" s="35">
        <f>$E$25</f>
        <v>0</v>
      </c>
    </row>
    <row r="26" spans="1:15" s="14" customFormat="1" ht="12" hidden="1" customHeight="1">
      <c r="A26" s="14" t="str">
        <f t="shared" si="0"/>
        <v>0</v>
      </c>
      <c r="B26" s="40"/>
      <c r="C26" s="38"/>
      <c r="D26" s="15">
        <f>'Tri donnees'!F16</f>
        <v>0</v>
      </c>
      <c r="E26" s="37"/>
      <c r="F26" s="16"/>
      <c r="G26" s="40"/>
      <c r="H26" s="38"/>
      <c r="I26" s="6">
        <f>$D$26</f>
        <v>0</v>
      </c>
      <c r="J26" s="37"/>
      <c r="L26" s="40"/>
      <c r="M26" s="38"/>
      <c r="N26" s="6">
        <f>$D$26</f>
        <v>0</v>
      </c>
      <c r="O26" s="37"/>
    </row>
    <row r="27" spans="1:15" s="14" customFormat="1" ht="12" customHeight="1">
      <c r="A27" s="14">
        <v>1</v>
      </c>
      <c r="B27" s="17"/>
      <c r="C27" s="17"/>
      <c r="D27" s="16"/>
      <c r="E27" s="24"/>
      <c r="F27" s="16"/>
      <c r="G27" s="17"/>
      <c r="H27" s="17"/>
      <c r="I27" s="11"/>
      <c r="J27" s="24"/>
      <c r="L27" s="17"/>
      <c r="M27" s="17"/>
      <c r="N27" s="11"/>
      <c r="O27" s="24"/>
    </row>
    <row r="28" spans="1:15" s="12" customFormat="1" ht="12" customHeight="1">
      <c r="A28" s="14">
        <v>1</v>
      </c>
      <c r="B28" s="18"/>
      <c r="C28" s="18"/>
      <c r="E28" s="19"/>
      <c r="G28" s="18"/>
      <c r="H28" s="18"/>
      <c r="J28" s="19"/>
      <c r="L28" s="18"/>
      <c r="M28" s="18"/>
      <c r="O28" s="19"/>
    </row>
    <row r="29" spans="1:15" s="29" customFormat="1" ht="12" customHeight="1">
      <c r="A29" s="14">
        <f t="shared" si="0"/>
        <v>1</v>
      </c>
      <c r="B29" s="41" t="str">
        <f>$B$1</f>
        <v>Z0006</v>
      </c>
      <c r="C29" s="42"/>
      <c r="D29" s="28" t="str">
        <f>$D$1</f>
        <v>SACHET VIS EMBOUT AUGE CHEVRE</v>
      </c>
      <c r="E29" s="37" t="str">
        <f>$E$1</f>
        <v>Qté</v>
      </c>
      <c r="F29" s="27"/>
      <c r="G29" s="41" t="str">
        <f>$B$1</f>
        <v>Z0006</v>
      </c>
      <c r="H29" s="42"/>
      <c r="I29" s="28" t="str">
        <f>$D$1</f>
        <v>SACHET VIS EMBOUT AUGE CHEVRE</v>
      </c>
      <c r="J29" s="37" t="str">
        <f>$E$1</f>
        <v>Qté</v>
      </c>
      <c r="L29" s="41" t="str">
        <f>$B$1</f>
        <v>Z0006</v>
      </c>
      <c r="M29" s="42"/>
      <c r="N29" s="28" t="str">
        <f>$D$1</f>
        <v>SACHET VIS EMBOUT AUGE CHEVRE</v>
      </c>
      <c r="O29" s="37" t="str">
        <f>$E$1</f>
        <v>Qté</v>
      </c>
    </row>
    <row r="30" spans="1:15" s="29" customFormat="1" ht="12" customHeight="1">
      <c r="A30" s="14">
        <f t="shared" si="0"/>
        <v>1</v>
      </c>
      <c r="B30" s="43"/>
      <c r="C30" s="44"/>
      <c r="D30" s="30" t="str">
        <f>$D$2</f>
        <v>-</v>
      </c>
      <c r="E30" s="45"/>
      <c r="F30" s="27"/>
      <c r="G30" s="43"/>
      <c r="H30" s="44"/>
      <c r="I30" s="30" t="str">
        <f>$D$2</f>
        <v>-</v>
      </c>
      <c r="J30" s="45"/>
      <c r="L30" s="43"/>
      <c r="M30" s="44"/>
      <c r="N30" s="30" t="str">
        <f>$D$2</f>
        <v>-</v>
      </c>
      <c r="O30" s="45"/>
    </row>
    <row r="31" spans="1:15" s="29" customFormat="1" ht="12" customHeight="1">
      <c r="A31" s="14">
        <f t="shared" si="0"/>
        <v>1</v>
      </c>
      <c r="B31" s="39"/>
      <c r="C31" s="33" t="str">
        <f>$C$3</f>
        <v>Z1044</v>
      </c>
      <c r="D31" s="6" t="str">
        <f>$D$3</f>
        <v>VIS H M10-25 - Z</v>
      </c>
      <c r="E31" s="35" t="str">
        <f>$E$3</f>
        <v>2</v>
      </c>
      <c r="F31" s="24"/>
      <c r="G31" s="39"/>
      <c r="H31" s="33" t="str">
        <f>$C$3</f>
        <v>Z1044</v>
      </c>
      <c r="I31" s="6" t="str">
        <f>$D$3</f>
        <v>VIS H M10-25 - Z</v>
      </c>
      <c r="J31" s="35" t="str">
        <f>$E$3</f>
        <v>2</v>
      </c>
      <c r="L31" s="39"/>
      <c r="M31" s="33" t="str">
        <f>$C$3</f>
        <v>Z1044</v>
      </c>
      <c r="N31" s="6" t="str">
        <f>$D$3</f>
        <v>VIS H M10-25 - Z</v>
      </c>
      <c r="O31" s="35" t="str">
        <f>$E$3</f>
        <v>2</v>
      </c>
    </row>
    <row r="32" spans="1:15" s="29" customFormat="1" ht="12" customHeight="1">
      <c r="A32" s="14">
        <f t="shared" si="0"/>
        <v>1</v>
      </c>
      <c r="B32" s="39"/>
      <c r="C32" s="38"/>
      <c r="D32" s="6" t="str">
        <f>D4</f>
        <v>Schrauben 10x25</v>
      </c>
      <c r="E32" s="37"/>
      <c r="F32" s="24"/>
      <c r="G32" s="39"/>
      <c r="H32" s="38"/>
      <c r="I32" s="6" t="str">
        <f>I4</f>
        <v>Schrauben 10x25</v>
      </c>
      <c r="J32" s="37"/>
      <c r="L32" s="39"/>
      <c r="M32" s="38"/>
      <c r="N32" s="6" t="str">
        <f>N4</f>
        <v>Schrauben 10x25</v>
      </c>
      <c r="O32" s="37"/>
    </row>
    <row r="33" spans="1:18" s="29" customFormat="1" ht="12" customHeight="1">
      <c r="A33" s="14">
        <f t="shared" si="0"/>
        <v>1</v>
      </c>
      <c r="B33" s="39"/>
      <c r="C33" s="33" t="str">
        <f>$C$5</f>
        <v>Z1048</v>
      </c>
      <c r="D33" s="6" t="str">
        <f>$D$5</f>
        <v>ECROU H M10 - Z</v>
      </c>
      <c r="E33" s="35" t="str">
        <f>$E$5</f>
        <v>2</v>
      </c>
      <c r="F33" s="24"/>
      <c r="G33" s="39"/>
      <c r="H33" s="33" t="str">
        <f>$C$5</f>
        <v>Z1048</v>
      </c>
      <c r="I33" s="6" t="str">
        <f>$D$5</f>
        <v>ECROU H M10 - Z</v>
      </c>
      <c r="J33" s="35" t="str">
        <f>$E$5</f>
        <v>2</v>
      </c>
      <c r="L33" s="39"/>
      <c r="M33" s="33" t="str">
        <f>$C$5</f>
        <v>Z1048</v>
      </c>
      <c r="N33" s="6" t="str">
        <f>$D$5</f>
        <v>ECROU H M10 - Z</v>
      </c>
      <c r="O33" s="35" t="str">
        <f>$E$5</f>
        <v>2</v>
      </c>
    </row>
    <row r="34" spans="1:18" s="29" customFormat="1" ht="12" customHeight="1">
      <c r="A34" s="14">
        <f t="shared" si="0"/>
        <v>1</v>
      </c>
      <c r="B34" s="39"/>
      <c r="C34" s="38"/>
      <c r="D34" s="6" t="str">
        <f>$D$6</f>
        <v>Mutter Ø10</v>
      </c>
      <c r="E34" s="37"/>
      <c r="F34" s="24"/>
      <c r="G34" s="39"/>
      <c r="H34" s="38"/>
      <c r="I34" s="6" t="str">
        <f>$D$6</f>
        <v>Mutter Ø10</v>
      </c>
      <c r="J34" s="37"/>
      <c r="L34" s="39"/>
      <c r="M34" s="38"/>
      <c r="N34" s="6" t="str">
        <f>$D$6</f>
        <v>Mutter Ø10</v>
      </c>
      <c r="O34" s="37"/>
    </row>
    <row r="35" spans="1:18" s="29" customFormat="1" ht="12" customHeight="1">
      <c r="A35" s="14">
        <f t="shared" si="0"/>
        <v>1</v>
      </c>
      <c r="B35" s="39"/>
      <c r="C35" s="33" t="str">
        <f>$C$7</f>
        <v>Z1093</v>
      </c>
      <c r="D35" s="6" t="str">
        <f>$D$7</f>
        <v>VIS RLS 10-20 - Z</v>
      </c>
      <c r="E35" s="35" t="str">
        <f>$E$7</f>
        <v>1</v>
      </c>
      <c r="F35" s="24"/>
      <c r="G35" s="39"/>
      <c r="H35" s="33" t="str">
        <f>$C$7</f>
        <v>Z1093</v>
      </c>
      <c r="I35" s="6" t="str">
        <f>$D$7</f>
        <v>VIS RLS 10-20 - Z</v>
      </c>
      <c r="J35" s="35" t="str">
        <f>$E$7</f>
        <v>1</v>
      </c>
      <c r="L35" s="39"/>
      <c r="M35" s="33" t="str">
        <f>$C$7</f>
        <v>Z1093</v>
      </c>
      <c r="N35" s="6" t="str">
        <f>$D$7</f>
        <v>VIS RLS 10-20 - Z</v>
      </c>
      <c r="O35" s="35" t="str">
        <f>$E$7</f>
        <v>1</v>
      </c>
    </row>
    <row r="36" spans="1:18" s="29" customFormat="1" ht="12" customHeight="1">
      <c r="A36" s="14">
        <f t="shared" si="0"/>
        <v>1</v>
      </c>
      <c r="B36" s="39"/>
      <c r="C36" s="38"/>
      <c r="D36" s="6" t="str">
        <f>$D$8</f>
        <v>Schrauben RLS 10x20</v>
      </c>
      <c r="E36" s="37"/>
      <c r="F36" s="24"/>
      <c r="G36" s="39"/>
      <c r="H36" s="38"/>
      <c r="I36" s="6" t="str">
        <f>$D$8</f>
        <v>Schrauben RLS 10x20</v>
      </c>
      <c r="J36" s="37"/>
      <c r="L36" s="39"/>
      <c r="M36" s="38"/>
      <c r="N36" s="6" t="str">
        <f>$D$8</f>
        <v>Schrauben RLS 10x20</v>
      </c>
      <c r="O36" s="37"/>
    </row>
    <row r="37" spans="1:18" ht="12" customHeight="1">
      <c r="A37" s="14">
        <f t="shared" si="0"/>
        <v>1</v>
      </c>
      <c r="B37" s="39"/>
      <c r="C37" s="33" t="str">
        <f>$C$9</f>
        <v>Z1047</v>
      </c>
      <c r="D37" s="6" t="str">
        <f>$D$9</f>
        <v>ECROU FREIN H M10 - Z</v>
      </c>
      <c r="E37" s="35" t="str">
        <f>$E$9</f>
        <v>1</v>
      </c>
      <c r="F37" s="24"/>
      <c r="G37" s="39"/>
      <c r="H37" s="33" t="str">
        <f>$C$9</f>
        <v>Z1047</v>
      </c>
      <c r="I37" s="6" t="str">
        <f>$D$9</f>
        <v>ECROU FREIN H M10 - Z</v>
      </c>
      <c r="J37" s="35" t="str">
        <f>$E$9</f>
        <v>1</v>
      </c>
      <c r="L37" s="39"/>
      <c r="M37" s="33" t="str">
        <f>$C$9</f>
        <v>Z1047</v>
      </c>
      <c r="N37" s="6" t="str">
        <f>$D$9</f>
        <v>ECROU FREIN H M10 - Z</v>
      </c>
      <c r="O37" s="35" t="str">
        <f>$E$9</f>
        <v>1</v>
      </c>
    </row>
    <row r="38" spans="1:18" ht="12" customHeight="1">
      <c r="A38" s="14">
        <f t="shared" si="0"/>
        <v>1</v>
      </c>
      <c r="B38" s="39"/>
      <c r="C38" s="38"/>
      <c r="D38" s="6" t="str">
        <f>$D$10</f>
        <v>Sicherungsmutter Ø10</v>
      </c>
      <c r="E38" s="37"/>
      <c r="F38" s="24"/>
      <c r="G38" s="39"/>
      <c r="H38" s="38"/>
      <c r="I38" s="6" t="str">
        <f>$D$10</f>
        <v>Sicherungsmutter Ø10</v>
      </c>
      <c r="J38" s="37"/>
      <c r="L38" s="39"/>
      <c r="M38" s="38"/>
      <c r="N38" s="6" t="str">
        <f>$D$10</f>
        <v>Sicherungsmutter Ø10</v>
      </c>
      <c r="O38" s="37"/>
      <c r="R38" s="5" t="e">
        <f>'Tri donnees'!#REF!</f>
        <v>#REF!</v>
      </c>
    </row>
    <row r="39" spans="1:18" ht="12" hidden="1" customHeight="1">
      <c r="A39" s="14" t="str">
        <f t="shared" si="0"/>
        <v>0</v>
      </c>
      <c r="B39" s="39"/>
      <c r="C39" s="33">
        <f>$C$11</f>
        <v>0</v>
      </c>
      <c r="D39" s="6">
        <f>$D$11</f>
        <v>0</v>
      </c>
      <c r="E39" s="35">
        <f>$E$11</f>
        <v>0</v>
      </c>
      <c r="F39" s="24"/>
      <c r="G39" s="39"/>
      <c r="H39" s="33">
        <f>$C$11</f>
        <v>0</v>
      </c>
      <c r="I39" s="6">
        <f>$D$11</f>
        <v>0</v>
      </c>
      <c r="J39" s="35">
        <f>$E$11</f>
        <v>0</v>
      </c>
      <c r="L39" s="39"/>
      <c r="M39" s="33">
        <f>$C$11</f>
        <v>0</v>
      </c>
      <c r="N39" s="6">
        <f>$D$11</f>
        <v>0</v>
      </c>
      <c r="O39" s="35">
        <f>$E$11</f>
        <v>0</v>
      </c>
    </row>
    <row r="40" spans="1:18" ht="12" hidden="1" customHeight="1">
      <c r="A40" s="14" t="str">
        <f t="shared" si="0"/>
        <v>0</v>
      </c>
      <c r="B40" s="39"/>
      <c r="C40" s="38"/>
      <c r="D40" s="6">
        <f>$D$12</f>
        <v>0</v>
      </c>
      <c r="E40" s="37"/>
      <c r="F40" s="24"/>
      <c r="G40" s="39"/>
      <c r="H40" s="38"/>
      <c r="I40" s="6">
        <f>$D$12</f>
        <v>0</v>
      </c>
      <c r="J40" s="37"/>
      <c r="L40" s="39"/>
      <c r="M40" s="38"/>
      <c r="N40" s="6">
        <f>$D$12</f>
        <v>0</v>
      </c>
      <c r="O40" s="37"/>
    </row>
    <row r="41" spans="1:18" ht="12" hidden="1" customHeight="1">
      <c r="A41" s="14" t="str">
        <f t="shared" si="0"/>
        <v>0</v>
      </c>
      <c r="B41" s="39"/>
      <c r="C41" s="33">
        <f>$C$13</f>
        <v>0</v>
      </c>
      <c r="D41" s="6">
        <f>$D$13</f>
        <v>0</v>
      </c>
      <c r="E41" s="35">
        <f>$E$13</f>
        <v>0</v>
      </c>
      <c r="F41" s="24"/>
      <c r="G41" s="39"/>
      <c r="H41" s="33">
        <f>$C$13</f>
        <v>0</v>
      </c>
      <c r="I41" s="6">
        <f>$D$13</f>
        <v>0</v>
      </c>
      <c r="J41" s="35">
        <f>$E$13</f>
        <v>0</v>
      </c>
      <c r="L41" s="39"/>
      <c r="M41" s="33">
        <f>$C$13</f>
        <v>0</v>
      </c>
      <c r="N41" s="6">
        <f>$D$13</f>
        <v>0</v>
      </c>
      <c r="O41" s="35">
        <f>$E$13</f>
        <v>0</v>
      </c>
    </row>
    <row r="42" spans="1:18" ht="12" hidden="1" customHeight="1">
      <c r="A42" s="14" t="str">
        <f t="shared" si="0"/>
        <v>0</v>
      </c>
      <c r="B42" s="40"/>
      <c r="C42" s="38"/>
      <c r="D42" s="6">
        <f>$D$14</f>
        <v>0</v>
      </c>
      <c r="E42" s="37"/>
      <c r="F42" s="24"/>
      <c r="G42" s="40"/>
      <c r="H42" s="38"/>
      <c r="I42" s="6">
        <f>$D$14</f>
        <v>0</v>
      </c>
      <c r="J42" s="37"/>
      <c r="L42" s="40"/>
      <c r="M42" s="38"/>
      <c r="N42" s="6">
        <f>$D$14</f>
        <v>0</v>
      </c>
      <c r="O42" s="37"/>
    </row>
    <row r="43" spans="1:18" s="29" customFormat="1" ht="12" hidden="1" customHeight="1">
      <c r="A43" s="14" t="str">
        <f t="shared" si="0"/>
        <v>0</v>
      </c>
      <c r="B43" s="39"/>
      <c r="C43" s="33">
        <f>$C$15</f>
        <v>0</v>
      </c>
      <c r="D43" s="6">
        <f>$D$15</f>
        <v>0</v>
      </c>
      <c r="E43" s="35">
        <f>$E$15</f>
        <v>0</v>
      </c>
      <c r="F43" s="24"/>
      <c r="G43" s="39"/>
      <c r="H43" s="33">
        <f>$C$15</f>
        <v>0</v>
      </c>
      <c r="I43" s="6">
        <f>$D$15</f>
        <v>0</v>
      </c>
      <c r="J43" s="35">
        <f>$E$15</f>
        <v>0</v>
      </c>
      <c r="L43" s="39"/>
      <c r="M43" s="33">
        <f>$C$15</f>
        <v>0</v>
      </c>
      <c r="N43" s="6">
        <f>$D$15</f>
        <v>0</v>
      </c>
      <c r="O43" s="35">
        <f>$E$15</f>
        <v>0</v>
      </c>
    </row>
    <row r="44" spans="1:18" s="29" customFormat="1" ht="12" hidden="1" customHeight="1">
      <c r="A44" s="14" t="str">
        <f t="shared" si="0"/>
        <v>0</v>
      </c>
      <c r="B44" s="39"/>
      <c r="C44" s="38"/>
      <c r="D44" s="6">
        <f>$D$16</f>
        <v>0</v>
      </c>
      <c r="E44" s="37"/>
      <c r="F44" s="24"/>
      <c r="G44" s="39"/>
      <c r="H44" s="38"/>
      <c r="I44" s="6">
        <f>$D$16</f>
        <v>0</v>
      </c>
      <c r="J44" s="37"/>
      <c r="L44" s="39"/>
      <c r="M44" s="38"/>
      <c r="N44" s="6">
        <f>$D$16</f>
        <v>0</v>
      </c>
      <c r="O44" s="37"/>
    </row>
    <row r="45" spans="1:18" s="29" customFormat="1" ht="12" hidden="1" customHeight="1">
      <c r="A45" s="14" t="str">
        <f t="shared" si="0"/>
        <v>0</v>
      </c>
      <c r="B45" s="39"/>
      <c r="C45" s="33">
        <f>$C$17</f>
        <v>0</v>
      </c>
      <c r="D45" s="6">
        <f>$D$17</f>
        <v>0</v>
      </c>
      <c r="E45" s="35">
        <f>$E$17</f>
        <v>0</v>
      </c>
      <c r="F45" s="24"/>
      <c r="G45" s="39"/>
      <c r="H45" s="33">
        <f>$C$17</f>
        <v>0</v>
      </c>
      <c r="I45" s="6">
        <f>$D$17</f>
        <v>0</v>
      </c>
      <c r="J45" s="35">
        <f>$E$17</f>
        <v>0</v>
      </c>
      <c r="L45" s="39"/>
      <c r="M45" s="33">
        <f>$C$17</f>
        <v>0</v>
      </c>
      <c r="N45" s="6">
        <f>$D$17</f>
        <v>0</v>
      </c>
      <c r="O45" s="35">
        <f>$E$17</f>
        <v>0</v>
      </c>
    </row>
    <row r="46" spans="1:18" s="29" customFormat="1" ht="12" hidden="1" customHeight="1">
      <c r="A46" s="14" t="str">
        <f t="shared" si="0"/>
        <v>0</v>
      </c>
      <c r="B46" s="39"/>
      <c r="C46" s="38"/>
      <c r="D46" s="6">
        <f>$D$18</f>
        <v>0</v>
      </c>
      <c r="E46" s="37"/>
      <c r="F46" s="24"/>
      <c r="G46" s="39"/>
      <c r="H46" s="38"/>
      <c r="I46" s="6">
        <f>$D$18</f>
        <v>0</v>
      </c>
      <c r="J46" s="37"/>
      <c r="L46" s="39"/>
      <c r="M46" s="38"/>
      <c r="N46" s="6">
        <f>$D$18</f>
        <v>0</v>
      </c>
      <c r="O46" s="37"/>
    </row>
    <row r="47" spans="1:18" s="29" customFormat="1" ht="12" hidden="1" customHeight="1">
      <c r="A47" s="14" t="str">
        <f t="shared" si="0"/>
        <v>0</v>
      </c>
      <c r="B47" s="39"/>
      <c r="C47" s="33">
        <f>$C$19</f>
        <v>0</v>
      </c>
      <c r="D47" s="6">
        <f>$D$19</f>
        <v>0</v>
      </c>
      <c r="E47" s="35">
        <f>$E$19</f>
        <v>0</v>
      </c>
      <c r="F47" s="24"/>
      <c r="G47" s="39"/>
      <c r="H47" s="33">
        <f>$C$19</f>
        <v>0</v>
      </c>
      <c r="I47" s="6">
        <f>$D$19</f>
        <v>0</v>
      </c>
      <c r="J47" s="35">
        <f>$E$19</f>
        <v>0</v>
      </c>
      <c r="L47" s="39"/>
      <c r="M47" s="33">
        <f>$C$19</f>
        <v>0</v>
      </c>
      <c r="N47" s="6">
        <f>$D$19</f>
        <v>0</v>
      </c>
      <c r="O47" s="35">
        <f>$E$19</f>
        <v>0</v>
      </c>
    </row>
    <row r="48" spans="1:18" s="29" customFormat="1" ht="12" hidden="1" customHeight="1">
      <c r="A48" s="14" t="str">
        <f t="shared" si="0"/>
        <v>0</v>
      </c>
      <c r="B48" s="39"/>
      <c r="C48" s="38"/>
      <c r="D48" s="6">
        <f>$D$20</f>
        <v>0</v>
      </c>
      <c r="E48" s="37"/>
      <c r="F48" s="24"/>
      <c r="G48" s="39"/>
      <c r="H48" s="38"/>
      <c r="I48" s="6">
        <f>$D$20</f>
        <v>0</v>
      </c>
      <c r="J48" s="37"/>
      <c r="L48" s="39"/>
      <c r="M48" s="38"/>
      <c r="N48" s="6">
        <f>$D$20</f>
        <v>0</v>
      </c>
      <c r="O48" s="37"/>
    </row>
    <row r="49" spans="1:18" ht="12" hidden="1" customHeight="1">
      <c r="A49" s="14" t="str">
        <f t="shared" si="0"/>
        <v>0</v>
      </c>
      <c r="B49" s="39"/>
      <c r="C49" s="33">
        <f>$C$21</f>
        <v>0</v>
      </c>
      <c r="D49" s="6">
        <f>$D$21</f>
        <v>0</v>
      </c>
      <c r="E49" s="35">
        <f>$E$21</f>
        <v>0</v>
      </c>
      <c r="F49" s="24"/>
      <c r="G49" s="39"/>
      <c r="H49" s="33">
        <f>$C$21</f>
        <v>0</v>
      </c>
      <c r="I49" s="6">
        <f>$D$21</f>
        <v>0</v>
      </c>
      <c r="J49" s="35">
        <f>$E$21</f>
        <v>0</v>
      </c>
      <c r="L49" s="39"/>
      <c r="M49" s="33">
        <f>$C$21</f>
        <v>0</v>
      </c>
      <c r="N49" s="6">
        <f>$D$21</f>
        <v>0</v>
      </c>
      <c r="O49" s="35">
        <f>$E$21</f>
        <v>0</v>
      </c>
    </row>
    <row r="50" spans="1:18" ht="12" hidden="1" customHeight="1">
      <c r="A50" s="14" t="str">
        <f t="shared" si="0"/>
        <v>0</v>
      </c>
      <c r="B50" s="39"/>
      <c r="C50" s="38"/>
      <c r="D50" s="6">
        <f>$D$22</f>
        <v>0</v>
      </c>
      <c r="E50" s="37"/>
      <c r="F50" s="24"/>
      <c r="G50" s="39"/>
      <c r="H50" s="38"/>
      <c r="I50" s="6">
        <f>$D$22</f>
        <v>0</v>
      </c>
      <c r="J50" s="37"/>
      <c r="L50" s="39"/>
      <c r="M50" s="38"/>
      <c r="N50" s="6">
        <f>$D$22</f>
        <v>0</v>
      </c>
      <c r="O50" s="37"/>
      <c r="R50" s="5">
        <f>'Tri donnees'!E9</f>
        <v>0</v>
      </c>
    </row>
    <row r="51" spans="1:18" ht="12" hidden="1" customHeight="1">
      <c r="A51" s="14" t="str">
        <f t="shared" si="0"/>
        <v>0</v>
      </c>
      <c r="B51" s="39"/>
      <c r="C51" s="33">
        <f>$C$23</f>
        <v>0</v>
      </c>
      <c r="D51" s="6">
        <f>$D$23</f>
        <v>0</v>
      </c>
      <c r="E51" s="35">
        <f>$E$23</f>
        <v>0</v>
      </c>
      <c r="F51" s="24"/>
      <c r="G51" s="39"/>
      <c r="H51" s="33">
        <f>$C$23</f>
        <v>0</v>
      </c>
      <c r="I51" s="6">
        <f>$D$23</f>
        <v>0</v>
      </c>
      <c r="J51" s="35">
        <f>$E$23</f>
        <v>0</v>
      </c>
      <c r="L51" s="39"/>
      <c r="M51" s="33">
        <f>$C$23</f>
        <v>0</v>
      </c>
      <c r="N51" s="6">
        <f>$D$23</f>
        <v>0</v>
      </c>
      <c r="O51" s="35">
        <f>$E$23</f>
        <v>0</v>
      </c>
    </row>
    <row r="52" spans="1:18" ht="12" hidden="1" customHeight="1">
      <c r="A52" s="14" t="str">
        <f t="shared" si="0"/>
        <v>0</v>
      </c>
      <c r="B52" s="39"/>
      <c r="C52" s="38"/>
      <c r="D52" s="6">
        <f>$D$24</f>
        <v>0</v>
      </c>
      <c r="E52" s="37"/>
      <c r="F52" s="24"/>
      <c r="G52" s="39"/>
      <c r="H52" s="38"/>
      <c r="I52" s="6">
        <f>$D$24</f>
        <v>0</v>
      </c>
      <c r="J52" s="37"/>
      <c r="L52" s="39"/>
      <c r="M52" s="38"/>
      <c r="N52" s="6">
        <f>$D$24</f>
        <v>0</v>
      </c>
      <c r="O52" s="37"/>
    </row>
    <row r="53" spans="1:18" ht="12" hidden="1" customHeight="1">
      <c r="A53" s="14" t="str">
        <f t="shared" si="0"/>
        <v>0</v>
      </c>
      <c r="B53" s="39"/>
      <c r="C53" s="33">
        <f>$C$25</f>
        <v>0</v>
      </c>
      <c r="D53" s="6">
        <f>$D$25</f>
        <v>0</v>
      </c>
      <c r="E53" s="35">
        <f>$E$25</f>
        <v>0</v>
      </c>
      <c r="F53" s="24"/>
      <c r="G53" s="39"/>
      <c r="H53" s="33">
        <f>$C$25</f>
        <v>0</v>
      </c>
      <c r="I53" s="6">
        <f>$D$25</f>
        <v>0</v>
      </c>
      <c r="J53" s="35">
        <f>$E$25</f>
        <v>0</v>
      </c>
      <c r="L53" s="39"/>
      <c r="M53" s="33">
        <f>$C$25</f>
        <v>0</v>
      </c>
      <c r="N53" s="6">
        <f>$D$25</f>
        <v>0</v>
      </c>
      <c r="O53" s="35">
        <f>$E$25</f>
        <v>0</v>
      </c>
    </row>
    <row r="54" spans="1:18" ht="12" hidden="1" customHeight="1">
      <c r="A54" s="14" t="str">
        <f t="shared" si="0"/>
        <v>0</v>
      </c>
      <c r="B54" s="40"/>
      <c r="C54" s="38"/>
      <c r="D54" s="6">
        <f>$D$26</f>
        <v>0</v>
      </c>
      <c r="E54" s="37"/>
      <c r="F54" s="24"/>
      <c r="G54" s="40"/>
      <c r="H54" s="38"/>
      <c r="I54" s="6">
        <f>$D$26</f>
        <v>0</v>
      </c>
      <c r="J54" s="37"/>
      <c r="L54" s="40"/>
      <c r="M54" s="38"/>
      <c r="N54" s="6">
        <f>$D$26</f>
        <v>0</v>
      </c>
      <c r="O54" s="37"/>
    </row>
    <row r="55" spans="1:18" ht="12" customHeight="1">
      <c r="A55" s="14">
        <v>1</v>
      </c>
      <c r="B55" s="17"/>
      <c r="C55" s="17"/>
      <c r="D55" s="11"/>
      <c r="E55" s="24"/>
      <c r="F55" s="24"/>
      <c r="G55" s="17"/>
      <c r="H55" s="17"/>
      <c r="I55" s="11"/>
      <c r="J55" s="24"/>
      <c r="L55" s="17"/>
      <c r="M55" s="17"/>
      <c r="N55" s="11"/>
      <c r="O55" s="24"/>
    </row>
    <row r="56" spans="1:18" s="20" customFormat="1" ht="12" customHeight="1">
      <c r="A56" s="14">
        <v>1</v>
      </c>
      <c r="B56" s="18"/>
      <c r="C56" s="18"/>
      <c r="D56" s="12"/>
      <c r="E56" s="19"/>
      <c r="F56" s="19"/>
      <c r="G56" s="18"/>
      <c r="H56" s="18"/>
      <c r="I56" s="12"/>
      <c r="J56" s="19"/>
      <c r="L56" s="18"/>
      <c r="M56" s="18"/>
      <c r="N56" s="12"/>
      <c r="O56" s="19"/>
    </row>
    <row r="57" spans="1:18" s="29" customFormat="1" ht="12" customHeight="1">
      <c r="A57" s="14">
        <f t="shared" si="0"/>
        <v>1</v>
      </c>
      <c r="B57" s="41" t="str">
        <f>$B$1</f>
        <v>Z0006</v>
      </c>
      <c r="C57" s="42"/>
      <c r="D57" s="28" t="str">
        <f>$D$1</f>
        <v>SACHET VIS EMBOUT AUGE CHEVRE</v>
      </c>
      <c r="E57" s="37" t="str">
        <f>$E$1</f>
        <v>Qté</v>
      </c>
      <c r="F57" s="27"/>
      <c r="G57" s="41" t="str">
        <f>$B$1</f>
        <v>Z0006</v>
      </c>
      <c r="H57" s="42"/>
      <c r="I57" s="28" t="str">
        <f>$D$1</f>
        <v>SACHET VIS EMBOUT AUGE CHEVRE</v>
      </c>
      <c r="J57" s="37" t="str">
        <f>$E$1</f>
        <v>Qté</v>
      </c>
      <c r="L57" s="41" t="str">
        <f>$B$1</f>
        <v>Z0006</v>
      </c>
      <c r="M57" s="42"/>
      <c r="N57" s="28" t="str">
        <f>$D$1</f>
        <v>SACHET VIS EMBOUT AUGE CHEVRE</v>
      </c>
      <c r="O57" s="37" t="str">
        <f>$E$1</f>
        <v>Qté</v>
      </c>
    </row>
    <row r="58" spans="1:18" s="29" customFormat="1" ht="12" customHeight="1">
      <c r="A58" s="14">
        <f t="shared" si="0"/>
        <v>1</v>
      </c>
      <c r="B58" s="43"/>
      <c r="C58" s="44"/>
      <c r="D58" s="30" t="str">
        <f>$D$2</f>
        <v>-</v>
      </c>
      <c r="E58" s="45"/>
      <c r="F58" s="27"/>
      <c r="G58" s="43"/>
      <c r="H58" s="44"/>
      <c r="I58" s="30" t="str">
        <f>$D$2</f>
        <v>-</v>
      </c>
      <c r="J58" s="45"/>
      <c r="L58" s="43"/>
      <c r="M58" s="44"/>
      <c r="N58" s="30" t="str">
        <f>$D$2</f>
        <v>-</v>
      </c>
      <c r="O58" s="45"/>
    </row>
    <row r="59" spans="1:18" ht="12" customHeight="1">
      <c r="A59" s="14">
        <f t="shared" si="0"/>
        <v>1</v>
      </c>
      <c r="B59" s="39"/>
      <c r="C59" s="33" t="str">
        <f>$C$3</f>
        <v>Z1044</v>
      </c>
      <c r="D59" s="6" t="str">
        <f>$D$3</f>
        <v>VIS H M10-25 - Z</v>
      </c>
      <c r="E59" s="35" t="str">
        <f>$E$3</f>
        <v>2</v>
      </c>
      <c r="F59" s="24"/>
      <c r="G59" s="39"/>
      <c r="H59" s="33" t="str">
        <f>$C$3</f>
        <v>Z1044</v>
      </c>
      <c r="I59" s="6" t="str">
        <f>$D$3</f>
        <v>VIS H M10-25 - Z</v>
      </c>
      <c r="J59" s="35" t="str">
        <f>$E$3</f>
        <v>2</v>
      </c>
      <c r="K59" s="29"/>
      <c r="L59" s="39"/>
      <c r="M59" s="33" t="str">
        <f>$C$3</f>
        <v>Z1044</v>
      </c>
      <c r="N59" s="6" t="str">
        <f>$D$3</f>
        <v>VIS H M10-25 - Z</v>
      </c>
      <c r="O59" s="35" t="str">
        <f>$E$3</f>
        <v>2</v>
      </c>
      <c r="P59" s="29"/>
    </row>
    <row r="60" spans="1:18" ht="12" customHeight="1">
      <c r="A60" s="14">
        <f t="shared" si="0"/>
        <v>1</v>
      </c>
      <c r="B60" s="39"/>
      <c r="C60" s="38"/>
      <c r="D60" s="6" t="str">
        <f>D32</f>
        <v>Schrauben 10x25</v>
      </c>
      <c r="E60" s="37"/>
      <c r="F60" s="24"/>
      <c r="G60" s="39"/>
      <c r="H60" s="38"/>
      <c r="I60" s="6" t="str">
        <f>I32</f>
        <v>Schrauben 10x25</v>
      </c>
      <c r="J60" s="37"/>
      <c r="K60" s="29"/>
      <c r="L60" s="39"/>
      <c r="M60" s="38"/>
      <c r="N60" s="6" t="str">
        <f>N32</f>
        <v>Schrauben 10x25</v>
      </c>
      <c r="O60" s="37"/>
      <c r="P60" s="29"/>
    </row>
    <row r="61" spans="1:18" ht="12" customHeight="1">
      <c r="A61" s="14">
        <f t="shared" si="0"/>
        <v>1</v>
      </c>
      <c r="B61" s="39"/>
      <c r="C61" s="33" t="str">
        <f>$C$5</f>
        <v>Z1048</v>
      </c>
      <c r="D61" s="6" t="str">
        <f>$D$5</f>
        <v>ECROU H M10 - Z</v>
      </c>
      <c r="E61" s="35" t="str">
        <f>$E$5</f>
        <v>2</v>
      </c>
      <c r="F61" s="24"/>
      <c r="G61" s="39"/>
      <c r="H61" s="33" t="str">
        <f>$C$5</f>
        <v>Z1048</v>
      </c>
      <c r="I61" s="6" t="str">
        <f>$D$5</f>
        <v>ECROU H M10 - Z</v>
      </c>
      <c r="J61" s="35" t="str">
        <f>$E$5</f>
        <v>2</v>
      </c>
      <c r="K61" s="29"/>
      <c r="L61" s="39"/>
      <c r="M61" s="33" t="str">
        <f>$C$5</f>
        <v>Z1048</v>
      </c>
      <c r="N61" s="6" t="str">
        <f>$D$5</f>
        <v>ECROU H M10 - Z</v>
      </c>
      <c r="O61" s="35" t="str">
        <f>$E$5</f>
        <v>2</v>
      </c>
      <c r="P61" s="29"/>
    </row>
    <row r="62" spans="1:18" ht="12" customHeight="1">
      <c r="A62" s="14">
        <f t="shared" si="0"/>
        <v>1</v>
      </c>
      <c r="B62" s="39"/>
      <c r="C62" s="38"/>
      <c r="D62" s="6" t="str">
        <f>$D$6</f>
        <v>Mutter Ø10</v>
      </c>
      <c r="E62" s="37"/>
      <c r="F62" s="24"/>
      <c r="G62" s="39"/>
      <c r="H62" s="38"/>
      <c r="I62" s="6" t="str">
        <f>$D$6</f>
        <v>Mutter Ø10</v>
      </c>
      <c r="J62" s="37"/>
      <c r="K62" s="29"/>
      <c r="L62" s="39"/>
      <c r="M62" s="38"/>
      <c r="N62" s="6" t="str">
        <f>$D$6</f>
        <v>Mutter Ø10</v>
      </c>
      <c r="O62" s="37"/>
      <c r="P62" s="29"/>
    </row>
    <row r="63" spans="1:18" ht="12" customHeight="1">
      <c r="A63" s="14">
        <f t="shared" si="0"/>
        <v>1</v>
      </c>
      <c r="B63" s="39"/>
      <c r="C63" s="33" t="str">
        <f>$C$7</f>
        <v>Z1093</v>
      </c>
      <c r="D63" s="6" t="str">
        <f>$D$7</f>
        <v>VIS RLS 10-20 - Z</v>
      </c>
      <c r="E63" s="35" t="str">
        <f>$E$7</f>
        <v>1</v>
      </c>
      <c r="F63" s="24"/>
      <c r="G63" s="39"/>
      <c r="H63" s="33" t="str">
        <f>$C$7</f>
        <v>Z1093</v>
      </c>
      <c r="I63" s="6" t="str">
        <f>$D$7</f>
        <v>VIS RLS 10-20 - Z</v>
      </c>
      <c r="J63" s="35" t="str">
        <f>$E$7</f>
        <v>1</v>
      </c>
      <c r="K63" s="29"/>
      <c r="L63" s="39"/>
      <c r="M63" s="33" t="str">
        <f>$C$7</f>
        <v>Z1093</v>
      </c>
      <c r="N63" s="6" t="str">
        <f>$D$7</f>
        <v>VIS RLS 10-20 - Z</v>
      </c>
      <c r="O63" s="35" t="str">
        <f>$E$7</f>
        <v>1</v>
      </c>
      <c r="P63" s="29"/>
    </row>
    <row r="64" spans="1:18" ht="12" customHeight="1">
      <c r="A64" s="14">
        <f t="shared" si="0"/>
        <v>1</v>
      </c>
      <c r="B64" s="39"/>
      <c r="C64" s="38"/>
      <c r="D64" s="6" t="str">
        <f>$D$8</f>
        <v>Schrauben RLS 10x20</v>
      </c>
      <c r="E64" s="37"/>
      <c r="F64" s="24"/>
      <c r="G64" s="39"/>
      <c r="H64" s="38"/>
      <c r="I64" s="6" t="str">
        <f>$D$8</f>
        <v>Schrauben RLS 10x20</v>
      </c>
      <c r="J64" s="37"/>
      <c r="K64" s="29"/>
      <c r="L64" s="39"/>
      <c r="M64" s="38"/>
      <c r="N64" s="6" t="str">
        <f>$D$8</f>
        <v>Schrauben RLS 10x20</v>
      </c>
      <c r="O64" s="37"/>
      <c r="P64" s="29"/>
    </row>
    <row r="65" spans="1:16" ht="12" customHeight="1">
      <c r="A65" s="14">
        <f t="shared" si="0"/>
        <v>1</v>
      </c>
      <c r="B65" s="39"/>
      <c r="C65" s="33" t="str">
        <f>$C$9</f>
        <v>Z1047</v>
      </c>
      <c r="D65" s="6" t="str">
        <f>$D$9</f>
        <v>ECROU FREIN H M10 - Z</v>
      </c>
      <c r="E65" s="35" t="str">
        <f>$E$9</f>
        <v>1</v>
      </c>
      <c r="F65" s="24"/>
      <c r="G65" s="39"/>
      <c r="H65" s="33" t="str">
        <f>$C$9</f>
        <v>Z1047</v>
      </c>
      <c r="I65" s="6" t="str">
        <f>$D$9</f>
        <v>ECROU FREIN H M10 - Z</v>
      </c>
      <c r="J65" s="35" t="str">
        <f>$E$9</f>
        <v>1</v>
      </c>
      <c r="L65" s="39"/>
      <c r="M65" s="33" t="str">
        <f>$C$9</f>
        <v>Z1047</v>
      </c>
      <c r="N65" s="6" t="str">
        <f>$D$9</f>
        <v>ECROU FREIN H M10 - Z</v>
      </c>
      <c r="O65" s="35" t="str">
        <f>$E$9</f>
        <v>1</v>
      </c>
    </row>
    <row r="66" spans="1:16" ht="12" customHeight="1">
      <c r="A66" s="14">
        <f t="shared" ref="A66:A129" si="1">IF(D66&lt;&gt;0,1,"0")</f>
        <v>1</v>
      </c>
      <c r="B66" s="39"/>
      <c r="C66" s="38"/>
      <c r="D66" s="6" t="str">
        <f>$D$10</f>
        <v>Sicherungsmutter Ø10</v>
      </c>
      <c r="E66" s="37"/>
      <c r="F66" s="24"/>
      <c r="G66" s="39"/>
      <c r="H66" s="38"/>
      <c r="I66" s="6" t="str">
        <f>$D$10</f>
        <v>Sicherungsmutter Ø10</v>
      </c>
      <c r="J66" s="37"/>
      <c r="L66" s="39"/>
      <c r="M66" s="38"/>
      <c r="N66" s="6" t="str">
        <f>$D$10</f>
        <v>Sicherungsmutter Ø10</v>
      </c>
      <c r="O66" s="37"/>
    </row>
    <row r="67" spans="1:16" ht="12" hidden="1" customHeight="1">
      <c r="A67" s="14" t="str">
        <f t="shared" si="1"/>
        <v>0</v>
      </c>
      <c r="B67" s="39"/>
      <c r="C67" s="33">
        <f>$C$11</f>
        <v>0</v>
      </c>
      <c r="D67" s="6">
        <f>$D$11</f>
        <v>0</v>
      </c>
      <c r="E67" s="35">
        <f>$E$11</f>
        <v>0</v>
      </c>
      <c r="F67" s="24"/>
      <c r="G67" s="39"/>
      <c r="H67" s="33">
        <f>$C$11</f>
        <v>0</v>
      </c>
      <c r="I67" s="6">
        <f>$D$11</f>
        <v>0</v>
      </c>
      <c r="J67" s="35">
        <f>$E$11</f>
        <v>0</v>
      </c>
      <c r="L67" s="39"/>
      <c r="M67" s="33">
        <f>$C$11</f>
        <v>0</v>
      </c>
      <c r="N67" s="6">
        <f>$D$11</f>
        <v>0</v>
      </c>
      <c r="O67" s="35">
        <f>$E$11</f>
        <v>0</v>
      </c>
    </row>
    <row r="68" spans="1:16" ht="12" hidden="1" customHeight="1">
      <c r="A68" s="14" t="str">
        <f t="shared" si="1"/>
        <v>0</v>
      </c>
      <c r="B68" s="39"/>
      <c r="C68" s="38"/>
      <c r="D68" s="6">
        <f>$D$12</f>
        <v>0</v>
      </c>
      <c r="E68" s="37"/>
      <c r="F68" s="24"/>
      <c r="G68" s="39"/>
      <c r="H68" s="38"/>
      <c r="I68" s="6">
        <f>$D$12</f>
        <v>0</v>
      </c>
      <c r="J68" s="37"/>
      <c r="L68" s="39"/>
      <c r="M68" s="38"/>
      <c r="N68" s="6">
        <f>$D$12</f>
        <v>0</v>
      </c>
      <c r="O68" s="37"/>
    </row>
    <row r="69" spans="1:16" ht="12" hidden="1" customHeight="1">
      <c r="A69" s="14" t="str">
        <f t="shared" si="1"/>
        <v>0</v>
      </c>
      <c r="B69" s="39"/>
      <c r="C69" s="33">
        <f>$C$13</f>
        <v>0</v>
      </c>
      <c r="D69" s="6">
        <f>$D$13</f>
        <v>0</v>
      </c>
      <c r="E69" s="35">
        <f>$E$13</f>
        <v>0</v>
      </c>
      <c r="F69" s="24"/>
      <c r="G69" s="39"/>
      <c r="H69" s="33">
        <f>$C$13</f>
        <v>0</v>
      </c>
      <c r="I69" s="6">
        <f>$D$13</f>
        <v>0</v>
      </c>
      <c r="J69" s="35">
        <f>$E$13</f>
        <v>0</v>
      </c>
      <c r="L69" s="39"/>
      <c r="M69" s="33">
        <f>$C$13</f>
        <v>0</v>
      </c>
      <c r="N69" s="6">
        <f>$D$13</f>
        <v>0</v>
      </c>
      <c r="O69" s="35">
        <f>$E$13</f>
        <v>0</v>
      </c>
    </row>
    <row r="70" spans="1:16" ht="12" hidden="1" customHeight="1">
      <c r="A70" s="14" t="str">
        <f t="shared" si="1"/>
        <v>0</v>
      </c>
      <c r="B70" s="40"/>
      <c r="C70" s="38"/>
      <c r="D70" s="6">
        <f>$D$14</f>
        <v>0</v>
      </c>
      <c r="E70" s="37"/>
      <c r="F70" s="24"/>
      <c r="G70" s="40"/>
      <c r="H70" s="38"/>
      <c r="I70" s="6">
        <f>$D$14</f>
        <v>0</v>
      </c>
      <c r="J70" s="37"/>
      <c r="L70" s="40"/>
      <c r="M70" s="38"/>
      <c r="N70" s="6">
        <f>$D$14</f>
        <v>0</v>
      </c>
      <c r="O70" s="37"/>
    </row>
    <row r="71" spans="1:16" ht="12" hidden="1" customHeight="1">
      <c r="A71" s="14" t="str">
        <f t="shared" si="1"/>
        <v>0</v>
      </c>
      <c r="B71" s="39"/>
      <c r="C71" s="33">
        <f>$C$15</f>
        <v>0</v>
      </c>
      <c r="D71" s="6">
        <f>$D$15</f>
        <v>0</v>
      </c>
      <c r="E71" s="35">
        <f>$E$15</f>
        <v>0</v>
      </c>
      <c r="F71" s="24"/>
      <c r="G71" s="39"/>
      <c r="H71" s="33">
        <f>$C$15</f>
        <v>0</v>
      </c>
      <c r="I71" s="6">
        <f>$D$15</f>
        <v>0</v>
      </c>
      <c r="J71" s="35">
        <f>$E$15</f>
        <v>0</v>
      </c>
      <c r="K71" s="29"/>
      <c r="L71" s="39"/>
      <c r="M71" s="33">
        <f>$C$15</f>
        <v>0</v>
      </c>
      <c r="N71" s="6">
        <f>$D$15</f>
        <v>0</v>
      </c>
      <c r="O71" s="35">
        <f>$E$15</f>
        <v>0</v>
      </c>
      <c r="P71" s="29"/>
    </row>
    <row r="72" spans="1:16" ht="12" hidden="1" customHeight="1">
      <c r="A72" s="14" t="str">
        <f t="shared" si="1"/>
        <v>0</v>
      </c>
      <c r="B72" s="39"/>
      <c r="C72" s="38"/>
      <c r="D72" s="6">
        <f>$D$16</f>
        <v>0</v>
      </c>
      <c r="E72" s="37"/>
      <c r="F72" s="24"/>
      <c r="G72" s="39"/>
      <c r="H72" s="38"/>
      <c r="I72" s="6">
        <f>$D$16</f>
        <v>0</v>
      </c>
      <c r="J72" s="37"/>
      <c r="K72" s="29"/>
      <c r="L72" s="39"/>
      <c r="M72" s="38"/>
      <c r="N72" s="6">
        <f>$D$16</f>
        <v>0</v>
      </c>
      <c r="O72" s="37"/>
      <c r="P72" s="29"/>
    </row>
    <row r="73" spans="1:16" ht="12" hidden="1" customHeight="1">
      <c r="A73" s="14" t="str">
        <f t="shared" si="1"/>
        <v>0</v>
      </c>
      <c r="B73" s="39"/>
      <c r="C73" s="33">
        <f>$C$17</f>
        <v>0</v>
      </c>
      <c r="D73" s="6">
        <f>$D$17</f>
        <v>0</v>
      </c>
      <c r="E73" s="35">
        <f>$E$17</f>
        <v>0</v>
      </c>
      <c r="F73" s="24"/>
      <c r="G73" s="39"/>
      <c r="H73" s="33">
        <f>$C$17</f>
        <v>0</v>
      </c>
      <c r="I73" s="6">
        <f>$D$17</f>
        <v>0</v>
      </c>
      <c r="J73" s="35">
        <f>$E$17</f>
        <v>0</v>
      </c>
      <c r="K73" s="29"/>
      <c r="L73" s="39"/>
      <c r="M73" s="33">
        <f>$C$17</f>
        <v>0</v>
      </c>
      <c r="N73" s="6">
        <f>$D$17</f>
        <v>0</v>
      </c>
      <c r="O73" s="35">
        <f>$E$17</f>
        <v>0</v>
      </c>
      <c r="P73" s="29"/>
    </row>
    <row r="74" spans="1:16" ht="12" hidden="1" customHeight="1">
      <c r="A74" s="14" t="str">
        <f t="shared" si="1"/>
        <v>0</v>
      </c>
      <c r="B74" s="39"/>
      <c r="C74" s="38"/>
      <c r="D74" s="6">
        <f>$D$18</f>
        <v>0</v>
      </c>
      <c r="E74" s="37"/>
      <c r="F74" s="24"/>
      <c r="G74" s="39"/>
      <c r="H74" s="38"/>
      <c r="I74" s="6">
        <f>$D$18</f>
        <v>0</v>
      </c>
      <c r="J74" s="37"/>
      <c r="K74" s="29"/>
      <c r="L74" s="39"/>
      <c r="M74" s="38"/>
      <c r="N74" s="6">
        <f>$D$18</f>
        <v>0</v>
      </c>
      <c r="O74" s="37"/>
      <c r="P74" s="29"/>
    </row>
    <row r="75" spans="1:16" ht="12" hidden="1" customHeight="1">
      <c r="A75" s="14" t="str">
        <f t="shared" si="1"/>
        <v>0</v>
      </c>
      <c r="B75" s="39"/>
      <c r="C75" s="33">
        <f>$C$19</f>
        <v>0</v>
      </c>
      <c r="D75" s="6">
        <f>$D$19</f>
        <v>0</v>
      </c>
      <c r="E75" s="35">
        <f>$E$19</f>
        <v>0</v>
      </c>
      <c r="F75" s="24"/>
      <c r="G75" s="39"/>
      <c r="H75" s="33">
        <f>$C$19</f>
        <v>0</v>
      </c>
      <c r="I75" s="6">
        <f>$D$19</f>
        <v>0</v>
      </c>
      <c r="J75" s="35">
        <f>$E$19</f>
        <v>0</v>
      </c>
      <c r="K75" s="29"/>
      <c r="L75" s="39"/>
      <c r="M75" s="33">
        <f>$C$19</f>
        <v>0</v>
      </c>
      <c r="N75" s="6">
        <f>$D$19</f>
        <v>0</v>
      </c>
      <c r="O75" s="35">
        <f>$E$19</f>
        <v>0</v>
      </c>
      <c r="P75" s="29"/>
    </row>
    <row r="76" spans="1:16" ht="12" hidden="1" customHeight="1">
      <c r="A76" s="14" t="str">
        <f t="shared" si="1"/>
        <v>0</v>
      </c>
      <c r="B76" s="39"/>
      <c r="C76" s="38"/>
      <c r="D76" s="6">
        <f>$D$20</f>
        <v>0</v>
      </c>
      <c r="E76" s="37"/>
      <c r="F76" s="24"/>
      <c r="G76" s="39"/>
      <c r="H76" s="38"/>
      <c r="I76" s="6">
        <f>$D$20</f>
        <v>0</v>
      </c>
      <c r="J76" s="37"/>
      <c r="K76" s="29"/>
      <c r="L76" s="39"/>
      <c r="M76" s="38"/>
      <c r="N76" s="6">
        <f>$D$20</f>
        <v>0</v>
      </c>
      <c r="O76" s="37"/>
      <c r="P76" s="29"/>
    </row>
    <row r="77" spans="1:16" ht="12" hidden="1" customHeight="1">
      <c r="A77" s="14" t="str">
        <f t="shared" si="1"/>
        <v>0</v>
      </c>
      <c r="B77" s="39"/>
      <c r="C77" s="33">
        <f>$C$21</f>
        <v>0</v>
      </c>
      <c r="D77" s="6">
        <f>$D$21</f>
        <v>0</v>
      </c>
      <c r="E77" s="35">
        <f>$E$21</f>
        <v>0</v>
      </c>
      <c r="F77" s="24"/>
      <c r="G77" s="39"/>
      <c r="H77" s="33">
        <f>$C$21</f>
        <v>0</v>
      </c>
      <c r="I77" s="6">
        <f>$D$21</f>
        <v>0</v>
      </c>
      <c r="J77" s="35">
        <f>$E$21</f>
        <v>0</v>
      </c>
      <c r="L77" s="39"/>
      <c r="M77" s="33">
        <f>$C$21</f>
        <v>0</v>
      </c>
      <c r="N77" s="6">
        <f>$D$21</f>
        <v>0</v>
      </c>
      <c r="O77" s="35">
        <f>$E$21</f>
        <v>0</v>
      </c>
    </row>
    <row r="78" spans="1:16" ht="12" hidden="1" customHeight="1">
      <c r="A78" s="14" t="str">
        <f t="shared" si="1"/>
        <v>0</v>
      </c>
      <c r="B78" s="39"/>
      <c r="C78" s="38"/>
      <c r="D78" s="6">
        <f>$D$22</f>
        <v>0</v>
      </c>
      <c r="E78" s="37"/>
      <c r="F78" s="24"/>
      <c r="G78" s="39"/>
      <c r="H78" s="38"/>
      <c r="I78" s="6">
        <f>$D$22</f>
        <v>0</v>
      </c>
      <c r="J78" s="37"/>
      <c r="L78" s="39"/>
      <c r="M78" s="38"/>
      <c r="N78" s="6">
        <f>$D$22</f>
        <v>0</v>
      </c>
      <c r="O78" s="37"/>
    </row>
    <row r="79" spans="1:16" ht="12" hidden="1" customHeight="1">
      <c r="A79" s="14" t="str">
        <f t="shared" si="1"/>
        <v>0</v>
      </c>
      <c r="B79" s="39"/>
      <c r="C79" s="33">
        <f>$C$23</f>
        <v>0</v>
      </c>
      <c r="D79" s="6">
        <f>$D$23</f>
        <v>0</v>
      </c>
      <c r="E79" s="35">
        <f>$E$23</f>
        <v>0</v>
      </c>
      <c r="F79" s="24"/>
      <c r="G79" s="39"/>
      <c r="H79" s="33">
        <f>$C$23</f>
        <v>0</v>
      </c>
      <c r="I79" s="6">
        <f>$D$23</f>
        <v>0</v>
      </c>
      <c r="J79" s="35">
        <f>$E$23</f>
        <v>0</v>
      </c>
      <c r="L79" s="39"/>
      <c r="M79" s="33">
        <f>$C$23</f>
        <v>0</v>
      </c>
      <c r="N79" s="6">
        <f>$D$23</f>
        <v>0</v>
      </c>
      <c r="O79" s="35">
        <f>$E$23</f>
        <v>0</v>
      </c>
    </row>
    <row r="80" spans="1:16" ht="12" hidden="1" customHeight="1">
      <c r="A80" s="14" t="str">
        <f t="shared" si="1"/>
        <v>0</v>
      </c>
      <c r="B80" s="39"/>
      <c r="C80" s="38"/>
      <c r="D80" s="6">
        <f>$D$24</f>
        <v>0</v>
      </c>
      <c r="E80" s="37"/>
      <c r="F80" s="24"/>
      <c r="G80" s="39"/>
      <c r="H80" s="38"/>
      <c r="I80" s="6">
        <f>$D$24</f>
        <v>0</v>
      </c>
      <c r="J80" s="37"/>
      <c r="L80" s="39"/>
      <c r="M80" s="38"/>
      <c r="N80" s="6">
        <f>$D$24</f>
        <v>0</v>
      </c>
      <c r="O80" s="37"/>
    </row>
    <row r="81" spans="1:16" ht="12" hidden="1" customHeight="1">
      <c r="A81" s="14" t="str">
        <f t="shared" si="1"/>
        <v>0</v>
      </c>
      <c r="B81" s="39"/>
      <c r="C81" s="33">
        <f>$C$25</f>
        <v>0</v>
      </c>
      <c r="D81" s="6">
        <f>$D$25</f>
        <v>0</v>
      </c>
      <c r="E81" s="35">
        <f>$E$25</f>
        <v>0</v>
      </c>
      <c r="F81" s="24"/>
      <c r="G81" s="39"/>
      <c r="H81" s="33">
        <f>$C$25</f>
        <v>0</v>
      </c>
      <c r="I81" s="6">
        <f>$D$25</f>
        <v>0</v>
      </c>
      <c r="J81" s="35">
        <f>$E$25</f>
        <v>0</v>
      </c>
      <c r="L81" s="39"/>
      <c r="M81" s="33">
        <f>$C$25</f>
        <v>0</v>
      </c>
      <c r="N81" s="6">
        <f>$D$25</f>
        <v>0</v>
      </c>
      <c r="O81" s="35">
        <f>$E$25</f>
        <v>0</v>
      </c>
    </row>
    <row r="82" spans="1:16" ht="12" hidden="1" customHeight="1">
      <c r="A82" s="14" t="str">
        <f t="shared" si="1"/>
        <v>0</v>
      </c>
      <c r="B82" s="40"/>
      <c r="C82" s="38"/>
      <c r="D82" s="6">
        <f>$D$26</f>
        <v>0</v>
      </c>
      <c r="E82" s="37"/>
      <c r="F82" s="24"/>
      <c r="G82" s="40"/>
      <c r="H82" s="38"/>
      <c r="I82" s="6">
        <f>$D$26</f>
        <v>0</v>
      </c>
      <c r="J82" s="37"/>
      <c r="L82" s="40"/>
      <c r="M82" s="38"/>
      <c r="N82" s="6">
        <f>$D$26</f>
        <v>0</v>
      </c>
      <c r="O82" s="37"/>
    </row>
    <row r="83" spans="1:16" ht="12" customHeight="1">
      <c r="A83" s="14">
        <v>1</v>
      </c>
      <c r="B83" s="17"/>
      <c r="C83" s="17"/>
      <c r="D83" s="11"/>
      <c r="E83" s="24"/>
      <c r="F83" s="24"/>
      <c r="G83" s="17"/>
      <c r="H83" s="17"/>
      <c r="I83" s="11"/>
      <c r="J83" s="24"/>
      <c r="L83" s="17"/>
      <c r="M83" s="17"/>
      <c r="N83" s="11"/>
      <c r="O83" s="24"/>
    </row>
    <row r="84" spans="1:16" s="20" customFormat="1" ht="12" customHeight="1">
      <c r="A84" s="14">
        <v>1</v>
      </c>
      <c r="B84" s="18"/>
      <c r="C84" s="18"/>
      <c r="D84" s="12"/>
      <c r="E84" s="19"/>
      <c r="F84" s="19"/>
      <c r="G84" s="18"/>
      <c r="H84" s="18"/>
      <c r="I84" s="12"/>
      <c r="J84" s="19"/>
      <c r="L84" s="18"/>
      <c r="M84" s="18"/>
      <c r="N84" s="12"/>
      <c r="O84" s="19"/>
    </row>
    <row r="85" spans="1:16" ht="12" customHeight="1">
      <c r="A85" s="14">
        <f t="shared" si="1"/>
        <v>1</v>
      </c>
      <c r="B85" s="41" t="str">
        <f>$B$1</f>
        <v>Z0006</v>
      </c>
      <c r="C85" s="42"/>
      <c r="D85" s="28" t="str">
        <f>$D$1</f>
        <v>SACHET VIS EMBOUT AUGE CHEVRE</v>
      </c>
      <c r="E85" s="37" t="str">
        <f>$E$1</f>
        <v>Qté</v>
      </c>
      <c r="F85" s="27"/>
      <c r="G85" s="41" t="str">
        <f>$B$1</f>
        <v>Z0006</v>
      </c>
      <c r="H85" s="42"/>
      <c r="I85" s="28" t="str">
        <f>$D$1</f>
        <v>SACHET VIS EMBOUT AUGE CHEVRE</v>
      </c>
      <c r="J85" s="37" t="str">
        <f>$E$1</f>
        <v>Qté</v>
      </c>
      <c r="K85" s="29"/>
      <c r="L85" s="41" t="str">
        <f>$B$1</f>
        <v>Z0006</v>
      </c>
      <c r="M85" s="42"/>
      <c r="N85" s="28" t="str">
        <f>$D$1</f>
        <v>SACHET VIS EMBOUT AUGE CHEVRE</v>
      </c>
      <c r="O85" s="37" t="str">
        <f>$E$1</f>
        <v>Qté</v>
      </c>
      <c r="P85" s="29"/>
    </row>
    <row r="86" spans="1:16" ht="12" customHeight="1">
      <c r="A86" s="14">
        <f t="shared" si="1"/>
        <v>1</v>
      </c>
      <c r="B86" s="43"/>
      <c r="C86" s="44"/>
      <c r="D86" s="30" t="str">
        <f>$D$2</f>
        <v>-</v>
      </c>
      <c r="E86" s="45"/>
      <c r="F86" s="27"/>
      <c r="G86" s="43"/>
      <c r="H86" s="44"/>
      <c r="I86" s="30" t="str">
        <f>$D$2</f>
        <v>-</v>
      </c>
      <c r="J86" s="45"/>
      <c r="K86" s="29"/>
      <c r="L86" s="43"/>
      <c r="M86" s="44"/>
      <c r="N86" s="30" t="str">
        <f>$D$2</f>
        <v>-</v>
      </c>
      <c r="O86" s="45"/>
      <c r="P86" s="29"/>
    </row>
    <row r="87" spans="1:16" ht="12" customHeight="1">
      <c r="A87" s="14">
        <f t="shared" si="1"/>
        <v>1</v>
      </c>
      <c r="B87" s="39"/>
      <c r="C87" s="33" t="str">
        <f>$C$3</f>
        <v>Z1044</v>
      </c>
      <c r="D87" s="6" t="str">
        <f>$D$3</f>
        <v>VIS H M10-25 - Z</v>
      </c>
      <c r="E87" s="35" t="str">
        <f>$E$3</f>
        <v>2</v>
      </c>
      <c r="F87" s="24"/>
      <c r="G87" s="39"/>
      <c r="H87" s="33" t="str">
        <f>$C$3</f>
        <v>Z1044</v>
      </c>
      <c r="I87" s="6" t="str">
        <f>$D$3</f>
        <v>VIS H M10-25 - Z</v>
      </c>
      <c r="J87" s="35" t="str">
        <f>$E$3</f>
        <v>2</v>
      </c>
      <c r="K87" s="22"/>
      <c r="L87" s="39"/>
      <c r="M87" s="33" t="str">
        <f>$C$3</f>
        <v>Z1044</v>
      </c>
      <c r="N87" s="6" t="str">
        <f>$D$3</f>
        <v>VIS H M10-25 - Z</v>
      </c>
      <c r="O87" s="35" t="str">
        <f>$E$3</f>
        <v>2</v>
      </c>
      <c r="P87" s="22"/>
    </row>
    <row r="88" spans="1:16" ht="12" customHeight="1">
      <c r="A88" s="14">
        <f t="shared" si="1"/>
        <v>1</v>
      </c>
      <c r="B88" s="39"/>
      <c r="C88" s="38"/>
      <c r="D88" s="6" t="str">
        <f>D60</f>
        <v>Schrauben 10x25</v>
      </c>
      <c r="E88" s="37"/>
      <c r="F88" s="24"/>
      <c r="G88" s="39"/>
      <c r="H88" s="38"/>
      <c r="I88" s="6" t="str">
        <f>I60</f>
        <v>Schrauben 10x25</v>
      </c>
      <c r="J88" s="37"/>
      <c r="K88" s="22"/>
      <c r="L88" s="39"/>
      <c r="M88" s="38"/>
      <c r="N88" s="6" t="str">
        <f>N60</f>
        <v>Schrauben 10x25</v>
      </c>
      <c r="O88" s="37"/>
      <c r="P88" s="22"/>
    </row>
    <row r="89" spans="1:16" ht="12" customHeight="1">
      <c r="A89" s="14">
        <f t="shared" si="1"/>
        <v>1</v>
      </c>
      <c r="B89" s="39"/>
      <c r="C89" s="33" t="str">
        <f>$C$5</f>
        <v>Z1048</v>
      </c>
      <c r="D89" s="6" t="str">
        <f>$D$5</f>
        <v>ECROU H M10 - Z</v>
      </c>
      <c r="E89" s="35" t="str">
        <f>$E$5</f>
        <v>2</v>
      </c>
      <c r="F89" s="24"/>
      <c r="G89" s="39"/>
      <c r="H89" s="33" t="str">
        <f>$C$5</f>
        <v>Z1048</v>
      </c>
      <c r="I89" s="6" t="str">
        <f>$D$5</f>
        <v>ECROU H M10 - Z</v>
      </c>
      <c r="J89" s="35" t="str">
        <f>$E$5</f>
        <v>2</v>
      </c>
      <c r="K89" s="22"/>
      <c r="L89" s="39"/>
      <c r="M89" s="33" t="str">
        <f>$C$5</f>
        <v>Z1048</v>
      </c>
      <c r="N89" s="6" t="str">
        <f>$D$5</f>
        <v>ECROU H M10 - Z</v>
      </c>
      <c r="O89" s="35" t="str">
        <f>$E$5</f>
        <v>2</v>
      </c>
      <c r="P89" s="22"/>
    </row>
    <row r="90" spans="1:16" ht="12" customHeight="1">
      <c r="A90" s="14">
        <f t="shared" si="1"/>
        <v>1</v>
      </c>
      <c r="B90" s="39"/>
      <c r="C90" s="38"/>
      <c r="D90" s="6" t="str">
        <f>$D$6</f>
        <v>Mutter Ø10</v>
      </c>
      <c r="E90" s="37"/>
      <c r="F90" s="24"/>
      <c r="G90" s="39"/>
      <c r="H90" s="38"/>
      <c r="I90" s="6" t="str">
        <f>$D$6</f>
        <v>Mutter Ø10</v>
      </c>
      <c r="J90" s="37"/>
      <c r="K90" s="22"/>
      <c r="L90" s="39"/>
      <c r="M90" s="38"/>
      <c r="N90" s="6" t="str">
        <f>$D$6</f>
        <v>Mutter Ø10</v>
      </c>
      <c r="O90" s="37"/>
      <c r="P90" s="22"/>
    </row>
    <row r="91" spans="1:16" ht="12" customHeight="1">
      <c r="A91" s="14">
        <f t="shared" si="1"/>
        <v>1</v>
      </c>
      <c r="B91" s="39"/>
      <c r="C91" s="33" t="str">
        <f>$C$7</f>
        <v>Z1093</v>
      </c>
      <c r="D91" s="6" t="str">
        <f>$D$7</f>
        <v>VIS RLS 10-20 - Z</v>
      </c>
      <c r="E91" s="35" t="str">
        <f>$E$7</f>
        <v>1</v>
      </c>
      <c r="F91" s="24"/>
      <c r="G91" s="39"/>
      <c r="H91" s="33" t="str">
        <f>$C$7</f>
        <v>Z1093</v>
      </c>
      <c r="I91" s="6" t="str">
        <f>$D$7</f>
        <v>VIS RLS 10-20 - Z</v>
      </c>
      <c r="J91" s="35" t="str">
        <f>$E$7</f>
        <v>1</v>
      </c>
      <c r="K91" s="22"/>
      <c r="L91" s="39"/>
      <c r="M91" s="33" t="str">
        <f>$C$7</f>
        <v>Z1093</v>
      </c>
      <c r="N91" s="6" t="str">
        <f>$D$7</f>
        <v>VIS RLS 10-20 - Z</v>
      </c>
      <c r="O91" s="35" t="str">
        <f>$E$7</f>
        <v>1</v>
      </c>
      <c r="P91" s="22"/>
    </row>
    <row r="92" spans="1:16" ht="12" customHeight="1">
      <c r="A92" s="14">
        <f t="shared" si="1"/>
        <v>1</v>
      </c>
      <c r="B92" s="39"/>
      <c r="C92" s="38"/>
      <c r="D92" s="6" t="str">
        <f>$D$8</f>
        <v>Schrauben RLS 10x20</v>
      </c>
      <c r="E92" s="37"/>
      <c r="F92" s="24"/>
      <c r="G92" s="39"/>
      <c r="H92" s="38"/>
      <c r="I92" s="6" t="str">
        <f>$D$8</f>
        <v>Schrauben RLS 10x20</v>
      </c>
      <c r="J92" s="37"/>
      <c r="K92" s="22"/>
      <c r="L92" s="39"/>
      <c r="M92" s="38"/>
      <c r="N92" s="6" t="str">
        <f>$D$8</f>
        <v>Schrauben RLS 10x20</v>
      </c>
      <c r="O92" s="37"/>
      <c r="P92" s="22"/>
    </row>
    <row r="93" spans="1:16" ht="12" customHeight="1">
      <c r="A93" s="14">
        <f t="shared" si="1"/>
        <v>1</v>
      </c>
      <c r="B93" s="39"/>
      <c r="C93" s="33" t="str">
        <f>$C$9</f>
        <v>Z1047</v>
      </c>
      <c r="D93" s="6" t="str">
        <f>$D$9</f>
        <v>ECROU FREIN H M10 - Z</v>
      </c>
      <c r="E93" s="35" t="str">
        <f>$E$9</f>
        <v>1</v>
      </c>
      <c r="F93" s="24"/>
      <c r="G93" s="39"/>
      <c r="H93" s="33" t="str">
        <f>$C$9</f>
        <v>Z1047</v>
      </c>
      <c r="I93" s="6" t="str">
        <f>$D$9</f>
        <v>ECROU FREIN H M10 - Z</v>
      </c>
      <c r="J93" s="35" t="str">
        <f>$E$9</f>
        <v>1</v>
      </c>
      <c r="K93" s="22"/>
      <c r="L93" s="39"/>
      <c r="M93" s="33" t="str">
        <f>$C$9</f>
        <v>Z1047</v>
      </c>
      <c r="N93" s="6" t="str">
        <f>$D$9</f>
        <v>ECROU FREIN H M10 - Z</v>
      </c>
      <c r="O93" s="35" t="str">
        <f>$E$9</f>
        <v>1</v>
      </c>
      <c r="P93" s="22"/>
    </row>
    <row r="94" spans="1:16" ht="12" customHeight="1">
      <c r="A94" s="14">
        <f t="shared" si="1"/>
        <v>1</v>
      </c>
      <c r="B94" s="39"/>
      <c r="C94" s="38"/>
      <c r="D94" s="6" t="str">
        <f>$D$10</f>
        <v>Sicherungsmutter Ø10</v>
      </c>
      <c r="E94" s="37"/>
      <c r="F94" s="24"/>
      <c r="G94" s="39"/>
      <c r="H94" s="38"/>
      <c r="I94" s="6" t="str">
        <f>$D$10</f>
        <v>Sicherungsmutter Ø10</v>
      </c>
      <c r="J94" s="37"/>
      <c r="K94" s="22"/>
      <c r="L94" s="39"/>
      <c r="M94" s="38"/>
      <c r="N94" s="6" t="str">
        <f>$D$10</f>
        <v>Sicherungsmutter Ø10</v>
      </c>
      <c r="O94" s="37"/>
      <c r="P94" s="22"/>
    </row>
    <row r="95" spans="1:16" ht="12" hidden="1" customHeight="1">
      <c r="A95" s="14" t="str">
        <f t="shared" si="1"/>
        <v>0</v>
      </c>
      <c r="B95" s="39"/>
      <c r="C95" s="33">
        <f>$C$11</f>
        <v>0</v>
      </c>
      <c r="D95" s="6">
        <f>$D$11</f>
        <v>0</v>
      </c>
      <c r="E95" s="35">
        <f>$E$11</f>
        <v>0</v>
      </c>
      <c r="F95" s="24"/>
      <c r="G95" s="39"/>
      <c r="H95" s="33">
        <f>$C$11</f>
        <v>0</v>
      </c>
      <c r="I95" s="6">
        <f>$D$11</f>
        <v>0</v>
      </c>
      <c r="J95" s="35">
        <f>$E$11</f>
        <v>0</v>
      </c>
      <c r="K95" s="22"/>
      <c r="L95" s="39"/>
      <c r="M95" s="33">
        <f>$C$11</f>
        <v>0</v>
      </c>
      <c r="N95" s="6">
        <f>$D$11</f>
        <v>0</v>
      </c>
      <c r="O95" s="35">
        <f>$E$11</f>
        <v>0</v>
      </c>
      <c r="P95" s="22"/>
    </row>
    <row r="96" spans="1:16" ht="12" hidden="1" customHeight="1">
      <c r="A96" s="14" t="str">
        <f t="shared" si="1"/>
        <v>0</v>
      </c>
      <c r="B96" s="39"/>
      <c r="C96" s="38"/>
      <c r="D96" s="6">
        <f>$D$12</f>
        <v>0</v>
      </c>
      <c r="E96" s="37"/>
      <c r="F96" s="24"/>
      <c r="G96" s="39"/>
      <c r="H96" s="38"/>
      <c r="I96" s="6">
        <f>$D$12</f>
        <v>0</v>
      </c>
      <c r="J96" s="37"/>
      <c r="K96" s="22"/>
      <c r="L96" s="39"/>
      <c r="M96" s="38"/>
      <c r="N96" s="6">
        <f>$D$12</f>
        <v>0</v>
      </c>
      <c r="O96" s="37"/>
      <c r="P96" s="22"/>
    </row>
    <row r="97" spans="1:16" ht="12" hidden="1" customHeight="1">
      <c r="A97" s="14" t="str">
        <f t="shared" si="1"/>
        <v>0</v>
      </c>
      <c r="B97" s="39"/>
      <c r="C97" s="33">
        <f>$C$13</f>
        <v>0</v>
      </c>
      <c r="D97" s="6">
        <f>$D$13</f>
        <v>0</v>
      </c>
      <c r="E97" s="35">
        <f>$E$13</f>
        <v>0</v>
      </c>
      <c r="F97" s="24"/>
      <c r="G97" s="39"/>
      <c r="H97" s="33">
        <f>$C$13</f>
        <v>0</v>
      </c>
      <c r="I97" s="6">
        <f>$D$13</f>
        <v>0</v>
      </c>
      <c r="J97" s="35">
        <f>$E$13</f>
        <v>0</v>
      </c>
      <c r="K97" s="22"/>
      <c r="L97" s="39"/>
      <c r="M97" s="33">
        <f>$C$13</f>
        <v>0</v>
      </c>
      <c r="N97" s="6">
        <f>$D$13</f>
        <v>0</v>
      </c>
      <c r="O97" s="35">
        <f>$E$13</f>
        <v>0</v>
      </c>
      <c r="P97" s="22"/>
    </row>
    <row r="98" spans="1:16" ht="12" hidden="1" customHeight="1">
      <c r="A98" s="14" t="str">
        <f t="shared" si="1"/>
        <v>0</v>
      </c>
      <c r="B98" s="40"/>
      <c r="C98" s="38"/>
      <c r="D98" s="6">
        <f>$D$14</f>
        <v>0</v>
      </c>
      <c r="E98" s="37"/>
      <c r="F98" s="24"/>
      <c r="G98" s="40"/>
      <c r="H98" s="38"/>
      <c r="I98" s="6">
        <f>$D$14</f>
        <v>0</v>
      </c>
      <c r="J98" s="37"/>
      <c r="K98" s="22"/>
      <c r="L98" s="40"/>
      <c r="M98" s="38"/>
      <c r="N98" s="6">
        <f>$D$14</f>
        <v>0</v>
      </c>
      <c r="O98" s="37"/>
      <c r="P98" s="22"/>
    </row>
    <row r="99" spans="1:16" ht="12" hidden="1" customHeight="1">
      <c r="A99" s="14" t="str">
        <f t="shared" si="1"/>
        <v>0</v>
      </c>
      <c r="B99" s="39"/>
      <c r="C99" s="33">
        <f>$C$15</f>
        <v>0</v>
      </c>
      <c r="D99" s="6">
        <f>$D$15</f>
        <v>0</v>
      </c>
      <c r="E99" s="35">
        <f>$E$15</f>
        <v>0</v>
      </c>
      <c r="F99" s="24"/>
      <c r="G99" s="39"/>
      <c r="H99" s="33">
        <f>$C$15</f>
        <v>0</v>
      </c>
      <c r="I99" s="6">
        <f>$D$15</f>
        <v>0</v>
      </c>
      <c r="J99" s="35">
        <f>$E$15</f>
        <v>0</v>
      </c>
      <c r="K99" s="22"/>
      <c r="L99" s="39"/>
      <c r="M99" s="33">
        <f>$C$15</f>
        <v>0</v>
      </c>
      <c r="N99" s="6">
        <f>$D$15</f>
        <v>0</v>
      </c>
      <c r="O99" s="35">
        <f>$E$15</f>
        <v>0</v>
      </c>
      <c r="P99" s="22"/>
    </row>
    <row r="100" spans="1:16" ht="12" hidden="1" customHeight="1">
      <c r="A100" s="14" t="str">
        <f t="shared" si="1"/>
        <v>0</v>
      </c>
      <c r="B100" s="39"/>
      <c r="C100" s="38"/>
      <c r="D100" s="6">
        <f>$D$16</f>
        <v>0</v>
      </c>
      <c r="E100" s="37"/>
      <c r="F100" s="24"/>
      <c r="G100" s="39"/>
      <c r="H100" s="38"/>
      <c r="I100" s="6">
        <f>$D$16</f>
        <v>0</v>
      </c>
      <c r="J100" s="37"/>
      <c r="K100" s="22"/>
      <c r="L100" s="39"/>
      <c r="M100" s="38"/>
      <c r="N100" s="6">
        <f>$D$16</f>
        <v>0</v>
      </c>
      <c r="O100" s="37"/>
      <c r="P100" s="22"/>
    </row>
    <row r="101" spans="1:16" ht="12" hidden="1" customHeight="1">
      <c r="A101" s="14" t="str">
        <f t="shared" si="1"/>
        <v>0</v>
      </c>
      <c r="B101" s="39"/>
      <c r="C101" s="33">
        <f>$C$17</f>
        <v>0</v>
      </c>
      <c r="D101" s="6">
        <f>$D$17</f>
        <v>0</v>
      </c>
      <c r="E101" s="35">
        <f>$E$17</f>
        <v>0</v>
      </c>
      <c r="F101" s="24"/>
      <c r="G101" s="39"/>
      <c r="H101" s="33">
        <f>$C$17</f>
        <v>0</v>
      </c>
      <c r="I101" s="6">
        <f>$D$17</f>
        <v>0</v>
      </c>
      <c r="J101" s="35">
        <f>$E$17</f>
        <v>0</v>
      </c>
      <c r="K101" s="22"/>
      <c r="L101" s="39"/>
      <c r="M101" s="33">
        <f>$C$17</f>
        <v>0</v>
      </c>
      <c r="N101" s="6">
        <f>$D$17</f>
        <v>0</v>
      </c>
      <c r="O101" s="35">
        <f>$E$17</f>
        <v>0</v>
      </c>
      <c r="P101" s="22"/>
    </row>
    <row r="102" spans="1:16" ht="12" hidden="1" customHeight="1">
      <c r="A102" s="14" t="str">
        <f t="shared" si="1"/>
        <v>0</v>
      </c>
      <c r="B102" s="39"/>
      <c r="C102" s="38"/>
      <c r="D102" s="6">
        <f>$D$18</f>
        <v>0</v>
      </c>
      <c r="E102" s="37"/>
      <c r="F102" s="24"/>
      <c r="G102" s="39"/>
      <c r="H102" s="38"/>
      <c r="I102" s="6">
        <f>$D$18</f>
        <v>0</v>
      </c>
      <c r="J102" s="37"/>
      <c r="K102" s="22"/>
      <c r="L102" s="39"/>
      <c r="M102" s="38"/>
      <c r="N102" s="6">
        <f>$D$18</f>
        <v>0</v>
      </c>
      <c r="O102" s="37"/>
      <c r="P102" s="22"/>
    </row>
    <row r="103" spans="1:16" ht="12" hidden="1" customHeight="1">
      <c r="A103" s="14" t="str">
        <f t="shared" si="1"/>
        <v>0</v>
      </c>
      <c r="B103" s="39"/>
      <c r="C103" s="33">
        <f>$C$19</f>
        <v>0</v>
      </c>
      <c r="D103" s="6">
        <f>$D$19</f>
        <v>0</v>
      </c>
      <c r="E103" s="35">
        <f>$E$19</f>
        <v>0</v>
      </c>
      <c r="F103" s="24"/>
      <c r="G103" s="39"/>
      <c r="H103" s="33">
        <f>$C$19</f>
        <v>0</v>
      </c>
      <c r="I103" s="6">
        <f>$D$19</f>
        <v>0</v>
      </c>
      <c r="J103" s="35">
        <f>$E$19</f>
        <v>0</v>
      </c>
      <c r="K103" s="22"/>
      <c r="L103" s="39"/>
      <c r="M103" s="33">
        <f>$C$19</f>
        <v>0</v>
      </c>
      <c r="N103" s="6">
        <f>$D$19</f>
        <v>0</v>
      </c>
      <c r="O103" s="35">
        <f>$E$19</f>
        <v>0</v>
      </c>
      <c r="P103" s="22"/>
    </row>
    <row r="104" spans="1:16" ht="12" hidden="1" customHeight="1">
      <c r="A104" s="14" t="str">
        <f t="shared" si="1"/>
        <v>0</v>
      </c>
      <c r="B104" s="39"/>
      <c r="C104" s="38"/>
      <c r="D104" s="6">
        <f>$D$20</f>
        <v>0</v>
      </c>
      <c r="E104" s="37"/>
      <c r="F104" s="24"/>
      <c r="G104" s="39"/>
      <c r="H104" s="38"/>
      <c r="I104" s="6">
        <f>$D$20</f>
        <v>0</v>
      </c>
      <c r="J104" s="37"/>
      <c r="K104" s="22"/>
      <c r="L104" s="39"/>
      <c r="M104" s="38"/>
      <c r="N104" s="6">
        <f>$D$20</f>
        <v>0</v>
      </c>
      <c r="O104" s="37"/>
      <c r="P104" s="22"/>
    </row>
    <row r="105" spans="1:16" ht="12" hidden="1" customHeight="1">
      <c r="A105" s="14" t="str">
        <f t="shared" si="1"/>
        <v>0</v>
      </c>
      <c r="B105" s="39"/>
      <c r="C105" s="33">
        <f>$C$21</f>
        <v>0</v>
      </c>
      <c r="D105" s="6">
        <f>$D$21</f>
        <v>0</v>
      </c>
      <c r="E105" s="35">
        <f>$E$21</f>
        <v>0</v>
      </c>
      <c r="F105" s="24"/>
      <c r="G105" s="39"/>
      <c r="H105" s="33">
        <f>$C$21</f>
        <v>0</v>
      </c>
      <c r="I105" s="6">
        <f>$D$21</f>
        <v>0</v>
      </c>
      <c r="J105" s="35">
        <f>$E$21</f>
        <v>0</v>
      </c>
      <c r="K105" s="22"/>
      <c r="L105" s="39"/>
      <c r="M105" s="33">
        <f>$C$21</f>
        <v>0</v>
      </c>
      <c r="N105" s="6">
        <f>$D$21</f>
        <v>0</v>
      </c>
      <c r="O105" s="35">
        <f>$E$21</f>
        <v>0</v>
      </c>
      <c r="P105" s="22"/>
    </row>
    <row r="106" spans="1:16" ht="12" hidden="1" customHeight="1">
      <c r="A106" s="14" t="str">
        <f t="shared" si="1"/>
        <v>0</v>
      </c>
      <c r="B106" s="39"/>
      <c r="C106" s="38"/>
      <c r="D106" s="6">
        <f>$D$22</f>
        <v>0</v>
      </c>
      <c r="E106" s="37"/>
      <c r="F106" s="24"/>
      <c r="G106" s="39"/>
      <c r="H106" s="38"/>
      <c r="I106" s="6">
        <f>$D$22</f>
        <v>0</v>
      </c>
      <c r="J106" s="37"/>
      <c r="K106" s="22"/>
      <c r="L106" s="39"/>
      <c r="M106" s="38"/>
      <c r="N106" s="6">
        <f>$D$22</f>
        <v>0</v>
      </c>
      <c r="O106" s="37"/>
      <c r="P106" s="22"/>
    </row>
    <row r="107" spans="1:16" ht="12" hidden="1" customHeight="1">
      <c r="A107" s="14" t="str">
        <f t="shared" si="1"/>
        <v>0</v>
      </c>
      <c r="B107" s="39"/>
      <c r="C107" s="33">
        <f>$C$23</f>
        <v>0</v>
      </c>
      <c r="D107" s="6">
        <f>$D$23</f>
        <v>0</v>
      </c>
      <c r="E107" s="35">
        <f>$E$23</f>
        <v>0</v>
      </c>
      <c r="F107" s="24"/>
      <c r="G107" s="39"/>
      <c r="H107" s="33">
        <f>$C$23</f>
        <v>0</v>
      </c>
      <c r="I107" s="6">
        <f>$D$23</f>
        <v>0</v>
      </c>
      <c r="J107" s="35">
        <f>$E$23</f>
        <v>0</v>
      </c>
      <c r="K107" s="22"/>
      <c r="L107" s="39"/>
      <c r="M107" s="33">
        <f>$C$23</f>
        <v>0</v>
      </c>
      <c r="N107" s="6">
        <f>$D$23</f>
        <v>0</v>
      </c>
      <c r="O107" s="35">
        <f>$E$23</f>
        <v>0</v>
      </c>
      <c r="P107" s="22"/>
    </row>
    <row r="108" spans="1:16" ht="12" hidden="1" customHeight="1">
      <c r="A108" s="14" t="str">
        <f t="shared" si="1"/>
        <v>0</v>
      </c>
      <c r="B108" s="39"/>
      <c r="C108" s="38"/>
      <c r="D108" s="6">
        <f>$D$24</f>
        <v>0</v>
      </c>
      <c r="E108" s="37"/>
      <c r="F108" s="24"/>
      <c r="G108" s="39"/>
      <c r="H108" s="38"/>
      <c r="I108" s="6">
        <f>$D$24</f>
        <v>0</v>
      </c>
      <c r="J108" s="37"/>
      <c r="K108" s="22"/>
      <c r="L108" s="39"/>
      <c r="M108" s="38"/>
      <c r="N108" s="6">
        <f>$D$24</f>
        <v>0</v>
      </c>
      <c r="O108" s="37"/>
      <c r="P108" s="22"/>
    </row>
    <row r="109" spans="1:16" ht="12" hidden="1" customHeight="1">
      <c r="A109" s="14" t="str">
        <f t="shared" si="1"/>
        <v>0</v>
      </c>
      <c r="B109" s="39"/>
      <c r="C109" s="33">
        <f>$C$25</f>
        <v>0</v>
      </c>
      <c r="D109" s="6">
        <f>$D$25</f>
        <v>0</v>
      </c>
      <c r="E109" s="35">
        <f>$E$25</f>
        <v>0</v>
      </c>
      <c r="F109" s="24"/>
      <c r="G109" s="39"/>
      <c r="H109" s="33">
        <f>$C$25</f>
        <v>0</v>
      </c>
      <c r="I109" s="6">
        <f>$D$25</f>
        <v>0</v>
      </c>
      <c r="J109" s="35">
        <f>$E$25</f>
        <v>0</v>
      </c>
      <c r="K109" s="22"/>
      <c r="L109" s="39"/>
      <c r="M109" s="33">
        <f>$C$25</f>
        <v>0</v>
      </c>
      <c r="N109" s="6">
        <f>$D$25</f>
        <v>0</v>
      </c>
      <c r="O109" s="35">
        <f>$E$25</f>
        <v>0</v>
      </c>
      <c r="P109" s="22"/>
    </row>
    <row r="110" spans="1:16" ht="12" hidden="1" customHeight="1">
      <c r="A110" s="14" t="str">
        <f t="shared" si="1"/>
        <v>0</v>
      </c>
      <c r="B110" s="40"/>
      <c r="C110" s="38"/>
      <c r="D110" s="6">
        <f>$D$26</f>
        <v>0</v>
      </c>
      <c r="E110" s="37"/>
      <c r="F110" s="24"/>
      <c r="G110" s="40"/>
      <c r="H110" s="38"/>
      <c r="I110" s="6">
        <f>$D$26</f>
        <v>0</v>
      </c>
      <c r="J110" s="37"/>
      <c r="K110" s="22"/>
      <c r="L110" s="40"/>
      <c r="M110" s="38"/>
      <c r="N110" s="6">
        <f>$D$26</f>
        <v>0</v>
      </c>
      <c r="O110" s="37"/>
      <c r="P110" s="22"/>
    </row>
    <row r="111" spans="1:16" ht="12" customHeight="1">
      <c r="A111" s="14">
        <v>1</v>
      </c>
      <c r="B111" s="17"/>
      <c r="C111" s="17"/>
      <c r="D111" s="11"/>
      <c r="E111" s="24"/>
      <c r="F111" s="24"/>
      <c r="G111" s="17"/>
      <c r="H111" s="17"/>
      <c r="I111" s="11"/>
      <c r="J111" s="24"/>
      <c r="K111" s="22"/>
      <c r="L111" s="17"/>
      <c r="M111" s="17"/>
      <c r="N111" s="11"/>
      <c r="O111" s="24"/>
      <c r="P111" s="22"/>
    </row>
    <row r="112" spans="1:16" s="20" customFormat="1" ht="12" customHeight="1">
      <c r="A112" s="14">
        <v>1</v>
      </c>
      <c r="B112" s="18"/>
      <c r="C112" s="18"/>
      <c r="D112" s="12"/>
      <c r="E112" s="19"/>
      <c r="F112" s="19"/>
      <c r="G112" s="18"/>
      <c r="H112" s="18"/>
      <c r="I112" s="12"/>
      <c r="J112" s="19"/>
      <c r="K112" s="19"/>
      <c r="L112" s="18"/>
      <c r="M112" s="18"/>
      <c r="N112" s="12"/>
      <c r="O112" s="19"/>
      <c r="P112" s="19"/>
    </row>
    <row r="113" spans="1:16" ht="12" customHeight="1">
      <c r="A113" s="14">
        <f t="shared" si="1"/>
        <v>1</v>
      </c>
      <c r="B113" s="41" t="str">
        <f>$B$1</f>
        <v>Z0006</v>
      </c>
      <c r="C113" s="42"/>
      <c r="D113" s="28" t="str">
        <f>$D$1</f>
        <v>SACHET VIS EMBOUT AUGE CHEVRE</v>
      </c>
      <c r="E113" s="37" t="str">
        <f>$E$1</f>
        <v>Qté</v>
      </c>
      <c r="F113" s="27"/>
      <c r="G113" s="41" t="str">
        <f>$B$1</f>
        <v>Z0006</v>
      </c>
      <c r="H113" s="42"/>
      <c r="I113" s="28" t="str">
        <f>$D$1</f>
        <v>SACHET VIS EMBOUT AUGE CHEVRE</v>
      </c>
      <c r="J113" s="37" t="str">
        <f>$E$1</f>
        <v>Qté</v>
      </c>
      <c r="K113" s="29"/>
      <c r="L113" s="41" t="str">
        <f>$B$1</f>
        <v>Z0006</v>
      </c>
      <c r="M113" s="42"/>
      <c r="N113" s="28" t="str">
        <f>$D$1</f>
        <v>SACHET VIS EMBOUT AUGE CHEVRE</v>
      </c>
      <c r="O113" s="37" t="str">
        <f>$E$1</f>
        <v>Qté</v>
      </c>
      <c r="P113" s="29"/>
    </row>
    <row r="114" spans="1:16" ht="12" customHeight="1">
      <c r="A114" s="14">
        <f t="shared" si="1"/>
        <v>1</v>
      </c>
      <c r="B114" s="43"/>
      <c r="C114" s="44"/>
      <c r="D114" s="30" t="str">
        <f>$D$2</f>
        <v>-</v>
      </c>
      <c r="E114" s="45"/>
      <c r="F114" s="27"/>
      <c r="G114" s="43"/>
      <c r="H114" s="44"/>
      <c r="I114" s="30" t="str">
        <f>$D$2</f>
        <v>-</v>
      </c>
      <c r="J114" s="45"/>
      <c r="K114" s="29"/>
      <c r="L114" s="43"/>
      <c r="M114" s="44"/>
      <c r="N114" s="30" t="str">
        <f>$D$2</f>
        <v>-</v>
      </c>
      <c r="O114" s="45"/>
      <c r="P114" s="29"/>
    </row>
    <row r="115" spans="1:16" ht="12" customHeight="1">
      <c r="A115" s="14">
        <f t="shared" si="1"/>
        <v>1</v>
      </c>
      <c r="B115" s="39"/>
      <c r="C115" s="33" t="str">
        <f>$C$3</f>
        <v>Z1044</v>
      </c>
      <c r="D115" s="6" t="str">
        <f>$D$3</f>
        <v>VIS H M10-25 - Z</v>
      </c>
      <c r="E115" s="35" t="str">
        <f>$E$3</f>
        <v>2</v>
      </c>
      <c r="F115" s="24"/>
      <c r="G115" s="39"/>
      <c r="H115" s="33" t="str">
        <f>$C$3</f>
        <v>Z1044</v>
      </c>
      <c r="I115" s="6" t="str">
        <f>$D$3</f>
        <v>VIS H M10-25 - Z</v>
      </c>
      <c r="J115" s="35" t="str">
        <f>$E$3</f>
        <v>2</v>
      </c>
      <c r="K115" s="22"/>
      <c r="L115" s="39"/>
      <c r="M115" s="33" t="str">
        <f>$C$3</f>
        <v>Z1044</v>
      </c>
      <c r="N115" s="6" t="str">
        <f>$D$3</f>
        <v>VIS H M10-25 - Z</v>
      </c>
      <c r="O115" s="35" t="str">
        <f>$E$3</f>
        <v>2</v>
      </c>
      <c r="P115" s="22"/>
    </row>
    <row r="116" spans="1:16" ht="12" customHeight="1">
      <c r="A116" s="14">
        <f t="shared" si="1"/>
        <v>1</v>
      </c>
      <c r="B116" s="39"/>
      <c r="C116" s="38"/>
      <c r="D116" s="6" t="str">
        <f>D88</f>
        <v>Schrauben 10x25</v>
      </c>
      <c r="E116" s="37"/>
      <c r="F116" s="24"/>
      <c r="G116" s="39"/>
      <c r="H116" s="38"/>
      <c r="I116" s="6" t="str">
        <f>I88</f>
        <v>Schrauben 10x25</v>
      </c>
      <c r="J116" s="37"/>
      <c r="K116" s="22"/>
      <c r="L116" s="39"/>
      <c r="M116" s="38"/>
      <c r="N116" s="6" t="str">
        <f>N88</f>
        <v>Schrauben 10x25</v>
      </c>
      <c r="O116" s="37"/>
      <c r="P116" s="22"/>
    </row>
    <row r="117" spans="1:16" ht="12" customHeight="1">
      <c r="A117" s="14">
        <f t="shared" si="1"/>
        <v>1</v>
      </c>
      <c r="B117" s="39"/>
      <c r="C117" s="33" t="str">
        <f>$C$5</f>
        <v>Z1048</v>
      </c>
      <c r="D117" s="6" t="str">
        <f>$D$5</f>
        <v>ECROU H M10 - Z</v>
      </c>
      <c r="E117" s="35" t="str">
        <f>$E$5</f>
        <v>2</v>
      </c>
      <c r="F117" s="24"/>
      <c r="G117" s="39"/>
      <c r="H117" s="33" t="str">
        <f>$C$5</f>
        <v>Z1048</v>
      </c>
      <c r="I117" s="6" t="str">
        <f>$D$5</f>
        <v>ECROU H M10 - Z</v>
      </c>
      <c r="J117" s="35" t="str">
        <f>$E$5</f>
        <v>2</v>
      </c>
      <c r="K117" s="22"/>
      <c r="L117" s="39"/>
      <c r="M117" s="33" t="str">
        <f>$C$5</f>
        <v>Z1048</v>
      </c>
      <c r="N117" s="6" t="str">
        <f>$D$5</f>
        <v>ECROU H M10 - Z</v>
      </c>
      <c r="O117" s="35" t="str">
        <f>$E$5</f>
        <v>2</v>
      </c>
      <c r="P117" s="22"/>
    </row>
    <row r="118" spans="1:16" ht="12" customHeight="1">
      <c r="A118" s="14">
        <f t="shared" si="1"/>
        <v>1</v>
      </c>
      <c r="B118" s="39"/>
      <c r="C118" s="38"/>
      <c r="D118" s="6" t="str">
        <f>$D$6</f>
        <v>Mutter Ø10</v>
      </c>
      <c r="E118" s="37"/>
      <c r="F118" s="24"/>
      <c r="G118" s="39"/>
      <c r="H118" s="38"/>
      <c r="I118" s="6" t="str">
        <f>$D$6</f>
        <v>Mutter Ø10</v>
      </c>
      <c r="J118" s="37"/>
      <c r="K118" s="22"/>
      <c r="L118" s="39"/>
      <c r="M118" s="38"/>
      <c r="N118" s="6" t="str">
        <f>$D$6</f>
        <v>Mutter Ø10</v>
      </c>
      <c r="O118" s="37"/>
      <c r="P118" s="22"/>
    </row>
    <row r="119" spans="1:16" ht="12" customHeight="1">
      <c r="A119" s="14">
        <f t="shared" si="1"/>
        <v>1</v>
      </c>
      <c r="B119" s="39"/>
      <c r="C119" s="33" t="str">
        <f>$C$7</f>
        <v>Z1093</v>
      </c>
      <c r="D119" s="6" t="str">
        <f>$D$7</f>
        <v>VIS RLS 10-20 - Z</v>
      </c>
      <c r="E119" s="35" t="str">
        <f>$E$7</f>
        <v>1</v>
      </c>
      <c r="F119" s="24"/>
      <c r="G119" s="39"/>
      <c r="H119" s="33" t="str">
        <f>$C$7</f>
        <v>Z1093</v>
      </c>
      <c r="I119" s="6" t="str">
        <f>$D$7</f>
        <v>VIS RLS 10-20 - Z</v>
      </c>
      <c r="J119" s="35" t="str">
        <f>$E$7</f>
        <v>1</v>
      </c>
      <c r="K119" s="22"/>
      <c r="L119" s="39"/>
      <c r="M119" s="33" t="str">
        <f>$C$7</f>
        <v>Z1093</v>
      </c>
      <c r="N119" s="6" t="str">
        <f>$D$7</f>
        <v>VIS RLS 10-20 - Z</v>
      </c>
      <c r="O119" s="35" t="str">
        <f>$E$7</f>
        <v>1</v>
      </c>
      <c r="P119" s="22"/>
    </row>
    <row r="120" spans="1:16" ht="12" customHeight="1">
      <c r="A120" s="14">
        <f t="shared" si="1"/>
        <v>1</v>
      </c>
      <c r="B120" s="39"/>
      <c r="C120" s="38"/>
      <c r="D120" s="6" t="str">
        <f>$D$8</f>
        <v>Schrauben RLS 10x20</v>
      </c>
      <c r="E120" s="37"/>
      <c r="F120" s="24"/>
      <c r="G120" s="39"/>
      <c r="H120" s="38"/>
      <c r="I120" s="6" t="str">
        <f>$D$8</f>
        <v>Schrauben RLS 10x20</v>
      </c>
      <c r="J120" s="37"/>
      <c r="K120" s="22"/>
      <c r="L120" s="39"/>
      <c r="M120" s="38"/>
      <c r="N120" s="6" t="str">
        <f>$D$8</f>
        <v>Schrauben RLS 10x20</v>
      </c>
      <c r="O120" s="37"/>
      <c r="P120" s="22"/>
    </row>
    <row r="121" spans="1:16" ht="12" customHeight="1">
      <c r="A121" s="14">
        <f t="shared" si="1"/>
        <v>1</v>
      </c>
      <c r="B121" s="39"/>
      <c r="C121" s="33" t="str">
        <f>$C$9</f>
        <v>Z1047</v>
      </c>
      <c r="D121" s="6" t="str">
        <f>$D$9</f>
        <v>ECROU FREIN H M10 - Z</v>
      </c>
      <c r="E121" s="35" t="str">
        <f>$E$9</f>
        <v>1</v>
      </c>
      <c r="F121" s="24"/>
      <c r="G121" s="39"/>
      <c r="H121" s="33" t="str">
        <f>$C$9</f>
        <v>Z1047</v>
      </c>
      <c r="I121" s="6" t="str">
        <f>$D$9</f>
        <v>ECROU FREIN H M10 - Z</v>
      </c>
      <c r="J121" s="35" t="str">
        <f>$E$9</f>
        <v>1</v>
      </c>
      <c r="K121" s="22"/>
      <c r="L121" s="39"/>
      <c r="M121" s="33" t="str">
        <f>$C$9</f>
        <v>Z1047</v>
      </c>
      <c r="N121" s="6" t="str">
        <f>$D$9</f>
        <v>ECROU FREIN H M10 - Z</v>
      </c>
      <c r="O121" s="35" t="str">
        <f>$E$9</f>
        <v>1</v>
      </c>
      <c r="P121" s="22"/>
    </row>
    <row r="122" spans="1:16" ht="12" customHeight="1">
      <c r="A122" s="14">
        <f t="shared" si="1"/>
        <v>1</v>
      </c>
      <c r="B122" s="39"/>
      <c r="C122" s="38"/>
      <c r="D122" s="6" t="str">
        <f>$D$10</f>
        <v>Sicherungsmutter Ø10</v>
      </c>
      <c r="E122" s="37"/>
      <c r="F122" s="24"/>
      <c r="G122" s="39"/>
      <c r="H122" s="38"/>
      <c r="I122" s="6" t="str">
        <f>$D$10</f>
        <v>Sicherungsmutter Ø10</v>
      </c>
      <c r="J122" s="37"/>
      <c r="K122" s="22"/>
      <c r="L122" s="39"/>
      <c r="M122" s="38"/>
      <c r="N122" s="6" t="str">
        <f>$D$10</f>
        <v>Sicherungsmutter Ø10</v>
      </c>
      <c r="O122" s="37"/>
      <c r="P122" s="22"/>
    </row>
    <row r="123" spans="1:16" ht="12" hidden="1" customHeight="1">
      <c r="A123" s="14" t="str">
        <f t="shared" si="1"/>
        <v>0</v>
      </c>
      <c r="B123" s="39"/>
      <c r="C123" s="33">
        <f>$C$11</f>
        <v>0</v>
      </c>
      <c r="D123" s="6">
        <f>$D$11</f>
        <v>0</v>
      </c>
      <c r="E123" s="35">
        <f>$E$11</f>
        <v>0</v>
      </c>
      <c r="F123" s="24"/>
      <c r="G123" s="39"/>
      <c r="H123" s="33">
        <f>$C$11</f>
        <v>0</v>
      </c>
      <c r="I123" s="6">
        <f>$D$11</f>
        <v>0</v>
      </c>
      <c r="J123" s="35">
        <f>$E$11</f>
        <v>0</v>
      </c>
      <c r="K123" s="22"/>
      <c r="L123" s="39"/>
      <c r="M123" s="33">
        <f>$C$11</f>
        <v>0</v>
      </c>
      <c r="N123" s="6">
        <f>$D$11</f>
        <v>0</v>
      </c>
      <c r="O123" s="35">
        <f>$E$11</f>
        <v>0</v>
      </c>
      <c r="P123" s="22"/>
    </row>
    <row r="124" spans="1:16" ht="12" hidden="1" customHeight="1">
      <c r="A124" s="14" t="str">
        <f t="shared" si="1"/>
        <v>0</v>
      </c>
      <c r="B124" s="39"/>
      <c r="C124" s="38"/>
      <c r="D124" s="6">
        <f>$D$12</f>
        <v>0</v>
      </c>
      <c r="E124" s="37"/>
      <c r="F124" s="24"/>
      <c r="G124" s="39"/>
      <c r="H124" s="38"/>
      <c r="I124" s="6">
        <f>$D$12</f>
        <v>0</v>
      </c>
      <c r="J124" s="37"/>
      <c r="K124" s="22"/>
      <c r="L124" s="39"/>
      <c r="M124" s="38"/>
      <c r="N124" s="6">
        <f>$D$12</f>
        <v>0</v>
      </c>
      <c r="O124" s="37"/>
      <c r="P124" s="22"/>
    </row>
    <row r="125" spans="1:16" ht="12" hidden="1" customHeight="1">
      <c r="A125" s="14" t="str">
        <f t="shared" si="1"/>
        <v>0</v>
      </c>
      <c r="B125" s="39"/>
      <c r="C125" s="33">
        <f>$C$13</f>
        <v>0</v>
      </c>
      <c r="D125" s="6">
        <f>$D$13</f>
        <v>0</v>
      </c>
      <c r="E125" s="35">
        <f>$E$13</f>
        <v>0</v>
      </c>
      <c r="F125" s="24"/>
      <c r="G125" s="39"/>
      <c r="H125" s="33">
        <f>$C$13</f>
        <v>0</v>
      </c>
      <c r="I125" s="6">
        <f>$D$13</f>
        <v>0</v>
      </c>
      <c r="J125" s="35">
        <f>$E$13</f>
        <v>0</v>
      </c>
      <c r="K125" s="22"/>
      <c r="L125" s="39"/>
      <c r="M125" s="33">
        <f>$C$13</f>
        <v>0</v>
      </c>
      <c r="N125" s="6">
        <f>$D$13</f>
        <v>0</v>
      </c>
      <c r="O125" s="35">
        <f>$E$13</f>
        <v>0</v>
      </c>
      <c r="P125" s="22"/>
    </row>
    <row r="126" spans="1:16" ht="12" hidden="1" customHeight="1">
      <c r="A126" s="14" t="str">
        <f t="shared" si="1"/>
        <v>0</v>
      </c>
      <c r="B126" s="40"/>
      <c r="C126" s="38"/>
      <c r="D126" s="6">
        <f>$D$14</f>
        <v>0</v>
      </c>
      <c r="E126" s="37"/>
      <c r="F126" s="24"/>
      <c r="G126" s="40"/>
      <c r="H126" s="38"/>
      <c r="I126" s="6">
        <f>$D$14</f>
        <v>0</v>
      </c>
      <c r="J126" s="37"/>
      <c r="K126" s="22"/>
      <c r="L126" s="40"/>
      <c r="M126" s="38"/>
      <c r="N126" s="6">
        <f>$D$14</f>
        <v>0</v>
      </c>
      <c r="O126" s="37"/>
      <c r="P126" s="22"/>
    </row>
    <row r="127" spans="1:16" ht="12" hidden="1" customHeight="1">
      <c r="A127" s="14" t="str">
        <f t="shared" si="1"/>
        <v>0</v>
      </c>
      <c r="B127" s="39"/>
      <c r="C127" s="33">
        <f>$C$15</f>
        <v>0</v>
      </c>
      <c r="D127" s="6">
        <f>$D$15</f>
        <v>0</v>
      </c>
      <c r="E127" s="35">
        <f>$E$15</f>
        <v>0</v>
      </c>
      <c r="F127" s="24"/>
      <c r="G127" s="39"/>
      <c r="H127" s="33">
        <f>$C$15</f>
        <v>0</v>
      </c>
      <c r="I127" s="6">
        <f>$D$15</f>
        <v>0</v>
      </c>
      <c r="J127" s="35">
        <f>$E$15</f>
        <v>0</v>
      </c>
      <c r="K127" s="22"/>
      <c r="L127" s="39"/>
      <c r="M127" s="33">
        <f>$C$15</f>
        <v>0</v>
      </c>
      <c r="N127" s="6">
        <f>$D$15</f>
        <v>0</v>
      </c>
      <c r="O127" s="35">
        <f>$E$15</f>
        <v>0</v>
      </c>
      <c r="P127" s="22"/>
    </row>
    <row r="128" spans="1:16" ht="12" hidden="1" customHeight="1">
      <c r="A128" s="14" t="str">
        <f t="shared" si="1"/>
        <v>0</v>
      </c>
      <c r="B128" s="39"/>
      <c r="C128" s="38"/>
      <c r="D128" s="6">
        <f>$D$16</f>
        <v>0</v>
      </c>
      <c r="E128" s="37"/>
      <c r="F128" s="24"/>
      <c r="G128" s="39"/>
      <c r="H128" s="38"/>
      <c r="I128" s="6">
        <f>$D$16</f>
        <v>0</v>
      </c>
      <c r="J128" s="37"/>
      <c r="K128" s="22"/>
      <c r="L128" s="39"/>
      <c r="M128" s="38"/>
      <c r="N128" s="6">
        <f>$D$16</f>
        <v>0</v>
      </c>
      <c r="O128" s="37"/>
      <c r="P128" s="22"/>
    </row>
    <row r="129" spans="1:16" ht="12" hidden="1" customHeight="1">
      <c r="A129" s="14" t="str">
        <f t="shared" si="1"/>
        <v>0</v>
      </c>
      <c r="B129" s="39"/>
      <c r="C129" s="33">
        <f>$C$17</f>
        <v>0</v>
      </c>
      <c r="D129" s="6">
        <f>$D$17</f>
        <v>0</v>
      </c>
      <c r="E129" s="35">
        <f>$E$17</f>
        <v>0</v>
      </c>
      <c r="F129" s="24"/>
      <c r="G129" s="39"/>
      <c r="H129" s="33">
        <f>$C$17</f>
        <v>0</v>
      </c>
      <c r="I129" s="6">
        <f>$D$17</f>
        <v>0</v>
      </c>
      <c r="J129" s="35">
        <f>$E$17</f>
        <v>0</v>
      </c>
      <c r="K129" s="22"/>
      <c r="L129" s="39"/>
      <c r="M129" s="33">
        <f>$C$17</f>
        <v>0</v>
      </c>
      <c r="N129" s="6">
        <f>$D$17</f>
        <v>0</v>
      </c>
      <c r="O129" s="35">
        <f>$E$17</f>
        <v>0</v>
      </c>
      <c r="P129" s="22"/>
    </row>
    <row r="130" spans="1:16" ht="12" hidden="1" customHeight="1">
      <c r="A130" s="14" t="str">
        <f t="shared" ref="A130:A193" si="2">IF(D130&lt;&gt;0,1,"0")</f>
        <v>0</v>
      </c>
      <c r="B130" s="39"/>
      <c r="C130" s="38"/>
      <c r="D130" s="6">
        <f>$D$18</f>
        <v>0</v>
      </c>
      <c r="E130" s="37"/>
      <c r="F130" s="24"/>
      <c r="G130" s="39"/>
      <c r="H130" s="38"/>
      <c r="I130" s="6">
        <f>$D$18</f>
        <v>0</v>
      </c>
      <c r="J130" s="37"/>
      <c r="K130" s="22"/>
      <c r="L130" s="39"/>
      <c r="M130" s="38"/>
      <c r="N130" s="6">
        <f>$D$18</f>
        <v>0</v>
      </c>
      <c r="O130" s="37"/>
      <c r="P130" s="22"/>
    </row>
    <row r="131" spans="1:16" ht="12" hidden="1" customHeight="1">
      <c r="A131" s="14" t="str">
        <f t="shared" si="2"/>
        <v>0</v>
      </c>
      <c r="B131" s="39"/>
      <c r="C131" s="33">
        <f>$C$19</f>
        <v>0</v>
      </c>
      <c r="D131" s="6">
        <f>$D$19</f>
        <v>0</v>
      </c>
      <c r="E131" s="35">
        <f>$E$19</f>
        <v>0</v>
      </c>
      <c r="F131" s="24"/>
      <c r="G131" s="39"/>
      <c r="H131" s="33">
        <f>$C$19</f>
        <v>0</v>
      </c>
      <c r="I131" s="6">
        <f>$D$19</f>
        <v>0</v>
      </c>
      <c r="J131" s="35">
        <f>$E$19</f>
        <v>0</v>
      </c>
      <c r="K131" s="22"/>
      <c r="L131" s="39"/>
      <c r="M131" s="33">
        <f>$C$19</f>
        <v>0</v>
      </c>
      <c r="N131" s="6">
        <f>$D$19</f>
        <v>0</v>
      </c>
      <c r="O131" s="35">
        <f>$E$19</f>
        <v>0</v>
      </c>
      <c r="P131" s="22"/>
    </row>
    <row r="132" spans="1:16" ht="12" hidden="1" customHeight="1">
      <c r="A132" s="14" t="str">
        <f t="shared" si="2"/>
        <v>0</v>
      </c>
      <c r="B132" s="39"/>
      <c r="C132" s="38"/>
      <c r="D132" s="6">
        <f>$D$20</f>
        <v>0</v>
      </c>
      <c r="E132" s="37"/>
      <c r="F132" s="24"/>
      <c r="G132" s="39"/>
      <c r="H132" s="38"/>
      <c r="I132" s="6">
        <f>$D$20</f>
        <v>0</v>
      </c>
      <c r="J132" s="37"/>
      <c r="K132" s="22"/>
      <c r="L132" s="39"/>
      <c r="M132" s="38"/>
      <c r="N132" s="6">
        <f>$D$20</f>
        <v>0</v>
      </c>
      <c r="O132" s="37"/>
      <c r="P132" s="22"/>
    </row>
    <row r="133" spans="1:16" ht="12" hidden="1" customHeight="1">
      <c r="A133" s="14" t="str">
        <f t="shared" si="2"/>
        <v>0</v>
      </c>
      <c r="B133" s="39"/>
      <c r="C133" s="33">
        <f>$C$21</f>
        <v>0</v>
      </c>
      <c r="D133" s="6">
        <f>$D$21</f>
        <v>0</v>
      </c>
      <c r="E133" s="35">
        <f>$E$21</f>
        <v>0</v>
      </c>
      <c r="F133" s="24"/>
      <c r="G133" s="39"/>
      <c r="H133" s="33">
        <f>$C$21</f>
        <v>0</v>
      </c>
      <c r="I133" s="6">
        <f>$D$21</f>
        <v>0</v>
      </c>
      <c r="J133" s="35">
        <f>$E$21</f>
        <v>0</v>
      </c>
      <c r="K133" s="22"/>
      <c r="L133" s="39"/>
      <c r="M133" s="33">
        <f>$C$21</f>
        <v>0</v>
      </c>
      <c r="N133" s="6">
        <f>$D$21</f>
        <v>0</v>
      </c>
      <c r="O133" s="35">
        <f>$E$21</f>
        <v>0</v>
      </c>
      <c r="P133" s="22"/>
    </row>
    <row r="134" spans="1:16" ht="12" hidden="1" customHeight="1">
      <c r="A134" s="14" t="str">
        <f t="shared" si="2"/>
        <v>0</v>
      </c>
      <c r="B134" s="39"/>
      <c r="C134" s="38"/>
      <c r="D134" s="6">
        <f>$D$22</f>
        <v>0</v>
      </c>
      <c r="E134" s="37"/>
      <c r="F134" s="24"/>
      <c r="G134" s="39"/>
      <c r="H134" s="38"/>
      <c r="I134" s="6">
        <f>$D$22</f>
        <v>0</v>
      </c>
      <c r="J134" s="37"/>
      <c r="K134" s="22"/>
      <c r="L134" s="39"/>
      <c r="M134" s="38"/>
      <c r="N134" s="6">
        <f>$D$22</f>
        <v>0</v>
      </c>
      <c r="O134" s="37"/>
      <c r="P134" s="22"/>
    </row>
    <row r="135" spans="1:16" ht="12" hidden="1" customHeight="1">
      <c r="A135" s="14" t="str">
        <f t="shared" si="2"/>
        <v>0</v>
      </c>
      <c r="B135" s="39"/>
      <c r="C135" s="33">
        <f>$C$23</f>
        <v>0</v>
      </c>
      <c r="D135" s="6">
        <f>$D$23</f>
        <v>0</v>
      </c>
      <c r="E135" s="35">
        <f>$E$23</f>
        <v>0</v>
      </c>
      <c r="F135" s="24"/>
      <c r="G135" s="39"/>
      <c r="H135" s="33">
        <f>$C$23</f>
        <v>0</v>
      </c>
      <c r="I135" s="6">
        <f>$D$23</f>
        <v>0</v>
      </c>
      <c r="J135" s="35">
        <f>$E$23</f>
        <v>0</v>
      </c>
      <c r="K135" s="22"/>
      <c r="L135" s="39"/>
      <c r="M135" s="33">
        <f>$C$23</f>
        <v>0</v>
      </c>
      <c r="N135" s="6">
        <f>$D$23</f>
        <v>0</v>
      </c>
      <c r="O135" s="35">
        <f>$E$23</f>
        <v>0</v>
      </c>
      <c r="P135" s="22"/>
    </row>
    <row r="136" spans="1:16" ht="12" hidden="1" customHeight="1">
      <c r="A136" s="14" t="str">
        <f t="shared" si="2"/>
        <v>0</v>
      </c>
      <c r="B136" s="39"/>
      <c r="C136" s="38"/>
      <c r="D136" s="6">
        <f>$D$24</f>
        <v>0</v>
      </c>
      <c r="E136" s="37"/>
      <c r="F136" s="24"/>
      <c r="G136" s="39"/>
      <c r="H136" s="38"/>
      <c r="I136" s="6">
        <f>$D$24</f>
        <v>0</v>
      </c>
      <c r="J136" s="37"/>
      <c r="K136" s="22"/>
      <c r="L136" s="39"/>
      <c r="M136" s="38"/>
      <c r="N136" s="6">
        <f>$D$24</f>
        <v>0</v>
      </c>
      <c r="O136" s="37"/>
      <c r="P136" s="22"/>
    </row>
    <row r="137" spans="1:16" ht="12" hidden="1" customHeight="1">
      <c r="A137" s="14" t="str">
        <f t="shared" si="2"/>
        <v>0</v>
      </c>
      <c r="B137" s="39"/>
      <c r="C137" s="33">
        <f>$C$25</f>
        <v>0</v>
      </c>
      <c r="D137" s="6">
        <f>$D$25</f>
        <v>0</v>
      </c>
      <c r="E137" s="35">
        <f>$E$25</f>
        <v>0</v>
      </c>
      <c r="F137" s="24"/>
      <c r="G137" s="39"/>
      <c r="H137" s="33">
        <f>$C$25</f>
        <v>0</v>
      </c>
      <c r="I137" s="6">
        <f>$D$25</f>
        <v>0</v>
      </c>
      <c r="J137" s="35">
        <f>$E$25</f>
        <v>0</v>
      </c>
      <c r="K137" s="22"/>
      <c r="L137" s="39"/>
      <c r="M137" s="33">
        <f>$C$25</f>
        <v>0</v>
      </c>
      <c r="N137" s="6">
        <f>$D$25</f>
        <v>0</v>
      </c>
      <c r="O137" s="35">
        <f>$E$25</f>
        <v>0</v>
      </c>
      <c r="P137" s="22"/>
    </row>
    <row r="138" spans="1:16" ht="12" hidden="1" customHeight="1">
      <c r="A138" s="14" t="str">
        <f t="shared" si="2"/>
        <v>0</v>
      </c>
      <c r="B138" s="40"/>
      <c r="C138" s="38"/>
      <c r="D138" s="6">
        <f>$D$26</f>
        <v>0</v>
      </c>
      <c r="E138" s="37"/>
      <c r="F138" s="24"/>
      <c r="G138" s="40"/>
      <c r="H138" s="38"/>
      <c r="I138" s="6">
        <f>$D$26</f>
        <v>0</v>
      </c>
      <c r="J138" s="37"/>
      <c r="K138" s="22"/>
      <c r="L138" s="40"/>
      <c r="M138" s="38"/>
      <c r="N138" s="6">
        <f>$D$26</f>
        <v>0</v>
      </c>
      <c r="O138" s="37"/>
      <c r="P138" s="22"/>
    </row>
    <row r="139" spans="1:16" ht="12" customHeight="1">
      <c r="A139" s="14">
        <v>1</v>
      </c>
      <c r="B139" s="17"/>
      <c r="C139" s="17"/>
      <c r="D139" s="11"/>
      <c r="E139" s="24"/>
      <c r="F139" s="24"/>
      <c r="G139" s="17"/>
      <c r="H139" s="17"/>
      <c r="I139" s="11"/>
      <c r="J139" s="24"/>
      <c r="K139" s="22"/>
      <c r="L139" s="17"/>
      <c r="M139" s="17"/>
      <c r="N139" s="11"/>
      <c r="O139" s="24"/>
      <c r="P139" s="22"/>
    </row>
    <row r="140" spans="1:16" s="20" customFormat="1" ht="12" customHeight="1">
      <c r="A140" s="14">
        <v>1</v>
      </c>
      <c r="B140" s="18"/>
      <c r="C140" s="18"/>
      <c r="D140" s="12"/>
      <c r="E140" s="19"/>
      <c r="F140" s="19"/>
      <c r="G140" s="18"/>
      <c r="H140" s="18"/>
      <c r="I140" s="12"/>
      <c r="J140" s="19"/>
      <c r="K140" s="19"/>
      <c r="L140" s="18"/>
      <c r="M140" s="18"/>
      <c r="N140" s="12"/>
      <c r="O140" s="19"/>
      <c r="P140" s="19"/>
    </row>
    <row r="141" spans="1:16" ht="12" customHeight="1">
      <c r="A141" s="14">
        <f t="shared" si="2"/>
        <v>1</v>
      </c>
      <c r="B141" s="41" t="str">
        <f>$B$1</f>
        <v>Z0006</v>
      </c>
      <c r="C141" s="42"/>
      <c r="D141" s="28" t="str">
        <f>$D$1</f>
        <v>SACHET VIS EMBOUT AUGE CHEVRE</v>
      </c>
      <c r="E141" s="37" t="str">
        <f>$E$1</f>
        <v>Qté</v>
      </c>
      <c r="F141" s="27"/>
      <c r="G141" s="41" t="str">
        <f>$B$1</f>
        <v>Z0006</v>
      </c>
      <c r="H141" s="42"/>
      <c r="I141" s="28" t="str">
        <f>$D$1</f>
        <v>SACHET VIS EMBOUT AUGE CHEVRE</v>
      </c>
      <c r="J141" s="37" t="str">
        <f>$E$1</f>
        <v>Qté</v>
      </c>
      <c r="K141" s="29"/>
      <c r="L141" s="41" t="str">
        <f>$B$1</f>
        <v>Z0006</v>
      </c>
      <c r="M141" s="42"/>
      <c r="N141" s="28" t="str">
        <f>$D$1</f>
        <v>SACHET VIS EMBOUT AUGE CHEVRE</v>
      </c>
      <c r="O141" s="37" t="str">
        <f>$E$1</f>
        <v>Qté</v>
      </c>
      <c r="P141" s="29"/>
    </row>
    <row r="142" spans="1:16" ht="12" customHeight="1">
      <c r="A142" s="14">
        <f t="shared" si="2"/>
        <v>1</v>
      </c>
      <c r="B142" s="43"/>
      <c r="C142" s="44"/>
      <c r="D142" s="30" t="str">
        <f>$D$2</f>
        <v>-</v>
      </c>
      <c r="E142" s="45"/>
      <c r="F142" s="27"/>
      <c r="G142" s="43"/>
      <c r="H142" s="44"/>
      <c r="I142" s="30" t="str">
        <f>$D$2</f>
        <v>-</v>
      </c>
      <c r="J142" s="45"/>
      <c r="K142" s="29"/>
      <c r="L142" s="43"/>
      <c r="M142" s="44"/>
      <c r="N142" s="30" t="str">
        <f>$D$2</f>
        <v>-</v>
      </c>
      <c r="O142" s="45"/>
      <c r="P142" s="29"/>
    </row>
    <row r="143" spans="1:16" ht="12" customHeight="1">
      <c r="A143" s="14">
        <f t="shared" si="2"/>
        <v>1</v>
      </c>
      <c r="B143" s="39"/>
      <c r="C143" s="33" t="str">
        <f>$C$3</f>
        <v>Z1044</v>
      </c>
      <c r="D143" s="6" t="str">
        <f>$D$3</f>
        <v>VIS H M10-25 - Z</v>
      </c>
      <c r="E143" s="35" t="str">
        <f>$E$3</f>
        <v>2</v>
      </c>
      <c r="F143" s="24"/>
      <c r="G143" s="39"/>
      <c r="H143" s="33" t="str">
        <f>$C$3</f>
        <v>Z1044</v>
      </c>
      <c r="I143" s="6" t="str">
        <f>$D$3</f>
        <v>VIS H M10-25 - Z</v>
      </c>
      <c r="J143" s="35" t="str">
        <f>$E$3</f>
        <v>2</v>
      </c>
      <c r="K143" s="22"/>
      <c r="L143" s="39"/>
      <c r="M143" s="33" t="str">
        <f>$C$3</f>
        <v>Z1044</v>
      </c>
      <c r="N143" s="6" t="str">
        <f>$D$3</f>
        <v>VIS H M10-25 - Z</v>
      </c>
      <c r="O143" s="35" t="str">
        <f>$E$3</f>
        <v>2</v>
      </c>
      <c r="P143" s="22"/>
    </row>
    <row r="144" spans="1:16" ht="12" customHeight="1">
      <c r="A144" s="14">
        <f t="shared" si="2"/>
        <v>1</v>
      </c>
      <c r="B144" s="39"/>
      <c r="C144" s="38"/>
      <c r="D144" s="6" t="str">
        <f>D116</f>
        <v>Schrauben 10x25</v>
      </c>
      <c r="E144" s="37"/>
      <c r="F144" s="24"/>
      <c r="G144" s="39"/>
      <c r="H144" s="38"/>
      <c r="I144" s="6" t="str">
        <f>I116</f>
        <v>Schrauben 10x25</v>
      </c>
      <c r="J144" s="37"/>
      <c r="K144" s="22"/>
      <c r="L144" s="39"/>
      <c r="M144" s="38"/>
      <c r="N144" s="6" t="str">
        <f>N116</f>
        <v>Schrauben 10x25</v>
      </c>
      <c r="O144" s="37"/>
      <c r="P144" s="22"/>
    </row>
    <row r="145" spans="1:16" ht="12" customHeight="1">
      <c r="A145" s="14">
        <f t="shared" si="2"/>
        <v>1</v>
      </c>
      <c r="B145" s="39"/>
      <c r="C145" s="33" t="str">
        <f>$C$5</f>
        <v>Z1048</v>
      </c>
      <c r="D145" s="6" t="str">
        <f>$D$5</f>
        <v>ECROU H M10 - Z</v>
      </c>
      <c r="E145" s="35" t="str">
        <f>$E$5</f>
        <v>2</v>
      </c>
      <c r="F145" s="24"/>
      <c r="G145" s="39"/>
      <c r="H145" s="33" t="str">
        <f>$C$5</f>
        <v>Z1048</v>
      </c>
      <c r="I145" s="6" t="str">
        <f>$D$5</f>
        <v>ECROU H M10 - Z</v>
      </c>
      <c r="J145" s="35" t="str">
        <f>$E$5</f>
        <v>2</v>
      </c>
      <c r="K145" s="22"/>
      <c r="L145" s="39"/>
      <c r="M145" s="33" t="str">
        <f>$C$5</f>
        <v>Z1048</v>
      </c>
      <c r="N145" s="6" t="str">
        <f>$D$5</f>
        <v>ECROU H M10 - Z</v>
      </c>
      <c r="O145" s="35" t="str">
        <f>$E$5</f>
        <v>2</v>
      </c>
      <c r="P145" s="22"/>
    </row>
    <row r="146" spans="1:16" ht="12" customHeight="1">
      <c r="A146" s="14">
        <f t="shared" si="2"/>
        <v>1</v>
      </c>
      <c r="B146" s="39"/>
      <c r="C146" s="38"/>
      <c r="D146" s="6" t="str">
        <f>$D$6</f>
        <v>Mutter Ø10</v>
      </c>
      <c r="E146" s="37"/>
      <c r="F146" s="24"/>
      <c r="G146" s="39"/>
      <c r="H146" s="38"/>
      <c r="I146" s="6" t="str">
        <f>$D$6</f>
        <v>Mutter Ø10</v>
      </c>
      <c r="J146" s="37"/>
      <c r="K146" s="22"/>
      <c r="L146" s="39"/>
      <c r="M146" s="38"/>
      <c r="N146" s="6" t="str">
        <f>$D$6</f>
        <v>Mutter Ø10</v>
      </c>
      <c r="O146" s="37"/>
      <c r="P146" s="22"/>
    </row>
    <row r="147" spans="1:16" ht="12" customHeight="1">
      <c r="A147" s="14">
        <f t="shared" si="2"/>
        <v>1</v>
      </c>
      <c r="B147" s="39"/>
      <c r="C147" s="33" t="str">
        <f>$C$7</f>
        <v>Z1093</v>
      </c>
      <c r="D147" s="6" t="str">
        <f>$D$7</f>
        <v>VIS RLS 10-20 - Z</v>
      </c>
      <c r="E147" s="35" t="str">
        <f>$E$7</f>
        <v>1</v>
      </c>
      <c r="F147" s="24"/>
      <c r="G147" s="39"/>
      <c r="H147" s="33" t="str">
        <f>$C$7</f>
        <v>Z1093</v>
      </c>
      <c r="I147" s="6" t="str">
        <f>$D$7</f>
        <v>VIS RLS 10-20 - Z</v>
      </c>
      <c r="J147" s="35" t="str">
        <f>$E$7</f>
        <v>1</v>
      </c>
      <c r="K147" s="22"/>
      <c r="L147" s="39"/>
      <c r="M147" s="33" t="str">
        <f>$C$7</f>
        <v>Z1093</v>
      </c>
      <c r="N147" s="6" t="str">
        <f>$D$7</f>
        <v>VIS RLS 10-20 - Z</v>
      </c>
      <c r="O147" s="35" t="str">
        <f>$E$7</f>
        <v>1</v>
      </c>
      <c r="P147" s="22"/>
    </row>
    <row r="148" spans="1:16" ht="12" customHeight="1">
      <c r="A148" s="14">
        <f t="shared" si="2"/>
        <v>1</v>
      </c>
      <c r="B148" s="39"/>
      <c r="C148" s="38"/>
      <c r="D148" s="6" t="str">
        <f>$D$8</f>
        <v>Schrauben RLS 10x20</v>
      </c>
      <c r="E148" s="37"/>
      <c r="F148" s="24"/>
      <c r="G148" s="39"/>
      <c r="H148" s="38"/>
      <c r="I148" s="6" t="str">
        <f>$D$8</f>
        <v>Schrauben RLS 10x20</v>
      </c>
      <c r="J148" s="37"/>
      <c r="K148" s="22"/>
      <c r="L148" s="39"/>
      <c r="M148" s="38"/>
      <c r="N148" s="6" t="str">
        <f>$D$8</f>
        <v>Schrauben RLS 10x20</v>
      </c>
      <c r="O148" s="37"/>
      <c r="P148" s="22"/>
    </row>
    <row r="149" spans="1:16" ht="12" customHeight="1">
      <c r="A149" s="14">
        <f t="shared" si="2"/>
        <v>1</v>
      </c>
      <c r="B149" s="39"/>
      <c r="C149" s="33" t="str">
        <f>$C$9</f>
        <v>Z1047</v>
      </c>
      <c r="D149" s="6" t="str">
        <f>$D$9</f>
        <v>ECROU FREIN H M10 - Z</v>
      </c>
      <c r="E149" s="35" t="str">
        <f>$E$9</f>
        <v>1</v>
      </c>
      <c r="F149" s="24"/>
      <c r="G149" s="39"/>
      <c r="H149" s="33" t="str">
        <f>$C$9</f>
        <v>Z1047</v>
      </c>
      <c r="I149" s="6" t="str">
        <f>$D$9</f>
        <v>ECROU FREIN H M10 - Z</v>
      </c>
      <c r="J149" s="35" t="str">
        <f>$E$9</f>
        <v>1</v>
      </c>
      <c r="K149" s="22"/>
      <c r="L149" s="39"/>
      <c r="M149" s="33" t="str">
        <f>$C$9</f>
        <v>Z1047</v>
      </c>
      <c r="N149" s="6" t="str">
        <f>$D$9</f>
        <v>ECROU FREIN H M10 - Z</v>
      </c>
      <c r="O149" s="35" t="str">
        <f>$E$9</f>
        <v>1</v>
      </c>
      <c r="P149" s="22"/>
    </row>
    <row r="150" spans="1:16" ht="12" customHeight="1">
      <c r="A150" s="14">
        <f t="shared" si="2"/>
        <v>1</v>
      </c>
      <c r="B150" s="39"/>
      <c r="C150" s="38"/>
      <c r="D150" s="6" t="str">
        <f>$D$10</f>
        <v>Sicherungsmutter Ø10</v>
      </c>
      <c r="E150" s="37"/>
      <c r="F150" s="24"/>
      <c r="G150" s="39"/>
      <c r="H150" s="38"/>
      <c r="I150" s="6" t="str">
        <f>$D$10</f>
        <v>Sicherungsmutter Ø10</v>
      </c>
      <c r="J150" s="37"/>
      <c r="K150" s="22"/>
      <c r="L150" s="39"/>
      <c r="M150" s="38"/>
      <c r="N150" s="6" t="str">
        <f>$D$10</f>
        <v>Sicherungsmutter Ø10</v>
      </c>
      <c r="O150" s="37"/>
      <c r="P150" s="22"/>
    </row>
    <row r="151" spans="1:16" ht="12" hidden="1" customHeight="1">
      <c r="A151" s="14" t="str">
        <f t="shared" si="2"/>
        <v>0</v>
      </c>
      <c r="B151" s="39"/>
      <c r="C151" s="33">
        <f>$C$11</f>
        <v>0</v>
      </c>
      <c r="D151" s="6">
        <f>$D$11</f>
        <v>0</v>
      </c>
      <c r="E151" s="35">
        <f>$E$11</f>
        <v>0</v>
      </c>
      <c r="F151" s="24"/>
      <c r="G151" s="39"/>
      <c r="H151" s="33">
        <f>$C$11</f>
        <v>0</v>
      </c>
      <c r="I151" s="6">
        <f>$D$11</f>
        <v>0</v>
      </c>
      <c r="J151" s="35">
        <f>$E$11</f>
        <v>0</v>
      </c>
      <c r="K151" s="22"/>
      <c r="L151" s="39"/>
      <c r="M151" s="33">
        <f>$C$11</f>
        <v>0</v>
      </c>
      <c r="N151" s="6">
        <f>$D$11</f>
        <v>0</v>
      </c>
      <c r="O151" s="35">
        <f>$E$11</f>
        <v>0</v>
      </c>
      <c r="P151" s="22"/>
    </row>
    <row r="152" spans="1:16" ht="12" hidden="1" customHeight="1">
      <c r="A152" s="14" t="str">
        <f t="shared" si="2"/>
        <v>0</v>
      </c>
      <c r="B152" s="39"/>
      <c r="C152" s="38"/>
      <c r="D152" s="6">
        <f>$D$12</f>
        <v>0</v>
      </c>
      <c r="E152" s="37"/>
      <c r="F152" s="24"/>
      <c r="G152" s="39"/>
      <c r="H152" s="38"/>
      <c r="I152" s="6">
        <f>$D$12</f>
        <v>0</v>
      </c>
      <c r="J152" s="37"/>
      <c r="K152" s="22"/>
      <c r="L152" s="39"/>
      <c r="M152" s="38"/>
      <c r="N152" s="6">
        <f>$D$12</f>
        <v>0</v>
      </c>
      <c r="O152" s="37"/>
      <c r="P152" s="22"/>
    </row>
    <row r="153" spans="1:16" ht="12" hidden="1" customHeight="1">
      <c r="A153" s="14" t="str">
        <f t="shared" si="2"/>
        <v>0</v>
      </c>
      <c r="B153" s="39"/>
      <c r="C153" s="33">
        <f>$C$13</f>
        <v>0</v>
      </c>
      <c r="D153" s="6">
        <f>$D$13</f>
        <v>0</v>
      </c>
      <c r="E153" s="35">
        <f>$E$13</f>
        <v>0</v>
      </c>
      <c r="F153" s="24"/>
      <c r="G153" s="39"/>
      <c r="H153" s="33">
        <f>$C$13</f>
        <v>0</v>
      </c>
      <c r="I153" s="6">
        <f>$D$13</f>
        <v>0</v>
      </c>
      <c r="J153" s="35">
        <f>$E$13</f>
        <v>0</v>
      </c>
      <c r="K153" s="22"/>
      <c r="L153" s="39"/>
      <c r="M153" s="33">
        <f>$C$13</f>
        <v>0</v>
      </c>
      <c r="N153" s="6">
        <f>$D$13</f>
        <v>0</v>
      </c>
      <c r="O153" s="35">
        <f>$E$13</f>
        <v>0</v>
      </c>
      <c r="P153" s="22"/>
    </row>
    <row r="154" spans="1:16" ht="12" hidden="1" customHeight="1">
      <c r="A154" s="14" t="str">
        <f t="shared" si="2"/>
        <v>0</v>
      </c>
      <c r="B154" s="40"/>
      <c r="C154" s="38"/>
      <c r="D154" s="6">
        <f>$D$14</f>
        <v>0</v>
      </c>
      <c r="E154" s="37"/>
      <c r="F154" s="24"/>
      <c r="G154" s="40"/>
      <c r="H154" s="38"/>
      <c r="I154" s="6">
        <f>$D$14</f>
        <v>0</v>
      </c>
      <c r="J154" s="37"/>
      <c r="K154" s="22"/>
      <c r="L154" s="40"/>
      <c r="M154" s="38"/>
      <c r="N154" s="6">
        <f>$D$14</f>
        <v>0</v>
      </c>
      <c r="O154" s="37"/>
      <c r="P154" s="22"/>
    </row>
    <row r="155" spans="1:16" ht="12" hidden="1" customHeight="1">
      <c r="A155" s="14" t="str">
        <f t="shared" si="2"/>
        <v>0</v>
      </c>
      <c r="B155" s="39"/>
      <c r="C155" s="33">
        <f>$C$15</f>
        <v>0</v>
      </c>
      <c r="D155" s="6">
        <f>$D$15</f>
        <v>0</v>
      </c>
      <c r="E155" s="35">
        <f>$E$15</f>
        <v>0</v>
      </c>
      <c r="F155" s="24"/>
      <c r="G155" s="39"/>
      <c r="H155" s="33">
        <f>$C$15</f>
        <v>0</v>
      </c>
      <c r="I155" s="6">
        <f>$D$15</f>
        <v>0</v>
      </c>
      <c r="J155" s="35">
        <f>$E$15</f>
        <v>0</v>
      </c>
      <c r="K155" s="22"/>
      <c r="L155" s="39"/>
      <c r="M155" s="33">
        <f>$C$15</f>
        <v>0</v>
      </c>
      <c r="N155" s="6">
        <f>$D$15</f>
        <v>0</v>
      </c>
      <c r="O155" s="35">
        <f>$E$15</f>
        <v>0</v>
      </c>
      <c r="P155" s="22"/>
    </row>
    <row r="156" spans="1:16" ht="12" hidden="1" customHeight="1">
      <c r="A156" s="14" t="str">
        <f t="shared" si="2"/>
        <v>0</v>
      </c>
      <c r="B156" s="39"/>
      <c r="C156" s="38"/>
      <c r="D156" s="6">
        <f>$D$16</f>
        <v>0</v>
      </c>
      <c r="E156" s="37"/>
      <c r="F156" s="24"/>
      <c r="G156" s="39"/>
      <c r="H156" s="38"/>
      <c r="I156" s="6">
        <f>$D$16</f>
        <v>0</v>
      </c>
      <c r="J156" s="37"/>
      <c r="K156" s="22"/>
      <c r="L156" s="39"/>
      <c r="M156" s="38"/>
      <c r="N156" s="6">
        <f>$D$16</f>
        <v>0</v>
      </c>
      <c r="O156" s="37"/>
      <c r="P156" s="22"/>
    </row>
    <row r="157" spans="1:16" ht="12" hidden="1" customHeight="1">
      <c r="A157" s="14" t="str">
        <f t="shared" si="2"/>
        <v>0</v>
      </c>
      <c r="B157" s="39"/>
      <c r="C157" s="33">
        <f>$C$17</f>
        <v>0</v>
      </c>
      <c r="D157" s="6">
        <f>$D$17</f>
        <v>0</v>
      </c>
      <c r="E157" s="35">
        <f>$E$17</f>
        <v>0</v>
      </c>
      <c r="F157" s="24"/>
      <c r="G157" s="39"/>
      <c r="H157" s="33">
        <f>$C$17</f>
        <v>0</v>
      </c>
      <c r="I157" s="6">
        <f>$D$17</f>
        <v>0</v>
      </c>
      <c r="J157" s="35">
        <f>$E$17</f>
        <v>0</v>
      </c>
      <c r="K157" s="22"/>
      <c r="L157" s="39"/>
      <c r="M157" s="33">
        <f>$C$17</f>
        <v>0</v>
      </c>
      <c r="N157" s="6">
        <f>$D$17</f>
        <v>0</v>
      </c>
      <c r="O157" s="35">
        <f>$E$17</f>
        <v>0</v>
      </c>
      <c r="P157" s="22"/>
    </row>
    <row r="158" spans="1:16" ht="12" hidden="1" customHeight="1">
      <c r="A158" s="14" t="str">
        <f t="shared" si="2"/>
        <v>0</v>
      </c>
      <c r="B158" s="39"/>
      <c r="C158" s="38"/>
      <c r="D158" s="6">
        <f>$D$18</f>
        <v>0</v>
      </c>
      <c r="E158" s="37"/>
      <c r="F158" s="24"/>
      <c r="G158" s="39"/>
      <c r="H158" s="38"/>
      <c r="I158" s="6">
        <f>$D$18</f>
        <v>0</v>
      </c>
      <c r="J158" s="37"/>
      <c r="K158" s="22"/>
      <c r="L158" s="39"/>
      <c r="M158" s="38"/>
      <c r="N158" s="6">
        <f>$D$18</f>
        <v>0</v>
      </c>
      <c r="O158" s="37"/>
      <c r="P158" s="22"/>
    </row>
    <row r="159" spans="1:16" ht="12" hidden="1" customHeight="1">
      <c r="A159" s="14" t="str">
        <f t="shared" si="2"/>
        <v>0</v>
      </c>
      <c r="B159" s="39"/>
      <c r="C159" s="33">
        <f>$C$19</f>
        <v>0</v>
      </c>
      <c r="D159" s="6">
        <f>$D$19</f>
        <v>0</v>
      </c>
      <c r="E159" s="35">
        <f>$E$19</f>
        <v>0</v>
      </c>
      <c r="F159" s="24"/>
      <c r="G159" s="39"/>
      <c r="H159" s="33">
        <f>$C$19</f>
        <v>0</v>
      </c>
      <c r="I159" s="6">
        <f>$D$19</f>
        <v>0</v>
      </c>
      <c r="J159" s="35">
        <f>$E$19</f>
        <v>0</v>
      </c>
      <c r="K159" s="22"/>
      <c r="L159" s="39"/>
      <c r="M159" s="33">
        <f>$C$19</f>
        <v>0</v>
      </c>
      <c r="N159" s="6">
        <f>$D$19</f>
        <v>0</v>
      </c>
      <c r="O159" s="35">
        <f>$E$19</f>
        <v>0</v>
      </c>
      <c r="P159" s="22"/>
    </row>
    <row r="160" spans="1:16" ht="12" hidden="1" customHeight="1">
      <c r="A160" s="14" t="str">
        <f t="shared" si="2"/>
        <v>0</v>
      </c>
      <c r="B160" s="39"/>
      <c r="C160" s="38"/>
      <c r="D160" s="6">
        <f>$D$20</f>
        <v>0</v>
      </c>
      <c r="E160" s="37"/>
      <c r="F160" s="24"/>
      <c r="G160" s="39"/>
      <c r="H160" s="38"/>
      <c r="I160" s="6">
        <f>$D$20</f>
        <v>0</v>
      </c>
      <c r="J160" s="37"/>
      <c r="K160" s="22"/>
      <c r="L160" s="39"/>
      <c r="M160" s="38"/>
      <c r="N160" s="6">
        <f>$D$20</f>
        <v>0</v>
      </c>
      <c r="O160" s="37"/>
      <c r="P160" s="22"/>
    </row>
    <row r="161" spans="1:16" ht="12" hidden="1" customHeight="1">
      <c r="A161" s="14" t="str">
        <f t="shared" si="2"/>
        <v>0</v>
      </c>
      <c r="B161" s="39"/>
      <c r="C161" s="33">
        <f>$C$21</f>
        <v>0</v>
      </c>
      <c r="D161" s="6">
        <f>$D$21</f>
        <v>0</v>
      </c>
      <c r="E161" s="35">
        <f>$E$21</f>
        <v>0</v>
      </c>
      <c r="F161" s="24"/>
      <c r="G161" s="39"/>
      <c r="H161" s="33">
        <f>$C$21</f>
        <v>0</v>
      </c>
      <c r="I161" s="6">
        <f>$D$21</f>
        <v>0</v>
      </c>
      <c r="J161" s="35">
        <f>$E$21</f>
        <v>0</v>
      </c>
      <c r="K161" s="22"/>
      <c r="L161" s="39"/>
      <c r="M161" s="33">
        <f>$C$21</f>
        <v>0</v>
      </c>
      <c r="N161" s="6">
        <f>$D$21</f>
        <v>0</v>
      </c>
      <c r="O161" s="35">
        <f>$E$21</f>
        <v>0</v>
      </c>
      <c r="P161" s="22"/>
    </row>
    <row r="162" spans="1:16" ht="12" hidden="1" customHeight="1">
      <c r="A162" s="14" t="str">
        <f t="shared" si="2"/>
        <v>0</v>
      </c>
      <c r="B162" s="39"/>
      <c r="C162" s="38"/>
      <c r="D162" s="6">
        <f>$D$22</f>
        <v>0</v>
      </c>
      <c r="E162" s="37"/>
      <c r="F162" s="24"/>
      <c r="G162" s="39"/>
      <c r="H162" s="38"/>
      <c r="I162" s="6">
        <f>$D$22</f>
        <v>0</v>
      </c>
      <c r="J162" s="37"/>
      <c r="K162" s="22"/>
      <c r="L162" s="39"/>
      <c r="M162" s="38"/>
      <c r="N162" s="6">
        <f>$D$22</f>
        <v>0</v>
      </c>
      <c r="O162" s="37"/>
      <c r="P162" s="22"/>
    </row>
    <row r="163" spans="1:16" ht="12" hidden="1" customHeight="1">
      <c r="A163" s="14" t="str">
        <f t="shared" si="2"/>
        <v>0</v>
      </c>
      <c r="B163" s="39"/>
      <c r="C163" s="33">
        <f>$C$23</f>
        <v>0</v>
      </c>
      <c r="D163" s="6">
        <f>$D$23</f>
        <v>0</v>
      </c>
      <c r="E163" s="35">
        <f>$E$23</f>
        <v>0</v>
      </c>
      <c r="F163" s="24"/>
      <c r="G163" s="39"/>
      <c r="H163" s="33">
        <f>$C$23</f>
        <v>0</v>
      </c>
      <c r="I163" s="6">
        <f>$D$23</f>
        <v>0</v>
      </c>
      <c r="J163" s="35">
        <f>$E$23</f>
        <v>0</v>
      </c>
      <c r="K163" s="22"/>
      <c r="L163" s="39"/>
      <c r="M163" s="33">
        <f>$C$23</f>
        <v>0</v>
      </c>
      <c r="N163" s="6">
        <f>$D$23</f>
        <v>0</v>
      </c>
      <c r="O163" s="35">
        <f>$E$23</f>
        <v>0</v>
      </c>
      <c r="P163" s="22"/>
    </row>
    <row r="164" spans="1:16" ht="12" hidden="1" customHeight="1">
      <c r="A164" s="14" t="str">
        <f t="shared" si="2"/>
        <v>0</v>
      </c>
      <c r="B164" s="39"/>
      <c r="C164" s="38"/>
      <c r="D164" s="6">
        <f>$D$24</f>
        <v>0</v>
      </c>
      <c r="E164" s="37"/>
      <c r="F164" s="24"/>
      <c r="G164" s="39"/>
      <c r="H164" s="38"/>
      <c r="I164" s="6">
        <f>$D$24</f>
        <v>0</v>
      </c>
      <c r="J164" s="37"/>
      <c r="K164" s="22"/>
      <c r="L164" s="39"/>
      <c r="M164" s="38"/>
      <c r="N164" s="6">
        <f>$D$24</f>
        <v>0</v>
      </c>
      <c r="O164" s="37"/>
      <c r="P164" s="22"/>
    </row>
    <row r="165" spans="1:16" ht="12" hidden="1" customHeight="1">
      <c r="A165" s="14" t="str">
        <f t="shared" si="2"/>
        <v>0</v>
      </c>
      <c r="B165" s="39"/>
      <c r="C165" s="33">
        <f>$C$25</f>
        <v>0</v>
      </c>
      <c r="D165" s="6">
        <f>$D$25</f>
        <v>0</v>
      </c>
      <c r="E165" s="35">
        <f>$E$25</f>
        <v>0</v>
      </c>
      <c r="F165" s="24"/>
      <c r="G165" s="39"/>
      <c r="H165" s="33">
        <f>$C$25</f>
        <v>0</v>
      </c>
      <c r="I165" s="6">
        <f>$D$25</f>
        <v>0</v>
      </c>
      <c r="J165" s="35">
        <f>$E$25</f>
        <v>0</v>
      </c>
      <c r="K165" s="22"/>
      <c r="L165" s="39"/>
      <c r="M165" s="33">
        <f>$C$25</f>
        <v>0</v>
      </c>
      <c r="N165" s="6">
        <f>$D$25</f>
        <v>0</v>
      </c>
      <c r="O165" s="35">
        <f>$E$25</f>
        <v>0</v>
      </c>
      <c r="P165" s="22"/>
    </row>
    <row r="166" spans="1:16" ht="12" hidden="1" customHeight="1">
      <c r="A166" s="14" t="str">
        <f t="shared" si="2"/>
        <v>0</v>
      </c>
      <c r="B166" s="40"/>
      <c r="C166" s="34"/>
      <c r="D166" s="7">
        <f>$D$26</f>
        <v>0</v>
      </c>
      <c r="E166" s="36"/>
      <c r="F166" s="24"/>
      <c r="G166" s="40"/>
      <c r="H166" s="34"/>
      <c r="I166" s="7">
        <f>$D$26</f>
        <v>0</v>
      </c>
      <c r="J166" s="36"/>
      <c r="K166" s="22"/>
      <c r="L166" s="40"/>
      <c r="M166" s="34"/>
      <c r="N166" s="7">
        <f>$D$26</f>
        <v>0</v>
      </c>
      <c r="O166" s="36"/>
      <c r="P166" s="22"/>
    </row>
    <row r="167" spans="1:16" ht="12" customHeight="1">
      <c r="A167" s="14">
        <v>1</v>
      </c>
      <c r="B167" s="23"/>
      <c r="C167" s="23"/>
      <c r="D167" s="31"/>
      <c r="E167" s="25"/>
      <c r="F167" s="25"/>
      <c r="G167" s="23"/>
      <c r="H167" s="23"/>
      <c r="I167" s="31"/>
      <c r="J167" s="25"/>
      <c r="K167" s="25"/>
      <c r="L167" s="23"/>
      <c r="M167" s="23"/>
      <c r="N167" s="31"/>
      <c r="O167" s="25"/>
      <c r="P167" s="25"/>
    </row>
    <row r="168" spans="1:16" s="20" customFormat="1" ht="12" customHeight="1">
      <c r="A168" s="14">
        <v>1</v>
      </c>
      <c r="B168" s="18"/>
      <c r="C168" s="18"/>
      <c r="D168" s="12"/>
      <c r="E168" s="19"/>
      <c r="F168" s="19"/>
      <c r="G168" s="18"/>
      <c r="H168" s="18"/>
      <c r="I168" s="12"/>
      <c r="J168" s="19"/>
      <c r="K168" s="19"/>
      <c r="L168" s="18"/>
      <c r="M168" s="18"/>
      <c r="N168" s="12"/>
      <c r="O168" s="19"/>
      <c r="P168" s="19"/>
    </row>
    <row r="169" spans="1:16" ht="12" customHeight="1">
      <c r="A169" s="14">
        <f t="shared" si="2"/>
        <v>1</v>
      </c>
      <c r="B169" s="41" t="str">
        <f>$B$1</f>
        <v>Z0006</v>
      </c>
      <c r="C169" s="42"/>
      <c r="D169" s="28" t="str">
        <f>$D$1</f>
        <v>SACHET VIS EMBOUT AUGE CHEVRE</v>
      </c>
      <c r="E169" s="37" t="str">
        <f>$E$1</f>
        <v>Qté</v>
      </c>
      <c r="F169" s="27"/>
      <c r="G169" s="41" t="str">
        <f>$B$1</f>
        <v>Z0006</v>
      </c>
      <c r="H169" s="42"/>
      <c r="I169" s="28" t="str">
        <f>$D$1</f>
        <v>SACHET VIS EMBOUT AUGE CHEVRE</v>
      </c>
      <c r="J169" s="37" t="str">
        <f>$E$1</f>
        <v>Qté</v>
      </c>
      <c r="K169" s="29"/>
      <c r="L169" s="41" t="str">
        <f>$B$1</f>
        <v>Z0006</v>
      </c>
      <c r="M169" s="42"/>
      <c r="N169" s="28" t="str">
        <f>$D$1</f>
        <v>SACHET VIS EMBOUT AUGE CHEVRE</v>
      </c>
      <c r="O169" s="37" t="str">
        <f>$E$1</f>
        <v>Qté</v>
      </c>
      <c r="P169" s="29"/>
    </row>
    <row r="170" spans="1:16" ht="12" customHeight="1">
      <c r="A170" s="14">
        <f t="shared" si="2"/>
        <v>1</v>
      </c>
      <c r="B170" s="43"/>
      <c r="C170" s="44"/>
      <c r="D170" s="30" t="str">
        <f>$D$2</f>
        <v>-</v>
      </c>
      <c r="E170" s="45"/>
      <c r="F170" s="27"/>
      <c r="G170" s="43"/>
      <c r="H170" s="44"/>
      <c r="I170" s="30" t="str">
        <f>$D$2</f>
        <v>-</v>
      </c>
      <c r="J170" s="45"/>
      <c r="K170" s="29"/>
      <c r="L170" s="43"/>
      <c r="M170" s="44"/>
      <c r="N170" s="30" t="str">
        <f>$D$2</f>
        <v>-</v>
      </c>
      <c r="O170" s="45"/>
      <c r="P170" s="29"/>
    </row>
    <row r="171" spans="1:16" ht="12" customHeight="1">
      <c r="A171" s="14">
        <f t="shared" si="2"/>
        <v>1</v>
      </c>
      <c r="B171" s="39"/>
      <c r="C171" s="33" t="str">
        <f>$C$3</f>
        <v>Z1044</v>
      </c>
      <c r="D171" s="6" t="str">
        <f>$D$3</f>
        <v>VIS H M10-25 - Z</v>
      </c>
      <c r="E171" s="35" t="str">
        <f>$E$3</f>
        <v>2</v>
      </c>
      <c r="F171" s="24"/>
      <c r="G171" s="39"/>
      <c r="H171" s="33" t="str">
        <f>$C$3</f>
        <v>Z1044</v>
      </c>
      <c r="I171" s="6" t="str">
        <f>$D$3</f>
        <v>VIS H M10-25 - Z</v>
      </c>
      <c r="J171" s="35" t="str">
        <f>$E$3</f>
        <v>2</v>
      </c>
      <c r="K171" s="22"/>
      <c r="L171" s="39"/>
      <c r="M171" s="33" t="str">
        <f>$C$3</f>
        <v>Z1044</v>
      </c>
      <c r="N171" s="6" t="str">
        <f>$D$3</f>
        <v>VIS H M10-25 - Z</v>
      </c>
      <c r="O171" s="35" t="str">
        <f>$E$3</f>
        <v>2</v>
      </c>
      <c r="P171" s="22"/>
    </row>
    <row r="172" spans="1:16" ht="12" customHeight="1">
      <c r="A172" s="14">
        <f t="shared" si="2"/>
        <v>1</v>
      </c>
      <c r="B172" s="39"/>
      <c r="C172" s="38"/>
      <c r="D172" s="6" t="str">
        <f>D143</f>
        <v>VIS H M10-25 - Z</v>
      </c>
      <c r="E172" s="37"/>
      <c r="F172" s="24"/>
      <c r="G172" s="39"/>
      <c r="H172" s="38"/>
      <c r="I172" s="6" t="str">
        <f>I143</f>
        <v>VIS H M10-25 - Z</v>
      </c>
      <c r="J172" s="37"/>
      <c r="K172" s="22"/>
      <c r="L172" s="39"/>
      <c r="M172" s="38"/>
      <c r="N172" s="6" t="str">
        <f>N143</f>
        <v>VIS H M10-25 - Z</v>
      </c>
      <c r="O172" s="37"/>
      <c r="P172" s="22"/>
    </row>
    <row r="173" spans="1:16" ht="12" customHeight="1">
      <c r="A173" s="14">
        <f t="shared" si="2"/>
        <v>1</v>
      </c>
      <c r="B173" s="39"/>
      <c r="C173" s="33" t="str">
        <f>$C$5</f>
        <v>Z1048</v>
      </c>
      <c r="D173" s="6" t="str">
        <f>$D$5</f>
        <v>ECROU H M10 - Z</v>
      </c>
      <c r="E173" s="35" t="str">
        <f>$E$5</f>
        <v>2</v>
      </c>
      <c r="F173" s="24"/>
      <c r="G173" s="39"/>
      <c r="H173" s="33" t="str">
        <f>$C$5</f>
        <v>Z1048</v>
      </c>
      <c r="I173" s="6" t="str">
        <f>$D$5</f>
        <v>ECROU H M10 - Z</v>
      </c>
      <c r="J173" s="35" t="str">
        <f>$E$5</f>
        <v>2</v>
      </c>
      <c r="K173" s="22"/>
      <c r="L173" s="39"/>
      <c r="M173" s="33" t="str">
        <f>$C$5</f>
        <v>Z1048</v>
      </c>
      <c r="N173" s="6" t="str">
        <f>$D$5</f>
        <v>ECROU H M10 - Z</v>
      </c>
      <c r="O173" s="35" t="str">
        <f>$E$5</f>
        <v>2</v>
      </c>
      <c r="P173" s="22"/>
    </row>
    <row r="174" spans="1:16" ht="12" customHeight="1">
      <c r="A174" s="14">
        <f t="shared" si="2"/>
        <v>1</v>
      </c>
      <c r="B174" s="39"/>
      <c r="C174" s="38"/>
      <c r="D174" s="6" t="str">
        <f>$D$6</f>
        <v>Mutter Ø10</v>
      </c>
      <c r="E174" s="37"/>
      <c r="F174" s="24"/>
      <c r="G174" s="39"/>
      <c r="H174" s="38"/>
      <c r="I174" s="6" t="str">
        <f>$D$6</f>
        <v>Mutter Ø10</v>
      </c>
      <c r="J174" s="37"/>
      <c r="K174" s="22"/>
      <c r="L174" s="39"/>
      <c r="M174" s="38"/>
      <c r="N174" s="6" t="str">
        <f>$D$6</f>
        <v>Mutter Ø10</v>
      </c>
      <c r="O174" s="37"/>
      <c r="P174" s="22"/>
    </row>
    <row r="175" spans="1:16" ht="12" customHeight="1">
      <c r="A175" s="14">
        <f t="shared" si="2"/>
        <v>1</v>
      </c>
      <c r="B175" s="39"/>
      <c r="C175" s="33" t="str">
        <f>$C$7</f>
        <v>Z1093</v>
      </c>
      <c r="D175" s="6" t="str">
        <f>$D$7</f>
        <v>VIS RLS 10-20 - Z</v>
      </c>
      <c r="E175" s="35" t="str">
        <f>$E$7</f>
        <v>1</v>
      </c>
      <c r="F175" s="24"/>
      <c r="G175" s="39"/>
      <c r="H175" s="33" t="str">
        <f>$C$7</f>
        <v>Z1093</v>
      </c>
      <c r="I175" s="6" t="str">
        <f>$D$7</f>
        <v>VIS RLS 10-20 - Z</v>
      </c>
      <c r="J175" s="35" t="str">
        <f>$E$7</f>
        <v>1</v>
      </c>
      <c r="K175" s="22"/>
      <c r="L175" s="39"/>
      <c r="M175" s="33" t="str">
        <f>$C$7</f>
        <v>Z1093</v>
      </c>
      <c r="N175" s="6" t="str">
        <f>$D$7</f>
        <v>VIS RLS 10-20 - Z</v>
      </c>
      <c r="O175" s="35" t="str">
        <f>$E$7</f>
        <v>1</v>
      </c>
      <c r="P175" s="22"/>
    </row>
    <row r="176" spans="1:16" ht="12" customHeight="1">
      <c r="A176" s="14">
        <f t="shared" si="2"/>
        <v>1</v>
      </c>
      <c r="B176" s="39"/>
      <c r="C176" s="38"/>
      <c r="D176" s="6" t="str">
        <f>$D$8</f>
        <v>Schrauben RLS 10x20</v>
      </c>
      <c r="E176" s="37"/>
      <c r="F176" s="24"/>
      <c r="G176" s="39"/>
      <c r="H176" s="38"/>
      <c r="I176" s="6" t="str">
        <f>$D$8</f>
        <v>Schrauben RLS 10x20</v>
      </c>
      <c r="J176" s="37"/>
      <c r="K176" s="22"/>
      <c r="L176" s="39"/>
      <c r="M176" s="38"/>
      <c r="N176" s="6" t="str">
        <f>$D$8</f>
        <v>Schrauben RLS 10x20</v>
      </c>
      <c r="O176" s="37"/>
      <c r="P176" s="22"/>
    </row>
    <row r="177" spans="1:16" ht="12" customHeight="1">
      <c r="A177" s="14">
        <f t="shared" si="2"/>
        <v>1</v>
      </c>
      <c r="B177" s="39"/>
      <c r="C177" s="33" t="str">
        <f>$C$9</f>
        <v>Z1047</v>
      </c>
      <c r="D177" s="6" t="str">
        <f>$D$9</f>
        <v>ECROU FREIN H M10 - Z</v>
      </c>
      <c r="E177" s="35" t="str">
        <f>$E$9</f>
        <v>1</v>
      </c>
      <c r="F177" s="24"/>
      <c r="G177" s="39"/>
      <c r="H177" s="33" t="str">
        <f>$C$9</f>
        <v>Z1047</v>
      </c>
      <c r="I177" s="6" t="str">
        <f>$D$9</f>
        <v>ECROU FREIN H M10 - Z</v>
      </c>
      <c r="J177" s="35" t="str">
        <f>$E$9</f>
        <v>1</v>
      </c>
      <c r="K177" s="22"/>
      <c r="L177" s="39"/>
      <c r="M177" s="33" t="str">
        <f>$C$9</f>
        <v>Z1047</v>
      </c>
      <c r="N177" s="6" t="str">
        <f>$D$9</f>
        <v>ECROU FREIN H M10 - Z</v>
      </c>
      <c r="O177" s="35" t="str">
        <f>$E$9</f>
        <v>1</v>
      </c>
      <c r="P177" s="22"/>
    </row>
    <row r="178" spans="1:16" ht="12" customHeight="1">
      <c r="A178" s="14">
        <f t="shared" si="2"/>
        <v>1</v>
      </c>
      <c r="B178" s="39"/>
      <c r="C178" s="38"/>
      <c r="D178" s="6" t="str">
        <f>$D$10</f>
        <v>Sicherungsmutter Ø10</v>
      </c>
      <c r="E178" s="37"/>
      <c r="F178" s="24"/>
      <c r="G178" s="39"/>
      <c r="H178" s="38"/>
      <c r="I178" s="6" t="str">
        <f>$D$10</f>
        <v>Sicherungsmutter Ø10</v>
      </c>
      <c r="J178" s="37"/>
      <c r="K178" s="22"/>
      <c r="L178" s="39"/>
      <c r="M178" s="38"/>
      <c r="N178" s="6" t="str">
        <f>$D$10</f>
        <v>Sicherungsmutter Ø10</v>
      </c>
      <c r="O178" s="37"/>
      <c r="P178" s="22"/>
    </row>
    <row r="179" spans="1:16" ht="12" hidden="1" customHeight="1">
      <c r="A179" s="14" t="str">
        <f t="shared" si="2"/>
        <v>0</v>
      </c>
      <c r="B179" s="39"/>
      <c r="C179" s="33">
        <f>$C$11</f>
        <v>0</v>
      </c>
      <c r="D179" s="6">
        <f>$D$11</f>
        <v>0</v>
      </c>
      <c r="E179" s="35">
        <f>$E$11</f>
        <v>0</v>
      </c>
      <c r="F179" s="24"/>
      <c r="G179" s="39"/>
      <c r="H179" s="33">
        <f>$C$11</f>
        <v>0</v>
      </c>
      <c r="I179" s="6">
        <f>$D$11</f>
        <v>0</v>
      </c>
      <c r="J179" s="35">
        <f>$E$11</f>
        <v>0</v>
      </c>
      <c r="K179" s="22"/>
      <c r="L179" s="39"/>
      <c r="M179" s="33">
        <f>$C$11</f>
        <v>0</v>
      </c>
      <c r="N179" s="6">
        <f>$D$11</f>
        <v>0</v>
      </c>
      <c r="O179" s="35">
        <f>$E$11</f>
        <v>0</v>
      </c>
      <c r="P179" s="22"/>
    </row>
    <row r="180" spans="1:16" ht="12" hidden="1" customHeight="1">
      <c r="A180" s="14" t="str">
        <f t="shared" si="2"/>
        <v>0</v>
      </c>
      <c r="B180" s="39"/>
      <c r="C180" s="38"/>
      <c r="D180" s="6">
        <f>$D$12</f>
        <v>0</v>
      </c>
      <c r="E180" s="37"/>
      <c r="F180" s="24"/>
      <c r="G180" s="39"/>
      <c r="H180" s="38"/>
      <c r="I180" s="6">
        <f>$D$12</f>
        <v>0</v>
      </c>
      <c r="J180" s="37"/>
      <c r="K180" s="22"/>
      <c r="L180" s="39"/>
      <c r="M180" s="38"/>
      <c r="N180" s="6">
        <f>$D$12</f>
        <v>0</v>
      </c>
      <c r="O180" s="37"/>
      <c r="P180" s="22"/>
    </row>
    <row r="181" spans="1:16" ht="12" hidden="1" customHeight="1">
      <c r="A181" s="14" t="str">
        <f t="shared" si="2"/>
        <v>0</v>
      </c>
      <c r="B181" s="39"/>
      <c r="C181" s="33">
        <f>$C$13</f>
        <v>0</v>
      </c>
      <c r="D181" s="6">
        <f>$D$13</f>
        <v>0</v>
      </c>
      <c r="E181" s="35">
        <f>$E$13</f>
        <v>0</v>
      </c>
      <c r="F181" s="24"/>
      <c r="G181" s="39"/>
      <c r="H181" s="33">
        <f>$C$13</f>
        <v>0</v>
      </c>
      <c r="I181" s="6">
        <f>$D$13</f>
        <v>0</v>
      </c>
      <c r="J181" s="35">
        <f>$E$13</f>
        <v>0</v>
      </c>
      <c r="K181" s="22"/>
      <c r="L181" s="39"/>
      <c r="M181" s="33">
        <f>$C$13</f>
        <v>0</v>
      </c>
      <c r="N181" s="6">
        <f>$D$13</f>
        <v>0</v>
      </c>
      <c r="O181" s="35">
        <f>$E$13</f>
        <v>0</v>
      </c>
      <c r="P181" s="22"/>
    </row>
    <row r="182" spans="1:16" ht="12" hidden="1" customHeight="1">
      <c r="A182" s="14" t="str">
        <f t="shared" si="2"/>
        <v>0</v>
      </c>
      <c r="B182" s="40"/>
      <c r="C182" s="38"/>
      <c r="D182" s="6">
        <f>$D$14</f>
        <v>0</v>
      </c>
      <c r="E182" s="37"/>
      <c r="F182" s="24"/>
      <c r="G182" s="40"/>
      <c r="H182" s="38"/>
      <c r="I182" s="6">
        <f>$D$14</f>
        <v>0</v>
      </c>
      <c r="J182" s="37"/>
      <c r="K182" s="22"/>
      <c r="L182" s="40"/>
      <c r="M182" s="38"/>
      <c r="N182" s="6">
        <f>$D$14</f>
        <v>0</v>
      </c>
      <c r="O182" s="37"/>
      <c r="P182" s="22"/>
    </row>
    <row r="183" spans="1:16" ht="12" hidden="1" customHeight="1">
      <c r="A183" s="14" t="str">
        <f t="shared" si="2"/>
        <v>0</v>
      </c>
      <c r="B183" s="39"/>
      <c r="C183" s="33">
        <f>$C$15</f>
        <v>0</v>
      </c>
      <c r="D183" s="6">
        <f>$D$15</f>
        <v>0</v>
      </c>
      <c r="E183" s="35">
        <f>$E$15</f>
        <v>0</v>
      </c>
      <c r="F183" s="24"/>
      <c r="G183" s="39"/>
      <c r="H183" s="33">
        <f>$C$15</f>
        <v>0</v>
      </c>
      <c r="I183" s="6">
        <f>$D$15</f>
        <v>0</v>
      </c>
      <c r="J183" s="35">
        <f>$E$15</f>
        <v>0</v>
      </c>
      <c r="K183" s="22"/>
      <c r="L183" s="39"/>
      <c r="M183" s="33">
        <f>$C$15</f>
        <v>0</v>
      </c>
      <c r="N183" s="6">
        <f>$D$15</f>
        <v>0</v>
      </c>
      <c r="O183" s="35">
        <f>$E$15</f>
        <v>0</v>
      </c>
      <c r="P183" s="22"/>
    </row>
    <row r="184" spans="1:16" ht="12" hidden="1" customHeight="1">
      <c r="A184" s="14" t="str">
        <f t="shared" si="2"/>
        <v>0</v>
      </c>
      <c r="B184" s="39"/>
      <c r="C184" s="38"/>
      <c r="D184" s="6">
        <f>$D$16</f>
        <v>0</v>
      </c>
      <c r="E184" s="37"/>
      <c r="F184" s="24"/>
      <c r="G184" s="39"/>
      <c r="H184" s="38"/>
      <c r="I184" s="6">
        <f>$D$16</f>
        <v>0</v>
      </c>
      <c r="J184" s="37"/>
      <c r="K184" s="22"/>
      <c r="L184" s="39"/>
      <c r="M184" s="38"/>
      <c r="N184" s="6">
        <f>$D$16</f>
        <v>0</v>
      </c>
      <c r="O184" s="37"/>
      <c r="P184" s="22"/>
    </row>
    <row r="185" spans="1:16" ht="12" hidden="1" customHeight="1">
      <c r="A185" s="14" t="str">
        <f t="shared" si="2"/>
        <v>0</v>
      </c>
      <c r="B185" s="39"/>
      <c r="C185" s="33">
        <f>$C$17</f>
        <v>0</v>
      </c>
      <c r="D185" s="6">
        <f>$D$17</f>
        <v>0</v>
      </c>
      <c r="E185" s="35">
        <f>$E$17</f>
        <v>0</v>
      </c>
      <c r="F185" s="24"/>
      <c r="G185" s="39"/>
      <c r="H185" s="33">
        <f>$C$17</f>
        <v>0</v>
      </c>
      <c r="I185" s="6">
        <f>$D$17</f>
        <v>0</v>
      </c>
      <c r="J185" s="35">
        <f>$E$17</f>
        <v>0</v>
      </c>
      <c r="K185" s="22"/>
      <c r="L185" s="39"/>
      <c r="M185" s="33">
        <f>$C$17</f>
        <v>0</v>
      </c>
      <c r="N185" s="6">
        <f>$D$17</f>
        <v>0</v>
      </c>
      <c r="O185" s="35">
        <f>$E$17</f>
        <v>0</v>
      </c>
      <c r="P185" s="22"/>
    </row>
    <row r="186" spans="1:16" ht="12" hidden="1" customHeight="1">
      <c r="A186" s="14" t="str">
        <f t="shared" si="2"/>
        <v>0</v>
      </c>
      <c r="B186" s="39"/>
      <c r="C186" s="38"/>
      <c r="D186" s="6">
        <f>$D$18</f>
        <v>0</v>
      </c>
      <c r="E186" s="37"/>
      <c r="F186" s="24"/>
      <c r="G186" s="39"/>
      <c r="H186" s="38"/>
      <c r="I186" s="6">
        <f>$D$18</f>
        <v>0</v>
      </c>
      <c r="J186" s="37"/>
      <c r="K186" s="22"/>
      <c r="L186" s="39"/>
      <c r="M186" s="38"/>
      <c r="N186" s="6">
        <f>$D$18</f>
        <v>0</v>
      </c>
      <c r="O186" s="37"/>
      <c r="P186" s="22"/>
    </row>
    <row r="187" spans="1:16" ht="12" hidden="1" customHeight="1">
      <c r="A187" s="14" t="str">
        <f t="shared" si="2"/>
        <v>0</v>
      </c>
      <c r="B187" s="39"/>
      <c r="C187" s="33">
        <f>$C$19</f>
        <v>0</v>
      </c>
      <c r="D187" s="6">
        <f>$D$19</f>
        <v>0</v>
      </c>
      <c r="E187" s="35">
        <f>$E$19</f>
        <v>0</v>
      </c>
      <c r="F187" s="24"/>
      <c r="G187" s="39"/>
      <c r="H187" s="33">
        <f>$C$19</f>
        <v>0</v>
      </c>
      <c r="I187" s="6">
        <f>$D$19</f>
        <v>0</v>
      </c>
      <c r="J187" s="35">
        <f>$E$19</f>
        <v>0</v>
      </c>
      <c r="K187" s="22"/>
      <c r="L187" s="39"/>
      <c r="M187" s="33">
        <f>$C$19</f>
        <v>0</v>
      </c>
      <c r="N187" s="6">
        <f>$D$19</f>
        <v>0</v>
      </c>
      <c r="O187" s="35">
        <f>$E$19</f>
        <v>0</v>
      </c>
      <c r="P187" s="22"/>
    </row>
    <row r="188" spans="1:16" ht="12" hidden="1" customHeight="1">
      <c r="A188" s="14" t="str">
        <f t="shared" si="2"/>
        <v>0</v>
      </c>
      <c r="B188" s="39"/>
      <c r="C188" s="38"/>
      <c r="D188" s="6">
        <f>$D$20</f>
        <v>0</v>
      </c>
      <c r="E188" s="37"/>
      <c r="F188" s="24"/>
      <c r="G188" s="39"/>
      <c r="H188" s="38"/>
      <c r="I188" s="6">
        <f>$D$20</f>
        <v>0</v>
      </c>
      <c r="J188" s="37"/>
      <c r="K188" s="22"/>
      <c r="L188" s="39"/>
      <c r="M188" s="38"/>
      <c r="N188" s="6">
        <f>$D$20</f>
        <v>0</v>
      </c>
      <c r="O188" s="37"/>
      <c r="P188" s="22"/>
    </row>
    <row r="189" spans="1:16" ht="12" hidden="1" customHeight="1">
      <c r="A189" s="14" t="str">
        <f t="shared" si="2"/>
        <v>0</v>
      </c>
      <c r="B189" s="39"/>
      <c r="C189" s="33">
        <f>$C$21</f>
        <v>0</v>
      </c>
      <c r="D189" s="6">
        <f>$D$21</f>
        <v>0</v>
      </c>
      <c r="E189" s="35">
        <f>$E$21</f>
        <v>0</v>
      </c>
      <c r="F189" s="24"/>
      <c r="G189" s="39"/>
      <c r="H189" s="33">
        <f>$C$21</f>
        <v>0</v>
      </c>
      <c r="I189" s="6">
        <f>$D$21</f>
        <v>0</v>
      </c>
      <c r="J189" s="35">
        <f>$E$21</f>
        <v>0</v>
      </c>
      <c r="K189" s="22"/>
      <c r="L189" s="39"/>
      <c r="M189" s="33">
        <f>$C$21</f>
        <v>0</v>
      </c>
      <c r="N189" s="6">
        <f>$D$21</f>
        <v>0</v>
      </c>
      <c r="O189" s="35">
        <f>$E$21</f>
        <v>0</v>
      </c>
      <c r="P189" s="22"/>
    </row>
    <row r="190" spans="1:16" ht="12" hidden="1" customHeight="1">
      <c r="A190" s="14" t="str">
        <f t="shared" si="2"/>
        <v>0</v>
      </c>
      <c r="B190" s="39"/>
      <c r="C190" s="38"/>
      <c r="D190" s="6">
        <f>$D$22</f>
        <v>0</v>
      </c>
      <c r="E190" s="37"/>
      <c r="F190" s="24"/>
      <c r="G190" s="39"/>
      <c r="H190" s="38"/>
      <c r="I190" s="6">
        <f>$D$22</f>
        <v>0</v>
      </c>
      <c r="J190" s="37"/>
      <c r="K190" s="22"/>
      <c r="L190" s="39"/>
      <c r="M190" s="38"/>
      <c r="N190" s="6">
        <f>$D$22</f>
        <v>0</v>
      </c>
      <c r="O190" s="37"/>
      <c r="P190" s="22"/>
    </row>
    <row r="191" spans="1:16" ht="12" hidden="1" customHeight="1">
      <c r="A191" s="14" t="str">
        <f t="shared" si="2"/>
        <v>0</v>
      </c>
      <c r="B191" s="39"/>
      <c r="C191" s="33">
        <f>$C$23</f>
        <v>0</v>
      </c>
      <c r="D191" s="6">
        <f>$D$23</f>
        <v>0</v>
      </c>
      <c r="E191" s="35">
        <f>$E$23</f>
        <v>0</v>
      </c>
      <c r="F191" s="24"/>
      <c r="G191" s="39"/>
      <c r="H191" s="33">
        <f>$C$23</f>
        <v>0</v>
      </c>
      <c r="I191" s="6">
        <f>$D$23</f>
        <v>0</v>
      </c>
      <c r="J191" s="35">
        <f>$E$23</f>
        <v>0</v>
      </c>
      <c r="K191" s="22"/>
      <c r="L191" s="39"/>
      <c r="M191" s="33">
        <f>$C$23</f>
        <v>0</v>
      </c>
      <c r="N191" s="6">
        <f>$D$23</f>
        <v>0</v>
      </c>
      <c r="O191" s="35">
        <f>$E$23</f>
        <v>0</v>
      </c>
      <c r="P191" s="22"/>
    </row>
    <row r="192" spans="1:16" ht="12" hidden="1" customHeight="1">
      <c r="A192" s="14" t="str">
        <f t="shared" si="2"/>
        <v>0</v>
      </c>
      <c r="B192" s="39"/>
      <c r="C192" s="38"/>
      <c r="D192" s="6">
        <f>$D$24</f>
        <v>0</v>
      </c>
      <c r="E192" s="37"/>
      <c r="F192" s="24"/>
      <c r="G192" s="39"/>
      <c r="H192" s="38"/>
      <c r="I192" s="6">
        <f>$D$24</f>
        <v>0</v>
      </c>
      <c r="J192" s="37"/>
      <c r="K192" s="22"/>
      <c r="L192" s="39"/>
      <c r="M192" s="38"/>
      <c r="N192" s="6">
        <f>$D$24</f>
        <v>0</v>
      </c>
      <c r="O192" s="37"/>
      <c r="P192" s="22"/>
    </row>
    <row r="193" spans="1:16" ht="12" hidden="1" customHeight="1">
      <c r="A193" s="14" t="str">
        <f t="shared" si="2"/>
        <v>0</v>
      </c>
      <c r="B193" s="39"/>
      <c r="C193" s="33">
        <f>$C$25</f>
        <v>0</v>
      </c>
      <c r="D193" s="6">
        <f>$D$25</f>
        <v>0</v>
      </c>
      <c r="E193" s="35">
        <f>$E$25</f>
        <v>0</v>
      </c>
      <c r="F193" s="24"/>
      <c r="G193" s="39"/>
      <c r="H193" s="33">
        <f>$C$25</f>
        <v>0</v>
      </c>
      <c r="I193" s="6">
        <f>$D$25</f>
        <v>0</v>
      </c>
      <c r="J193" s="35">
        <f>$E$25</f>
        <v>0</v>
      </c>
      <c r="K193" s="22"/>
      <c r="L193" s="39"/>
      <c r="M193" s="33">
        <f>$C$25</f>
        <v>0</v>
      </c>
      <c r="N193" s="6">
        <f>$D$25</f>
        <v>0</v>
      </c>
      <c r="O193" s="35">
        <f>$E$25</f>
        <v>0</v>
      </c>
      <c r="P193" s="22"/>
    </row>
    <row r="194" spans="1:16" ht="12" hidden="1" customHeight="1">
      <c r="A194" s="14" t="str">
        <f t="shared" ref="A194:A259" si="3">IF(D194&lt;&gt;0,1,"0")</f>
        <v>0</v>
      </c>
      <c r="B194" s="40"/>
      <c r="C194" s="38"/>
      <c r="D194" s="6">
        <f>$D$26</f>
        <v>0</v>
      </c>
      <c r="E194" s="37"/>
      <c r="F194" s="24"/>
      <c r="G194" s="40"/>
      <c r="H194" s="38"/>
      <c r="I194" s="6">
        <f>$D$26</f>
        <v>0</v>
      </c>
      <c r="J194" s="37"/>
      <c r="K194" s="22"/>
      <c r="L194" s="40"/>
      <c r="M194" s="38"/>
      <c r="N194" s="6">
        <f>$D$26</f>
        <v>0</v>
      </c>
      <c r="O194" s="37"/>
      <c r="P194" s="22"/>
    </row>
    <row r="195" spans="1:16" ht="12" customHeight="1">
      <c r="A195" s="14">
        <v>1</v>
      </c>
      <c r="B195" s="17"/>
      <c r="C195" s="17"/>
      <c r="D195" s="11"/>
      <c r="E195" s="24"/>
      <c r="F195" s="24"/>
      <c r="G195" s="17"/>
      <c r="H195" s="17"/>
      <c r="I195" s="11"/>
      <c r="J195" s="24"/>
      <c r="L195" s="17"/>
      <c r="M195" s="17"/>
      <c r="N195" s="11"/>
      <c r="O195" s="24"/>
    </row>
    <row r="196" spans="1:16" s="20" customFormat="1" ht="12" customHeight="1">
      <c r="A196" s="14">
        <v>1</v>
      </c>
      <c r="B196" s="18"/>
      <c r="C196" s="18"/>
      <c r="D196" s="12"/>
      <c r="E196" s="19"/>
      <c r="F196" s="19"/>
      <c r="G196" s="18"/>
      <c r="H196" s="18"/>
      <c r="I196" s="12"/>
      <c r="J196" s="19"/>
      <c r="L196" s="18"/>
      <c r="M196" s="18"/>
      <c r="N196" s="12"/>
      <c r="O196" s="19"/>
    </row>
    <row r="197" spans="1:16" s="29" customFormat="1" ht="12" customHeight="1">
      <c r="A197" s="14">
        <f t="shared" si="3"/>
        <v>1</v>
      </c>
      <c r="B197" s="41" t="str">
        <f>$B$1</f>
        <v>Z0006</v>
      </c>
      <c r="C197" s="42"/>
      <c r="D197" s="28" t="str">
        <f>$D$1</f>
        <v>SACHET VIS EMBOUT AUGE CHEVRE</v>
      </c>
      <c r="E197" s="37" t="str">
        <f>$E$1</f>
        <v>Qté</v>
      </c>
      <c r="F197" s="27"/>
      <c r="G197" s="41" t="str">
        <f>$B$1</f>
        <v>Z0006</v>
      </c>
      <c r="H197" s="42"/>
      <c r="I197" s="28" t="str">
        <f>$D$1</f>
        <v>SACHET VIS EMBOUT AUGE CHEVRE</v>
      </c>
      <c r="J197" s="37" t="str">
        <f>$E$1</f>
        <v>Qté</v>
      </c>
      <c r="L197" s="41" t="str">
        <f>$B$1</f>
        <v>Z0006</v>
      </c>
      <c r="M197" s="42"/>
      <c r="N197" s="28" t="str">
        <f>$D$1</f>
        <v>SACHET VIS EMBOUT AUGE CHEVRE</v>
      </c>
      <c r="O197" s="37" t="str">
        <f>$E$1</f>
        <v>Qté</v>
      </c>
    </row>
    <row r="198" spans="1:16" s="29" customFormat="1" ht="12" customHeight="1">
      <c r="A198" s="14">
        <f t="shared" si="3"/>
        <v>1</v>
      </c>
      <c r="B198" s="43"/>
      <c r="C198" s="44"/>
      <c r="D198" s="30" t="str">
        <f>$D$2</f>
        <v>-</v>
      </c>
      <c r="E198" s="45"/>
      <c r="F198" s="27"/>
      <c r="G198" s="43"/>
      <c r="H198" s="44"/>
      <c r="I198" s="30" t="str">
        <f>$D$2</f>
        <v>-</v>
      </c>
      <c r="J198" s="45"/>
      <c r="L198" s="43"/>
      <c r="M198" s="44"/>
      <c r="N198" s="30" t="str">
        <f>$D$2</f>
        <v>-</v>
      </c>
      <c r="O198" s="45"/>
    </row>
    <row r="199" spans="1:16" s="29" customFormat="1" ht="12" customHeight="1">
      <c r="A199" s="14">
        <f t="shared" si="3"/>
        <v>1</v>
      </c>
      <c r="B199" s="39"/>
      <c r="C199" s="33" t="str">
        <f>$C$3</f>
        <v>Z1044</v>
      </c>
      <c r="D199" s="6" t="str">
        <f>$D$3</f>
        <v>VIS H M10-25 - Z</v>
      </c>
      <c r="E199" s="35" t="str">
        <f>$E$3</f>
        <v>2</v>
      </c>
      <c r="F199" s="24"/>
      <c r="G199" s="39"/>
      <c r="H199" s="33" t="str">
        <f>$C$3</f>
        <v>Z1044</v>
      </c>
      <c r="I199" s="6" t="str">
        <f>$D$3</f>
        <v>VIS H M10-25 - Z</v>
      </c>
      <c r="J199" s="35" t="str">
        <f>$E$3</f>
        <v>2</v>
      </c>
      <c r="L199" s="39"/>
      <c r="M199" s="33" t="str">
        <f>$C$3</f>
        <v>Z1044</v>
      </c>
      <c r="N199" s="6" t="str">
        <f>$D$3</f>
        <v>VIS H M10-25 - Z</v>
      </c>
      <c r="O199" s="35" t="str">
        <f>$E$3</f>
        <v>2</v>
      </c>
    </row>
    <row r="200" spans="1:16" s="29" customFormat="1" ht="12" customHeight="1">
      <c r="A200" s="14">
        <f t="shared" si="3"/>
        <v>1</v>
      </c>
      <c r="B200" s="39"/>
      <c r="C200" s="38"/>
      <c r="D200" s="6" t="str">
        <f>D170</f>
        <v>-</v>
      </c>
      <c r="E200" s="37"/>
      <c r="F200" s="24"/>
      <c r="G200" s="39"/>
      <c r="H200" s="38"/>
      <c r="I200" s="6" t="str">
        <f>I170</f>
        <v>-</v>
      </c>
      <c r="J200" s="37"/>
      <c r="L200" s="39"/>
      <c r="M200" s="38"/>
      <c r="N200" s="6" t="str">
        <f>N170</f>
        <v>-</v>
      </c>
      <c r="O200" s="37"/>
    </row>
    <row r="201" spans="1:16" s="29" customFormat="1" ht="12" customHeight="1">
      <c r="A201" s="14">
        <f t="shared" si="3"/>
        <v>1</v>
      </c>
      <c r="B201" s="39"/>
      <c r="C201" s="33" t="str">
        <f>$C$5</f>
        <v>Z1048</v>
      </c>
      <c r="D201" s="6" t="str">
        <f>$D$5</f>
        <v>ECROU H M10 - Z</v>
      </c>
      <c r="E201" s="35" t="str">
        <f>$E$5</f>
        <v>2</v>
      </c>
      <c r="F201" s="24"/>
      <c r="G201" s="39"/>
      <c r="H201" s="33" t="str">
        <f>$C$5</f>
        <v>Z1048</v>
      </c>
      <c r="I201" s="6" t="str">
        <f>$D$5</f>
        <v>ECROU H M10 - Z</v>
      </c>
      <c r="J201" s="35" t="str">
        <f>$E$5</f>
        <v>2</v>
      </c>
      <c r="L201" s="39"/>
      <c r="M201" s="33" t="str">
        <f>$C$5</f>
        <v>Z1048</v>
      </c>
      <c r="N201" s="6" t="str">
        <f>$D$5</f>
        <v>ECROU H M10 - Z</v>
      </c>
      <c r="O201" s="35" t="str">
        <f>$E$5</f>
        <v>2</v>
      </c>
    </row>
    <row r="202" spans="1:16" s="29" customFormat="1" ht="12" customHeight="1">
      <c r="A202" s="14">
        <f t="shared" si="3"/>
        <v>1</v>
      </c>
      <c r="B202" s="39"/>
      <c r="C202" s="38"/>
      <c r="D202" s="6" t="str">
        <f>$D$6</f>
        <v>Mutter Ø10</v>
      </c>
      <c r="E202" s="37"/>
      <c r="F202" s="24"/>
      <c r="G202" s="39"/>
      <c r="H202" s="38"/>
      <c r="I202" s="6" t="str">
        <f>$D$6</f>
        <v>Mutter Ø10</v>
      </c>
      <c r="J202" s="37"/>
      <c r="L202" s="39"/>
      <c r="M202" s="38"/>
      <c r="N202" s="6" t="str">
        <f>$D$6</f>
        <v>Mutter Ø10</v>
      </c>
      <c r="O202" s="37"/>
    </row>
    <row r="203" spans="1:16" s="29" customFormat="1" ht="12" customHeight="1">
      <c r="A203" s="14">
        <f t="shared" si="3"/>
        <v>1</v>
      </c>
      <c r="B203" s="39"/>
      <c r="C203" s="33" t="str">
        <f>$C$7</f>
        <v>Z1093</v>
      </c>
      <c r="D203" s="6" t="str">
        <f>$D$7</f>
        <v>VIS RLS 10-20 - Z</v>
      </c>
      <c r="E203" s="35" t="str">
        <f>$E$7</f>
        <v>1</v>
      </c>
      <c r="F203" s="24"/>
      <c r="G203" s="39"/>
      <c r="H203" s="33" t="str">
        <f>$C$7</f>
        <v>Z1093</v>
      </c>
      <c r="I203" s="6" t="str">
        <f>$D$7</f>
        <v>VIS RLS 10-20 - Z</v>
      </c>
      <c r="J203" s="35" t="str">
        <f>$E$7</f>
        <v>1</v>
      </c>
      <c r="L203" s="39"/>
      <c r="M203" s="33" t="str">
        <f>$C$7</f>
        <v>Z1093</v>
      </c>
      <c r="N203" s="6" t="str">
        <f>$D$7</f>
        <v>VIS RLS 10-20 - Z</v>
      </c>
      <c r="O203" s="35" t="str">
        <f>$E$7</f>
        <v>1</v>
      </c>
    </row>
    <row r="204" spans="1:16" s="29" customFormat="1" ht="12" customHeight="1">
      <c r="A204" s="14">
        <f t="shared" si="3"/>
        <v>1</v>
      </c>
      <c r="B204" s="39"/>
      <c r="C204" s="38"/>
      <c r="D204" s="6" t="str">
        <f>$D$8</f>
        <v>Schrauben RLS 10x20</v>
      </c>
      <c r="E204" s="37"/>
      <c r="F204" s="24"/>
      <c r="G204" s="39"/>
      <c r="H204" s="38"/>
      <c r="I204" s="6" t="str">
        <f>$D$8</f>
        <v>Schrauben RLS 10x20</v>
      </c>
      <c r="J204" s="37"/>
      <c r="L204" s="39"/>
      <c r="M204" s="38"/>
      <c r="N204" s="6" t="str">
        <f>$D$8</f>
        <v>Schrauben RLS 10x20</v>
      </c>
      <c r="O204" s="37"/>
    </row>
    <row r="205" spans="1:16" ht="12" customHeight="1">
      <c r="A205" s="14">
        <f t="shared" si="3"/>
        <v>1</v>
      </c>
      <c r="B205" s="39"/>
      <c r="C205" s="33" t="str">
        <f>$C$9</f>
        <v>Z1047</v>
      </c>
      <c r="D205" s="6" t="str">
        <f>$D$9</f>
        <v>ECROU FREIN H M10 - Z</v>
      </c>
      <c r="E205" s="35" t="str">
        <f>$E$9</f>
        <v>1</v>
      </c>
      <c r="F205" s="24"/>
      <c r="G205" s="39"/>
      <c r="H205" s="33" t="str">
        <f>$C$9</f>
        <v>Z1047</v>
      </c>
      <c r="I205" s="6" t="str">
        <f>$D$9</f>
        <v>ECROU FREIN H M10 - Z</v>
      </c>
      <c r="J205" s="35" t="str">
        <f>$E$9</f>
        <v>1</v>
      </c>
      <c r="L205" s="39"/>
      <c r="M205" s="33" t="str">
        <f>$C$9</f>
        <v>Z1047</v>
      </c>
      <c r="N205" s="6" t="str">
        <f>$D$9</f>
        <v>ECROU FREIN H M10 - Z</v>
      </c>
      <c r="O205" s="35" t="str">
        <f>$E$9</f>
        <v>1</v>
      </c>
    </row>
    <row r="206" spans="1:16" ht="12" customHeight="1">
      <c r="A206" s="14">
        <f t="shared" si="3"/>
        <v>1</v>
      </c>
      <c r="B206" s="39"/>
      <c r="C206" s="38"/>
      <c r="D206" s="6" t="str">
        <f>$D$10</f>
        <v>Sicherungsmutter Ø10</v>
      </c>
      <c r="E206" s="37"/>
      <c r="F206" s="24"/>
      <c r="G206" s="39"/>
      <c r="H206" s="38"/>
      <c r="I206" s="6" t="str">
        <f>$D$10</f>
        <v>Sicherungsmutter Ø10</v>
      </c>
      <c r="J206" s="37"/>
      <c r="L206" s="39"/>
      <c r="M206" s="38"/>
      <c r="N206" s="6" t="str">
        <f>$D$10</f>
        <v>Sicherungsmutter Ø10</v>
      </c>
      <c r="O206" s="37"/>
    </row>
    <row r="207" spans="1:16" ht="12" hidden="1" customHeight="1">
      <c r="A207" s="14" t="str">
        <f t="shared" si="3"/>
        <v>0</v>
      </c>
      <c r="B207" s="39"/>
      <c r="C207" s="33">
        <f>$C$11</f>
        <v>0</v>
      </c>
      <c r="D207" s="6">
        <f>$D$11</f>
        <v>0</v>
      </c>
      <c r="E207" s="35">
        <f>$E$11</f>
        <v>0</v>
      </c>
      <c r="F207" s="24"/>
      <c r="G207" s="39"/>
      <c r="H207" s="33">
        <f>$C$11</f>
        <v>0</v>
      </c>
      <c r="I207" s="6">
        <f>$D$11</f>
        <v>0</v>
      </c>
      <c r="J207" s="35">
        <f>$E$11</f>
        <v>0</v>
      </c>
      <c r="L207" s="39"/>
      <c r="M207" s="33">
        <f>$C$11</f>
        <v>0</v>
      </c>
      <c r="N207" s="6">
        <f>$D$11</f>
        <v>0</v>
      </c>
      <c r="O207" s="35">
        <f>$E$11</f>
        <v>0</v>
      </c>
    </row>
    <row r="208" spans="1:16" ht="12" hidden="1" customHeight="1">
      <c r="A208" s="14" t="str">
        <f t="shared" si="3"/>
        <v>0</v>
      </c>
      <c r="B208" s="39"/>
      <c r="C208" s="38"/>
      <c r="D208" s="6">
        <f>$D$12</f>
        <v>0</v>
      </c>
      <c r="E208" s="37"/>
      <c r="F208" s="24"/>
      <c r="G208" s="39"/>
      <c r="H208" s="38"/>
      <c r="I208" s="6">
        <f>$D$12</f>
        <v>0</v>
      </c>
      <c r="J208" s="37"/>
      <c r="L208" s="39"/>
      <c r="M208" s="38"/>
      <c r="N208" s="6">
        <f>$D$12</f>
        <v>0</v>
      </c>
      <c r="O208" s="37"/>
    </row>
    <row r="209" spans="1:15" ht="12" hidden="1" customHeight="1">
      <c r="A209" s="14" t="str">
        <f t="shared" si="3"/>
        <v>0</v>
      </c>
      <c r="B209" s="39"/>
      <c r="C209" s="33">
        <f>$C$13</f>
        <v>0</v>
      </c>
      <c r="D209" s="6">
        <f>$D$13</f>
        <v>0</v>
      </c>
      <c r="E209" s="35">
        <f>$E$13</f>
        <v>0</v>
      </c>
      <c r="F209" s="24"/>
      <c r="G209" s="39"/>
      <c r="H209" s="33">
        <f>$C$13</f>
        <v>0</v>
      </c>
      <c r="I209" s="6">
        <f>$D$13</f>
        <v>0</v>
      </c>
      <c r="J209" s="35">
        <f>$E$13</f>
        <v>0</v>
      </c>
      <c r="L209" s="39"/>
      <c r="M209" s="33">
        <f>$C$13</f>
        <v>0</v>
      </c>
      <c r="N209" s="6">
        <f>$D$13</f>
        <v>0</v>
      </c>
      <c r="O209" s="35">
        <f>$E$13</f>
        <v>0</v>
      </c>
    </row>
    <row r="210" spans="1:15" ht="12" hidden="1" customHeight="1">
      <c r="A210" s="14" t="str">
        <f t="shared" si="3"/>
        <v>0</v>
      </c>
      <c r="B210" s="40"/>
      <c r="C210" s="38"/>
      <c r="D210" s="6">
        <f>$D$14</f>
        <v>0</v>
      </c>
      <c r="E210" s="37"/>
      <c r="F210" s="24"/>
      <c r="G210" s="40"/>
      <c r="H210" s="38"/>
      <c r="I210" s="6">
        <f>$D$14</f>
        <v>0</v>
      </c>
      <c r="J210" s="37"/>
      <c r="L210" s="40"/>
      <c r="M210" s="38"/>
      <c r="N210" s="6">
        <f>$D$14</f>
        <v>0</v>
      </c>
      <c r="O210" s="37"/>
    </row>
    <row r="211" spans="1:15" s="29" customFormat="1" ht="12" hidden="1" customHeight="1">
      <c r="A211" s="14" t="str">
        <f t="shared" si="3"/>
        <v>0</v>
      </c>
      <c r="B211" s="39"/>
      <c r="C211" s="33">
        <f>$C$15</f>
        <v>0</v>
      </c>
      <c r="D211" s="6">
        <f>$D$15</f>
        <v>0</v>
      </c>
      <c r="E211" s="35">
        <f>$E$15</f>
        <v>0</v>
      </c>
      <c r="F211" s="24"/>
      <c r="G211" s="39"/>
      <c r="H211" s="33">
        <f>$C$15</f>
        <v>0</v>
      </c>
      <c r="I211" s="6">
        <f>$D$15</f>
        <v>0</v>
      </c>
      <c r="J211" s="35">
        <f>$E$15</f>
        <v>0</v>
      </c>
      <c r="L211" s="39"/>
      <c r="M211" s="33">
        <f>$C$15</f>
        <v>0</v>
      </c>
      <c r="N211" s="6">
        <f>$D$15</f>
        <v>0</v>
      </c>
      <c r="O211" s="35">
        <f>$E$15</f>
        <v>0</v>
      </c>
    </row>
    <row r="212" spans="1:15" s="29" customFormat="1" ht="12" hidden="1" customHeight="1">
      <c r="A212" s="14" t="str">
        <f t="shared" si="3"/>
        <v>0</v>
      </c>
      <c r="B212" s="39"/>
      <c r="C212" s="38"/>
      <c r="D212" s="6">
        <f>$D$16</f>
        <v>0</v>
      </c>
      <c r="E212" s="37"/>
      <c r="F212" s="24"/>
      <c r="G212" s="39"/>
      <c r="H212" s="38"/>
      <c r="I212" s="6">
        <f>$D$16</f>
        <v>0</v>
      </c>
      <c r="J212" s="37"/>
      <c r="L212" s="39"/>
      <c r="M212" s="38"/>
      <c r="N212" s="6">
        <f>$D$16</f>
        <v>0</v>
      </c>
      <c r="O212" s="37"/>
    </row>
    <row r="213" spans="1:15" s="29" customFormat="1" ht="12" hidden="1" customHeight="1">
      <c r="A213" s="14" t="str">
        <f t="shared" si="3"/>
        <v>0</v>
      </c>
      <c r="B213" s="39"/>
      <c r="C213" s="33">
        <f>$C$17</f>
        <v>0</v>
      </c>
      <c r="D213" s="6">
        <f>$D$17</f>
        <v>0</v>
      </c>
      <c r="E213" s="35">
        <f>$E$17</f>
        <v>0</v>
      </c>
      <c r="F213" s="24"/>
      <c r="G213" s="39"/>
      <c r="H213" s="33">
        <f>$C$17</f>
        <v>0</v>
      </c>
      <c r="I213" s="6">
        <f>$D$17</f>
        <v>0</v>
      </c>
      <c r="J213" s="35">
        <f>$E$17</f>
        <v>0</v>
      </c>
      <c r="L213" s="39"/>
      <c r="M213" s="33">
        <f>$C$17</f>
        <v>0</v>
      </c>
      <c r="N213" s="6">
        <f>$D$17</f>
        <v>0</v>
      </c>
      <c r="O213" s="35">
        <f>$E$17</f>
        <v>0</v>
      </c>
    </row>
    <row r="214" spans="1:15" s="29" customFormat="1" ht="12" hidden="1" customHeight="1">
      <c r="A214" s="14" t="str">
        <f t="shared" si="3"/>
        <v>0</v>
      </c>
      <c r="B214" s="39"/>
      <c r="C214" s="38"/>
      <c r="D214" s="6">
        <f>$D$18</f>
        <v>0</v>
      </c>
      <c r="E214" s="37"/>
      <c r="F214" s="24"/>
      <c r="G214" s="39"/>
      <c r="H214" s="38"/>
      <c r="I214" s="6">
        <f>$D$18</f>
        <v>0</v>
      </c>
      <c r="J214" s="37"/>
      <c r="L214" s="39"/>
      <c r="M214" s="38"/>
      <c r="N214" s="6">
        <f>$D$18</f>
        <v>0</v>
      </c>
      <c r="O214" s="37"/>
    </row>
    <row r="215" spans="1:15" s="29" customFormat="1" ht="12" hidden="1" customHeight="1">
      <c r="A215" s="14" t="str">
        <f t="shared" si="3"/>
        <v>0</v>
      </c>
      <c r="B215" s="39"/>
      <c r="C215" s="33">
        <f>$C$19</f>
        <v>0</v>
      </c>
      <c r="D215" s="6">
        <f>$D$19</f>
        <v>0</v>
      </c>
      <c r="E215" s="35">
        <f>$E$19</f>
        <v>0</v>
      </c>
      <c r="F215" s="24"/>
      <c r="G215" s="39"/>
      <c r="H215" s="33">
        <f>$C$19</f>
        <v>0</v>
      </c>
      <c r="I215" s="6">
        <f>$D$19</f>
        <v>0</v>
      </c>
      <c r="J215" s="35">
        <f>$E$19</f>
        <v>0</v>
      </c>
      <c r="L215" s="39"/>
      <c r="M215" s="33">
        <f>$C$19</f>
        <v>0</v>
      </c>
      <c r="N215" s="6">
        <f>$D$19</f>
        <v>0</v>
      </c>
      <c r="O215" s="35">
        <f>$E$19</f>
        <v>0</v>
      </c>
    </row>
    <row r="216" spans="1:15" s="29" customFormat="1" ht="12" hidden="1" customHeight="1">
      <c r="A216" s="14" t="str">
        <f t="shared" si="3"/>
        <v>0</v>
      </c>
      <c r="B216" s="39"/>
      <c r="C216" s="38"/>
      <c r="D216" s="6">
        <f>$D$20</f>
        <v>0</v>
      </c>
      <c r="E216" s="37"/>
      <c r="F216" s="24"/>
      <c r="G216" s="39"/>
      <c r="H216" s="38"/>
      <c r="I216" s="6">
        <f>$D$20</f>
        <v>0</v>
      </c>
      <c r="J216" s="37"/>
      <c r="L216" s="39"/>
      <c r="M216" s="38"/>
      <c r="N216" s="6">
        <f>$D$20</f>
        <v>0</v>
      </c>
      <c r="O216" s="37"/>
    </row>
    <row r="217" spans="1:15" ht="12" hidden="1" customHeight="1">
      <c r="A217" s="14" t="str">
        <f t="shared" si="3"/>
        <v>0</v>
      </c>
      <c r="B217" s="39"/>
      <c r="C217" s="33">
        <f>$C$21</f>
        <v>0</v>
      </c>
      <c r="D217" s="6">
        <f>$D$21</f>
        <v>0</v>
      </c>
      <c r="E217" s="35">
        <f>$E$21</f>
        <v>0</v>
      </c>
      <c r="F217" s="24"/>
      <c r="G217" s="39"/>
      <c r="H217" s="33">
        <f>$C$21</f>
        <v>0</v>
      </c>
      <c r="I217" s="6">
        <f>$D$21</f>
        <v>0</v>
      </c>
      <c r="J217" s="35">
        <f>$E$21</f>
        <v>0</v>
      </c>
      <c r="L217" s="39"/>
      <c r="M217" s="33">
        <f>$C$21</f>
        <v>0</v>
      </c>
      <c r="N217" s="6">
        <f>$D$21</f>
        <v>0</v>
      </c>
      <c r="O217" s="35">
        <f>$E$21</f>
        <v>0</v>
      </c>
    </row>
    <row r="218" spans="1:15" ht="12" hidden="1" customHeight="1">
      <c r="A218" s="14" t="str">
        <f t="shared" si="3"/>
        <v>0</v>
      </c>
      <c r="B218" s="39"/>
      <c r="C218" s="38"/>
      <c r="D218" s="6">
        <f>$D$22</f>
        <v>0</v>
      </c>
      <c r="E218" s="37"/>
      <c r="F218" s="24"/>
      <c r="G218" s="39"/>
      <c r="H218" s="38"/>
      <c r="I218" s="6">
        <f>$D$22</f>
        <v>0</v>
      </c>
      <c r="J218" s="37"/>
      <c r="L218" s="39"/>
      <c r="M218" s="38"/>
      <c r="N218" s="6">
        <f>$D$22</f>
        <v>0</v>
      </c>
      <c r="O218" s="37"/>
    </row>
    <row r="219" spans="1:15" ht="12" hidden="1" customHeight="1">
      <c r="A219" s="14" t="str">
        <f t="shared" si="3"/>
        <v>0</v>
      </c>
      <c r="B219" s="39"/>
      <c r="C219" s="33">
        <f>$C$23</f>
        <v>0</v>
      </c>
      <c r="D219" s="6">
        <f>$D$23</f>
        <v>0</v>
      </c>
      <c r="E219" s="35">
        <f>$E$23</f>
        <v>0</v>
      </c>
      <c r="F219" s="24"/>
      <c r="G219" s="39"/>
      <c r="H219" s="33">
        <f>$C$23</f>
        <v>0</v>
      </c>
      <c r="I219" s="6">
        <f>$D$23</f>
        <v>0</v>
      </c>
      <c r="J219" s="35">
        <f>$E$23</f>
        <v>0</v>
      </c>
      <c r="L219" s="39"/>
      <c r="M219" s="33">
        <f>$C$23</f>
        <v>0</v>
      </c>
      <c r="N219" s="6">
        <f>$D$23</f>
        <v>0</v>
      </c>
      <c r="O219" s="35">
        <f>$E$23</f>
        <v>0</v>
      </c>
    </row>
    <row r="220" spans="1:15" ht="12" hidden="1" customHeight="1">
      <c r="A220" s="14" t="str">
        <f t="shared" si="3"/>
        <v>0</v>
      </c>
      <c r="B220" s="39"/>
      <c r="C220" s="38"/>
      <c r="D220" s="6">
        <f>$D$24</f>
        <v>0</v>
      </c>
      <c r="E220" s="37"/>
      <c r="F220" s="24"/>
      <c r="G220" s="39"/>
      <c r="H220" s="38"/>
      <c r="I220" s="6">
        <f>$D$24</f>
        <v>0</v>
      </c>
      <c r="J220" s="37"/>
      <c r="L220" s="39"/>
      <c r="M220" s="38"/>
      <c r="N220" s="6">
        <f>$D$24</f>
        <v>0</v>
      </c>
      <c r="O220" s="37"/>
    </row>
    <row r="221" spans="1:15" ht="12" hidden="1" customHeight="1">
      <c r="A221" s="14" t="str">
        <f t="shared" si="3"/>
        <v>0</v>
      </c>
      <c r="B221" s="39"/>
      <c r="C221" s="33">
        <f>$C$25</f>
        <v>0</v>
      </c>
      <c r="D221" s="6">
        <f>$D$25</f>
        <v>0</v>
      </c>
      <c r="E221" s="35">
        <f>$E$25</f>
        <v>0</v>
      </c>
      <c r="F221" s="24"/>
      <c r="G221" s="39"/>
      <c r="H221" s="33">
        <f>$C$25</f>
        <v>0</v>
      </c>
      <c r="I221" s="6">
        <f>$D$25</f>
        <v>0</v>
      </c>
      <c r="J221" s="35">
        <f>$E$25</f>
        <v>0</v>
      </c>
      <c r="L221" s="39"/>
      <c r="M221" s="33">
        <f>$C$25</f>
        <v>0</v>
      </c>
      <c r="N221" s="6">
        <f>$D$25</f>
        <v>0</v>
      </c>
      <c r="O221" s="35">
        <f>$E$25</f>
        <v>0</v>
      </c>
    </row>
    <row r="222" spans="1:15" ht="12" hidden="1" customHeight="1">
      <c r="A222" s="14" t="str">
        <f t="shared" si="3"/>
        <v>0</v>
      </c>
      <c r="B222" s="40"/>
      <c r="C222" s="38"/>
      <c r="D222" s="6">
        <f>$D$26</f>
        <v>0</v>
      </c>
      <c r="E222" s="37"/>
      <c r="F222" s="24"/>
      <c r="G222" s="40"/>
      <c r="H222" s="38"/>
      <c r="I222" s="6">
        <f>$D$26</f>
        <v>0</v>
      </c>
      <c r="J222" s="37"/>
      <c r="L222" s="40"/>
      <c r="M222" s="38"/>
      <c r="N222" s="6">
        <f>$D$26</f>
        <v>0</v>
      </c>
      <c r="O222" s="37"/>
    </row>
    <row r="223" spans="1:15" ht="12" customHeight="1">
      <c r="A223" s="14">
        <v>1</v>
      </c>
      <c r="B223" s="17"/>
      <c r="C223" s="17"/>
      <c r="D223" s="11"/>
      <c r="E223" s="24"/>
      <c r="F223" s="24"/>
      <c r="G223" s="17"/>
      <c r="H223" s="17"/>
      <c r="I223" s="11"/>
      <c r="J223" s="24"/>
      <c r="L223" s="17"/>
      <c r="M223" s="17"/>
      <c r="N223" s="11"/>
      <c r="O223" s="24"/>
    </row>
    <row r="224" spans="1:15" s="20" customFormat="1" ht="12" customHeight="1">
      <c r="A224" s="14">
        <v>1</v>
      </c>
      <c r="B224" s="18"/>
      <c r="C224" s="18"/>
      <c r="D224" s="12"/>
      <c r="E224" s="19"/>
      <c r="F224" s="19"/>
      <c r="G224" s="18"/>
      <c r="H224" s="18"/>
      <c r="I224" s="12"/>
      <c r="J224" s="19"/>
      <c r="L224" s="18"/>
      <c r="M224" s="18"/>
      <c r="N224" s="12"/>
      <c r="O224" s="19"/>
    </row>
    <row r="225" spans="1:16" s="29" customFormat="1" ht="12" customHeight="1">
      <c r="A225" s="14">
        <f t="shared" si="3"/>
        <v>1</v>
      </c>
      <c r="B225" s="41" t="str">
        <f>$B$1</f>
        <v>Z0006</v>
      </c>
      <c r="C225" s="42"/>
      <c r="D225" s="28" t="str">
        <f>$D$1</f>
        <v>SACHET VIS EMBOUT AUGE CHEVRE</v>
      </c>
      <c r="E225" s="37" t="str">
        <f>$E$1</f>
        <v>Qté</v>
      </c>
      <c r="F225" s="27"/>
      <c r="G225" s="41" t="str">
        <f>$B$1</f>
        <v>Z0006</v>
      </c>
      <c r="H225" s="42"/>
      <c r="I225" s="28" t="str">
        <f>$D$1</f>
        <v>SACHET VIS EMBOUT AUGE CHEVRE</v>
      </c>
      <c r="J225" s="37" t="str">
        <f>$E$1</f>
        <v>Qté</v>
      </c>
      <c r="L225" s="41" t="str">
        <f>$B$1</f>
        <v>Z0006</v>
      </c>
      <c r="M225" s="42"/>
      <c r="N225" s="28" t="str">
        <f>$D$1</f>
        <v>SACHET VIS EMBOUT AUGE CHEVRE</v>
      </c>
      <c r="O225" s="37" t="str">
        <f>$E$1</f>
        <v>Qté</v>
      </c>
    </row>
    <row r="226" spans="1:16" s="29" customFormat="1" ht="12" customHeight="1">
      <c r="A226" s="14">
        <f t="shared" si="3"/>
        <v>1</v>
      </c>
      <c r="B226" s="43"/>
      <c r="C226" s="44"/>
      <c r="D226" s="30" t="str">
        <f>$D$2</f>
        <v>-</v>
      </c>
      <c r="E226" s="45"/>
      <c r="F226" s="27"/>
      <c r="G226" s="43"/>
      <c r="H226" s="44"/>
      <c r="I226" s="30" t="str">
        <f>$D$2</f>
        <v>-</v>
      </c>
      <c r="J226" s="45"/>
      <c r="L226" s="43"/>
      <c r="M226" s="44"/>
      <c r="N226" s="30" t="str">
        <f>$D$2</f>
        <v>-</v>
      </c>
      <c r="O226" s="45"/>
    </row>
    <row r="227" spans="1:16" ht="12" customHeight="1">
      <c r="A227" s="14">
        <f t="shared" si="3"/>
        <v>1</v>
      </c>
      <c r="B227" s="39"/>
      <c r="C227" s="33" t="str">
        <f>$C$3</f>
        <v>Z1044</v>
      </c>
      <c r="D227" s="6" t="str">
        <f>$D$3</f>
        <v>VIS H M10-25 - Z</v>
      </c>
      <c r="E227" s="35" t="str">
        <f>$E$3</f>
        <v>2</v>
      </c>
      <c r="F227" s="24"/>
      <c r="G227" s="39"/>
      <c r="H227" s="33" t="str">
        <f>$C$3</f>
        <v>Z1044</v>
      </c>
      <c r="I227" s="6" t="str">
        <f>$D$3</f>
        <v>VIS H M10-25 - Z</v>
      </c>
      <c r="J227" s="35" t="str">
        <f>$E$3</f>
        <v>2</v>
      </c>
      <c r="K227" s="29"/>
      <c r="L227" s="39"/>
      <c r="M227" s="33" t="str">
        <f>$C$3</f>
        <v>Z1044</v>
      </c>
      <c r="N227" s="6" t="str">
        <f>$D$3</f>
        <v>VIS H M10-25 - Z</v>
      </c>
      <c r="O227" s="35" t="str">
        <f>$E$3</f>
        <v>2</v>
      </c>
      <c r="P227" s="29"/>
    </row>
    <row r="228" spans="1:16" ht="12" customHeight="1">
      <c r="A228" s="14">
        <f t="shared" si="3"/>
        <v>1</v>
      </c>
      <c r="B228" s="39"/>
      <c r="C228" s="38"/>
      <c r="D228" s="6" t="str">
        <f>D200</f>
        <v>-</v>
      </c>
      <c r="E228" s="37"/>
      <c r="F228" s="24"/>
      <c r="G228" s="39"/>
      <c r="H228" s="38"/>
      <c r="I228" s="6" t="str">
        <f>I200</f>
        <v>-</v>
      </c>
      <c r="J228" s="37"/>
      <c r="K228" s="29"/>
      <c r="L228" s="39"/>
      <c r="M228" s="38"/>
      <c r="N228" s="6" t="str">
        <f>N200</f>
        <v>-</v>
      </c>
      <c r="O228" s="37"/>
      <c r="P228" s="29"/>
    </row>
    <row r="229" spans="1:16" ht="12" customHeight="1">
      <c r="A229" s="14">
        <f t="shared" si="3"/>
        <v>1</v>
      </c>
      <c r="B229" s="39"/>
      <c r="C229" s="33" t="str">
        <f>$C$5</f>
        <v>Z1048</v>
      </c>
      <c r="D229" s="6" t="str">
        <f>$D$5</f>
        <v>ECROU H M10 - Z</v>
      </c>
      <c r="E229" s="35" t="str">
        <f>$E$5</f>
        <v>2</v>
      </c>
      <c r="F229" s="24"/>
      <c r="G229" s="39"/>
      <c r="H229" s="33" t="str">
        <f>$C$5</f>
        <v>Z1048</v>
      </c>
      <c r="I229" s="6" t="str">
        <f>$D$5</f>
        <v>ECROU H M10 - Z</v>
      </c>
      <c r="J229" s="35" t="str">
        <f>$E$5</f>
        <v>2</v>
      </c>
      <c r="K229" s="29"/>
      <c r="L229" s="39"/>
      <c r="M229" s="33" t="str">
        <f>$C$5</f>
        <v>Z1048</v>
      </c>
      <c r="N229" s="6" t="str">
        <f>$D$5</f>
        <v>ECROU H M10 - Z</v>
      </c>
      <c r="O229" s="35" t="str">
        <f>$E$5</f>
        <v>2</v>
      </c>
      <c r="P229" s="29"/>
    </row>
    <row r="230" spans="1:16" ht="12" customHeight="1">
      <c r="A230" s="14">
        <f t="shared" si="3"/>
        <v>1</v>
      </c>
      <c r="B230" s="39"/>
      <c r="C230" s="38"/>
      <c r="D230" s="6" t="str">
        <f>$D$6</f>
        <v>Mutter Ø10</v>
      </c>
      <c r="E230" s="37"/>
      <c r="F230" s="24"/>
      <c r="G230" s="39"/>
      <c r="H230" s="38"/>
      <c r="I230" s="6" t="str">
        <f>$D$6</f>
        <v>Mutter Ø10</v>
      </c>
      <c r="J230" s="37"/>
      <c r="K230" s="29"/>
      <c r="L230" s="39"/>
      <c r="M230" s="38"/>
      <c r="N230" s="6" t="str">
        <f>$D$6</f>
        <v>Mutter Ø10</v>
      </c>
      <c r="O230" s="37"/>
      <c r="P230" s="29"/>
    </row>
    <row r="231" spans="1:16" ht="12" customHeight="1">
      <c r="A231" s="14">
        <f t="shared" si="3"/>
        <v>1</v>
      </c>
      <c r="B231" s="39"/>
      <c r="C231" s="33" t="str">
        <f>$C$7</f>
        <v>Z1093</v>
      </c>
      <c r="D231" s="6" t="str">
        <f>$D$7</f>
        <v>VIS RLS 10-20 - Z</v>
      </c>
      <c r="E231" s="35" t="str">
        <f>$E$7</f>
        <v>1</v>
      </c>
      <c r="F231" s="24"/>
      <c r="G231" s="39"/>
      <c r="H231" s="33" t="str">
        <f>$C$7</f>
        <v>Z1093</v>
      </c>
      <c r="I231" s="6" t="str">
        <f>$D$7</f>
        <v>VIS RLS 10-20 - Z</v>
      </c>
      <c r="J231" s="35" t="str">
        <f>$E$7</f>
        <v>1</v>
      </c>
      <c r="K231" s="29"/>
      <c r="L231" s="39"/>
      <c r="M231" s="33" t="str">
        <f>$C$7</f>
        <v>Z1093</v>
      </c>
      <c r="N231" s="6" t="str">
        <f>$D$7</f>
        <v>VIS RLS 10-20 - Z</v>
      </c>
      <c r="O231" s="35" t="str">
        <f>$E$7</f>
        <v>1</v>
      </c>
      <c r="P231" s="29"/>
    </row>
    <row r="232" spans="1:16" ht="12" customHeight="1">
      <c r="A232" s="14">
        <f t="shared" si="3"/>
        <v>1</v>
      </c>
      <c r="B232" s="39"/>
      <c r="C232" s="38"/>
      <c r="D232" s="6" t="str">
        <f>$D$8</f>
        <v>Schrauben RLS 10x20</v>
      </c>
      <c r="E232" s="37"/>
      <c r="F232" s="24"/>
      <c r="G232" s="39"/>
      <c r="H232" s="38"/>
      <c r="I232" s="6" t="str">
        <f>$D$8</f>
        <v>Schrauben RLS 10x20</v>
      </c>
      <c r="J232" s="37"/>
      <c r="K232" s="29"/>
      <c r="L232" s="39"/>
      <c r="M232" s="38"/>
      <c r="N232" s="6" t="str">
        <f>$D$8</f>
        <v>Schrauben RLS 10x20</v>
      </c>
      <c r="O232" s="37"/>
      <c r="P232" s="29"/>
    </row>
    <row r="233" spans="1:16" ht="12" customHeight="1">
      <c r="A233" s="14">
        <f t="shared" si="3"/>
        <v>1</v>
      </c>
      <c r="B233" s="39"/>
      <c r="C233" s="33" t="str">
        <f>$C$9</f>
        <v>Z1047</v>
      </c>
      <c r="D233" s="6" t="str">
        <f>$D$9</f>
        <v>ECROU FREIN H M10 - Z</v>
      </c>
      <c r="E233" s="35" t="str">
        <f>$E$9</f>
        <v>1</v>
      </c>
      <c r="F233" s="24"/>
      <c r="G233" s="39"/>
      <c r="H233" s="33" t="str">
        <f>$C$9</f>
        <v>Z1047</v>
      </c>
      <c r="I233" s="6" t="str">
        <f>$D$9</f>
        <v>ECROU FREIN H M10 - Z</v>
      </c>
      <c r="J233" s="35" t="str">
        <f>$E$9</f>
        <v>1</v>
      </c>
      <c r="L233" s="39"/>
      <c r="M233" s="33" t="str">
        <f>$C$9</f>
        <v>Z1047</v>
      </c>
      <c r="N233" s="6" t="str">
        <f>$D$9</f>
        <v>ECROU FREIN H M10 - Z</v>
      </c>
      <c r="O233" s="35" t="str">
        <f>$E$9</f>
        <v>1</v>
      </c>
    </row>
    <row r="234" spans="1:16" ht="12" customHeight="1">
      <c r="A234" s="14">
        <f t="shared" si="3"/>
        <v>1</v>
      </c>
      <c r="B234" s="39"/>
      <c r="C234" s="38"/>
      <c r="D234" s="6" t="str">
        <f>$D$10</f>
        <v>Sicherungsmutter Ø10</v>
      </c>
      <c r="E234" s="37"/>
      <c r="F234" s="24"/>
      <c r="G234" s="39"/>
      <c r="H234" s="38"/>
      <c r="I234" s="6" t="str">
        <f>$D$10</f>
        <v>Sicherungsmutter Ø10</v>
      </c>
      <c r="J234" s="37"/>
      <c r="L234" s="39"/>
      <c r="M234" s="38"/>
      <c r="N234" s="6" t="str">
        <f>$D$10</f>
        <v>Sicherungsmutter Ø10</v>
      </c>
      <c r="O234" s="37"/>
    </row>
    <row r="235" spans="1:16" ht="12" hidden="1" customHeight="1">
      <c r="A235" s="14" t="str">
        <f t="shared" si="3"/>
        <v>0</v>
      </c>
      <c r="B235" s="39"/>
      <c r="C235" s="33">
        <f>$C$11</f>
        <v>0</v>
      </c>
      <c r="D235" s="6">
        <f>$D$11</f>
        <v>0</v>
      </c>
      <c r="E235" s="35">
        <f>$E$11</f>
        <v>0</v>
      </c>
      <c r="F235" s="24"/>
      <c r="G235" s="39"/>
      <c r="H235" s="33">
        <f>$C$11</f>
        <v>0</v>
      </c>
      <c r="I235" s="6">
        <f>$D$11</f>
        <v>0</v>
      </c>
      <c r="J235" s="35">
        <f>$E$11</f>
        <v>0</v>
      </c>
      <c r="L235" s="39"/>
      <c r="M235" s="33">
        <f>$C$11</f>
        <v>0</v>
      </c>
      <c r="N235" s="6">
        <f>$D$11</f>
        <v>0</v>
      </c>
      <c r="O235" s="35">
        <f>$E$11</f>
        <v>0</v>
      </c>
    </row>
    <row r="236" spans="1:16" ht="12" hidden="1" customHeight="1">
      <c r="A236" s="14" t="str">
        <f t="shared" si="3"/>
        <v>0</v>
      </c>
      <c r="B236" s="39"/>
      <c r="C236" s="38"/>
      <c r="D236" s="6">
        <f>$D$12</f>
        <v>0</v>
      </c>
      <c r="E236" s="37"/>
      <c r="F236" s="24"/>
      <c r="G236" s="39"/>
      <c r="H236" s="38"/>
      <c r="I236" s="6">
        <f>$D$12</f>
        <v>0</v>
      </c>
      <c r="J236" s="37"/>
      <c r="L236" s="39"/>
      <c r="M236" s="38"/>
      <c r="N236" s="6">
        <f>$D$12</f>
        <v>0</v>
      </c>
      <c r="O236" s="37"/>
    </row>
    <row r="237" spans="1:16" ht="12" hidden="1" customHeight="1">
      <c r="A237" s="14" t="str">
        <f t="shared" si="3"/>
        <v>0</v>
      </c>
      <c r="B237" s="39"/>
      <c r="C237" s="33">
        <f>$C$13</f>
        <v>0</v>
      </c>
      <c r="D237" s="6">
        <f>$D$13</f>
        <v>0</v>
      </c>
      <c r="E237" s="35">
        <f>$E$13</f>
        <v>0</v>
      </c>
      <c r="F237" s="24"/>
      <c r="G237" s="39"/>
      <c r="H237" s="33">
        <f>$C$13</f>
        <v>0</v>
      </c>
      <c r="I237" s="6">
        <f>$D$13</f>
        <v>0</v>
      </c>
      <c r="J237" s="35">
        <f>$E$13</f>
        <v>0</v>
      </c>
      <c r="L237" s="39"/>
      <c r="M237" s="33">
        <f>$C$13</f>
        <v>0</v>
      </c>
      <c r="N237" s="6">
        <f>$D$13</f>
        <v>0</v>
      </c>
      <c r="O237" s="35">
        <f>$E$13</f>
        <v>0</v>
      </c>
    </row>
    <row r="238" spans="1:16" ht="12" hidden="1" customHeight="1">
      <c r="A238" s="14" t="str">
        <f t="shared" si="3"/>
        <v>0</v>
      </c>
      <c r="B238" s="40"/>
      <c r="C238" s="38"/>
      <c r="D238" s="6">
        <f>$D$14</f>
        <v>0</v>
      </c>
      <c r="E238" s="37"/>
      <c r="F238" s="24"/>
      <c r="G238" s="40"/>
      <c r="H238" s="38"/>
      <c r="I238" s="6">
        <f>$D$14</f>
        <v>0</v>
      </c>
      <c r="J238" s="37"/>
      <c r="L238" s="40"/>
      <c r="M238" s="38"/>
      <c r="N238" s="6">
        <f>$D$14</f>
        <v>0</v>
      </c>
      <c r="O238" s="37"/>
    </row>
    <row r="239" spans="1:16" ht="12" hidden="1" customHeight="1">
      <c r="A239" s="14" t="str">
        <f t="shared" si="3"/>
        <v>0</v>
      </c>
      <c r="B239" s="39"/>
      <c r="C239" s="33">
        <f>$C$15</f>
        <v>0</v>
      </c>
      <c r="D239" s="6">
        <f>$D$15</f>
        <v>0</v>
      </c>
      <c r="E239" s="35">
        <f>$E$15</f>
        <v>0</v>
      </c>
      <c r="F239" s="24"/>
      <c r="G239" s="39"/>
      <c r="H239" s="33">
        <f>$C$15</f>
        <v>0</v>
      </c>
      <c r="I239" s="6">
        <f>$D$15</f>
        <v>0</v>
      </c>
      <c r="J239" s="35">
        <f>$E$15</f>
        <v>0</v>
      </c>
      <c r="K239" s="29"/>
      <c r="L239" s="39"/>
      <c r="M239" s="33">
        <f>$C$15</f>
        <v>0</v>
      </c>
      <c r="N239" s="6">
        <f>$D$15</f>
        <v>0</v>
      </c>
      <c r="O239" s="35">
        <f>$E$15</f>
        <v>0</v>
      </c>
      <c r="P239" s="29"/>
    </row>
    <row r="240" spans="1:16" ht="12" hidden="1" customHeight="1">
      <c r="A240" s="14" t="str">
        <f t="shared" si="3"/>
        <v>0</v>
      </c>
      <c r="B240" s="39"/>
      <c r="C240" s="38"/>
      <c r="D240" s="6">
        <f>$D$16</f>
        <v>0</v>
      </c>
      <c r="E240" s="37"/>
      <c r="F240" s="24"/>
      <c r="G240" s="39"/>
      <c r="H240" s="38"/>
      <c r="I240" s="6">
        <f>$D$16</f>
        <v>0</v>
      </c>
      <c r="J240" s="37"/>
      <c r="K240" s="29"/>
      <c r="L240" s="39"/>
      <c r="M240" s="38"/>
      <c r="N240" s="6">
        <f>$D$16</f>
        <v>0</v>
      </c>
      <c r="O240" s="37"/>
      <c r="P240" s="29"/>
    </row>
    <row r="241" spans="1:16" ht="12" hidden="1" customHeight="1">
      <c r="A241" s="14" t="str">
        <f t="shared" si="3"/>
        <v>0</v>
      </c>
      <c r="B241" s="39"/>
      <c r="C241" s="33">
        <f>$C$17</f>
        <v>0</v>
      </c>
      <c r="D241" s="6">
        <f>$D$17</f>
        <v>0</v>
      </c>
      <c r="E241" s="35">
        <f>$E$17</f>
        <v>0</v>
      </c>
      <c r="F241" s="24"/>
      <c r="G241" s="39"/>
      <c r="H241" s="33">
        <f>$C$17</f>
        <v>0</v>
      </c>
      <c r="I241" s="6">
        <f>$D$17</f>
        <v>0</v>
      </c>
      <c r="J241" s="35">
        <f>$E$17</f>
        <v>0</v>
      </c>
      <c r="K241" s="29"/>
      <c r="L241" s="39"/>
      <c r="M241" s="33">
        <f>$C$17</f>
        <v>0</v>
      </c>
      <c r="N241" s="6">
        <f>$D$17</f>
        <v>0</v>
      </c>
      <c r="O241" s="35">
        <f>$E$17</f>
        <v>0</v>
      </c>
      <c r="P241" s="29"/>
    </row>
    <row r="242" spans="1:16" ht="12" hidden="1" customHeight="1">
      <c r="A242" s="14" t="str">
        <f t="shared" si="3"/>
        <v>0</v>
      </c>
      <c r="B242" s="39"/>
      <c r="C242" s="38"/>
      <c r="D242" s="6">
        <f>$D$18</f>
        <v>0</v>
      </c>
      <c r="E242" s="37"/>
      <c r="F242" s="24"/>
      <c r="G242" s="39"/>
      <c r="H242" s="38"/>
      <c r="I242" s="6">
        <f>$D$18</f>
        <v>0</v>
      </c>
      <c r="J242" s="37"/>
      <c r="K242" s="29"/>
      <c r="L242" s="39"/>
      <c r="M242" s="38"/>
      <c r="N242" s="6">
        <f>$D$18</f>
        <v>0</v>
      </c>
      <c r="O242" s="37"/>
      <c r="P242" s="29"/>
    </row>
    <row r="243" spans="1:16" ht="12" hidden="1" customHeight="1">
      <c r="A243" s="14" t="str">
        <f t="shared" si="3"/>
        <v>0</v>
      </c>
      <c r="B243" s="39"/>
      <c r="C243" s="33">
        <f>$C$19</f>
        <v>0</v>
      </c>
      <c r="D243" s="6">
        <f>$D$19</f>
        <v>0</v>
      </c>
      <c r="E243" s="35">
        <f>$E$19</f>
        <v>0</v>
      </c>
      <c r="F243" s="24"/>
      <c r="G243" s="39"/>
      <c r="H243" s="33">
        <f>$C$19</f>
        <v>0</v>
      </c>
      <c r="I243" s="6">
        <f>$D$19</f>
        <v>0</v>
      </c>
      <c r="J243" s="35">
        <f>$E$19</f>
        <v>0</v>
      </c>
      <c r="K243" s="29"/>
      <c r="L243" s="39"/>
      <c r="M243" s="33">
        <f>$C$19</f>
        <v>0</v>
      </c>
      <c r="N243" s="6">
        <f>$D$19</f>
        <v>0</v>
      </c>
      <c r="O243" s="35">
        <f>$E$19</f>
        <v>0</v>
      </c>
      <c r="P243" s="29"/>
    </row>
    <row r="244" spans="1:16" ht="12" hidden="1" customHeight="1">
      <c r="A244" s="14" t="str">
        <f t="shared" si="3"/>
        <v>0</v>
      </c>
      <c r="B244" s="39"/>
      <c r="C244" s="38"/>
      <c r="D244" s="6">
        <f>$D$20</f>
        <v>0</v>
      </c>
      <c r="E244" s="37"/>
      <c r="F244" s="24"/>
      <c r="G244" s="39"/>
      <c r="H244" s="38"/>
      <c r="I244" s="6">
        <f>$D$20</f>
        <v>0</v>
      </c>
      <c r="J244" s="37"/>
      <c r="K244" s="29"/>
      <c r="L244" s="39"/>
      <c r="M244" s="38"/>
      <c r="N244" s="6">
        <f>$D$20</f>
        <v>0</v>
      </c>
      <c r="O244" s="37"/>
      <c r="P244" s="29"/>
    </row>
    <row r="245" spans="1:16" ht="12" hidden="1" customHeight="1">
      <c r="A245" s="14" t="str">
        <f t="shared" si="3"/>
        <v>0</v>
      </c>
      <c r="B245" s="39"/>
      <c r="C245" s="33">
        <f>$C$21</f>
        <v>0</v>
      </c>
      <c r="D245" s="6">
        <f>$D$21</f>
        <v>0</v>
      </c>
      <c r="E245" s="35">
        <f>$E$21</f>
        <v>0</v>
      </c>
      <c r="F245" s="24"/>
      <c r="G245" s="39"/>
      <c r="H245" s="33">
        <f>$C$21</f>
        <v>0</v>
      </c>
      <c r="I245" s="6">
        <f>$D$21</f>
        <v>0</v>
      </c>
      <c r="J245" s="35">
        <f>$E$21</f>
        <v>0</v>
      </c>
      <c r="L245" s="39"/>
      <c r="M245" s="33">
        <f>$C$21</f>
        <v>0</v>
      </c>
      <c r="N245" s="6">
        <f>$D$21</f>
        <v>0</v>
      </c>
      <c r="O245" s="35">
        <f>$E$21</f>
        <v>0</v>
      </c>
    </row>
    <row r="246" spans="1:16" ht="12" hidden="1" customHeight="1">
      <c r="A246" s="14" t="str">
        <f t="shared" si="3"/>
        <v>0</v>
      </c>
      <c r="B246" s="39"/>
      <c r="C246" s="38"/>
      <c r="D246" s="6">
        <f>$D$22</f>
        <v>0</v>
      </c>
      <c r="E246" s="37"/>
      <c r="F246" s="24"/>
      <c r="G246" s="39"/>
      <c r="H246" s="38"/>
      <c r="I246" s="6">
        <f>$D$22</f>
        <v>0</v>
      </c>
      <c r="J246" s="37"/>
      <c r="L246" s="39"/>
      <c r="M246" s="38"/>
      <c r="N246" s="6">
        <f>$D$22</f>
        <v>0</v>
      </c>
      <c r="O246" s="37"/>
    </row>
    <row r="247" spans="1:16" ht="12" hidden="1" customHeight="1">
      <c r="A247" s="14" t="str">
        <f t="shared" si="3"/>
        <v>0</v>
      </c>
      <c r="B247" s="39"/>
      <c r="C247" s="33">
        <f>$C$23</f>
        <v>0</v>
      </c>
      <c r="D247" s="6">
        <f>$D$23</f>
        <v>0</v>
      </c>
      <c r="E247" s="35">
        <f>$E$23</f>
        <v>0</v>
      </c>
      <c r="F247" s="24"/>
      <c r="G247" s="39"/>
      <c r="H247" s="33">
        <f>$C$23</f>
        <v>0</v>
      </c>
      <c r="I247" s="6">
        <f>$D$23</f>
        <v>0</v>
      </c>
      <c r="J247" s="35">
        <f>$E$23</f>
        <v>0</v>
      </c>
      <c r="L247" s="39"/>
      <c r="M247" s="33">
        <f>$C$23</f>
        <v>0</v>
      </c>
      <c r="N247" s="6">
        <f>$D$23</f>
        <v>0</v>
      </c>
      <c r="O247" s="35">
        <f>$E$23</f>
        <v>0</v>
      </c>
    </row>
    <row r="248" spans="1:16" ht="12" hidden="1" customHeight="1">
      <c r="A248" s="14" t="str">
        <f t="shared" si="3"/>
        <v>0</v>
      </c>
      <c r="B248" s="39"/>
      <c r="C248" s="38"/>
      <c r="D248" s="6">
        <f>$D$24</f>
        <v>0</v>
      </c>
      <c r="E248" s="37"/>
      <c r="F248" s="24"/>
      <c r="G248" s="39"/>
      <c r="H248" s="38"/>
      <c r="I248" s="6">
        <f>$D$24</f>
        <v>0</v>
      </c>
      <c r="J248" s="37"/>
      <c r="L248" s="39"/>
      <c r="M248" s="38"/>
      <c r="N248" s="6">
        <f>$D$24</f>
        <v>0</v>
      </c>
      <c r="O248" s="37"/>
    </row>
    <row r="249" spans="1:16" ht="12" hidden="1" customHeight="1">
      <c r="A249" s="14" t="str">
        <f t="shared" si="3"/>
        <v>0</v>
      </c>
      <c r="B249" s="39"/>
      <c r="C249" s="33">
        <f>$C$25</f>
        <v>0</v>
      </c>
      <c r="D249" s="6">
        <f>$D$25</f>
        <v>0</v>
      </c>
      <c r="E249" s="35">
        <f>$E$25</f>
        <v>0</v>
      </c>
      <c r="F249" s="24"/>
      <c r="G249" s="39"/>
      <c r="H249" s="33">
        <f>$C$25</f>
        <v>0</v>
      </c>
      <c r="I249" s="6">
        <f>$D$25</f>
        <v>0</v>
      </c>
      <c r="J249" s="35">
        <f>$E$25</f>
        <v>0</v>
      </c>
      <c r="L249" s="39"/>
      <c r="M249" s="33">
        <f>$C$25</f>
        <v>0</v>
      </c>
      <c r="N249" s="6">
        <f>$D$25</f>
        <v>0</v>
      </c>
      <c r="O249" s="35">
        <f>$E$25</f>
        <v>0</v>
      </c>
    </row>
    <row r="250" spans="1:16" ht="12" hidden="1" customHeight="1">
      <c r="A250" s="14" t="str">
        <f t="shared" si="3"/>
        <v>0</v>
      </c>
      <c r="B250" s="40"/>
      <c r="C250" s="38"/>
      <c r="D250" s="6">
        <f>$D$26</f>
        <v>0</v>
      </c>
      <c r="E250" s="37"/>
      <c r="F250" s="24"/>
      <c r="G250" s="40"/>
      <c r="H250" s="38"/>
      <c r="I250" s="6">
        <f>$D$26</f>
        <v>0</v>
      </c>
      <c r="J250" s="37"/>
      <c r="L250" s="40"/>
      <c r="M250" s="38"/>
      <c r="N250" s="6">
        <f>$D$26</f>
        <v>0</v>
      </c>
      <c r="O250" s="37"/>
    </row>
    <row r="251" spans="1:16" ht="12" customHeight="1">
      <c r="A251" s="14">
        <v>1</v>
      </c>
      <c r="B251" s="17"/>
      <c r="C251" s="17"/>
      <c r="D251" s="11"/>
      <c r="E251" s="24"/>
      <c r="F251" s="24"/>
      <c r="G251" s="17"/>
      <c r="H251" s="17"/>
      <c r="I251" s="11"/>
      <c r="J251" s="24"/>
      <c r="L251" s="17"/>
      <c r="M251" s="17"/>
      <c r="N251" s="11"/>
      <c r="O251" s="24"/>
    </row>
    <row r="252" spans="1:16" s="20" customFormat="1" ht="12" customHeight="1">
      <c r="A252" s="14">
        <v>1</v>
      </c>
      <c r="B252" s="18"/>
      <c r="C252" s="18"/>
      <c r="D252" s="12"/>
      <c r="E252" s="19"/>
      <c r="F252" s="19"/>
      <c r="G252" s="18"/>
      <c r="H252" s="18"/>
      <c r="I252" s="12"/>
      <c r="J252" s="19"/>
      <c r="L252" s="18"/>
      <c r="M252" s="18"/>
      <c r="N252" s="12"/>
      <c r="O252" s="19"/>
    </row>
    <row r="253" spans="1:16" ht="12" customHeight="1">
      <c r="A253" s="14">
        <f t="shared" si="3"/>
        <v>1</v>
      </c>
      <c r="B253" s="41" t="str">
        <f>$B$1</f>
        <v>Z0006</v>
      </c>
      <c r="C253" s="42"/>
      <c r="D253" s="28" t="str">
        <f>$D$1</f>
        <v>SACHET VIS EMBOUT AUGE CHEVRE</v>
      </c>
      <c r="E253" s="37" t="str">
        <f>$E$1</f>
        <v>Qté</v>
      </c>
      <c r="F253" s="27"/>
      <c r="G253" s="41" t="str">
        <f>$B$1</f>
        <v>Z0006</v>
      </c>
      <c r="H253" s="42"/>
      <c r="I253" s="28" t="str">
        <f>$D$1</f>
        <v>SACHET VIS EMBOUT AUGE CHEVRE</v>
      </c>
      <c r="J253" s="37" t="str">
        <f>$E$1</f>
        <v>Qté</v>
      </c>
      <c r="K253" s="29"/>
      <c r="L253" s="41" t="str">
        <f>$B$1</f>
        <v>Z0006</v>
      </c>
      <c r="M253" s="42"/>
      <c r="N253" s="28" t="str">
        <f>$D$1</f>
        <v>SACHET VIS EMBOUT AUGE CHEVRE</v>
      </c>
      <c r="O253" s="37" t="str">
        <f>$E$1</f>
        <v>Qté</v>
      </c>
      <c r="P253" s="29"/>
    </row>
    <row r="254" spans="1:16" ht="12" customHeight="1">
      <c r="A254" s="14">
        <f t="shared" si="3"/>
        <v>1</v>
      </c>
      <c r="B254" s="43"/>
      <c r="C254" s="44"/>
      <c r="D254" s="30" t="str">
        <f>$D$2</f>
        <v>-</v>
      </c>
      <c r="E254" s="45"/>
      <c r="F254" s="27"/>
      <c r="G254" s="43"/>
      <c r="H254" s="44"/>
      <c r="I254" s="30" t="str">
        <f>$D$2</f>
        <v>-</v>
      </c>
      <c r="J254" s="45"/>
      <c r="K254" s="29"/>
      <c r="L254" s="43"/>
      <c r="M254" s="44"/>
      <c r="N254" s="30" t="str">
        <f>$D$2</f>
        <v>-</v>
      </c>
      <c r="O254" s="45"/>
      <c r="P254" s="29"/>
    </row>
    <row r="255" spans="1:16" ht="12" customHeight="1">
      <c r="A255" s="14">
        <f t="shared" si="3"/>
        <v>1</v>
      </c>
      <c r="B255" s="39"/>
      <c r="C255" s="33" t="str">
        <f>$C$3</f>
        <v>Z1044</v>
      </c>
      <c r="D255" s="6" t="str">
        <f>$D$3</f>
        <v>VIS H M10-25 - Z</v>
      </c>
      <c r="E255" s="35" t="str">
        <f>$E$3</f>
        <v>2</v>
      </c>
      <c r="F255" s="24"/>
      <c r="G255" s="39"/>
      <c r="H255" s="33" t="str">
        <f>$C$3</f>
        <v>Z1044</v>
      </c>
      <c r="I255" s="6" t="str">
        <f>$D$3</f>
        <v>VIS H M10-25 - Z</v>
      </c>
      <c r="J255" s="35" t="str">
        <f>$E$3</f>
        <v>2</v>
      </c>
      <c r="K255" s="22"/>
      <c r="L255" s="39"/>
      <c r="M255" s="33" t="str">
        <f>$C$3</f>
        <v>Z1044</v>
      </c>
      <c r="N255" s="6" t="str">
        <f>$D$3</f>
        <v>VIS H M10-25 - Z</v>
      </c>
      <c r="O255" s="35" t="str">
        <f>$E$3</f>
        <v>2</v>
      </c>
      <c r="P255" s="22"/>
    </row>
    <row r="256" spans="1:16" ht="12" customHeight="1">
      <c r="A256" s="14">
        <f t="shared" si="3"/>
        <v>1</v>
      </c>
      <c r="B256" s="39"/>
      <c r="C256" s="38"/>
      <c r="D256" s="6" t="str">
        <f>D228</f>
        <v>-</v>
      </c>
      <c r="E256" s="37"/>
      <c r="F256" s="24"/>
      <c r="G256" s="39"/>
      <c r="H256" s="38"/>
      <c r="I256" s="6" t="str">
        <f>I228</f>
        <v>-</v>
      </c>
      <c r="J256" s="37"/>
      <c r="K256" s="22"/>
      <c r="L256" s="39"/>
      <c r="M256" s="38"/>
      <c r="N256" s="6" t="str">
        <f>N228</f>
        <v>-</v>
      </c>
      <c r="O256" s="37"/>
      <c r="P256" s="22"/>
    </row>
    <row r="257" spans="1:16" ht="12" customHeight="1">
      <c r="A257" s="14">
        <f t="shared" si="3"/>
        <v>1</v>
      </c>
      <c r="B257" s="39"/>
      <c r="C257" s="33" t="str">
        <f>$C$5</f>
        <v>Z1048</v>
      </c>
      <c r="D257" s="6" t="str">
        <f>$D$5</f>
        <v>ECROU H M10 - Z</v>
      </c>
      <c r="E257" s="35" t="str">
        <f>$E$5</f>
        <v>2</v>
      </c>
      <c r="F257" s="24"/>
      <c r="G257" s="39"/>
      <c r="H257" s="33" t="str">
        <f>$C$5</f>
        <v>Z1048</v>
      </c>
      <c r="I257" s="6" t="str">
        <f>$D$5</f>
        <v>ECROU H M10 - Z</v>
      </c>
      <c r="J257" s="35" t="str">
        <f>$E$5</f>
        <v>2</v>
      </c>
      <c r="K257" s="22"/>
      <c r="L257" s="39"/>
      <c r="M257" s="33" t="str">
        <f>$C$5</f>
        <v>Z1048</v>
      </c>
      <c r="N257" s="6" t="str">
        <f>$D$5</f>
        <v>ECROU H M10 - Z</v>
      </c>
      <c r="O257" s="35" t="str">
        <f>$E$5</f>
        <v>2</v>
      </c>
      <c r="P257" s="22"/>
    </row>
    <row r="258" spans="1:16" ht="12" customHeight="1">
      <c r="A258" s="14">
        <f t="shared" si="3"/>
        <v>1</v>
      </c>
      <c r="B258" s="39"/>
      <c r="C258" s="38"/>
      <c r="D258" s="6" t="str">
        <f>$D$6</f>
        <v>Mutter Ø10</v>
      </c>
      <c r="E258" s="37"/>
      <c r="F258" s="24"/>
      <c r="G258" s="39"/>
      <c r="H258" s="38"/>
      <c r="I258" s="6" t="str">
        <f>$D$6</f>
        <v>Mutter Ø10</v>
      </c>
      <c r="J258" s="37"/>
      <c r="K258" s="22"/>
      <c r="L258" s="39"/>
      <c r="M258" s="38"/>
      <c r="N258" s="6" t="str">
        <f>$D$6</f>
        <v>Mutter Ø10</v>
      </c>
      <c r="O258" s="37"/>
      <c r="P258" s="22"/>
    </row>
    <row r="259" spans="1:16" ht="12" customHeight="1">
      <c r="A259" s="14">
        <f t="shared" si="3"/>
        <v>1</v>
      </c>
      <c r="B259" s="39"/>
      <c r="C259" s="33" t="str">
        <f>$C$7</f>
        <v>Z1093</v>
      </c>
      <c r="D259" s="6" t="str">
        <f>$D$7</f>
        <v>VIS RLS 10-20 - Z</v>
      </c>
      <c r="E259" s="35" t="str">
        <f>$E$7</f>
        <v>1</v>
      </c>
      <c r="F259" s="24"/>
      <c r="G259" s="39"/>
      <c r="H259" s="33" t="str">
        <f>$C$7</f>
        <v>Z1093</v>
      </c>
      <c r="I259" s="6" t="str">
        <f>$D$7</f>
        <v>VIS RLS 10-20 - Z</v>
      </c>
      <c r="J259" s="35" t="str">
        <f>$E$7</f>
        <v>1</v>
      </c>
      <c r="K259" s="22"/>
      <c r="L259" s="39"/>
      <c r="M259" s="33" t="str">
        <f>$C$7</f>
        <v>Z1093</v>
      </c>
      <c r="N259" s="6" t="str">
        <f>$D$7</f>
        <v>VIS RLS 10-20 - Z</v>
      </c>
      <c r="O259" s="35" t="str">
        <f>$E$7</f>
        <v>1</v>
      </c>
      <c r="P259" s="22"/>
    </row>
    <row r="260" spans="1:16" ht="12" customHeight="1">
      <c r="A260" s="14">
        <f t="shared" ref="A260:A323" si="4">IF(D260&lt;&gt;0,1,"0")</f>
        <v>1</v>
      </c>
      <c r="B260" s="39"/>
      <c r="C260" s="38"/>
      <c r="D260" s="6" t="str">
        <f>$D$8</f>
        <v>Schrauben RLS 10x20</v>
      </c>
      <c r="E260" s="37"/>
      <c r="F260" s="24"/>
      <c r="G260" s="39"/>
      <c r="H260" s="38"/>
      <c r="I260" s="6" t="str">
        <f>$D$8</f>
        <v>Schrauben RLS 10x20</v>
      </c>
      <c r="J260" s="37"/>
      <c r="K260" s="22"/>
      <c r="L260" s="39"/>
      <c r="M260" s="38"/>
      <c r="N260" s="6" t="str">
        <f>$D$8</f>
        <v>Schrauben RLS 10x20</v>
      </c>
      <c r="O260" s="37"/>
      <c r="P260" s="22"/>
    </row>
    <row r="261" spans="1:16" ht="12" customHeight="1">
      <c r="A261" s="14">
        <f t="shared" si="4"/>
        <v>1</v>
      </c>
      <c r="B261" s="39"/>
      <c r="C261" s="33" t="str">
        <f>$C$9</f>
        <v>Z1047</v>
      </c>
      <c r="D261" s="6" t="str">
        <f>$D$9</f>
        <v>ECROU FREIN H M10 - Z</v>
      </c>
      <c r="E261" s="35" t="str">
        <f>$E$9</f>
        <v>1</v>
      </c>
      <c r="F261" s="24"/>
      <c r="G261" s="39"/>
      <c r="H261" s="33" t="str">
        <f>$C$9</f>
        <v>Z1047</v>
      </c>
      <c r="I261" s="6" t="str">
        <f>$D$9</f>
        <v>ECROU FREIN H M10 - Z</v>
      </c>
      <c r="J261" s="35" t="str">
        <f>$E$9</f>
        <v>1</v>
      </c>
      <c r="K261" s="22"/>
      <c r="L261" s="39"/>
      <c r="M261" s="33" t="str">
        <f>$C$9</f>
        <v>Z1047</v>
      </c>
      <c r="N261" s="6" t="str">
        <f>$D$9</f>
        <v>ECROU FREIN H M10 - Z</v>
      </c>
      <c r="O261" s="35" t="str">
        <f>$E$9</f>
        <v>1</v>
      </c>
      <c r="P261" s="22"/>
    </row>
    <row r="262" spans="1:16" ht="12" customHeight="1">
      <c r="A262" s="14">
        <f t="shared" si="4"/>
        <v>1</v>
      </c>
      <c r="B262" s="39"/>
      <c r="C262" s="38"/>
      <c r="D262" s="6" t="str">
        <f>$D$10</f>
        <v>Sicherungsmutter Ø10</v>
      </c>
      <c r="E262" s="37"/>
      <c r="F262" s="24"/>
      <c r="G262" s="39"/>
      <c r="H262" s="38"/>
      <c r="I262" s="6" t="str">
        <f>$D$10</f>
        <v>Sicherungsmutter Ø10</v>
      </c>
      <c r="J262" s="37"/>
      <c r="K262" s="22"/>
      <c r="L262" s="39"/>
      <c r="M262" s="38"/>
      <c r="N262" s="6" t="str">
        <f>$D$10</f>
        <v>Sicherungsmutter Ø10</v>
      </c>
      <c r="O262" s="37"/>
      <c r="P262" s="22"/>
    </row>
    <row r="263" spans="1:16" ht="12" hidden="1" customHeight="1">
      <c r="A263" s="14" t="str">
        <f t="shared" si="4"/>
        <v>0</v>
      </c>
      <c r="B263" s="39"/>
      <c r="C263" s="33">
        <f>$C$11</f>
        <v>0</v>
      </c>
      <c r="D263" s="6">
        <f>$D$11</f>
        <v>0</v>
      </c>
      <c r="E263" s="35">
        <f>$E$11</f>
        <v>0</v>
      </c>
      <c r="F263" s="24"/>
      <c r="G263" s="39"/>
      <c r="H263" s="33">
        <f>$C$11</f>
        <v>0</v>
      </c>
      <c r="I263" s="6">
        <f>$D$11</f>
        <v>0</v>
      </c>
      <c r="J263" s="35">
        <f>$E$11</f>
        <v>0</v>
      </c>
      <c r="K263" s="22"/>
      <c r="L263" s="39"/>
      <c r="M263" s="33">
        <f>$C$11</f>
        <v>0</v>
      </c>
      <c r="N263" s="6">
        <f>$D$11</f>
        <v>0</v>
      </c>
      <c r="O263" s="35">
        <f>$E$11</f>
        <v>0</v>
      </c>
      <c r="P263" s="22"/>
    </row>
    <row r="264" spans="1:16" ht="12" hidden="1" customHeight="1">
      <c r="A264" s="14" t="str">
        <f t="shared" si="4"/>
        <v>0</v>
      </c>
      <c r="B264" s="39"/>
      <c r="C264" s="38"/>
      <c r="D264" s="6">
        <f>$D$12</f>
        <v>0</v>
      </c>
      <c r="E264" s="37"/>
      <c r="F264" s="24"/>
      <c r="G264" s="39"/>
      <c r="H264" s="38"/>
      <c r="I264" s="6">
        <f>$D$12</f>
        <v>0</v>
      </c>
      <c r="J264" s="37"/>
      <c r="K264" s="22"/>
      <c r="L264" s="39"/>
      <c r="M264" s="38"/>
      <c r="N264" s="6">
        <f>$D$12</f>
        <v>0</v>
      </c>
      <c r="O264" s="37"/>
      <c r="P264" s="22"/>
    </row>
    <row r="265" spans="1:16" ht="12" hidden="1" customHeight="1">
      <c r="A265" s="14" t="str">
        <f t="shared" si="4"/>
        <v>0</v>
      </c>
      <c r="B265" s="39"/>
      <c r="C265" s="33">
        <f>$C$13</f>
        <v>0</v>
      </c>
      <c r="D265" s="6">
        <f>$D$13</f>
        <v>0</v>
      </c>
      <c r="E265" s="35">
        <f>$E$13</f>
        <v>0</v>
      </c>
      <c r="F265" s="24"/>
      <c r="G265" s="39"/>
      <c r="H265" s="33">
        <f>$C$13</f>
        <v>0</v>
      </c>
      <c r="I265" s="6">
        <f>$D$13</f>
        <v>0</v>
      </c>
      <c r="J265" s="35">
        <f>$E$13</f>
        <v>0</v>
      </c>
      <c r="K265" s="22"/>
      <c r="L265" s="39"/>
      <c r="M265" s="33">
        <f>$C$13</f>
        <v>0</v>
      </c>
      <c r="N265" s="6">
        <f>$D$13</f>
        <v>0</v>
      </c>
      <c r="O265" s="35">
        <f>$E$13</f>
        <v>0</v>
      </c>
      <c r="P265" s="22"/>
    </row>
    <row r="266" spans="1:16" ht="12" hidden="1" customHeight="1">
      <c r="A266" s="14" t="str">
        <f t="shared" si="4"/>
        <v>0</v>
      </c>
      <c r="B266" s="40"/>
      <c r="C266" s="38"/>
      <c r="D266" s="6">
        <f>$D$14</f>
        <v>0</v>
      </c>
      <c r="E266" s="37"/>
      <c r="F266" s="24"/>
      <c r="G266" s="40"/>
      <c r="H266" s="38"/>
      <c r="I266" s="6">
        <f>$D$14</f>
        <v>0</v>
      </c>
      <c r="J266" s="37"/>
      <c r="K266" s="22"/>
      <c r="L266" s="40"/>
      <c r="M266" s="38"/>
      <c r="N266" s="6">
        <f>$D$14</f>
        <v>0</v>
      </c>
      <c r="O266" s="37"/>
      <c r="P266" s="22"/>
    </row>
    <row r="267" spans="1:16" ht="12" hidden="1" customHeight="1">
      <c r="A267" s="14" t="str">
        <f t="shared" si="4"/>
        <v>0</v>
      </c>
      <c r="B267" s="39"/>
      <c r="C267" s="33">
        <f>$C$15</f>
        <v>0</v>
      </c>
      <c r="D267" s="6">
        <f>$D$15</f>
        <v>0</v>
      </c>
      <c r="E267" s="35">
        <f>$E$15</f>
        <v>0</v>
      </c>
      <c r="F267" s="24"/>
      <c r="G267" s="39"/>
      <c r="H267" s="33">
        <f>$C$15</f>
        <v>0</v>
      </c>
      <c r="I267" s="6">
        <f>$D$15</f>
        <v>0</v>
      </c>
      <c r="J267" s="35">
        <f>$E$15</f>
        <v>0</v>
      </c>
      <c r="K267" s="22"/>
      <c r="L267" s="39"/>
      <c r="M267" s="33">
        <f>$C$15</f>
        <v>0</v>
      </c>
      <c r="N267" s="6">
        <f>$D$15</f>
        <v>0</v>
      </c>
      <c r="O267" s="35">
        <f>$E$15</f>
        <v>0</v>
      </c>
      <c r="P267" s="22"/>
    </row>
    <row r="268" spans="1:16" ht="12" hidden="1" customHeight="1">
      <c r="A268" s="14" t="str">
        <f t="shared" si="4"/>
        <v>0</v>
      </c>
      <c r="B268" s="39"/>
      <c r="C268" s="38"/>
      <c r="D268" s="6">
        <f>$D$16</f>
        <v>0</v>
      </c>
      <c r="E268" s="37"/>
      <c r="F268" s="24"/>
      <c r="G268" s="39"/>
      <c r="H268" s="38"/>
      <c r="I268" s="6">
        <f>$D$16</f>
        <v>0</v>
      </c>
      <c r="J268" s="37"/>
      <c r="K268" s="22"/>
      <c r="L268" s="39"/>
      <c r="M268" s="38"/>
      <c r="N268" s="6">
        <f>$D$16</f>
        <v>0</v>
      </c>
      <c r="O268" s="37"/>
      <c r="P268" s="22"/>
    </row>
    <row r="269" spans="1:16" ht="12" hidden="1" customHeight="1">
      <c r="A269" s="14" t="str">
        <f t="shared" si="4"/>
        <v>0</v>
      </c>
      <c r="B269" s="39"/>
      <c r="C269" s="33">
        <f>$C$17</f>
        <v>0</v>
      </c>
      <c r="D269" s="6">
        <f>$D$17</f>
        <v>0</v>
      </c>
      <c r="E269" s="35">
        <f>$E$17</f>
        <v>0</v>
      </c>
      <c r="F269" s="24"/>
      <c r="G269" s="39"/>
      <c r="H269" s="33">
        <f>$C$17</f>
        <v>0</v>
      </c>
      <c r="I269" s="6">
        <f>$D$17</f>
        <v>0</v>
      </c>
      <c r="J269" s="35">
        <f>$E$17</f>
        <v>0</v>
      </c>
      <c r="K269" s="22"/>
      <c r="L269" s="39"/>
      <c r="M269" s="33">
        <f>$C$17</f>
        <v>0</v>
      </c>
      <c r="N269" s="6">
        <f>$D$17</f>
        <v>0</v>
      </c>
      <c r="O269" s="35">
        <f>$E$17</f>
        <v>0</v>
      </c>
      <c r="P269" s="22"/>
    </row>
    <row r="270" spans="1:16" ht="12" hidden="1" customHeight="1">
      <c r="A270" s="14" t="str">
        <f t="shared" si="4"/>
        <v>0</v>
      </c>
      <c r="B270" s="39"/>
      <c r="C270" s="38"/>
      <c r="D270" s="6">
        <f>$D$18</f>
        <v>0</v>
      </c>
      <c r="E270" s="37"/>
      <c r="F270" s="24"/>
      <c r="G270" s="39"/>
      <c r="H270" s="38"/>
      <c r="I270" s="6">
        <f>$D$18</f>
        <v>0</v>
      </c>
      <c r="J270" s="37"/>
      <c r="K270" s="22"/>
      <c r="L270" s="39"/>
      <c r="M270" s="38"/>
      <c r="N270" s="6">
        <f>$D$18</f>
        <v>0</v>
      </c>
      <c r="O270" s="37"/>
      <c r="P270" s="22"/>
    </row>
    <row r="271" spans="1:16" ht="12" hidden="1" customHeight="1">
      <c r="A271" s="14" t="str">
        <f t="shared" si="4"/>
        <v>0</v>
      </c>
      <c r="B271" s="39"/>
      <c r="C271" s="33">
        <f>$C$19</f>
        <v>0</v>
      </c>
      <c r="D271" s="6">
        <f>$D$19</f>
        <v>0</v>
      </c>
      <c r="E271" s="35">
        <f>$E$19</f>
        <v>0</v>
      </c>
      <c r="F271" s="24"/>
      <c r="G271" s="39"/>
      <c r="H271" s="33">
        <f>$C$19</f>
        <v>0</v>
      </c>
      <c r="I271" s="6">
        <f>$D$19</f>
        <v>0</v>
      </c>
      <c r="J271" s="35">
        <f>$E$19</f>
        <v>0</v>
      </c>
      <c r="K271" s="22"/>
      <c r="L271" s="39"/>
      <c r="M271" s="33">
        <f>$C$19</f>
        <v>0</v>
      </c>
      <c r="N271" s="6">
        <f>$D$19</f>
        <v>0</v>
      </c>
      <c r="O271" s="35">
        <f>$E$19</f>
        <v>0</v>
      </c>
      <c r="P271" s="22"/>
    </row>
    <row r="272" spans="1:16" ht="12" hidden="1" customHeight="1">
      <c r="A272" s="14" t="str">
        <f t="shared" si="4"/>
        <v>0</v>
      </c>
      <c r="B272" s="39"/>
      <c r="C272" s="38"/>
      <c r="D272" s="6">
        <f>$D$20</f>
        <v>0</v>
      </c>
      <c r="E272" s="37"/>
      <c r="F272" s="24"/>
      <c r="G272" s="39"/>
      <c r="H272" s="38"/>
      <c r="I272" s="6">
        <f>$D$20</f>
        <v>0</v>
      </c>
      <c r="J272" s="37"/>
      <c r="K272" s="22"/>
      <c r="L272" s="39"/>
      <c r="M272" s="38"/>
      <c r="N272" s="6">
        <f>$D$20</f>
        <v>0</v>
      </c>
      <c r="O272" s="37"/>
      <c r="P272" s="22"/>
    </row>
    <row r="273" spans="1:16" ht="12" hidden="1" customHeight="1">
      <c r="A273" s="14" t="str">
        <f t="shared" si="4"/>
        <v>0</v>
      </c>
      <c r="B273" s="39"/>
      <c r="C273" s="33">
        <f>$C$21</f>
        <v>0</v>
      </c>
      <c r="D273" s="6">
        <f>$D$21</f>
        <v>0</v>
      </c>
      <c r="E273" s="35">
        <f>$E$21</f>
        <v>0</v>
      </c>
      <c r="F273" s="24"/>
      <c r="G273" s="39"/>
      <c r="H273" s="33">
        <f>$C$21</f>
        <v>0</v>
      </c>
      <c r="I273" s="6">
        <f>$D$21</f>
        <v>0</v>
      </c>
      <c r="J273" s="35">
        <f>$E$21</f>
        <v>0</v>
      </c>
      <c r="K273" s="22"/>
      <c r="L273" s="39"/>
      <c r="M273" s="33">
        <f>$C$21</f>
        <v>0</v>
      </c>
      <c r="N273" s="6">
        <f>$D$21</f>
        <v>0</v>
      </c>
      <c r="O273" s="35">
        <f>$E$21</f>
        <v>0</v>
      </c>
      <c r="P273" s="22"/>
    </row>
    <row r="274" spans="1:16" ht="12" hidden="1" customHeight="1">
      <c r="A274" s="14" t="str">
        <f t="shared" si="4"/>
        <v>0</v>
      </c>
      <c r="B274" s="39"/>
      <c r="C274" s="38"/>
      <c r="D274" s="6">
        <f>$D$22</f>
        <v>0</v>
      </c>
      <c r="E274" s="37"/>
      <c r="F274" s="24"/>
      <c r="G274" s="39"/>
      <c r="H274" s="38"/>
      <c r="I274" s="6">
        <f>$D$22</f>
        <v>0</v>
      </c>
      <c r="J274" s="37"/>
      <c r="K274" s="22"/>
      <c r="L274" s="39"/>
      <c r="M274" s="38"/>
      <c r="N274" s="6">
        <f>$D$22</f>
        <v>0</v>
      </c>
      <c r="O274" s="37"/>
      <c r="P274" s="22"/>
    </row>
    <row r="275" spans="1:16" ht="12" hidden="1" customHeight="1">
      <c r="A275" s="14" t="str">
        <f t="shared" si="4"/>
        <v>0</v>
      </c>
      <c r="B275" s="39"/>
      <c r="C275" s="33">
        <f>$C$23</f>
        <v>0</v>
      </c>
      <c r="D275" s="6">
        <f>$D$23</f>
        <v>0</v>
      </c>
      <c r="E275" s="35">
        <f>$E$23</f>
        <v>0</v>
      </c>
      <c r="F275" s="24"/>
      <c r="G275" s="39"/>
      <c r="H275" s="33">
        <f>$C$23</f>
        <v>0</v>
      </c>
      <c r="I275" s="6">
        <f>$D$23</f>
        <v>0</v>
      </c>
      <c r="J275" s="35">
        <f>$E$23</f>
        <v>0</v>
      </c>
      <c r="K275" s="22"/>
      <c r="L275" s="39"/>
      <c r="M275" s="33">
        <f>$C$23</f>
        <v>0</v>
      </c>
      <c r="N275" s="6">
        <f>$D$23</f>
        <v>0</v>
      </c>
      <c r="O275" s="35">
        <f>$E$23</f>
        <v>0</v>
      </c>
      <c r="P275" s="22"/>
    </row>
    <row r="276" spans="1:16" ht="12" hidden="1" customHeight="1">
      <c r="A276" s="14" t="str">
        <f t="shared" si="4"/>
        <v>0</v>
      </c>
      <c r="B276" s="39"/>
      <c r="C276" s="38"/>
      <c r="D276" s="6">
        <f>$D$24</f>
        <v>0</v>
      </c>
      <c r="E276" s="37"/>
      <c r="F276" s="24"/>
      <c r="G276" s="39"/>
      <c r="H276" s="38"/>
      <c r="I276" s="6">
        <f>$D$24</f>
        <v>0</v>
      </c>
      <c r="J276" s="37"/>
      <c r="K276" s="22"/>
      <c r="L276" s="39"/>
      <c r="M276" s="38"/>
      <c r="N276" s="6">
        <f>$D$24</f>
        <v>0</v>
      </c>
      <c r="O276" s="37"/>
      <c r="P276" s="22"/>
    </row>
    <row r="277" spans="1:16" ht="12" hidden="1" customHeight="1">
      <c r="A277" s="14" t="str">
        <f t="shared" si="4"/>
        <v>0</v>
      </c>
      <c r="B277" s="39"/>
      <c r="C277" s="33">
        <f>$C$25</f>
        <v>0</v>
      </c>
      <c r="D277" s="6">
        <f>$D$25</f>
        <v>0</v>
      </c>
      <c r="E277" s="35">
        <f>$E$25</f>
        <v>0</v>
      </c>
      <c r="F277" s="24"/>
      <c r="G277" s="39"/>
      <c r="H277" s="33">
        <f>$C$25</f>
        <v>0</v>
      </c>
      <c r="I277" s="6">
        <f>$D$25</f>
        <v>0</v>
      </c>
      <c r="J277" s="35">
        <f>$E$25</f>
        <v>0</v>
      </c>
      <c r="K277" s="22"/>
      <c r="L277" s="39"/>
      <c r="M277" s="33">
        <f>$C$25</f>
        <v>0</v>
      </c>
      <c r="N277" s="6">
        <f>$D$25</f>
        <v>0</v>
      </c>
      <c r="O277" s="35">
        <f>$E$25</f>
        <v>0</v>
      </c>
      <c r="P277" s="22"/>
    </row>
    <row r="278" spans="1:16" ht="12" hidden="1" customHeight="1">
      <c r="A278" s="14" t="str">
        <f t="shared" si="4"/>
        <v>0</v>
      </c>
      <c r="B278" s="40"/>
      <c r="C278" s="38"/>
      <c r="D278" s="6">
        <f>$D$26</f>
        <v>0</v>
      </c>
      <c r="E278" s="37"/>
      <c r="F278" s="24"/>
      <c r="G278" s="40"/>
      <c r="H278" s="38"/>
      <c r="I278" s="6">
        <f>$D$26</f>
        <v>0</v>
      </c>
      <c r="J278" s="37"/>
      <c r="K278" s="22"/>
      <c r="L278" s="40"/>
      <c r="M278" s="38"/>
      <c r="N278" s="6">
        <f>$D$26</f>
        <v>0</v>
      </c>
      <c r="O278" s="37"/>
      <c r="P278" s="22"/>
    </row>
    <row r="279" spans="1:16" ht="12" customHeight="1">
      <c r="A279" s="14">
        <v>1</v>
      </c>
      <c r="B279" s="17"/>
      <c r="C279" s="17"/>
      <c r="D279" s="11"/>
      <c r="E279" s="24"/>
      <c r="F279" s="24"/>
      <c r="G279" s="17"/>
      <c r="H279" s="17"/>
      <c r="I279" s="11"/>
      <c r="J279" s="24"/>
      <c r="K279" s="22"/>
      <c r="L279" s="17"/>
      <c r="M279" s="17"/>
      <c r="N279" s="11"/>
      <c r="O279" s="24"/>
      <c r="P279" s="22"/>
    </row>
    <row r="280" spans="1:16" s="20" customFormat="1" ht="12" customHeight="1">
      <c r="A280" s="14">
        <v>1</v>
      </c>
      <c r="B280" s="18"/>
      <c r="C280" s="18"/>
      <c r="D280" s="12"/>
      <c r="E280" s="19"/>
      <c r="F280" s="19"/>
      <c r="G280" s="18"/>
      <c r="H280" s="18"/>
      <c r="I280" s="12"/>
      <c r="J280" s="19"/>
      <c r="K280" s="19"/>
      <c r="L280" s="18"/>
      <c r="M280" s="18"/>
      <c r="N280" s="12"/>
      <c r="O280" s="19"/>
      <c r="P280" s="19"/>
    </row>
    <row r="281" spans="1:16" ht="12" customHeight="1">
      <c r="A281" s="14">
        <f t="shared" si="4"/>
        <v>1</v>
      </c>
      <c r="B281" s="41" t="str">
        <f>$B$1</f>
        <v>Z0006</v>
      </c>
      <c r="C281" s="42"/>
      <c r="D281" s="28" t="str">
        <f>$D$1</f>
        <v>SACHET VIS EMBOUT AUGE CHEVRE</v>
      </c>
      <c r="E281" s="37" t="str">
        <f>$E$1</f>
        <v>Qté</v>
      </c>
      <c r="F281" s="27"/>
      <c r="G281" s="41" t="str">
        <f>$B$1</f>
        <v>Z0006</v>
      </c>
      <c r="H281" s="42"/>
      <c r="I281" s="28" t="str">
        <f>$D$1</f>
        <v>SACHET VIS EMBOUT AUGE CHEVRE</v>
      </c>
      <c r="J281" s="37" t="str">
        <f>$E$1</f>
        <v>Qté</v>
      </c>
      <c r="K281" s="29"/>
      <c r="L281" s="41" t="str">
        <f>$B$1</f>
        <v>Z0006</v>
      </c>
      <c r="M281" s="42"/>
      <c r="N281" s="28" t="str">
        <f>$D$1</f>
        <v>SACHET VIS EMBOUT AUGE CHEVRE</v>
      </c>
      <c r="O281" s="37" t="str">
        <f>$E$1</f>
        <v>Qté</v>
      </c>
      <c r="P281" s="29"/>
    </row>
    <row r="282" spans="1:16" ht="12" customHeight="1">
      <c r="A282" s="14">
        <f t="shared" si="4"/>
        <v>1</v>
      </c>
      <c r="B282" s="43"/>
      <c r="C282" s="44"/>
      <c r="D282" s="30" t="str">
        <f>$D$2</f>
        <v>-</v>
      </c>
      <c r="E282" s="45"/>
      <c r="F282" s="27"/>
      <c r="G282" s="43"/>
      <c r="H282" s="44"/>
      <c r="I282" s="30" t="str">
        <f>$D$2</f>
        <v>-</v>
      </c>
      <c r="J282" s="45"/>
      <c r="K282" s="29"/>
      <c r="L282" s="43"/>
      <c r="M282" s="44"/>
      <c r="N282" s="30" t="str">
        <f>$D$2</f>
        <v>-</v>
      </c>
      <c r="O282" s="45"/>
      <c r="P282" s="29"/>
    </row>
    <row r="283" spans="1:16" ht="12" customHeight="1">
      <c r="A283" s="14">
        <f t="shared" si="4"/>
        <v>1</v>
      </c>
      <c r="B283" s="39"/>
      <c r="C283" s="33" t="str">
        <f>$C$3</f>
        <v>Z1044</v>
      </c>
      <c r="D283" s="6" t="str">
        <f>$D$3</f>
        <v>VIS H M10-25 - Z</v>
      </c>
      <c r="E283" s="35" t="str">
        <f>$E$3</f>
        <v>2</v>
      </c>
      <c r="F283" s="24"/>
      <c r="G283" s="39"/>
      <c r="H283" s="33" t="str">
        <f>$C$3</f>
        <v>Z1044</v>
      </c>
      <c r="I283" s="6" t="str">
        <f>$D$3</f>
        <v>VIS H M10-25 - Z</v>
      </c>
      <c r="J283" s="35" t="str">
        <f>$E$3</f>
        <v>2</v>
      </c>
      <c r="K283" s="22"/>
      <c r="L283" s="39"/>
      <c r="M283" s="33" t="str">
        <f>$C$3</f>
        <v>Z1044</v>
      </c>
      <c r="N283" s="6" t="str">
        <f>$D$3</f>
        <v>VIS H M10-25 - Z</v>
      </c>
      <c r="O283" s="35" t="str">
        <f>$E$3</f>
        <v>2</v>
      </c>
      <c r="P283" s="22"/>
    </row>
    <row r="284" spans="1:16" ht="12" customHeight="1">
      <c r="A284" s="14">
        <f t="shared" si="4"/>
        <v>1</v>
      </c>
      <c r="B284" s="39"/>
      <c r="C284" s="38"/>
      <c r="D284" s="6" t="str">
        <f>D256</f>
        <v>-</v>
      </c>
      <c r="E284" s="37"/>
      <c r="F284" s="24"/>
      <c r="G284" s="39"/>
      <c r="H284" s="38"/>
      <c r="I284" s="6" t="str">
        <f>I256</f>
        <v>-</v>
      </c>
      <c r="J284" s="37"/>
      <c r="K284" s="22"/>
      <c r="L284" s="39"/>
      <c r="M284" s="38"/>
      <c r="N284" s="6" t="str">
        <f>N256</f>
        <v>-</v>
      </c>
      <c r="O284" s="37"/>
      <c r="P284" s="22"/>
    </row>
    <row r="285" spans="1:16" ht="12" customHeight="1">
      <c r="A285" s="14">
        <f t="shared" si="4"/>
        <v>1</v>
      </c>
      <c r="B285" s="39"/>
      <c r="C285" s="33" t="str">
        <f>$C$5</f>
        <v>Z1048</v>
      </c>
      <c r="D285" s="6" t="str">
        <f>$D$5</f>
        <v>ECROU H M10 - Z</v>
      </c>
      <c r="E285" s="35" t="str">
        <f>$E$5</f>
        <v>2</v>
      </c>
      <c r="F285" s="24"/>
      <c r="G285" s="39"/>
      <c r="H285" s="33" t="str">
        <f>$C$5</f>
        <v>Z1048</v>
      </c>
      <c r="I285" s="6" t="str">
        <f>$D$5</f>
        <v>ECROU H M10 - Z</v>
      </c>
      <c r="J285" s="35" t="str">
        <f>$E$5</f>
        <v>2</v>
      </c>
      <c r="K285" s="22"/>
      <c r="L285" s="39"/>
      <c r="M285" s="33" t="str">
        <f>$C$5</f>
        <v>Z1048</v>
      </c>
      <c r="N285" s="6" t="str">
        <f>$D$5</f>
        <v>ECROU H M10 - Z</v>
      </c>
      <c r="O285" s="35" t="str">
        <f>$E$5</f>
        <v>2</v>
      </c>
      <c r="P285" s="22"/>
    </row>
    <row r="286" spans="1:16" ht="12" customHeight="1">
      <c r="A286" s="14">
        <f t="shared" si="4"/>
        <v>1</v>
      </c>
      <c r="B286" s="39"/>
      <c r="C286" s="38"/>
      <c r="D286" s="6" t="str">
        <f>$D$6</f>
        <v>Mutter Ø10</v>
      </c>
      <c r="E286" s="37"/>
      <c r="F286" s="24"/>
      <c r="G286" s="39"/>
      <c r="H286" s="38"/>
      <c r="I286" s="6" t="str">
        <f>$D$6</f>
        <v>Mutter Ø10</v>
      </c>
      <c r="J286" s="37"/>
      <c r="K286" s="22"/>
      <c r="L286" s="39"/>
      <c r="M286" s="38"/>
      <c r="N286" s="6" t="str">
        <f>$D$6</f>
        <v>Mutter Ø10</v>
      </c>
      <c r="O286" s="37"/>
      <c r="P286" s="22"/>
    </row>
    <row r="287" spans="1:16" ht="12" customHeight="1">
      <c r="A287" s="14">
        <f t="shared" si="4"/>
        <v>1</v>
      </c>
      <c r="B287" s="39"/>
      <c r="C287" s="33" t="str">
        <f>$C$7</f>
        <v>Z1093</v>
      </c>
      <c r="D287" s="6" t="str">
        <f>$D$7</f>
        <v>VIS RLS 10-20 - Z</v>
      </c>
      <c r="E287" s="35" t="str">
        <f>$E$7</f>
        <v>1</v>
      </c>
      <c r="F287" s="24"/>
      <c r="G287" s="39"/>
      <c r="H287" s="33" t="str">
        <f>$C$7</f>
        <v>Z1093</v>
      </c>
      <c r="I287" s="6" t="str">
        <f>$D$7</f>
        <v>VIS RLS 10-20 - Z</v>
      </c>
      <c r="J287" s="35" t="str">
        <f>$E$7</f>
        <v>1</v>
      </c>
      <c r="K287" s="22"/>
      <c r="L287" s="39"/>
      <c r="M287" s="33" t="str">
        <f>$C$7</f>
        <v>Z1093</v>
      </c>
      <c r="N287" s="6" t="str">
        <f>$D$7</f>
        <v>VIS RLS 10-20 - Z</v>
      </c>
      <c r="O287" s="35" t="str">
        <f>$E$7</f>
        <v>1</v>
      </c>
      <c r="P287" s="22"/>
    </row>
    <row r="288" spans="1:16" ht="12" customHeight="1">
      <c r="A288" s="14">
        <f t="shared" si="4"/>
        <v>1</v>
      </c>
      <c r="B288" s="39"/>
      <c r="C288" s="38"/>
      <c r="D288" s="6" t="str">
        <f>$D$8</f>
        <v>Schrauben RLS 10x20</v>
      </c>
      <c r="E288" s="37"/>
      <c r="F288" s="24"/>
      <c r="G288" s="39"/>
      <c r="H288" s="38"/>
      <c r="I288" s="6" t="str">
        <f>$D$8</f>
        <v>Schrauben RLS 10x20</v>
      </c>
      <c r="J288" s="37"/>
      <c r="K288" s="22"/>
      <c r="L288" s="39"/>
      <c r="M288" s="38"/>
      <c r="N288" s="6" t="str">
        <f>$D$8</f>
        <v>Schrauben RLS 10x20</v>
      </c>
      <c r="O288" s="37"/>
      <c r="P288" s="22"/>
    </row>
    <row r="289" spans="1:16" ht="12" customHeight="1">
      <c r="A289" s="14">
        <f t="shared" si="4"/>
        <v>1</v>
      </c>
      <c r="B289" s="39"/>
      <c r="C289" s="33" t="str">
        <f>$C$9</f>
        <v>Z1047</v>
      </c>
      <c r="D289" s="6" t="str">
        <f>$D$9</f>
        <v>ECROU FREIN H M10 - Z</v>
      </c>
      <c r="E289" s="35" t="str">
        <f>$E$9</f>
        <v>1</v>
      </c>
      <c r="F289" s="24"/>
      <c r="G289" s="39"/>
      <c r="H289" s="33" t="str">
        <f>$C$9</f>
        <v>Z1047</v>
      </c>
      <c r="I289" s="6" t="str">
        <f>$D$9</f>
        <v>ECROU FREIN H M10 - Z</v>
      </c>
      <c r="J289" s="35" t="str">
        <f>$E$9</f>
        <v>1</v>
      </c>
      <c r="K289" s="22"/>
      <c r="L289" s="39"/>
      <c r="M289" s="33" t="str">
        <f>$C$9</f>
        <v>Z1047</v>
      </c>
      <c r="N289" s="6" t="str">
        <f>$D$9</f>
        <v>ECROU FREIN H M10 - Z</v>
      </c>
      <c r="O289" s="35" t="str">
        <f>$E$9</f>
        <v>1</v>
      </c>
      <c r="P289" s="22"/>
    </row>
    <row r="290" spans="1:16" ht="12" customHeight="1">
      <c r="A290" s="14">
        <f t="shared" si="4"/>
        <v>1</v>
      </c>
      <c r="B290" s="39"/>
      <c r="C290" s="38"/>
      <c r="D290" s="6" t="str">
        <f>$D$10</f>
        <v>Sicherungsmutter Ø10</v>
      </c>
      <c r="E290" s="37"/>
      <c r="F290" s="24"/>
      <c r="G290" s="39"/>
      <c r="H290" s="38"/>
      <c r="I290" s="6" t="str">
        <f>$D$10</f>
        <v>Sicherungsmutter Ø10</v>
      </c>
      <c r="J290" s="37"/>
      <c r="K290" s="22"/>
      <c r="L290" s="39"/>
      <c r="M290" s="38"/>
      <c r="N290" s="6" t="str">
        <f>$D$10</f>
        <v>Sicherungsmutter Ø10</v>
      </c>
      <c r="O290" s="37"/>
      <c r="P290" s="22"/>
    </row>
    <row r="291" spans="1:16" ht="12" hidden="1" customHeight="1">
      <c r="A291" s="14" t="str">
        <f t="shared" si="4"/>
        <v>0</v>
      </c>
      <c r="B291" s="39"/>
      <c r="C291" s="33">
        <f>$C$11</f>
        <v>0</v>
      </c>
      <c r="D291" s="6">
        <f>$D$11</f>
        <v>0</v>
      </c>
      <c r="E291" s="35">
        <f>$E$11</f>
        <v>0</v>
      </c>
      <c r="F291" s="24"/>
      <c r="G291" s="39"/>
      <c r="H291" s="33">
        <f>$C$11</f>
        <v>0</v>
      </c>
      <c r="I291" s="6">
        <f>$D$11</f>
        <v>0</v>
      </c>
      <c r="J291" s="35">
        <f>$E$11</f>
        <v>0</v>
      </c>
      <c r="K291" s="22"/>
      <c r="L291" s="39"/>
      <c r="M291" s="33">
        <f>$C$11</f>
        <v>0</v>
      </c>
      <c r="N291" s="6">
        <f>$D$11</f>
        <v>0</v>
      </c>
      <c r="O291" s="35">
        <f>$E$11</f>
        <v>0</v>
      </c>
      <c r="P291" s="22"/>
    </row>
    <row r="292" spans="1:16" ht="12" hidden="1" customHeight="1">
      <c r="A292" s="14" t="str">
        <f t="shared" si="4"/>
        <v>0</v>
      </c>
      <c r="B292" s="39"/>
      <c r="C292" s="38"/>
      <c r="D292" s="6">
        <f>$D$12</f>
        <v>0</v>
      </c>
      <c r="E292" s="37"/>
      <c r="F292" s="24"/>
      <c r="G292" s="39"/>
      <c r="H292" s="38"/>
      <c r="I292" s="6">
        <f>$D$12</f>
        <v>0</v>
      </c>
      <c r="J292" s="37"/>
      <c r="K292" s="22"/>
      <c r="L292" s="39"/>
      <c r="M292" s="38"/>
      <c r="N292" s="6">
        <f>$D$12</f>
        <v>0</v>
      </c>
      <c r="O292" s="37"/>
      <c r="P292" s="22"/>
    </row>
    <row r="293" spans="1:16" ht="12" hidden="1" customHeight="1">
      <c r="A293" s="14" t="str">
        <f t="shared" si="4"/>
        <v>0</v>
      </c>
      <c r="B293" s="39"/>
      <c r="C293" s="33">
        <f>$C$13</f>
        <v>0</v>
      </c>
      <c r="D293" s="6">
        <f>$D$13</f>
        <v>0</v>
      </c>
      <c r="E293" s="35">
        <f>$E$13</f>
        <v>0</v>
      </c>
      <c r="F293" s="24"/>
      <c r="G293" s="39"/>
      <c r="H293" s="33">
        <f>$C$13</f>
        <v>0</v>
      </c>
      <c r="I293" s="6">
        <f>$D$13</f>
        <v>0</v>
      </c>
      <c r="J293" s="35">
        <f>$E$13</f>
        <v>0</v>
      </c>
      <c r="K293" s="22"/>
      <c r="L293" s="39"/>
      <c r="M293" s="33">
        <f>$C$13</f>
        <v>0</v>
      </c>
      <c r="N293" s="6">
        <f>$D$13</f>
        <v>0</v>
      </c>
      <c r="O293" s="35">
        <f>$E$13</f>
        <v>0</v>
      </c>
      <c r="P293" s="22"/>
    </row>
    <row r="294" spans="1:16" ht="12" hidden="1" customHeight="1">
      <c r="A294" s="14" t="str">
        <f t="shared" si="4"/>
        <v>0</v>
      </c>
      <c r="B294" s="40"/>
      <c r="C294" s="38"/>
      <c r="D294" s="6">
        <f>$D$14</f>
        <v>0</v>
      </c>
      <c r="E294" s="37"/>
      <c r="F294" s="24"/>
      <c r="G294" s="40"/>
      <c r="H294" s="38"/>
      <c r="I294" s="6">
        <f>$D$14</f>
        <v>0</v>
      </c>
      <c r="J294" s="37"/>
      <c r="K294" s="22"/>
      <c r="L294" s="40"/>
      <c r="M294" s="38"/>
      <c r="N294" s="6">
        <f>$D$14</f>
        <v>0</v>
      </c>
      <c r="O294" s="37"/>
      <c r="P294" s="22"/>
    </row>
    <row r="295" spans="1:16" ht="12" hidden="1" customHeight="1">
      <c r="A295" s="14" t="str">
        <f t="shared" si="4"/>
        <v>0</v>
      </c>
      <c r="B295" s="39"/>
      <c r="C295" s="33">
        <f>$C$15</f>
        <v>0</v>
      </c>
      <c r="D295" s="6">
        <f>$D$15</f>
        <v>0</v>
      </c>
      <c r="E295" s="35">
        <f>$E$15</f>
        <v>0</v>
      </c>
      <c r="F295" s="24"/>
      <c r="G295" s="39"/>
      <c r="H295" s="33">
        <f>$C$15</f>
        <v>0</v>
      </c>
      <c r="I295" s="6">
        <f>$D$15</f>
        <v>0</v>
      </c>
      <c r="J295" s="35">
        <f>$E$15</f>
        <v>0</v>
      </c>
      <c r="K295" s="22"/>
      <c r="L295" s="39"/>
      <c r="M295" s="33">
        <f>$C$15</f>
        <v>0</v>
      </c>
      <c r="N295" s="6">
        <f>$D$15</f>
        <v>0</v>
      </c>
      <c r="O295" s="35">
        <f>$E$15</f>
        <v>0</v>
      </c>
      <c r="P295" s="22"/>
    </row>
    <row r="296" spans="1:16" ht="12" hidden="1" customHeight="1">
      <c r="A296" s="14" t="str">
        <f t="shared" si="4"/>
        <v>0</v>
      </c>
      <c r="B296" s="39"/>
      <c r="C296" s="38"/>
      <c r="D296" s="6">
        <f>$D$16</f>
        <v>0</v>
      </c>
      <c r="E296" s="37"/>
      <c r="F296" s="24"/>
      <c r="G296" s="39"/>
      <c r="H296" s="38"/>
      <c r="I296" s="6">
        <f>$D$16</f>
        <v>0</v>
      </c>
      <c r="J296" s="37"/>
      <c r="K296" s="22"/>
      <c r="L296" s="39"/>
      <c r="M296" s="38"/>
      <c r="N296" s="6">
        <f>$D$16</f>
        <v>0</v>
      </c>
      <c r="O296" s="37"/>
      <c r="P296" s="22"/>
    </row>
    <row r="297" spans="1:16" ht="12" hidden="1" customHeight="1">
      <c r="A297" s="14" t="str">
        <f t="shared" si="4"/>
        <v>0</v>
      </c>
      <c r="B297" s="39"/>
      <c r="C297" s="33">
        <f>$C$17</f>
        <v>0</v>
      </c>
      <c r="D297" s="6">
        <f>$D$17</f>
        <v>0</v>
      </c>
      <c r="E297" s="35">
        <f>$E$17</f>
        <v>0</v>
      </c>
      <c r="F297" s="24"/>
      <c r="G297" s="39"/>
      <c r="H297" s="33">
        <f>$C$17</f>
        <v>0</v>
      </c>
      <c r="I297" s="6">
        <f>$D$17</f>
        <v>0</v>
      </c>
      <c r="J297" s="35">
        <f>$E$17</f>
        <v>0</v>
      </c>
      <c r="K297" s="22"/>
      <c r="L297" s="39"/>
      <c r="M297" s="33">
        <f>$C$17</f>
        <v>0</v>
      </c>
      <c r="N297" s="6">
        <f>$D$17</f>
        <v>0</v>
      </c>
      <c r="O297" s="35">
        <f>$E$17</f>
        <v>0</v>
      </c>
      <c r="P297" s="22"/>
    </row>
    <row r="298" spans="1:16" ht="12" hidden="1" customHeight="1">
      <c r="A298" s="14" t="str">
        <f t="shared" si="4"/>
        <v>0</v>
      </c>
      <c r="B298" s="39"/>
      <c r="C298" s="38"/>
      <c r="D298" s="6">
        <f>$D$18</f>
        <v>0</v>
      </c>
      <c r="E298" s="37"/>
      <c r="F298" s="24"/>
      <c r="G298" s="39"/>
      <c r="H298" s="38"/>
      <c r="I298" s="6">
        <f>$D$18</f>
        <v>0</v>
      </c>
      <c r="J298" s="37"/>
      <c r="K298" s="22"/>
      <c r="L298" s="39"/>
      <c r="M298" s="38"/>
      <c r="N298" s="6">
        <f>$D$18</f>
        <v>0</v>
      </c>
      <c r="O298" s="37"/>
      <c r="P298" s="22"/>
    </row>
    <row r="299" spans="1:16" ht="12" hidden="1" customHeight="1">
      <c r="A299" s="14" t="str">
        <f t="shared" si="4"/>
        <v>0</v>
      </c>
      <c r="B299" s="39"/>
      <c r="C299" s="33">
        <f>$C$19</f>
        <v>0</v>
      </c>
      <c r="D299" s="6">
        <f>$D$19</f>
        <v>0</v>
      </c>
      <c r="E299" s="35">
        <f>$E$19</f>
        <v>0</v>
      </c>
      <c r="F299" s="24"/>
      <c r="G299" s="39"/>
      <c r="H299" s="33">
        <f>$C$19</f>
        <v>0</v>
      </c>
      <c r="I299" s="6">
        <f>$D$19</f>
        <v>0</v>
      </c>
      <c r="J299" s="35">
        <f>$E$19</f>
        <v>0</v>
      </c>
      <c r="K299" s="22"/>
      <c r="L299" s="39"/>
      <c r="M299" s="33">
        <f>$C$19</f>
        <v>0</v>
      </c>
      <c r="N299" s="6">
        <f>$D$19</f>
        <v>0</v>
      </c>
      <c r="O299" s="35">
        <f>$E$19</f>
        <v>0</v>
      </c>
      <c r="P299" s="22"/>
    </row>
    <row r="300" spans="1:16" ht="12" hidden="1" customHeight="1">
      <c r="A300" s="14" t="str">
        <f t="shared" si="4"/>
        <v>0</v>
      </c>
      <c r="B300" s="39"/>
      <c r="C300" s="38"/>
      <c r="D300" s="6">
        <f>$D$20</f>
        <v>0</v>
      </c>
      <c r="E300" s="37"/>
      <c r="F300" s="24"/>
      <c r="G300" s="39"/>
      <c r="H300" s="38"/>
      <c r="I300" s="6">
        <f>$D$20</f>
        <v>0</v>
      </c>
      <c r="J300" s="37"/>
      <c r="K300" s="22"/>
      <c r="L300" s="39"/>
      <c r="M300" s="38"/>
      <c r="N300" s="6">
        <f>$D$20</f>
        <v>0</v>
      </c>
      <c r="O300" s="37"/>
      <c r="P300" s="22"/>
    </row>
    <row r="301" spans="1:16" ht="12" hidden="1" customHeight="1">
      <c r="A301" s="14" t="str">
        <f t="shared" si="4"/>
        <v>0</v>
      </c>
      <c r="B301" s="39"/>
      <c r="C301" s="33">
        <f>$C$21</f>
        <v>0</v>
      </c>
      <c r="D301" s="6">
        <f>$D$21</f>
        <v>0</v>
      </c>
      <c r="E301" s="35">
        <f>$E$21</f>
        <v>0</v>
      </c>
      <c r="F301" s="24"/>
      <c r="G301" s="39"/>
      <c r="H301" s="33">
        <f>$C$21</f>
        <v>0</v>
      </c>
      <c r="I301" s="6">
        <f>$D$21</f>
        <v>0</v>
      </c>
      <c r="J301" s="35">
        <f>$E$21</f>
        <v>0</v>
      </c>
      <c r="K301" s="22"/>
      <c r="L301" s="39"/>
      <c r="M301" s="33">
        <f>$C$21</f>
        <v>0</v>
      </c>
      <c r="N301" s="6">
        <f>$D$21</f>
        <v>0</v>
      </c>
      <c r="O301" s="35">
        <f>$E$21</f>
        <v>0</v>
      </c>
      <c r="P301" s="22"/>
    </row>
    <row r="302" spans="1:16" ht="12" hidden="1" customHeight="1">
      <c r="A302" s="14" t="str">
        <f t="shared" si="4"/>
        <v>0</v>
      </c>
      <c r="B302" s="39"/>
      <c r="C302" s="38"/>
      <c r="D302" s="6">
        <f>$D$22</f>
        <v>0</v>
      </c>
      <c r="E302" s="37"/>
      <c r="F302" s="24"/>
      <c r="G302" s="39"/>
      <c r="H302" s="38"/>
      <c r="I302" s="6">
        <f>$D$22</f>
        <v>0</v>
      </c>
      <c r="J302" s="37"/>
      <c r="K302" s="22"/>
      <c r="L302" s="39"/>
      <c r="M302" s="38"/>
      <c r="N302" s="6">
        <f>$D$22</f>
        <v>0</v>
      </c>
      <c r="O302" s="37"/>
      <c r="P302" s="22"/>
    </row>
    <row r="303" spans="1:16" ht="12" hidden="1" customHeight="1">
      <c r="A303" s="14" t="str">
        <f t="shared" si="4"/>
        <v>0</v>
      </c>
      <c r="B303" s="39"/>
      <c r="C303" s="33">
        <f>$C$23</f>
        <v>0</v>
      </c>
      <c r="D303" s="6">
        <f>$D$23</f>
        <v>0</v>
      </c>
      <c r="E303" s="35">
        <f>$E$23</f>
        <v>0</v>
      </c>
      <c r="F303" s="24"/>
      <c r="G303" s="39"/>
      <c r="H303" s="33">
        <f>$C$23</f>
        <v>0</v>
      </c>
      <c r="I303" s="6">
        <f>$D$23</f>
        <v>0</v>
      </c>
      <c r="J303" s="35">
        <f>$E$23</f>
        <v>0</v>
      </c>
      <c r="K303" s="22"/>
      <c r="L303" s="39"/>
      <c r="M303" s="33">
        <f>$C$23</f>
        <v>0</v>
      </c>
      <c r="N303" s="6">
        <f>$D$23</f>
        <v>0</v>
      </c>
      <c r="O303" s="35">
        <f>$E$23</f>
        <v>0</v>
      </c>
      <c r="P303" s="22"/>
    </row>
    <row r="304" spans="1:16" ht="12" hidden="1" customHeight="1">
      <c r="A304" s="14" t="str">
        <f t="shared" si="4"/>
        <v>0</v>
      </c>
      <c r="B304" s="39"/>
      <c r="C304" s="38"/>
      <c r="D304" s="6">
        <f>$D$24</f>
        <v>0</v>
      </c>
      <c r="E304" s="37"/>
      <c r="F304" s="24"/>
      <c r="G304" s="39"/>
      <c r="H304" s="38"/>
      <c r="I304" s="6">
        <f>$D$24</f>
        <v>0</v>
      </c>
      <c r="J304" s="37"/>
      <c r="K304" s="22"/>
      <c r="L304" s="39"/>
      <c r="M304" s="38"/>
      <c r="N304" s="6">
        <f>$D$24</f>
        <v>0</v>
      </c>
      <c r="O304" s="37"/>
      <c r="P304" s="22"/>
    </row>
    <row r="305" spans="1:16" ht="12" hidden="1" customHeight="1">
      <c r="A305" s="14" t="str">
        <f t="shared" si="4"/>
        <v>0</v>
      </c>
      <c r="B305" s="39"/>
      <c r="C305" s="33">
        <f>$C$25</f>
        <v>0</v>
      </c>
      <c r="D305" s="6">
        <f>$D$25</f>
        <v>0</v>
      </c>
      <c r="E305" s="35">
        <f>$E$25</f>
        <v>0</v>
      </c>
      <c r="F305" s="24"/>
      <c r="G305" s="39"/>
      <c r="H305" s="33">
        <f>$C$25</f>
        <v>0</v>
      </c>
      <c r="I305" s="6">
        <f>$D$25</f>
        <v>0</v>
      </c>
      <c r="J305" s="35">
        <f>$E$25</f>
        <v>0</v>
      </c>
      <c r="K305" s="22"/>
      <c r="L305" s="39"/>
      <c r="M305" s="33">
        <f>$C$25</f>
        <v>0</v>
      </c>
      <c r="N305" s="6">
        <f>$D$25</f>
        <v>0</v>
      </c>
      <c r="O305" s="35">
        <f>$E$25</f>
        <v>0</v>
      </c>
      <c r="P305" s="22"/>
    </row>
    <row r="306" spans="1:16" ht="12" hidden="1" customHeight="1">
      <c r="A306" s="14" t="str">
        <f t="shared" si="4"/>
        <v>0</v>
      </c>
      <c r="B306" s="40"/>
      <c r="C306" s="38"/>
      <c r="D306" s="6">
        <f>$D$26</f>
        <v>0</v>
      </c>
      <c r="E306" s="37"/>
      <c r="F306" s="24"/>
      <c r="G306" s="40"/>
      <c r="H306" s="38"/>
      <c r="I306" s="6">
        <f>$D$26</f>
        <v>0</v>
      </c>
      <c r="J306" s="37"/>
      <c r="K306" s="22"/>
      <c r="L306" s="40"/>
      <c r="M306" s="38"/>
      <c r="N306" s="6">
        <f>$D$26</f>
        <v>0</v>
      </c>
      <c r="O306" s="37"/>
      <c r="P306" s="22"/>
    </row>
    <row r="307" spans="1:16" ht="12" customHeight="1">
      <c r="A307" s="14">
        <v>1</v>
      </c>
      <c r="B307" s="17"/>
      <c r="C307" s="17"/>
      <c r="D307" s="11"/>
      <c r="E307" s="24"/>
      <c r="F307" s="24"/>
      <c r="G307" s="17"/>
      <c r="H307" s="17"/>
      <c r="I307" s="11"/>
      <c r="J307" s="24"/>
      <c r="K307" s="22"/>
      <c r="L307" s="17"/>
      <c r="M307" s="17"/>
      <c r="N307" s="11"/>
      <c r="O307" s="24"/>
      <c r="P307" s="22"/>
    </row>
    <row r="308" spans="1:16" s="20" customFormat="1" ht="12" customHeight="1">
      <c r="A308" s="14">
        <v>1</v>
      </c>
      <c r="B308" s="18"/>
      <c r="C308" s="18"/>
      <c r="D308" s="12"/>
      <c r="E308" s="19"/>
      <c r="F308" s="19"/>
      <c r="G308" s="18"/>
      <c r="H308" s="18"/>
      <c r="I308" s="12"/>
      <c r="J308" s="19"/>
      <c r="K308" s="19"/>
      <c r="L308" s="18"/>
      <c r="M308" s="18"/>
      <c r="N308" s="12"/>
      <c r="O308" s="19"/>
      <c r="P308" s="19"/>
    </row>
    <row r="309" spans="1:16" ht="12" customHeight="1">
      <c r="A309" s="14">
        <f t="shared" si="4"/>
        <v>1</v>
      </c>
      <c r="B309" s="41" t="str">
        <f>$B$1</f>
        <v>Z0006</v>
      </c>
      <c r="C309" s="42"/>
      <c r="D309" s="28" t="str">
        <f>$D$1</f>
        <v>SACHET VIS EMBOUT AUGE CHEVRE</v>
      </c>
      <c r="E309" s="37" t="str">
        <f>$E$1</f>
        <v>Qté</v>
      </c>
      <c r="F309" s="27"/>
      <c r="G309" s="41" t="str">
        <f>$B$1</f>
        <v>Z0006</v>
      </c>
      <c r="H309" s="42"/>
      <c r="I309" s="28" t="str">
        <f>$D$1</f>
        <v>SACHET VIS EMBOUT AUGE CHEVRE</v>
      </c>
      <c r="J309" s="37" t="str">
        <f>$E$1</f>
        <v>Qté</v>
      </c>
      <c r="K309" s="29"/>
      <c r="L309" s="41" t="str">
        <f>$B$1</f>
        <v>Z0006</v>
      </c>
      <c r="M309" s="42"/>
      <c r="N309" s="28" t="str">
        <f>$D$1</f>
        <v>SACHET VIS EMBOUT AUGE CHEVRE</v>
      </c>
      <c r="O309" s="37" t="str">
        <f>$E$1</f>
        <v>Qté</v>
      </c>
      <c r="P309" s="29"/>
    </row>
    <row r="310" spans="1:16" ht="12" customHeight="1">
      <c r="A310" s="14">
        <f t="shared" si="4"/>
        <v>1</v>
      </c>
      <c r="B310" s="43"/>
      <c r="C310" s="44"/>
      <c r="D310" s="30" t="str">
        <f>$D$2</f>
        <v>-</v>
      </c>
      <c r="E310" s="45"/>
      <c r="F310" s="27"/>
      <c r="G310" s="43"/>
      <c r="H310" s="44"/>
      <c r="I310" s="30" t="str">
        <f>$D$2</f>
        <v>-</v>
      </c>
      <c r="J310" s="45"/>
      <c r="K310" s="29"/>
      <c r="L310" s="43"/>
      <c r="M310" s="44"/>
      <c r="N310" s="30" t="str">
        <f>$D$2</f>
        <v>-</v>
      </c>
      <c r="O310" s="45"/>
      <c r="P310" s="29"/>
    </row>
    <row r="311" spans="1:16" ht="12" customHeight="1">
      <c r="A311" s="14">
        <f t="shared" si="4"/>
        <v>1</v>
      </c>
      <c r="B311" s="39"/>
      <c r="C311" s="33" t="str">
        <f>$C$3</f>
        <v>Z1044</v>
      </c>
      <c r="D311" s="6" t="str">
        <f>$D$3</f>
        <v>VIS H M10-25 - Z</v>
      </c>
      <c r="E311" s="35" t="str">
        <f>$E$3</f>
        <v>2</v>
      </c>
      <c r="F311" s="24"/>
      <c r="G311" s="39"/>
      <c r="H311" s="33" t="str">
        <f>$C$3</f>
        <v>Z1044</v>
      </c>
      <c r="I311" s="6" t="str">
        <f>$D$3</f>
        <v>VIS H M10-25 - Z</v>
      </c>
      <c r="J311" s="35" t="str">
        <f>$E$3</f>
        <v>2</v>
      </c>
      <c r="K311" s="22"/>
      <c r="L311" s="39"/>
      <c r="M311" s="33" t="str">
        <f>$C$3</f>
        <v>Z1044</v>
      </c>
      <c r="N311" s="6" t="str">
        <f>$D$3</f>
        <v>VIS H M10-25 - Z</v>
      </c>
      <c r="O311" s="35" t="str">
        <f>$E$3</f>
        <v>2</v>
      </c>
      <c r="P311" s="22"/>
    </row>
    <row r="312" spans="1:16" ht="12" customHeight="1">
      <c r="A312" s="14">
        <f t="shared" si="4"/>
        <v>1</v>
      </c>
      <c r="B312" s="39"/>
      <c r="C312" s="38"/>
      <c r="D312" s="6" t="str">
        <f>D284</f>
        <v>-</v>
      </c>
      <c r="E312" s="37"/>
      <c r="F312" s="24"/>
      <c r="G312" s="39"/>
      <c r="H312" s="38"/>
      <c r="I312" s="6" t="str">
        <f>I284</f>
        <v>-</v>
      </c>
      <c r="J312" s="37"/>
      <c r="K312" s="22"/>
      <c r="L312" s="39"/>
      <c r="M312" s="38"/>
      <c r="N312" s="6" t="str">
        <f>N284</f>
        <v>-</v>
      </c>
      <c r="O312" s="37"/>
      <c r="P312" s="22"/>
    </row>
    <row r="313" spans="1:16" ht="12" customHeight="1">
      <c r="A313" s="14">
        <f t="shared" si="4"/>
        <v>1</v>
      </c>
      <c r="B313" s="39"/>
      <c r="C313" s="33" t="str">
        <f>$C$5</f>
        <v>Z1048</v>
      </c>
      <c r="D313" s="6" t="str">
        <f>$D$5</f>
        <v>ECROU H M10 - Z</v>
      </c>
      <c r="E313" s="35" t="str">
        <f>$E$5</f>
        <v>2</v>
      </c>
      <c r="F313" s="24"/>
      <c r="G313" s="39"/>
      <c r="H313" s="33" t="str">
        <f>$C$5</f>
        <v>Z1048</v>
      </c>
      <c r="I313" s="6" t="str">
        <f>$D$5</f>
        <v>ECROU H M10 - Z</v>
      </c>
      <c r="J313" s="35" t="str">
        <f>$E$5</f>
        <v>2</v>
      </c>
      <c r="K313" s="22"/>
      <c r="L313" s="39"/>
      <c r="M313" s="33" t="str">
        <f>$C$5</f>
        <v>Z1048</v>
      </c>
      <c r="N313" s="6" t="str">
        <f>$D$5</f>
        <v>ECROU H M10 - Z</v>
      </c>
      <c r="O313" s="35" t="str">
        <f>$E$5</f>
        <v>2</v>
      </c>
      <c r="P313" s="22"/>
    </row>
    <row r="314" spans="1:16" ht="12" customHeight="1">
      <c r="A314" s="14">
        <f t="shared" si="4"/>
        <v>1</v>
      </c>
      <c r="B314" s="39"/>
      <c r="C314" s="38"/>
      <c r="D314" s="6" t="str">
        <f>$D$6</f>
        <v>Mutter Ø10</v>
      </c>
      <c r="E314" s="37"/>
      <c r="F314" s="24"/>
      <c r="G314" s="39"/>
      <c r="H314" s="38"/>
      <c r="I314" s="6" t="str">
        <f>$D$6</f>
        <v>Mutter Ø10</v>
      </c>
      <c r="J314" s="37"/>
      <c r="K314" s="22"/>
      <c r="L314" s="39"/>
      <c r="M314" s="38"/>
      <c r="N314" s="6" t="str">
        <f>$D$6</f>
        <v>Mutter Ø10</v>
      </c>
      <c r="O314" s="37"/>
      <c r="P314" s="22"/>
    </row>
    <row r="315" spans="1:16" ht="12" customHeight="1">
      <c r="A315" s="14">
        <f t="shared" si="4"/>
        <v>1</v>
      </c>
      <c r="B315" s="39"/>
      <c r="C315" s="33" t="str">
        <f>$C$7</f>
        <v>Z1093</v>
      </c>
      <c r="D315" s="6" t="str">
        <f>$D$7</f>
        <v>VIS RLS 10-20 - Z</v>
      </c>
      <c r="E315" s="35" t="str">
        <f>$E$7</f>
        <v>1</v>
      </c>
      <c r="F315" s="24"/>
      <c r="G315" s="39"/>
      <c r="H315" s="33" t="str">
        <f>$C$7</f>
        <v>Z1093</v>
      </c>
      <c r="I315" s="6" t="str">
        <f>$D$7</f>
        <v>VIS RLS 10-20 - Z</v>
      </c>
      <c r="J315" s="35" t="str">
        <f>$E$7</f>
        <v>1</v>
      </c>
      <c r="K315" s="22"/>
      <c r="L315" s="39"/>
      <c r="M315" s="33" t="str">
        <f>$C$7</f>
        <v>Z1093</v>
      </c>
      <c r="N315" s="6" t="str">
        <f>$D$7</f>
        <v>VIS RLS 10-20 - Z</v>
      </c>
      <c r="O315" s="35" t="str">
        <f>$E$7</f>
        <v>1</v>
      </c>
      <c r="P315" s="22"/>
    </row>
    <row r="316" spans="1:16" ht="12" customHeight="1">
      <c r="A316" s="14">
        <f t="shared" si="4"/>
        <v>1</v>
      </c>
      <c r="B316" s="39"/>
      <c r="C316" s="38"/>
      <c r="D316" s="6" t="str">
        <f>$D$8</f>
        <v>Schrauben RLS 10x20</v>
      </c>
      <c r="E316" s="37"/>
      <c r="F316" s="24"/>
      <c r="G316" s="39"/>
      <c r="H316" s="38"/>
      <c r="I316" s="6" t="str">
        <f>$D$8</f>
        <v>Schrauben RLS 10x20</v>
      </c>
      <c r="J316" s="37"/>
      <c r="K316" s="22"/>
      <c r="L316" s="39"/>
      <c r="M316" s="38"/>
      <c r="N316" s="6" t="str">
        <f>$D$8</f>
        <v>Schrauben RLS 10x20</v>
      </c>
      <c r="O316" s="37"/>
      <c r="P316" s="22"/>
    </row>
    <row r="317" spans="1:16" ht="12" customHeight="1">
      <c r="A317" s="14">
        <f t="shared" si="4"/>
        <v>1</v>
      </c>
      <c r="B317" s="39"/>
      <c r="C317" s="33" t="str">
        <f>$C$9</f>
        <v>Z1047</v>
      </c>
      <c r="D317" s="6" t="str">
        <f>$D$9</f>
        <v>ECROU FREIN H M10 - Z</v>
      </c>
      <c r="E317" s="35" t="str">
        <f>$E$9</f>
        <v>1</v>
      </c>
      <c r="F317" s="24"/>
      <c r="G317" s="39"/>
      <c r="H317" s="33" t="str">
        <f>$C$9</f>
        <v>Z1047</v>
      </c>
      <c r="I317" s="6" t="str">
        <f>$D$9</f>
        <v>ECROU FREIN H M10 - Z</v>
      </c>
      <c r="J317" s="35" t="str">
        <f>$E$9</f>
        <v>1</v>
      </c>
      <c r="K317" s="22"/>
      <c r="L317" s="39"/>
      <c r="M317" s="33" t="str">
        <f>$C$9</f>
        <v>Z1047</v>
      </c>
      <c r="N317" s="6" t="str">
        <f>$D$9</f>
        <v>ECROU FREIN H M10 - Z</v>
      </c>
      <c r="O317" s="35" t="str">
        <f>$E$9</f>
        <v>1</v>
      </c>
      <c r="P317" s="22"/>
    </row>
    <row r="318" spans="1:16" ht="12" customHeight="1">
      <c r="A318" s="14">
        <f t="shared" si="4"/>
        <v>1</v>
      </c>
      <c r="B318" s="39"/>
      <c r="C318" s="38"/>
      <c r="D318" s="6" t="str">
        <f>$D$10</f>
        <v>Sicherungsmutter Ø10</v>
      </c>
      <c r="E318" s="37"/>
      <c r="F318" s="24"/>
      <c r="G318" s="39"/>
      <c r="H318" s="38"/>
      <c r="I318" s="6" t="str">
        <f>$D$10</f>
        <v>Sicherungsmutter Ø10</v>
      </c>
      <c r="J318" s="37"/>
      <c r="K318" s="22"/>
      <c r="L318" s="39"/>
      <c r="M318" s="38"/>
      <c r="N318" s="6" t="str">
        <f>$D$10</f>
        <v>Sicherungsmutter Ø10</v>
      </c>
      <c r="O318" s="37"/>
      <c r="P318" s="22"/>
    </row>
    <row r="319" spans="1:16" ht="12" hidden="1" customHeight="1">
      <c r="A319" s="14" t="str">
        <f t="shared" si="4"/>
        <v>0</v>
      </c>
      <c r="B319" s="39"/>
      <c r="C319" s="33">
        <f>$C$11</f>
        <v>0</v>
      </c>
      <c r="D319" s="6">
        <f>$D$11</f>
        <v>0</v>
      </c>
      <c r="E319" s="35">
        <f>$E$11</f>
        <v>0</v>
      </c>
      <c r="F319" s="24"/>
      <c r="G319" s="39"/>
      <c r="H319" s="33">
        <f>$C$11</f>
        <v>0</v>
      </c>
      <c r="I319" s="6">
        <f>$D$11</f>
        <v>0</v>
      </c>
      <c r="J319" s="35">
        <f>$E$11</f>
        <v>0</v>
      </c>
      <c r="K319" s="22"/>
      <c r="L319" s="39"/>
      <c r="M319" s="33">
        <f>$C$11</f>
        <v>0</v>
      </c>
      <c r="N319" s="6">
        <f>$D$11</f>
        <v>0</v>
      </c>
      <c r="O319" s="35">
        <f>$E$11</f>
        <v>0</v>
      </c>
      <c r="P319" s="22"/>
    </row>
    <row r="320" spans="1:16" ht="12" hidden="1" customHeight="1">
      <c r="A320" s="14" t="str">
        <f t="shared" si="4"/>
        <v>0</v>
      </c>
      <c r="B320" s="39"/>
      <c r="C320" s="38"/>
      <c r="D320" s="6">
        <f>$D$12</f>
        <v>0</v>
      </c>
      <c r="E320" s="37"/>
      <c r="F320" s="24"/>
      <c r="G320" s="39"/>
      <c r="H320" s="38"/>
      <c r="I320" s="6">
        <f>$D$12</f>
        <v>0</v>
      </c>
      <c r="J320" s="37"/>
      <c r="K320" s="22"/>
      <c r="L320" s="39"/>
      <c r="M320" s="38"/>
      <c r="N320" s="6">
        <f>$D$12</f>
        <v>0</v>
      </c>
      <c r="O320" s="37"/>
      <c r="P320" s="22"/>
    </row>
    <row r="321" spans="1:16" ht="12" hidden="1" customHeight="1">
      <c r="A321" s="14" t="str">
        <f t="shared" si="4"/>
        <v>0</v>
      </c>
      <c r="B321" s="39"/>
      <c r="C321" s="33">
        <f>$C$13</f>
        <v>0</v>
      </c>
      <c r="D321" s="6">
        <f>$D$13</f>
        <v>0</v>
      </c>
      <c r="E321" s="35">
        <f>$E$13</f>
        <v>0</v>
      </c>
      <c r="F321" s="24"/>
      <c r="G321" s="39"/>
      <c r="H321" s="33">
        <f>$C$13</f>
        <v>0</v>
      </c>
      <c r="I321" s="6">
        <f>$D$13</f>
        <v>0</v>
      </c>
      <c r="J321" s="35">
        <f>$E$13</f>
        <v>0</v>
      </c>
      <c r="K321" s="22"/>
      <c r="L321" s="39"/>
      <c r="M321" s="33">
        <f>$C$13</f>
        <v>0</v>
      </c>
      <c r="N321" s="6">
        <f>$D$13</f>
        <v>0</v>
      </c>
      <c r="O321" s="35">
        <f>$E$13</f>
        <v>0</v>
      </c>
      <c r="P321" s="22"/>
    </row>
    <row r="322" spans="1:16" ht="12" hidden="1" customHeight="1">
      <c r="A322" s="14" t="str">
        <f t="shared" si="4"/>
        <v>0</v>
      </c>
      <c r="B322" s="40"/>
      <c r="C322" s="38"/>
      <c r="D322" s="6">
        <f>$D$14</f>
        <v>0</v>
      </c>
      <c r="E322" s="37"/>
      <c r="F322" s="24"/>
      <c r="G322" s="40"/>
      <c r="H322" s="38"/>
      <c r="I322" s="6">
        <f>$D$14</f>
        <v>0</v>
      </c>
      <c r="J322" s="37"/>
      <c r="K322" s="22"/>
      <c r="L322" s="40"/>
      <c r="M322" s="38"/>
      <c r="N322" s="6">
        <f>$D$14</f>
        <v>0</v>
      </c>
      <c r="O322" s="37"/>
      <c r="P322" s="22"/>
    </row>
    <row r="323" spans="1:16" ht="12" hidden="1" customHeight="1">
      <c r="A323" s="14" t="str">
        <f t="shared" si="4"/>
        <v>0</v>
      </c>
      <c r="B323" s="39"/>
      <c r="C323" s="33">
        <f>$C$15</f>
        <v>0</v>
      </c>
      <c r="D323" s="6">
        <f>$D$15</f>
        <v>0</v>
      </c>
      <c r="E323" s="35">
        <f>$E$15</f>
        <v>0</v>
      </c>
      <c r="F323" s="24"/>
      <c r="G323" s="39"/>
      <c r="H323" s="33">
        <f>$C$15</f>
        <v>0</v>
      </c>
      <c r="I323" s="6">
        <f>$D$15</f>
        <v>0</v>
      </c>
      <c r="J323" s="35">
        <f>$E$15</f>
        <v>0</v>
      </c>
      <c r="K323" s="22"/>
      <c r="L323" s="39"/>
      <c r="M323" s="33">
        <f>$C$15</f>
        <v>0</v>
      </c>
      <c r="N323" s="6">
        <f>$D$15</f>
        <v>0</v>
      </c>
      <c r="O323" s="35">
        <f>$E$15</f>
        <v>0</v>
      </c>
      <c r="P323" s="22"/>
    </row>
    <row r="324" spans="1:16" ht="12" hidden="1" customHeight="1">
      <c r="A324" s="14" t="str">
        <f t="shared" ref="A324:A336" si="5">IF(D324&lt;&gt;0,1,"0")</f>
        <v>0</v>
      </c>
      <c r="B324" s="39"/>
      <c r="C324" s="38"/>
      <c r="D324" s="6">
        <f>$D$16</f>
        <v>0</v>
      </c>
      <c r="E324" s="37"/>
      <c r="F324" s="24"/>
      <c r="G324" s="39"/>
      <c r="H324" s="38"/>
      <c r="I324" s="6">
        <f>$D$16</f>
        <v>0</v>
      </c>
      <c r="J324" s="37"/>
      <c r="K324" s="22"/>
      <c r="L324" s="39"/>
      <c r="M324" s="38"/>
      <c r="N324" s="6">
        <f>$D$16</f>
        <v>0</v>
      </c>
      <c r="O324" s="37"/>
      <c r="P324" s="22"/>
    </row>
    <row r="325" spans="1:16" ht="12" hidden="1" customHeight="1">
      <c r="A325" s="14" t="str">
        <f t="shared" si="5"/>
        <v>0</v>
      </c>
      <c r="B325" s="39"/>
      <c r="C325" s="33">
        <f>$C$17</f>
        <v>0</v>
      </c>
      <c r="D325" s="6">
        <f>$D$17</f>
        <v>0</v>
      </c>
      <c r="E325" s="35">
        <f>$E$17</f>
        <v>0</v>
      </c>
      <c r="F325" s="24"/>
      <c r="G325" s="39"/>
      <c r="H325" s="33">
        <f>$C$17</f>
        <v>0</v>
      </c>
      <c r="I325" s="6">
        <f>$D$17</f>
        <v>0</v>
      </c>
      <c r="J325" s="35">
        <f>$E$17</f>
        <v>0</v>
      </c>
      <c r="K325" s="22"/>
      <c r="L325" s="39"/>
      <c r="M325" s="33">
        <f>$C$17</f>
        <v>0</v>
      </c>
      <c r="N325" s="6">
        <f>$D$17</f>
        <v>0</v>
      </c>
      <c r="O325" s="35">
        <f>$E$17</f>
        <v>0</v>
      </c>
      <c r="P325" s="22"/>
    </row>
    <row r="326" spans="1:16" ht="12" hidden="1" customHeight="1">
      <c r="A326" s="14" t="str">
        <f t="shared" si="5"/>
        <v>0</v>
      </c>
      <c r="B326" s="39"/>
      <c r="C326" s="38"/>
      <c r="D326" s="6">
        <f>$D$18</f>
        <v>0</v>
      </c>
      <c r="E326" s="37"/>
      <c r="F326" s="24"/>
      <c r="G326" s="39"/>
      <c r="H326" s="38"/>
      <c r="I326" s="6">
        <f>$D$18</f>
        <v>0</v>
      </c>
      <c r="J326" s="37"/>
      <c r="K326" s="22"/>
      <c r="L326" s="39"/>
      <c r="M326" s="38"/>
      <c r="N326" s="6">
        <f>$D$18</f>
        <v>0</v>
      </c>
      <c r="O326" s="37"/>
      <c r="P326" s="22"/>
    </row>
    <row r="327" spans="1:16" ht="12" hidden="1" customHeight="1">
      <c r="A327" s="14" t="str">
        <f t="shared" si="5"/>
        <v>0</v>
      </c>
      <c r="B327" s="39"/>
      <c r="C327" s="33">
        <f>$C$19</f>
        <v>0</v>
      </c>
      <c r="D327" s="6">
        <f>$D$19</f>
        <v>0</v>
      </c>
      <c r="E327" s="35">
        <f>$E$19</f>
        <v>0</v>
      </c>
      <c r="F327" s="24"/>
      <c r="G327" s="39"/>
      <c r="H327" s="33">
        <f>$C$19</f>
        <v>0</v>
      </c>
      <c r="I327" s="6">
        <f>$D$19</f>
        <v>0</v>
      </c>
      <c r="J327" s="35">
        <f>$E$19</f>
        <v>0</v>
      </c>
      <c r="K327" s="22"/>
      <c r="L327" s="39"/>
      <c r="M327" s="33">
        <f>$C$19</f>
        <v>0</v>
      </c>
      <c r="N327" s="6">
        <f>$D$19</f>
        <v>0</v>
      </c>
      <c r="O327" s="35">
        <f>$E$19</f>
        <v>0</v>
      </c>
      <c r="P327" s="22"/>
    </row>
    <row r="328" spans="1:16" ht="12" hidden="1" customHeight="1">
      <c r="A328" s="14" t="str">
        <f t="shared" si="5"/>
        <v>0</v>
      </c>
      <c r="B328" s="39"/>
      <c r="C328" s="38"/>
      <c r="D328" s="6">
        <f>$D$20</f>
        <v>0</v>
      </c>
      <c r="E328" s="37"/>
      <c r="F328" s="24"/>
      <c r="G328" s="39"/>
      <c r="H328" s="38"/>
      <c r="I328" s="6">
        <f>$D$20</f>
        <v>0</v>
      </c>
      <c r="J328" s="37"/>
      <c r="K328" s="22"/>
      <c r="L328" s="39"/>
      <c r="M328" s="38"/>
      <c r="N328" s="6">
        <f>$D$20</f>
        <v>0</v>
      </c>
      <c r="O328" s="37"/>
      <c r="P328" s="22"/>
    </row>
    <row r="329" spans="1:16" ht="12" hidden="1" customHeight="1">
      <c r="A329" s="14" t="str">
        <f t="shared" si="5"/>
        <v>0</v>
      </c>
      <c r="B329" s="39"/>
      <c r="C329" s="33">
        <f>$C$21</f>
        <v>0</v>
      </c>
      <c r="D329" s="6">
        <f>$D$21</f>
        <v>0</v>
      </c>
      <c r="E329" s="35">
        <f>$E$21</f>
        <v>0</v>
      </c>
      <c r="F329" s="24"/>
      <c r="G329" s="39"/>
      <c r="H329" s="33">
        <f>$C$21</f>
        <v>0</v>
      </c>
      <c r="I329" s="6">
        <f>$D$21</f>
        <v>0</v>
      </c>
      <c r="J329" s="35">
        <f>$E$21</f>
        <v>0</v>
      </c>
      <c r="K329" s="22"/>
      <c r="L329" s="39"/>
      <c r="M329" s="33">
        <f>$C$21</f>
        <v>0</v>
      </c>
      <c r="N329" s="6">
        <f>$D$21</f>
        <v>0</v>
      </c>
      <c r="O329" s="35">
        <f>$E$21</f>
        <v>0</v>
      </c>
      <c r="P329" s="22"/>
    </row>
    <row r="330" spans="1:16" ht="12" hidden="1" customHeight="1">
      <c r="A330" s="14" t="str">
        <f t="shared" si="5"/>
        <v>0</v>
      </c>
      <c r="B330" s="39"/>
      <c r="C330" s="38"/>
      <c r="D330" s="6">
        <f>$D$22</f>
        <v>0</v>
      </c>
      <c r="E330" s="37"/>
      <c r="F330" s="24"/>
      <c r="G330" s="39"/>
      <c r="H330" s="38"/>
      <c r="I330" s="6">
        <f>$D$22</f>
        <v>0</v>
      </c>
      <c r="J330" s="37"/>
      <c r="K330" s="22"/>
      <c r="L330" s="39"/>
      <c r="M330" s="38"/>
      <c r="N330" s="6">
        <f>$D$22</f>
        <v>0</v>
      </c>
      <c r="O330" s="37"/>
      <c r="P330" s="22"/>
    </row>
    <row r="331" spans="1:16" ht="12" hidden="1" customHeight="1">
      <c r="A331" s="14" t="str">
        <f t="shared" si="5"/>
        <v>0</v>
      </c>
      <c r="B331" s="39"/>
      <c r="C331" s="33">
        <f>$C$23</f>
        <v>0</v>
      </c>
      <c r="D331" s="6">
        <f>$D$23</f>
        <v>0</v>
      </c>
      <c r="E331" s="35">
        <f>$E$23</f>
        <v>0</v>
      </c>
      <c r="F331" s="24"/>
      <c r="G331" s="39"/>
      <c r="H331" s="33">
        <f>$C$23</f>
        <v>0</v>
      </c>
      <c r="I331" s="6">
        <f>$D$23</f>
        <v>0</v>
      </c>
      <c r="J331" s="35">
        <f>$E$23</f>
        <v>0</v>
      </c>
      <c r="K331" s="22"/>
      <c r="L331" s="39"/>
      <c r="M331" s="33">
        <f>$C$23</f>
        <v>0</v>
      </c>
      <c r="N331" s="6">
        <f>$D$23</f>
        <v>0</v>
      </c>
      <c r="O331" s="35">
        <f>$E$23</f>
        <v>0</v>
      </c>
      <c r="P331" s="22"/>
    </row>
    <row r="332" spans="1:16" ht="12" hidden="1" customHeight="1">
      <c r="A332" s="14" t="str">
        <f t="shared" si="5"/>
        <v>0</v>
      </c>
      <c r="B332" s="39"/>
      <c r="C332" s="38"/>
      <c r="D332" s="6">
        <f>$D$24</f>
        <v>0</v>
      </c>
      <c r="E332" s="37"/>
      <c r="F332" s="24"/>
      <c r="G332" s="39"/>
      <c r="H332" s="38"/>
      <c r="I332" s="6">
        <f>$D$24</f>
        <v>0</v>
      </c>
      <c r="J332" s="37"/>
      <c r="K332" s="22"/>
      <c r="L332" s="39"/>
      <c r="M332" s="38"/>
      <c r="N332" s="6">
        <f>$D$24</f>
        <v>0</v>
      </c>
      <c r="O332" s="37"/>
      <c r="P332" s="22"/>
    </row>
    <row r="333" spans="1:16" ht="12" hidden="1" customHeight="1">
      <c r="A333" s="14" t="str">
        <f t="shared" si="5"/>
        <v>0</v>
      </c>
      <c r="B333" s="39"/>
      <c r="C333" s="33">
        <f>$C$25</f>
        <v>0</v>
      </c>
      <c r="D333" s="6">
        <f>$D$25</f>
        <v>0</v>
      </c>
      <c r="E333" s="35">
        <f>$E$25</f>
        <v>0</v>
      </c>
      <c r="F333" s="24"/>
      <c r="G333" s="39"/>
      <c r="H333" s="33">
        <f>$C$25</f>
        <v>0</v>
      </c>
      <c r="I333" s="6">
        <f>$D$25</f>
        <v>0</v>
      </c>
      <c r="J333" s="35">
        <f>$E$25</f>
        <v>0</v>
      </c>
      <c r="K333" s="22"/>
      <c r="L333" s="39"/>
      <c r="M333" s="33">
        <f>$C$25</f>
        <v>0</v>
      </c>
      <c r="N333" s="6">
        <f>$D$25</f>
        <v>0</v>
      </c>
      <c r="O333" s="35">
        <f>$E$25</f>
        <v>0</v>
      </c>
      <c r="P333" s="22"/>
    </row>
    <row r="334" spans="1:16" ht="12" hidden="1" customHeight="1">
      <c r="A334" s="14" t="str">
        <f t="shared" si="5"/>
        <v>0</v>
      </c>
      <c r="B334" s="40"/>
      <c r="C334" s="34"/>
      <c r="D334" s="7">
        <f>$D$26</f>
        <v>0</v>
      </c>
      <c r="E334" s="36"/>
      <c r="F334" s="24"/>
      <c r="G334" s="40"/>
      <c r="H334" s="34"/>
      <c r="I334" s="7">
        <f>$D$26</f>
        <v>0</v>
      </c>
      <c r="J334" s="36"/>
      <c r="K334" s="22"/>
      <c r="L334" s="40"/>
      <c r="M334" s="34"/>
      <c r="N334" s="7">
        <f>$D$26</f>
        <v>0</v>
      </c>
      <c r="O334" s="36"/>
      <c r="P334" s="22"/>
    </row>
    <row r="335" spans="1:16" ht="12" hidden="1" customHeight="1">
      <c r="A335" s="14" t="str">
        <f t="shared" si="5"/>
        <v>0</v>
      </c>
      <c r="B335" s="23"/>
      <c r="C335" s="23"/>
      <c r="D335" s="31"/>
      <c r="E335" s="25"/>
      <c r="F335" s="25"/>
      <c r="G335" s="23"/>
      <c r="H335" s="23"/>
      <c r="I335" s="31"/>
      <c r="J335" s="25"/>
      <c r="K335" s="25"/>
      <c r="L335" s="23"/>
      <c r="M335" s="23"/>
      <c r="N335" s="31"/>
      <c r="O335" s="25"/>
      <c r="P335" s="25"/>
    </row>
    <row r="336" spans="1:16" s="20" customFormat="1" ht="12" hidden="1" customHeight="1">
      <c r="A336" s="14" t="str">
        <f t="shared" si="5"/>
        <v>0</v>
      </c>
      <c r="B336" s="18"/>
      <c r="C336" s="18"/>
      <c r="D336" s="12"/>
      <c r="E336" s="19"/>
      <c r="F336" s="19"/>
      <c r="G336" s="18"/>
      <c r="H336" s="18"/>
      <c r="I336" s="12"/>
      <c r="J336" s="19"/>
      <c r="K336" s="19"/>
      <c r="L336" s="18"/>
      <c r="M336" s="18"/>
      <c r="N336" s="12"/>
      <c r="O336" s="19"/>
      <c r="P336" s="19"/>
    </row>
  </sheetData>
  <mergeCells count="1008">
    <mergeCell ref="E71:E72"/>
    <mergeCell ref="E73:E74"/>
    <mergeCell ref="C93:C94"/>
    <mergeCell ref="E93:E94"/>
    <mergeCell ref="C95:C96"/>
    <mergeCell ref="E95:E96"/>
    <mergeCell ref="C97:C98"/>
    <mergeCell ref="E97:E98"/>
    <mergeCell ref="C21:C22"/>
    <mergeCell ref="C23:C24"/>
    <mergeCell ref="C25:C26"/>
    <mergeCell ref="B31:B42"/>
    <mergeCell ref="C31:C32"/>
    <mergeCell ref="J57:J58"/>
    <mergeCell ref="J29:J30"/>
    <mergeCell ref="J35:J36"/>
    <mergeCell ref="J37:J38"/>
    <mergeCell ref="B57:C58"/>
    <mergeCell ref="E57:E58"/>
    <mergeCell ref="G57:H58"/>
    <mergeCell ref="C33:C34"/>
    <mergeCell ref="C35:C36"/>
    <mergeCell ref="C37:C38"/>
    <mergeCell ref="C39:C40"/>
    <mergeCell ref="C41:C42"/>
    <mergeCell ref="C53:C54"/>
    <mergeCell ref="C43:C44"/>
    <mergeCell ref="C45:C46"/>
    <mergeCell ref="C47:C48"/>
    <mergeCell ref="B59:B70"/>
    <mergeCell ref="G59:G70"/>
    <mergeCell ref="O35:O36"/>
    <mergeCell ref="M37:M38"/>
    <mergeCell ref="O37:O38"/>
    <mergeCell ref="M39:M40"/>
    <mergeCell ref="O39:O40"/>
    <mergeCell ref="L99:L110"/>
    <mergeCell ref="J1:J2"/>
    <mergeCell ref="C3:C4"/>
    <mergeCell ref="B3:B14"/>
    <mergeCell ref="G3:G14"/>
    <mergeCell ref="C5:C6"/>
    <mergeCell ref="C7:C8"/>
    <mergeCell ref="C9:C10"/>
    <mergeCell ref="C11:C12"/>
    <mergeCell ref="C13:C14"/>
    <mergeCell ref="J3:J4"/>
    <mergeCell ref="J5:J6"/>
    <mergeCell ref="J7:J8"/>
    <mergeCell ref="J9:J10"/>
    <mergeCell ref="J11:J12"/>
    <mergeCell ref="B1:C2"/>
    <mergeCell ref="E1:E2"/>
    <mergeCell ref="G1:H2"/>
    <mergeCell ref="B43:B54"/>
    <mergeCell ref="G43:G54"/>
    <mergeCell ref="B15:B26"/>
    <mergeCell ref="G15:G26"/>
    <mergeCell ref="B29:C30"/>
    <mergeCell ref="E29:E30"/>
    <mergeCell ref="C15:C16"/>
    <mergeCell ref="C17:C18"/>
    <mergeCell ref="C19:C20"/>
    <mergeCell ref="E17:E18"/>
    <mergeCell ref="E19:E20"/>
    <mergeCell ref="E21:E22"/>
    <mergeCell ref="E23:E24"/>
    <mergeCell ref="E25:E26"/>
    <mergeCell ref="G31:G42"/>
    <mergeCell ref="L31:L42"/>
    <mergeCell ref="L71:L82"/>
    <mergeCell ref="L85:M86"/>
    <mergeCell ref="O85:O86"/>
    <mergeCell ref="E37:E38"/>
    <mergeCell ref="E39:E40"/>
    <mergeCell ref="E33:E34"/>
    <mergeCell ref="E35:E36"/>
    <mergeCell ref="O3:O4"/>
    <mergeCell ref="L1:M2"/>
    <mergeCell ref="O1:O2"/>
    <mergeCell ref="L3:L14"/>
    <mergeCell ref="L15:L26"/>
    <mergeCell ref="L29:M30"/>
    <mergeCell ref="O29:O30"/>
    <mergeCell ref="L43:L54"/>
    <mergeCell ref="L57:M58"/>
    <mergeCell ref="O57:O58"/>
    <mergeCell ref="O5:O6"/>
    <mergeCell ref="O7:O8"/>
    <mergeCell ref="O9:O10"/>
    <mergeCell ref="O11:O12"/>
    <mergeCell ref="O23:O24"/>
    <mergeCell ref="O25:O26"/>
    <mergeCell ref="M35:M36"/>
    <mergeCell ref="M41:M42"/>
    <mergeCell ref="C59:C60"/>
    <mergeCell ref="C61:C62"/>
    <mergeCell ref="C63:C64"/>
    <mergeCell ref="C65:C66"/>
    <mergeCell ref="C67:C68"/>
    <mergeCell ref="C69:C70"/>
    <mergeCell ref="E67:E68"/>
    <mergeCell ref="E69:E70"/>
    <mergeCell ref="J67:J68"/>
    <mergeCell ref="J69:J70"/>
    <mergeCell ref="E65:E66"/>
    <mergeCell ref="J65:J66"/>
    <mergeCell ref="L113:M114"/>
    <mergeCell ref="O113:O114"/>
    <mergeCell ref="J113:J114"/>
    <mergeCell ref="J85:J86"/>
    <mergeCell ref="B113:C114"/>
    <mergeCell ref="E113:E114"/>
    <mergeCell ref="G113:H114"/>
    <mergeCell ref="B71:B82"/>
    <mergeCell ref="G71:G82"/>
    <mergeCell ref="B85:C86"/>
    <mergeCell ref="E85:E86"/>
    <mergeCell ref="G85:H86"/>
    <mergeCell ref="C71:C72"/>
    <mergeCell ref="C73:C74"/>
    <mergeCell ref="C75:C76"/>
    <mergeCell ref="C77:C78"/>
    <mergeCell ref="C79:C80"/>
    <mergeCell ref="E75:E76"/>
    <mergeCell ref="E77:E78"/>
    <mergeCell ref="C81:C82"/>
    <mergeCell ref="J21:J22"/>
    <mergeCell ref="C49:C50"/>
    <mergeCell ref="C51:C52"/>
    <mergeCell ref="E51:E52"/>
    <mergeCell ref="E53:E54"/>
    <mergeCell ref="H3:H4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35:H36"/>
    <mergeCell ref="H37:H38"/>
    <mergeCell ref="E41:E42"/>
    <mergeCell ref="E43:E44"/>
    <mergeCell ref="E45:E46"/>
    <mergeCell ref="E47:E48"/>
    <mergeCell ref="E49:E50"/>
    <mergeCell ref="E31:E32"/>
    <mergeCell ref="E3:E4"/>
    <mergeCell ref="E5:E6"/>
    <mergeCell ref="E7:E8"/>
    <mergeCell ref="E9:E10"/>
    <mergeCell ref="E11:E12"/>
    <mergeCell ref="E13:E14"/>
    <mergeCell ref="E15:E16"/>
    <mergeCell ref="H31:H32"/>
    <mergeCell ref="J31:J32"/>
    <mergeCell ref="H33:H34"/>
    <mergeCell ref="J33:J34"/>
    <mergeCell ref="O31:O32"/>
    <mergeCell ref="O33:O34"/>
    <mergeCell ref="O13:O14"/>
    <mergeCell ref="O15:O16"/>
    <mergeCell ref="O17:O18"/>
    <mergeCell ref="O19:O20"/>
    <mergeCell ref="O21:O22"/>
    <mergeCell ref="G29:H30"/>
    <mergeCell ref="M31:M32"/>
    <mergeCell ref="M33:M34"/>
    <mergeCell ref="J23:J24"/>
    <mergeCell ref="J25:J26"/>
    <mergeCell ref="M3:M4"/>
    <mergeCell ref="M5:M6"/>
    <mergeCell ref="M7:M8"/>
    <mergeCell ref="M9:M10"/>
    <mergeCell ref="M11:M12"/>
    <mergeCell ref="M13:M14"/>
    <mergeCell ref="M15:M16"/>
    <mergeCell ref="M17:M18"/>
    <mergeCell ref="M19:M20"/>
    <mergeCell ref="M21:M22"/>
    <mergeCell ref="M23:M24"/>
    <mergeCell ref="M25:M26"/>
    <mergeCell ref="J13:J14"/>
    <mergeCell ref="J15:J16"/>
    <mergeCell ref="J17:J18"/>
    <mergeCell ref="J19:J20"/>
    <mergeCell ref="H53:H54"/>
    <mergeCell ref="J53:J54"/>
    <mergeCell ref="O47:O48"/>
    <mergeCell ref="M49:M50"/>
    <mergeCell ref="O49:O50"/>
    <mergeCell ref="M51:M52"/>
    <mergeCell ref="O51:O52"/>
    <mergeCell ref="H45:H46"/>
    <mergeCell ref="J45:J46"/>
    <mergeCell ref="H47:H48"/>
    <mergeCell ref="J47:J48"/>
    <mergeCell ref="H49:H50"/>
    <mergeCell ref="J49:J50"/>
    <mergeCell ref="H39:H40"/>
    <mergeCell ref="J39:J40"/>
    <mergeCell ref="H41:H42"/>
    <mergeCell ref="J41:J42"/>
    <mergeCell ref="H43:H44"/>
    <mergeCell ref="J43:J44"/>
    <mergeCell ref="M47:M48"/>
    <mergeCell ref="M53:M54"/>
    <mergeCell ref="E79:E80"/>
    <mergeCell ref="E81:E82"/>
    <mergeCell ref="H59:H60"/>
    <mergeCell ref="H61:H62"/>
    <mergeCell ref="H63:H64"/>
    <mergeCell ref="H65:H66"/>
    <mergeCell ref="H67:H68"/>
    <mergeCell ref="H69:H70"/>
    <mergeCell ref="H71:H72"/>
    <mergeCell ref="H77:H78"/>
    <mergeCell ref="O41:O42"/>
    <mergeCell ref="M43:M44"/>
    <mergeCell ref="O43:O44"/>
    <mergeCell ref="M45:M46"/>
    <mergeCell ref="O45:O46"/>
    <mergeCell ref="O53:O54"/>
    <mergeCell ref="E59:E60"/>
    <mergeCell ref="E61:E62"/>
    <mergeCell ref="E63:E64"/>
    <mergeCell ref="J59:J60"/>
    <mergeCell ref="J61:J62"/>
    <mergeCell ref="J63:J64"/>
    <mergeCell ref="M59:M60"/>
    <mergeCell ref="O59:O60"/>
    <mergeCell ref="M61:M62"/>
    <mergeCell ref="O61:O62"/>
    <mergeCell ref="M63:M64"/>
    <mergeCell ref="O63:O64"/>
    <mergeCell ref="H51:H52"/>
    <mergeCell ref="J51:J52"/>
    <mergeCell ref="O65:O66"/>
    <mergeCell ref="M67:M68"/>
    <mergeCell ref="O67:O68"/>
    <mergeCell ref="M69:M70"/>
    <mergeCell ref="O69:O70"/>
    <mergeCell ref="J77:J78"/>
    <mergeCell ref="H79:H80"/>
    <mergeCell ref="J79:J80"/>
    <mergeCell ref="H81:H82"/>
    <mergeCell ref="J81:J82"/>
    <mergeCell ref="J71:J72"/>
    <mergeCell ref="H73:H74"/>
    <mergeCell ref="J73:J74"/>
    <mergeCell ref="H75:H76"/>
    <mergeCell ref="J75:J76"/>
    <mergeCell ref="M77:M78"/>
    <mergeCell ref="O77:O78"/>
    <mergeCell ref="M79:M80"/>
    <mergeCell ref="O79:O80"/>
    <mergeCell ref="M81:M82"/>
    <mergeCell ref="O81:O82"/>
    <mergeCell ref="M71:M72"/>
    <mergeCell ref="O71:O72"/>
    <mergeCell ref="M73:M74"/>
    <mergeCell ref="L59:L70"/>
    <mergeCell ref="M65:M66"/>
    <mergeCell ref="O73:O74"/>
    <mergeCell ref="M75:M76"/>
    <mergeCell ref="O75:O76"/>
    <mergeCell ref="J95:J96"/>
    <mergeCell ref="H97:H98"/>
    <mergeCell ref="J97:J98"/>
    <mergeCell ref="G99:G110"/>
    <mergeCell ref="H99:H100"/>
    <mergeCell ref="J99:J100"/>
    <mergeCell ref="L87:L98"/>
    <mergeCell ref="J101:J102"/>
    <mergeCell ref="H107:H108"/>
    <mergeCell ref="J107:J108"/>
    <mergeCell ref="H109:H110"/>
    <mergeCell ref="J109:J110"/>
    <mergeCell ref="H101:H102"/>
    <mergeCell ref="H103:H104"/>
    <mergeCell ref="J103:J104"/>
    <mergeCell ref="H105:H106"/>
    <mergeCell ref="J105:J106"/>
    <mergeCell ref="H87:H88"/>
    <mergeCell ref="J87:J88"/>
    <mergeCell ref="H89:H90"/>
    <mergeCell ref="J89:J90"/>
    <mergeCell ref="M97:M98"/>
    <mergeCell ref="O97:O98"/>
    <mergeCell ref="M87:M88"/>
    <mergeCell ref="O87:O88"/>
    <mergeCell ref="M89:M90"/>
    <mergeCell ref="O89:O90"/>
    <mergeCell ref="M91:M92"/>
    <mergeCell ref="B87:B98"/>
    <mergeCell ref="G87:G98"/>
    <mergeCell ref="C103:C104"/>
    <mergeCell ref="E103:E104"/>
    <mergeCell ref="C105:C106"/>
    <mergeCell ref="E105:E106"/>
    <mergeCell ref="C107:C108"/>
    <mergeCell ref="E107:E108"/>
    <mergeCell ref="C109:C110"/>
    <mergeCell ref="E109:E110"/>
    <mergeCell ref="C87:C88"/>
    <mergeCell ref="E87:E88"/>
    <mergeCell ref="C89:C90"/>
    <mergeCell ref="E89:E90"/>
    <mergeCell ref="C91:C92"/>
    <mergeCell ref="E91:E92"/>
    <mergeCell ref="B99:B110"/>
    <mergeCell ref="C99:C100"/>
    <mergeCell ref="E99:E100"/>
    <mergeCell ref="C101:C102"/>
    <mergeCell ref="E101:E102"/>
    <mergeCell ref="O91:O92"/>
    <mergeCell ref="M105:M106"/>
    <mergeCell ref="O105:O106"/>
    <mergeCell ref="H91:H92"/>
    <mergeCell ref="J91:J92"/>
    <mergeCell ref="H93:H94"/>
    <mergeCell ref="J93:J94"/>
    <mergeCell ref="H95:H96"/>
    <mergeCell ref="M93:M94"/>
    <mergeCell ref="O93:O94"/>
    <mergeCell ref="M95:M96"/>
    <mergeCell ref="O95:O96"/>
    <mergeCell ref="E119:E120"/>
    <mergeCell ref="C121:C122"/>
    <mergeCell ref="E121:E122"/>
    <mergeCell ref="C123:C124"/>
    <mergeCell ref="E123:E124"/>
    <mergeCell ref="M121:M122"/>
    <mergeCell ref="O121:O122"/>
    <mergeCell ref="M123:M124"/>
    <mergeCell ref="O123:O124"/>
    <mergeCell ref="M107:M108"/>
    <mergeCell ref="O107:O108"/>
    <mergeCell ref="M109:M110"/>
    <mergeCell ref="O109:O110"/>
    <mergeCell ref="M99:M100"/>
    <mergeCell ref="O99:O100"/>
    <mergeCell ref="M101:M102"/>
    <mergeCell ref="O101:O102"/>
    <mergeCell ref="M103:M104"/>
    <mergeCell ref="O103:O104"/>
    <mergeCell ref="G115:G126"/>
    <mergeCell ref="H115:H116"/>
    <mergeCell ref="J115:J116"/>
    <mergeCell ref="H117:H118"/>
    <mergeCell ref="J117:J118"/>
    <mergeCell ref="H119:H120"/>
    <mergeCell ref="J119:J120"/>
    <mergeCell ref="H121:H122"/>
    <mergeCell ref="J121:J122"/>
    <mergeCell ref="H123:H124"/>
    <mergeCell ref="J123:J124"/>
    <mergeCell ref="H125:H126"/>
    <mergeCell ref="J125:J126"/>
    <mergeCell ref="L115:L126"/>
    <mergeCell ref="M115:M116"/>
    <mergeCell ref="O115:O116"/>
    <mergeCell ref="M117:M118"/>
    <mergeCell ref="O117:O118"/>
    <mergeCell ref="M119:M120"/>
    <mergeCell ref="O119:O120"/>
    <mergeCell ref="B127:B138"/>
    <mergeCell ref="C127:C128"/>
    <mergeCell ref="E127:E128"/>
    <mergeCell ref="C129:C130"/>
    <mergeCell ref="E129:E130"/>
    <mergeCell ref="C131:C132"/>
    <mergeCell ref="E131:E132"/>
    <mergeCell ref="C133:C134"/>
    <mergeCell ref="E133:E134"/>
    <mergeCell ref="C135:C136"/>
    <mergeCell ref="E135:E136"/>
    <mergeCell ref="C137:C138"/>
    <mergeCell ref="E137:E138"/>
    <mergeCell ref="B115:B126"/>
    <mergeCell ref="C115:C116"/>
    <mergeCell ref="E115:E116"/>
    <mergeCell ref="C117:C118"/>
    <mergeCell ref="E117:E118"/>
    <mergeCell ref="C119:C120"/>
    <mergeCell ref="C125:C126"/>
    <mergeCell ref="E125:E126"/>
    <mergeCell ref="M125:M126"/>
    <mergeCell ref="O125:O126"/>
    <mergeCell ref="J133:J134"/>
    <mergeCell ref="H135:H136"/>
    <mergeCell ref="J135:J136"/>
    <mergeCell ref="H137:H138"/>
    <mergeCell ref="J137:J138"/>
    <mergeCell ref="L127:L138"/>
    <mergeCell ref="M127:M128"/>
    <mergeCell ref="O127:O128"/>
    <mergeCell ref="M129:M130"/>
    <mergeCell ref="O129:O130"/>
    <mergeCell ref="M131:M132"/>
    <mergeCell ref="O131:O132"/>
    <mergeCell ref="M133:M134"/>
    <mergeCell ref="O133:O134"/>
    <mergeCell ref="M135:M136"/>
    <mergeCell ref="O135:O136"/>
    <mergeCell ref="M137:M138"/>
    <mergeCell ref="O137:O138"/>
    <mergeCell ref="G127:G138"/>
    <mergeCell ref="H127:H128"/>
    <mergeCell ref="J127:J128"/>
    <mergeCell ref="H129:H130"/>
    <mergeCell ref="J129:J130"/>
    <mergeCell ref="H131:H132"/>
    <mergeCell ref="J131:J132"/>
    <mergeCell ref="H133:H134"/>
    <mergeCell ref="B141:C142"/>
    <mergeCell ref="E141:E142"/>
    <mergeCell ref="G141:H142"/>
    <mergeCell ref="J141:J142"/>
    <mergeCell ref="L141:M142"/>
    <mergeCell ref="O141:O142"/>
    <mergeCell ref="B143:B154"/>
    <mergeCell ref="C143:C144"/>
    <mergeCell ref="E143:E144"/>
    <mergeCell ref="G143:G154"/>
    <mergeCell ref="H143:H144"/>
    <mergeCell ref="J143:J144"/>
    <mergeCell ref="L143:L154"/>
    <mergeCell ref="M153:M154"/>
    <mergeCell ref="O153:O154"/>
    <mergeCell ref="C153:C154"/>
    <mergeCell ref="E153:E154"/>
    <mergeCell ref="H153:H154"/>
    <mergeCell ref="J153:J154"/>
    <mergeCell ref="C145:C146"/>
    <mergeCell ref="M143:M144"/>
    <mergeCell ref="O143:O144"/>
    <mergeCell ref="O147:O148"/>
    <mergeCell ref="C149:C150"/>
    <mergeCell ref="E149:E150"/>
    <mergeCell ref="H149:H150"/>
    <mergeCell ref="J149:J150"/>
    <mergeCell ref="M149:M150"/>
    <mergeCell ref="O149:O150"/>
    <mergeCell ref="C147:C148"/>
    <mergeCell ref="E147:E148"/>
    <mergeCell ref="H147:H148"/>
    <mergeCell ref="J147:J148"/>
    <mergeCell ref="M147:M148"/>
    <mergeCell ref="C151:C152"/>
    <mergeCell ref="E145:E146"/>
    <mergeCell ref="H145:H146"/>
    <mergeCell ref="J145:J146"/>
    <mergeCell ref="M145:M146"/>
    <mergeCell ref="O145:O146"/>
    <mergeCell ref="E159:E160"/>
    <mergeCell ref="H159:H160"/>
    <mergeCell ref="J159:J160"/>
    <mergeCell ref="M159:M160"/>
    <mergeCell ref="O159:O160"/>
    <mergeCell ref="C155:C156"/>
    <mergeCell ref="E155:E156"/>
    <mergeCell ref="G155:G166"/>
    <mergeCell ref="H155:H156"/>
    <mergeCell ref="C161:C162"/>
    <mergeCell ref="E161:E162"/>
    <mergeCell ref="H161:H162"/>
    <mergeCell ref="C165:C166"/>
    <mergeCell ref="E151:E152"/>
    <mergeCell ref="H151:H152"/>
    <mergeCell ref="J151:J152"/>
    <mergeCell ref="M151:M152"/>
    <mergeCell ref="O151:O152"/>
    <mergeCell ref="J165:J166"/>
    <mergeCell ref="M165:M166"/>
    <mergeCell ref="O165:O166"/>
    <mergeCell ref="B169:C170"/>
    <mergeCell ref="E169:E170"/>
    <mergeCell ref="G169:H170"/>
    <mergeCell ref="J169:J170"/>
    <mergeCell ref="L169:M170"/>
    <mergeCell ref="O169:O170"/>
    <mergeCell ref="B155:B166"/>
    <mergeCell ref="E165:E166"/>
    <mergeCell ref="H165:H166"/>
    <mergeCell ref="J161:J162"/>
    <mergeCell ref="M161:M162"/>
    <mergeCell ref="O161:O162"/>
    <mergeCell ref="C163:C164"/>
    <mergeCell ref="E163:E164"/>
    <mergeCell ref="H163:H164"/>
    <mergeCell ref="J163:J164"/>
    <mergeCell ref="M163:M164"/>
    <mergeCell ref="O163:O164"/>
    <mergeCell ref="J155:J156"/>
    <mergeCell ref="L155:L166"/>
    <mergeCell ref="M155:M156"/>
    <mergeCell ref="O155:O156"/>
    <mergeCell ref="C157:C158"/>
    <mergeCell ref="E157:E158"/>
    <mergeCell ref="H157:H158"/>
    <mergeCell ref="J157:J158"/>
    <mergeCell ref="M157:M158"/>
    <mergeCell ref="O157:O158"/>
    <mergeCell ref="C159:C160"/>
    <mergeCell ref="J171:J172"/>
    <mergeCell ref="L171:L182"/>
    <mergeCell ref="M171:M172"/>
    <mergeCell ref="O171:O172"/>
    <mergeCell ref="C173:C174"/>
    <mergeCell ref="E173:E174"/>
    <mergeCell ref="H173:H174"/>
    <mergeCell ref="J173:J174"/>
    <mergeCell ref="M173:M174"/>
    <mergeCell ref="O173:O174"/>
    <mergeCell ref="C175:C176"/>
    <mergeCell ref="E175:E176"/>
    <mergeCell ref="H175:H176"/>
    <mergeCell ref="J175:J176"/>
    <mergeCell ref="M175:M176"/>
    <mergeCell ref="O175:O176"/>
    <mergeCell ref="J177:J178"/>
    <mergeCell ref="M177:M178"/>
    <mergeCell ref="O177:O178"/>
    <mergeCell ref="C179:C180"/>
    <mergeCell ref="E179:E180"/>
    <mergeCell ref="H179:H180"/>
    <mergeCell ref="J179:J180"/>
    <mergeCell ref="M179:M180"/>
    <mergeCell ref="C171:C172"/>
    <mergeCell ref="E171:E172"/>
    <mergeCell ref="G171:G182"/>
    <mergeCell ref="H171:H172"/>
    <mergeCell ref="C177:C178"/>
    <mergeCell ref="E177:E178"/>
    <mergeCell ref="O203:O204"/>
    <mergeCell ref="H177:H178"/>
    <mergeCell ref="C181:C182"/>
    <mergeCell ref="O179:O180"/>
    <mergeCell ref="B183:B194"/>
    <mergeCell ref="C183:C184"/>
    <mergeCell ref="E183:E184"/>
    <mergeCell ref="G183:G194"/>
    <mergeCell ref="H183:H184"/>
    <mergeCell ref="J183:J184"/>
    <mergeCell ref="L183:L194"/>
    <mergeCell ref="M183:M184"/>
    <mergeCell ref="O183:O184"/>
    <mergeCell ref="C185:C186"/>
    <mergeCell ref="E185:E186"/>
    <mergeCell ref="H185:H186"/>
    <mergeCell ref="J185:J186"/>
    <mergeCell ref="M185:M186"/>
    <mergeCell ref="O185:O186"/>
    <mergeCell ref="C187:C188"/>
    <mergeCell ref="E187:E188"/>
    <mergeCell ref="H187:H188"/>
    <mergeCell ref="J187:J188"/>
    <mergeCell ref="M187:M188"/>
    <mergeCell ref="O187:O188"/>
    <mergeCell ref="J181:J182"/>
    <mergeCell ref="M181:M182"/>
    <mergeCell ref="B171:B182"/>
    <mergeCell ref="E181:E182"/>
    <mergeCell ref="H181:H182"/>
    <mergeCell ref="O181:O182"/>
    <mergeCell ref="O193:O194"/>
    <mergeCell ref="C193:C194"/>
    <mergeCell ref="E193:E194"/>
    <mergeCell ref="H193:H194"/>
    <mergeCell ref="J193:J194"/>
    <mergeCell ref="M193:M194"/>
    <mergeCell ref="O189:O190"/>
    <mergeCell ref="C191:C192"/>
    <mergeCell ref="E191:E192"/>
    <mergeCell ref="H191:H192"/>
    <mergeCell ref="J191:J192"/>
    <mergeCell ref="M191:M192"/>
    <mergeCell ref="O191:O192"/>
    <mergeCell ref="C189:C190"/>
    <mergeCell ref="E189:E190"/>
    <mergeCell ref="H189:H190"/>
    <mergeCell ref="J189:J190"/>
    <mergeCell ref="M189:M190"/>
    <mergeCell ref="C205:C206"/>
    <mergeCell ref="E205:E206"/>
    <mergeCell ref="H205:H206"/>
    <mergeCell ref="J205:J206"/>
    <mergeCell ref="M205:M206"/>
    <mergeCell ref="O205:O206"/>
    <mergeCell ref="B197:C198"/>
    <mergeCell ref="E197:E198"/>
    <mergeCell ref="G197:H198"/>
    <mergeCell ref="J197:J198"/>
    <mergeCell ref="L197:M198"/>
    <mergeCell ref="O197:O198"/>
    <mergeCell ref="B199:B210"/>
    <mergeCell ref="C199:C200"/>
    <mergeCell ref="E199:E200"/>
    <mergeCell ref="G199:G210"/>
    <mergeCell ref="H199:H200"/>
    <mergeCell ref="J199:J200"/>
    <mergeCell ref="L199:L210"/>
    <mergeCell ref="M199:M200"/>
    <mergeCell ref="O199:O200"/>
    <mergeCell ref="C201:C202"/>
    <mergeCell ref="E201:E202"/>
    <mergeCell ref="H201:H202"/>
    <mergeCell ref="J201:J202"/>
    <mergeCell ref="M201:M202"/>
    <mergeCell ref="O201:O202"/>
    <mergeCell ref="C203:C204"/>
    <mergeCell ref="E203:E204"/>
    <mergeCell ref="H203:H204"/>
    <mergeCell ref="J203:J204"/>
    <mergeCell ref="M203:M204"/>
    <mergeCell ref="E213:E214"/>
    <mergeCell ref="H213:H214"/>
    <mergeCell ref="J213:J214"/>
    <mergeCell ref="M213:M214"/>
    <mergeCell ref="O213:O214"/>
    <mergeCell ref="C215:C216"/>
    <mergeCell ref="E215:E216"/>
    <mergeCell ref="H215:H216"/>
    <mergeCell ref="J215:J216"/>
    <mergeCell ref="M215:M216"/>
    <mergeCell ref="O215:O216"/>
    <mergeCell ref="C217:C218"/>
    <mergeCell ref="E217:E218"/>
    <mergeCell ref="H217:H218"/>
    <mergeCell ref="C207:C208"/>
    <mergeCell ref="E207:E208"/>
    <mergeCell ref="H207:H208"/>
    <mergeCell ref="J207:J208"/>
    <mergeCell ref="M207:M208"/>
    <mergeCell ref="O207:O208"/>
    <mergeCell ref="C209:C210"/>
    <mergeCell ref="E209:E210"/>
    <mergeCell ref="H209:H210"/>
    <mergeCell ref="J209:J210"/>
    <mergeCell ref="M209:M210"/>
    <mergeCell ref="O209:O210"/>
    <mergeCell ref="H233:H234"/>
    <mergeCell ref="C221:C222"/>
    <mergeCell ref="E221:E222"/>
    <mergeCell ref="H221:H222"/>
    <mergeCell ref="J221:J222"/>
    <mergeCell ref="M221:M222"/>
    <mergeCell ref="O221:O222"/>
    <mergeCell ref="B225:C226"/>
    <mergeCell ref="E225:E226"/>
    <mergeCell ref="G225:H226"/>
    <mergeCell ref="J225:J226"/>
    <mergeCell ref="L225:M226"/>
    <mergeCell ref="O225:O226"/>
    <mergeCell ref="J217:J218"/>
    <mergeCell ref="M217:M218"/>
    <mergeCell ref="O217:O218"/>
    <mergeCell ref="C219:C220"/>
    <mergeCell ref="E219:E220"/>
    <mergeCell ref="H219:H220"/>
    <mergeCell ref="J219:J220"/>
    <mergeCell ref="M219:M220"/>
    <mergeCell ref="O219:O220"/>
    <mergeCell ref="B211:B222"/>
    <mergeCell ref="C211:C212"/>
    <mergeCell ref="E211:E212"/>
    <mergeCell ref="G211:G222"/>
    <mergeCell ref="H211:H212"/>
    <mergeCell ref="J211:J212"/>
    <mergeCell ref="L211:L222"/>
    <mergeCell ref="M211:M212"/>
    <mergeCell ref="O211:O212"/>
    <mergeCell ref="C213:C214"/>
    <mergeCell ref="J233:J234"/>
    <mergeCell ref="M233:M234"/>
    <mergeCell ref="O233:O234"/>
    <mergeCell ref="C235:C236"/>
    <mergeCell ref="E235:E236"/>
    <mergeCell ref="H235:H236"/>
    <mergeCell ref="J235:J236"/>
    <mergeCell ref="M235:M236"/>
    <mergeCell ref="O235:O236"/>
    <mergeCell ref="B227:B238"/>
    <mergeCell ref="C227:C228"/>
    <mergeCell ref="E227:E228"/>
    <mergeCell ref="G227:G238"/>
    <mergeCell ref="H227:H228"/>
    <mergeCell ref="J227:J228"/>
    <mergeCell ref="L227:L238"/>
    <mergeCell ref="M227:M228"/>
    <mergeCell ref="O227:O228"/>
    <mergeCell ref="C229:C230"/>
    <mergeCell ref="E229:E230"/>
    <mergeCell ref="H229:H230"/>
    <mergeCell ref="J229:J230"/>
    <mergeCell ref="M229:M230"/>
    <mergeCell ref="O229:O230"/>
    <mergeCell ref="C231:C232"/>
    <mergeCell ref="E231:E232"/>
    <mergeCell ref="H231:H232"/>
    <mergeCell ref="J231:J232"/>
    <mergeCell ref="M231:M232"/>
    <mergeCell ref="O231:O232"/>
    <mergeCell ref="C233:C234"/>
    <mergeCell ref="E233:E234"/>
    <mergeCell ref="O259:O260"/>
    <mergeCell ref="C237:C238"/>
    <mergeCell ref="E237:E238"/>
    <mergeCell ref="H237:H238"/>
    <mergeCell ref="J237:J238"/>
    <mergeCell ref="M237:M238"/>
    <mergeCell ref="O237:O238"/>
    <mergeCell ref="B239:B250"/>
    <mergeCell ref="C239:C240"/>
    <mergeCell ref="E239:E240"/>
    <mergeCell ref="G239:G250"/>
    <mergeCell ref="H239:H240"/>
    <mergeCell ref="J239:J240"/>
    <mergeCell ref="L239:L250"/>
    <mergeCell ref="M239:M240"/>
    <mergeCell ref="O239:O240"/>
    <mergeCell ref="C241:C242"/>
    <mergeCell ref="E241:E242"/>
    <mergeCell ref="H241:H242"/>
    <mergeCell ref="J241:J242"/>
    <mergeCell ref="M241:M242"/>
    <mergeCell ref="O241:O242"/>
    <mergeCell ref="C243:C244"/>
    <mergeCell ref="E243:E244"/>
    <mergeCell ref="H243:H244"/>
    <mergeCell ref="C247:C248"/>
    <mergeCell ref="E247:E248"/>
    <mergeCell ref="H247:H248"/>
    <mergeCell ref="J247:J248"/>
    <mergeCell ref="M247:M248"/>
    <mergeCell ref="O247:O248"/>
    <mergeCell ref="C249:C250"/>
    <mergeCell ref="E249:E250"/>
    <mergeCell ref="H249:H250"/>
    <mergeCell ref="J249:J250"/>
    <mergeCell ref="M249:M250"/>
    <mergeCell ref="O249:O250"/>
    <mergeCell ref="J243:J244"/>
    <mergeCell ref="M243:M244"/>
    <mergeCell ref="O243:O244"/>
    <mergeCell ref="C245:C246"/>
    <mergeCell ref="E245:E246"/>
    <mergeCell ref="H245:H246"/>
    <mergeCell ref="J245:J246"/>
    <mergeCell ref="M245:M246"/>
    <mergeCell ref="O245:O246"/>
    <mergeCell ref="C261:C262"/>
    <mergeCell ref="E261:E262"/>
    <mergeCell ref="H261:H262"/>
    <mergeCell ref="J261:J262"/>
    <mergeCell ref="M261:M262"/>
    <mergeCell ref="O261:O262"/>
    <mergeCell ref="B253:C254"/>
    <mergeCell ref="E253:E254"/>
    <mergeCell ref="G253:H254"/>
    <mergeCell ref="J253:J254"/>
    <mergeCell ref="L253:M254"/>
    <mergeCell ref="O253:O254"/>
    <mergeCell ref="B255:B266"/>
    <mergeCell ref="C255:C256"/>
    <mergeCell ref="E255:E256"/>
    <mergeCell ref="G255:G266"/>
    <mergeCell ref="H255:H256"/>
    <mergeCell ref="J255:J256"/>
    <mergeCell ref="L255:L266"/>
    <mergeCell ref="M255:M256"/>
    <mergeCell ref="O255:O256"/>
    <mergeCell ref="C257:C258"/>
    <mergeCell ref="E257:E258"/>
    <mergeCell ref="H257:H258"/>
    <mergeCell ref="J257:J258"/>
    <mergeCell ref="M257:M258"/>
    <mergeCell ref="O257:O258"/>
    <mergeCell ref="C259:C260"/>
    <mergeCell ref="E259:E260"/>
    <mergeCell ref="H259:H260"/>
    <mergeCell ref="J259:J260"/>
    <mergeCell ref="M259:M260"/>
    <mergeCell ref="E269:E270"/>
    <mergeCell ref="H269:H270"/>
    <mergeCell ref="J269:J270"/>
    <mergeCell ref="M269:M270"/>
    <mergeCell ref="O269:O270"/>
    <mergeCell ref="C271:C272"/>
    <mergeCell ref="E271:E272"/>
    <mergeCell ref="H271:H272"/>
    <mergeCell ref="J271:J272"/>
    <mergeCell ref="M271:M272"/>
    <mergeCell ref="O271:O272"/>
    <mergeCell ref="C273:C274"/>
    <mergeCell ref="E273:E274"/>
    <mergeCell ref="H273:H274"/>
    <mergeCell ref="C263:C264"/>
    <mergeCell ref="E263:E264"/>
    <mergeCell ref="H263:H264"/>
    <mergeCell ref="J263:J264"/>
    <mergeCell ref="M263:M264"/>
    <mergeCell ref="O263:O264"/>
    <mergeCell ref="C265:C266"/>
    <mergeCell ref="E265:E266"/>
    <mergeCell ref="H265:H266"/>
    <mergeCell ref="J265:J266"/>
    <mergeCell ref="M265:M266"/>
    <mergeCell ref="O265:O266"/>
    <mergeCell ref="H289:H290"/>
    <mergeCell ref="C277:C278"/>
    <mergeCell ref="E277:E278"/>
    <mergeCell ref="H277:H278"/>
    <mergeCell ref="J277:J278"/>
    <mergeCell ref="M277:M278"/>
    <mergeCell ref="O277:O278"/>
    <mergeCell ref="B281:C282"/>
    <mergeCell ref="E281:E282"/>
    <mergeCell ref="G281:H282"/>
    <mergeCell ref="J281:J282"/>
    <mergeCell ref="L281:M282"/>
    <mergeCell ref="O281:O282"/>
    <mergeCell ref="J273:J274"/>
    <mergeCell ref="M273:M274"/>
    <mergeCell ref="O273:O274"/>
    <mergeCell ref="C275:C276"/>
    <mergeCell ref="E275:E276"/>
    <mergeCell ref="H275:H276"/>
    <mergeCell ref="J275:J276"/>
    <mergeCell ref="M275:M276"/>
    <mergeCell ref="O275:O276"/>
    <mergeCell ref="B267:B278"/>
    <mergeCell ref="C267:C268"/>
    <mergeCell ref="E267:E268"/>
    <mergeCell ref="G267:G278"/>
    <mergeCell ref="H267:H268"/>
    <mergeCell ref="J267:J268"/>
    <mergeCell ref="L267:L278"/>
    <mergeCell ref="M267:M268"/>
    <mergeCell ref="O267:O268"/>
    <mergeCell ref="C269:C270"/>
    <mergeCell ref="J289:J290"/>
    <mergeCell ref="M289:M290"/>
    <mergeCell ref="O289:O290"/>
    <mergeCell ref="C291:C292"/>
    <mergeCell ref="E291:E292"/>
    <mergeCell ref="H291:H292"/>
    <mergeCell ref="J291:J292"/>
    <mergeCell ref="M291:M292"/>
    <mergeCell ref="O291:O292"/>
    <mergeCell ref="B283:B294"/>
    <mergeCell ref="C283:C284"/>
    <mergeCell ref="E283:E284"/>
    <mergeCell ref="G283:G294"/>
    <mergeCell ref="H283:H284"/>
    <mergeCell ref="J283:J284"/>
    <mergeCell ref="L283:L294"/>
    <mergeCell ref="M283:M284"/>
    <mergeCell ref="O283:O284"/>
    <mergeCell ref="C285:C286"/>
    <mergeCell ref="E285:E286"/>
    <mergeCell ref="H285:H286"/>
    <mergeCell ref="J285:J286"/>
    <mergeCell ref="M285:M286"/>
    <mergeCell ref="O285:O286"/>
    <mergeCell ref="C287:C288"/>
    <mergeCell ref="E287:E288"/>
    <mergeCell ref="H287:H288"/>
    <mergeCell ref="J287:J288"/>
    <mergeCell ref="M287:M288"/>
    <mergeCell ref="O287:O288"/>
    <mergeCell ref="C289:C290"/>
    <mergeCell ref="E289:E290"/>
    <mergeCell ref="O315:O316"/>
    <mergeCell ref="C293:C294"/>
    <mergeCell ref="E293:E294"/>
    <mergeCell ref="H293:H294"/>
    <mergeCell ref="J293:J294"/>
    <mergeCell ref="M293:M294"/>
    <mergeCell ref="O293:O294"/>
    <mergeCell ref="B295:B306"/>
    <mergeCell ref="C295:C296"/>
    <mergeCell ref="E295:E296"/>
    <mergeCell ref="G295:G306"/>
    <mergeCell ref="H295:H296"/>
    <mergeCell ref="J295:J296"/>
    <mergeCell ref="L295:L306"/>
    <mergeCell ref="M295:M296"/>
    <mergeCell ref="O295:O296"/>
    <mergeCell ref="C297:C298"/>
    <mergeCell ref="E297:E298"/>
    <mergeCell ref="H297:H298"/>
    <mergeCell ref="J297:J298"/>
    <mergeCell ref="M297:M298"/>
    <mergeCell ref="O297:O298"/>
    <mergeCell ref="C299:C300"/>
    <mergeCell ref="E299:E300"/>
    <mergeCell ref="H299:H300"/>
    <mergeCell ref="C303:C304"/>
    <mergeCell ref="E303:E304"/>
    <mergeCell ref="H303:H304"/>
    <mergeCell ref="J303:J304"/>
    <mergeCell ref="M303:M304"/>
    <mergeCell ref="O303:O304"/>
    <mergeCell ref="C305:C306"/>
    <mergeCell ref="E305:E306"/>
    <mergeCell ref="H305:H306"/>
    <mergeCell ref="J305:J306"/>
    <mergeCell ref="M305:M306"/>
    <mergeCell ref="O305:O306"/>
    <mergeCell ref="J299:J300"/>
    <mergeCell ref="M299:M300"/>
    <mergeCell ref="O299:O300"/>
    <mergeCell ref="C301:C302"/>
    <mergeCell ref="E301:E302"/>
    <mergeCell ref="H301:H302"/>
    <mergeCell ref="J301:J302"/>
    <mergeCell ref="M301:M302"/>
    <mergeCell ref="O301:O302"/>
    <mergeCell ref="C317:C318"/>
    <mergeCell ref="E317:E318"/>
    <mergeCell ref="H317:H318"/>
    <mergeCell ref="J317:J318"/>
    <mergeCell ref="M317:M318"/>
    <mergeCell ref="O317:O318"/>
    <mergeCell ref="B309:C310"/>
    <mergeCell ref="E309:E310"/>
    <mergeCell ref="G309:H310"/>
    <mergeCell ref="J309:J310"/>
    <mergeCell ref="L309:M310"/>
    <mergeCell ref="O309:O310"/>
    <mergeCell ref="B311:B322"/>
    <mergeCell ref="C311:C312"/>
    <mergeCell ref="E311:E312"/>
    <mergeCell ref="G311:G322"/>
    <mergeCell ref="H311:H312"/>
    <mergeCell ref="J311:J312"/>
    <mergeCell ref="L311:L322"/>
    <mergeCell ref="M311:M312"/>
    <mergeCell ref="O311:O312"/>
    <mergeCell ref="C313:C314"/>
    <mergeCell ref="E313:E314"/>
    <mergeCell ref="H313:H314"/>
    <mergeCell ref="J313:J314"/>
    <mergeCell ref="M313:M314"/>
    <mergeCell ref="O313:O314"/>
    <mergeCell ref="C315:C316"/>
    <mergeCell ref="E315:E316"/>
    <mergeCell ref="H315:H316"/>
    <mergeCell ref="J315:J316"/>
    <mergeCell ref="M315:M316"/>
    <mergeCell ref="H327:H328"/>
    <mergeCell ref="J327:J328"/>
    <mergeCell ref="M327:M328"/>
    <mergeCell ref="O327:O328"/>
    <mergeCell ref="C329:C330"/>
    <mergeCell ref="E329:E330"/>
    <mergeCell ref="H329:H330"/>
    <mergeCell ref="C319:C320"/>
    <mergeCell ref="E319:E320"/>
    <mergeCell ref="H319:H320"/>
    <mergeCell ref="J319:J320"/>
    <mergeCell ref="M319:M320"/>
    <mergeCell ref="O319:O320"/>
    <mergeCell ref="C321:C322"/>
    <mergeCell ref="E321:E322"/>
    <mergeCell ref="H321:H322"/>
    <mergeCell ref="J321:J322"/>
    <mergeCell ref="M321:M322"/>
    <mergeCell ref="O321:O322"/>
    <mergeCell ref="C333:C334"/>
    <mergeCell ref="E333:E334"/>
    <mergeCell ref="H333:H334"/>
    <mergeCell ref="J333:J334"/>
    <mergeCell ref="M333:M334"/>
    <mergeCell ref="O333:O334"/>
    <mergeCell ref="J329:J330"/>
    <mergeCell ref="M329:M330"/>
    <mergeCell ref="O329:O330"/>
    <mergeCell ref="C331:C332"/>
    <mergeCell ref="E331:E332"/>
    <mergeCell ref="H331:H332"/>
    <mergeCell ref="J331:J332"/>
    <mergeCell ref="M331:M332"/>
    <mergeCell ref="O331:O332"/>
    <mergeCell ref="B323:B334"/>
    <mergeCell ref="C323:C324"/>
    <mergeCell ref="E323:E324"/>
    <mergeCell ref="G323:G334"/>
    <mergeCell ref="H323:H324"/>
    <mergeCell ref="J323:J324"/>
    <mergeCell ref="L323:L334"/>
    <mergeCell ref="M323:M324"/>
    <mergeCell ref="O323:O324"/>
    <mergeCell ref="C325:C326"/>
    <mergeCell ref="E325:E326"/>
    <mergeCell ref="H325:H326"/>
    <mergeCell ref="J325:J326"/>
    <mergeCell ref="M325:M326"/>
    <mergeCell ref="O325:O326"/>
    <mergeCell ref="C327:C328"/>
    <mergeCell ref="E327:E328"/>
  </mergeCells>
  <dataValidations count="1">
    <dataValidation type="list" allowBlank="1" showInputMessage="1" showErrorMessage="1" sqref="B1">
      <formula1>reference</formula1>
    </dataValidation>
  </dataValidations>
  <pageMargins left="0" right="0" top="0" bottom="0" header="0" footer="0"/>
  <pageSetup paperSize="9" scale="65" fitToHeight="0" orientation="portrait" r:id="rId1"/>
  <colBreaks count="2" manualBreakCount="2">
    <brk id="2" max="324" man="1"/>
    <brk id="3" max="324" man="1"/>
  </colBreaks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R336"/>
  <sheetViews>
    <sheetView showZeros="0" view="pageBreakPreview" zoomScaleNormal="100" zoomScaleSheetLayoutView="100" zoomScalePageLayoutView="70" workbookViewId="0">
      <selection activeCell="C15" sqref="C15:C16"/>
    </sheetView>
  </sheetViews>
  <sheetFormatPr baseColWidth="10" defaultRowHeight="11.25"/>
  <cols>
    <col min="1" max="1" width="5.28515625" style="5" customWidth="1"/>
    <col min="2" max="2" width="2.85546875" style="21" customWidth="1"/>
    <col min="3" max="3" width="10.42578125" style="14" customWidth="1"/>
    <col min="4" max="4" width="30.7109375" style="5" customWidth="1"/>
    <col min="5" max="5" width="3.42578125" style="22" customWidth="1"/>
    <col min="6" max="6" width="6.7109375" style="11" customWidth="1"/>
    <col min="7" max="7" width="3" style="21" customWidth="1"/>
    <col min="8" max="8" width="10.42578125" style="14" customWidth="1"/>
    <col min="9" max="9" width="30.7109375" style="5" customWidth="1"/>
    <col min="10" max="10" width="3.42578125" style="22" customWidth="1"/>
    <col min="11" max="11" width="5.28515625" style="5" customWidth="1"/>
    <col min="12" max="12" width="3" style="21" customWidth="1"/>
    <col min="13" max="13" width="10.42578125" style="14" customWidth="1"/>
    <col min="14" max="14" width="30.7109375" style="5" customWidth="1"/>
    <col min="15" max="15" width="3.42578125" style="22" customWidth="1"/>
    <col min="16" max="16" width="5.28515625" style="5" customWidth="1"/>
    <col min="17" max="19" width="11.42578125" style="5"/>
    <col min="20" max="20" width="11.42578125" style="5" customWidth="1"/>
    <col min="21" max="16384" width="11.42578125" style="5"/>
  </cols>
  <sheetData>
    <row r="1" spans="1:17" s="29" customFormat="1" ht="12" customHeight="1">
      <c r="A1" s="14">
        <f>IF(D1&lt;&gt;0,1,"0")</f>
        <v>1</v>
      </c>
      <c r="B1" s="41" t="str">
        <f>Recto!B1</f>
        <v>Z0006</v>
      </c>
      <c r="C1" s="42"/>
      <c r="D1" s="26" t="str">
        <f>Recto!D1</f>
        <v>SACHET VIS EMBOUT AUGE CHEVRE</v>
      </c>
      <c r="E1" s="36" t="s">
        <v>290</v>
      </c>
      <c r="F1" s="27"/>
      <c r="G1" s="41" t="str">
        <f>$B$1</f>
        <v>Z0006</v>
      </c>
      <c r="H1" s="42"/>
      <c r="I1" s="28" t="str">
        <f>$D$1</f>
        <v>SACHET VIS EMBOUT AUGE CHEVRE</v>
      </c>
      <c r="J1" s="37" t="str">
        <f>$E$1</f>
        <v>Qté</v>
      </c>
      <c r="L1" s="41" t="str">
        <f>$B$1</f>
        <v>Z0006</v>
      </c>
      <c r="M1" s="42"/>
      <c r="N1" s="28" t="str">
        <f>$D$1</f>
        <v>SACHET VIS EMBOUT AUGE CHEVRE</v>
      </c>
      <c r="O1" s="37" t="str">
        <f>$E$1</f>
        <v>Qté</v>
      </c>
      <c r="P1" s="29">
        <v>2</v>
      </c>
      <c r="Q1" s="29">
        <v>1</v>
      </c>
    </row>
    <row r="2" spans="1:17" ht="12" customHeight="1">
      <c r="A2" s="14">
        <f t="shared" ref="A2:A65" si="0">IF(D2&lt;&gt;0,1,"0")</f>
        <v>1</v>
      </c>
      <c r="B2" s="43"/>
      <c r="C2" s="44"/>
      <c r="D2" s="13" t="str">
        <f>IF('Tri donnees'!$F$4&lt;&gt;0,'Tri donnees'!$F$4,"-")</f>
        <v>-</v>
      </c>
      <c r="E2" s="37"/>
      <c r="G2" s="43"/>
      <c r="H2" s="44"/>
      <c r="I2" s="30" t="str">
        <f>$D$2</f>
        <v>-</v>
      </c>
      <c r="J2" s="45"/>
      <c r="L2" s="43"/>
      <c r="M2" s="44"/>
      <c r="N2" s="30" t="str">
        <f>$D$2</f>
        <v>-</v>
      </c>
      <c r="O2" s="45"/>
    </row>
    <row r="3" spans="1:17" s="14" customFormat="1" ht="12" customHeight="1">
      <c r="A3" s="14">
        <f t="shared" si="0"/>
        <v>1</v>
      </c>
      <c r="B3" s="39"/>
      <c r="C3" s="33" t="str">
        <f>Recto!C3</f>
        <v>Z1044</v>
      </c>
      <c r="D3" s="15" t="str">
        <f>'Tri donnees'!H5</f>
        <v>screw 10x25</v>
      </c>
      <c r="E3" s="35" t="str">
        <f>'Tri donnees'!C5</f>
        <v>2</v>
      </c>
      <c r="F3" s="16"/>
      <c r="G3" s="39"/>
      <c r="H3" s="33" t="str">
        <f>$C$3</f>
        <v>Z1044</v>
      </c>
      <c r="I3" s="6" t="str">
        <f>$D$3</f>
        <v>screw 10x25</v>
      </c>
      <c r="J3" s="35" t="str">
        <f>$E$3</f>
        <v>2</v>
      </c>
      <c r="L3" s="39"/>
      <c r="M3" s="33" t="str">
        <f>$C$3</f>
        <v>Z1044</v>
      </c>
      <c r="N3" s="6" t="str">
        <f>$D$3</f>
        <v>screw 10x25</v>
      </c>
      <c r="O3" s="35" t="str">
        <f>$E$3</f>
        <v>2</v>
      </c>
    </row>
    <row r="4" spans="1:17" s="14" customFormat="1" ht="12" customHeight="1">
      <c r="A4" s="14">
        <f t="shared" si="0"/>
        <v>1</v>
      </c>
      <c r="B4" s="39"/>
      <c r="C4" s="38"/>
      <c r="D4" s="15" t="str">
        <f>'Tri donnees'!G5</f>
        <v>tornillo 10x25</v>
      </c>
      <c r="E4" s="37"/>
      <c r="F4" s="16"/>
      <c r="G4" s="39"/>
      <c r="H4" s="38"/>
      <c r="I4" s="6" t="str">
        <f>$D$4</f>
        <v>tornillo 10x25</v>
      </c>
      <c r="J4" s="37"/>
      <c r="L4" s="39"/>
      <c r="M4" s="38"/>
      <c r="N4" s="6" t="str">
        <f>D4</f>
        <v>tornillo 10x25</v>
      </c>
      <c r="O4" s="37"/>
    </row>
    <row r="5" spans="1:17" s="14" customFormat="1" ht="12" customHeight="1">
      <c r="A5" s="14">
        <f t="shared" si="0"/>
        <v>1</v>
      </c>
      <c r="B5" s="39"/>
      <c r="C5" s="33" t="str">
        <f>Recto!C5</f>
        <v>Z1048</v>
      </c>
      <c r="D5" s="15" t="str">
        <f>'Tri donnees'!H6</f>
        <v>nut Ø10</v>
      </c>
      <c r="E5" s="35" t="str">
        <f>'Tri donnees'!C6</f>
        <v>2</v>
      </c>
      <c r="F5" s="16"/>
      <c r="G5" s="39"/>
      <c r="H5" s="33" t="str">
        <f>$C$5</f>
        <v>Z1048</v>
      </c>
      <c r="I5" s="6" t="str">
        <f>$D$5</f>
        <v>nut Ø10</v>
      </c>
      <c r="J5" s="35" t="str">
        <f>$E$5</f>
        <v>2</v>
      </c>
      <c r="L5" s="39"/>
      <c r="M5" s="33" t="str">
        <f>$C$5</f>
        <v>Z1048</v>
      </c>
      <c r="N5" s="6" t="str">
        <f>$D$5</f>
        <v>nut Ø10</v>
      </c>
      <c r="O5" s="35" t="str">
        <f>$E$5</f>
        <v>2</v>
      </c>
    </row>
    <row r="6" spans="1:17" s="14" customFormat="1" ht="12" customHeight="1">
      <c r="A6" s="14">
        <f t="shared" si="0"/>
        <v>1</v>
      </c>
      <c r="B6" s="39"/>
      <c r="C6" s="38"/>
      <c r="D6" s="15" t="str">
        <f>'Tri donnees'!G6</f>
        <v>tuerca Ø10</v>
      </c>
      <c r="E6" s="37"/>
      <c r="F6" s="16"/>
      <c r="G6" s="39"/>
      <c r="H6" s="38"/>
      <c r="I6" s="6" t="str">
        <f>$D$6</f>
        <v>tuerca Ø10</v>
      </c>
      <c r="J6" s="37"/>
      <c r="L6" s="39"/>
      <c r="M6" s="38"/>
      <c r="N6" s="6" t="str">
        <f>$D$6</f>
        <v>tuerca Ø10</v>
      </c>
      <c r="O6" s="37"/>
    </row>
    <row r="7" spans="1:17" s="14" customFormat="1" ht="12" customHeight="1">
      <c r="A7" s="14">
        <f t="shared" si="0"/>
        <v>1</v>
      </c>
      <c r="B7" s="39"/>
      <c r="C7" s="33" t="str">
        <f>Recto!C7</f>
        <v>Z1093</v>
      </c>
      <c r="D7" s="15" t="str">
        <f>'Tri donnees'!H7</f>
        <v>screw RLS 10x20</v>
      </c>
      <c r="E7" s="35" t="str">
        <f>'Tri donnees'!C7</f>
        <v>1</v>
      </c>
      <c r="F7" s="16"/>
      <c r="G7" s="39"/>
      <c r="H7" s="33" t="str">
        <f>$C$7</f>
        <v>Z1093</v>
      </c>
      <c r="I7" s="6" t="str">
        <f>$D$7</f>
        <v>screw RLS 10x20</v>
      </c>
      <c r="J7" s="35" t="str">
        <f>$E$7</f>
        <v>1</v>
      </c>
      <c r="L7" s="39"/>
      <c r="M7" s="33" t="str">
        <f>$C$7</f>
        <v>Z1093</v>
      </c>
      <c r="N7" s="6" t="str">
        <f>$D$7</f>
        <v>screw RLS 10x20</v>
      </c>
      <c r="O7" s="35" t="str">
        <f>$E$7</f>
        <v>1</v>
      </c>
    </row>
    <row r="8" spans="1:17" s="14" customFormat="1" ht="12" customHeight="1">
      <c r="A8" s="14">
        <f t="shared" si="0"/>
        <v>1</v>
      </c>
      <c r="B8" s="39"/>
      <c r="C8" s="38"/>
      <c r="D8" s="15" t="str">
        <f>'Tri donnees'!G7</f>
        <v>tornillo RLS 10x20</v>
      </c>
      <c r="E8" s="37"/>
      <c r="F8" s="16"/>
      <c r="G8" s="39"/>
      <c r="H8" s="38"/>
      <c r="I8" s="6" t="str">
        <f>$D$8</f>
        <v>tornillo RLS 10x20</v>
      </c>
      <c r="J8" s="37"/>
      <c r="L8" s="39"/>
      <c r="M8" s="38"/>
      <c r="N8" s="6" t="str">
        <f>$D$8</f>
        <v>tornillo RLS 10x20</v>
      </c>
      <c r="O8" s="37"/>
    </row>
    <row r="9" spans="1:17" s="14" customFormat="1" ht="12" customHeight="1">
      <c r="A9" s="14">
        <f t="shared" si="0"/>
        <v>1</v>
      </c>
      <c r="B9" s="39"/>
      <c r="C9" s="33" t="str">
        <f>Recto!C9</f>
        <v>Z1047</v>
      </c>
      <c r="D9" s="15" t="str">
        <f>'Tri donnees'!H8</f>
        <v>nut Ø10</v>
      </c>
      <c r="E9" s="35" t="str">
        <f>'Tri donnees'!C8</f>
        <v>1</v>
      </c>
      <c r="F9" s="16"/>
      <c r="G9" s="39"/>
      <c r="H9" s="33" t="str">
        <f>$C$9</f>
        <v>Z1047</v>
      </c>
      <c r="I9" s="6" t="str">
        <f>$D$9</f>
        <v>nut Ø10</v>
      </c>
      <c r="J9" s="35" t="str">
        <f>$E$9</f>
        <v>1</v>
      </c>
      <c r="L9" s="39"/>
      <c r="M9" s="33" t="str">
        <f>$C$9</f>
        <v>Z1047</v>
      </c>
      <c r="N9" s="6" t="str">
        <f>$D$9</f>
        <v>nut Ø10</v>
      </c>
      <c r="O9" s="35" t="str">
        <f>$E$9</f>
        <v>1</v>
      </c>
    </row>
    <row r="10" spans="1:17" s="14" customFormat="1" ht="12" customHeight="1">
      <c r="A10" s="14">
        <f t="shared" si="0"/>
        <v>1</v>
      </c>
      <c r="B10" s="39"/>
      <c r="C10" s="38"/>
      <c r="D10" s="15" t="str">
        <f>'Tri donnees'!G8</f>
        <v>tuerca freno Ø10</v>
      </c>
      <c r="E10" s="37"/>
      <c r="F10" s="16"/>
      <c r="G10" s="39"/>
      <c r="H10" s="38"/>
      <c r="I10" s="6" t="str">
        <f>$D$10</f>
        <v>tuerca freno Ø10</v>
      </c>
      <c r="J10" s="37"/>
      <c r="L10" s="39"/>
      <c r="M10" s="38"/>
      <c r="N10" s="6" t="str">
        <f>$D$10</f>
        <v>tuerca freno Ø10</v>
      </c>
      <c r="O10" s="37"/>
    </row>
    <row r="11" spans="1:17" s="14" customFormat="1" ht="12" customHeight="1">
      <c r="A11" s="14" t="str">
        <f t="shared" si="0"/>
        <v>0</v>
      </c>
      <c r="B11" s="39"/>
      <c r="C11" s="33">
        <f>Recto!C11</f>
        <v>0</v>
      </c>
      <c r="D11" s="15">
        <f>'Tri donnees'!H9</f>
        <v>0</v>
      </c>
      <c r="E11" s="35">
        <f>'Tri donnees'!C9</f>
        <v>0</v>
      </c>
      <c r="F11" s="16"/>
      <c r="G11" s="39"/>
      <c r="H11" s="33">
        <f>$C$11</f>
        <v>0</v>
      </c>
      <c r="I11" s="6">
        <f>$D$11</f>
        <v>0</v>
      </c>
      <c r="J11" s="35">
        <f>$E$11</f>
        <v>0</v>
      </c>
      <c r="L11" s="39"/>
      <c r="M11" s="33">
        <f>$C$11</f>
        <v>0</v>
      </c>
      <c r="N11" s="6">
        <f>$D$11</f>
        <v>0</v>
      </c>
      <c r="O11" s="35">
        <f>$E$11</f>
        <v>0</v>
      </c>
    </row>
    <row r="12" spans="1:17" s="14" customFormat="1" ht="12" customHeight="1">
      <c r="A12" s="14" t="str">
        <f t="shared" si="0"/>
        <v>0</v>
      </c>
      <c r="B12" s="39"/>
      <c r="C12" s="38"/>
      <c r="D12" s="15">
        <f>'Tri donnees'!G9</f>
        <v>0</v>
      </c>
      <c r="E12" s="37"/>
      <c r="F12" s="16"/>
      <c r="G12" s="39"/>
      <c r="H12" s="38"/>
      <c r="I12" s="6">
        <f>$D$12</f>
        <v>0</v>
      </c>
      <c r="J12" s="37"/>
      <c r="L12" s="39"/>
      <c r="M12" s="38"/>
      <c r="N12" s="6">
        <f>$D$12</f>
        <v>0</v>
      </c>
      <c r="O12" s="37"/>
    </row>
    <row r="13" spans="1:17" s="14" customFormat="1" ht="12" customHeight="1">
      <c r="A13" s="14" t="str">
        <f t="shared" si="0"/>
        <v>0</v>
      </c>
      <c r="B13" s="39"/>
      <c r="C13" s="33">
        <f>Recto!C13</f>
        <v>0</v>
      </c>
      <c r="D13" s="15">
        <f>'Tri donnees'!H10</f>
        <v>0</v>
      </c>
      <c r="E13" s="35">
        <f>'Tri donnees'!C10</f>
        <v>0</v>
      </c>
      <c r="F13" s="16"/>
      <c r="G13" s="39"/>
      <c r="H13" s="33">
        <f>$C$13</f>
        <v>0</v>
      </c>
      <c r="I13" s="6">
        <f>$D$13</f>
        <v>0</v>
      </c>
      <c r="J13" s="35">
        <f>$E$13</f>
        <v>0</v>
      </c>
      <c r="L13" s="39"/>
      <c r="M13" s="33">
        <f>$C$13</f>
        <v>0</v>
      </c>
      <c r="N13" s="6">
        <f>$D$13</f>
        <v>0</v>
      </c>
      <c r="O13" s="35">
        <f>$E$13</f>
        <v>0</v>
      </c>
    </row>
    <row r="14" spans="1:17" s="14" customFormat="1" ht="12" customHeight="1">
      <c r="A14" s="14" t="str">
        <f t="shared" si="0"/>
        <v>0</v>
      </c>
      <c r="B14" s="40"/>
      <c r="C14" s="38"/>
      <c r="D14" s="15">
        <f>'Tri donnees'!G10</f>
        <v>0</v>
      </c>
      <c r="E14" s="37"/>
      <c r="F14" s="16"/>
      <c r="G14" s="40"/>
      <c r="H14" s="38"/>
      <c r="I14" s="6">
        <f>$D$14</f>
        <v>0</v>
      </c>
      <c r="J14" s="37"/>
      <c r="L14" s="40"/>
      <c r="M14" s="38"/>
      <c r="N14" s="6">
        <f>$D$14</f>
        <v>0</v>
      </c>
      <c r="O14" s="37"/>
    </row>
    <row r="15" spans="1:17" s="14" customFormat="1" ht="12" customHeight="1">
      <c r="A15" s="14" t="str">
        <f t="shared" si="0"/>
        <v>0</v>
      </c>
      <c r="B15" s="39"/>
      <c r="C15" s="33">
        <f>Recto!C15</f>
        <v>0</v>
      </c>
      <c r="D15" s="15">
        <f>'Tri donnees'!H11</f>
        <v>0</v>
      </c>
      <c r="E15" s="35">
        <f>'Tri donnees'!C11</f>
        <v>0</v>
      </c>
      <c r="F15" s="16"/>
      <c r="G15" s="39"/>
      <c r="H15" s="33">
        <f>$C$15</f>
        <v>0</v>
      </c>
      <c r="I15" s="6">
        <f>$D$15</f>
        <v>0</v>
      </c>
      <c r="J15" s="35">
        <f>$E$15</f>
        <v>0</v>
      </c>
      <c r="L15" s="39"/>
      <c r="M15" s="33">
        <f>$C$15</f>
        <v>0</v>
      </c>
      <c r="N15" s="6">
        <f>$D$15</f>
        <v>0</v>
      </c>
      <c r="O15" s="35">
        <f>$E$15</f>
        <v>0</v>
      </c>
    </row>
    <row r="16" spans="1:17" s="14" customFormat="1" ht="12" customHeight="1">
      <c r="A16" s="14" t="str">
        <f t="shared" si="0"/>
        <v>0</v>
      </c>
      <c r="B16" s="39"/>
      <c r="C16" s="38"/>
      <c r="D16" s="15">
        <f>'Tri donnees'!G11</f>
        <v>0</v>
      </c>
      <c r="E16" s="37"/>
      <c r="F16" s="16"/>
      <c r="G16" s="39"/>
      <c r="H16" s="38"/>
      <c r="I16" s="6">
        <f>$D$16</f>
        <v>0</v>
      </c>
      <c r="J16" s="37"/>
      <c r="L16" s="39"/>
      <c r="M16" s="38"/>
      <c r="N16" s="6">
        <f>$D$16</f>
        <v>0</v>
      </c>
      <c r="O16" s="37"/>
    </row>
    <row r="17" spans="1:15" s="14" customFormat="1" ht="12" customHeight="1">
      <c r="A17" s="14" t="str">
        <f t="shared" si="0"/>
        <v>0</v>
      </c>
      <c r="B17" s="39"/>
      <c r="C17" s="33">
        <f>Recto!C17</f>
        <v>0</v>
      </c>
      <c r="D17" s="15">
        <f>'Tri donnees'!H12</f>
        <v>0</v>
      </c>
      <c r="E17" s="35">
        <f>'Tri donnees'!C12</f>
        <v>0</v>
      </c>
      <c r="F17" s="16"/>
      <c r="G17" s="39"/>
      <c r="H17" s="33">
        <f>$C$17</f>
        <v>0</v>
      </c>
      <c r="I17" s="6">
        <f>$D$17</f>
        <v>0</v>
      </c>
      <c r="J17" s="35">
        <f>$E$17</f>
        <v>0</v>
      </c>
      <c r="L17" s="39"/>
      <c r="M17" s="33">
        <f>$C$17</f>
        <v>0</v>
      </c>
      <c r="N17" s="6">
        <f>$D$17</f>
        <v>0</v>
      </c>
      <c r="O17" s="35">
        <f>$E$17</f>
        <v>0</v>
      </c>
    </row>
    <row r="18" spans="1:15" s="14" customFormat="1" ht="12" customHeight="1">
      <c r="A18" s="14" t="str">
        <f t="shared" si="0"/>
        <v>0</v>
      </c>
      <c r="B18" s="39"/>
      <c r="C18" s="38"/>
      <c r="D18" s="15">
        <f>'Tri donnees'!G12</f>
        <v>0</v>
      </c>
      <c r="E18" s="37"/>
      <c r="F18" s="16"/>
      <c r="G18" s="39"/>
      <c r="H18" s="38"/>
      <c r="I18" s="6">
        <f>$D$18</f>
        <v>0</v>
      </c>
      <c r="J18" s="37"/>
      <c r="L18" s="39"/>
      <c r="M18" s="38"/>
      <c r="N18" s="6">
        <f>$D$18</f>
        <v>0</v>
      </c>
      <c r="O18" s="37"/>
    </row>
    <row r="19" spans="1:15" s="14" customFormat="1" ht="12" customHeight="1">
      <c r="A19" s="14" t="str">
        <f t="shared" si="0"/>
        <v>0</v>
      </c>
      <c r="B19" s="39"/>
      <c r="C19" s="33">
        <f>Recto!C19</f>
        <v>0</v>
      </c>
      <c r="D19" s="15">
        <f>'Tri donnees'!H13</f>
        <v>0</v>
      </c>
      <c r="E19" s="35">
        <f>'Tri donnees'!C13</f>
        <v>0</v>
      </c>
      <c r="F19" s="16"/>
      <c r="G19" s="39"/>
      <c r="H19" s="33">
        <f>$C$19</f>
        <v>0</v>
      </c>
      <c r="I19" s="6">
        <f>$D$19</f>
        <v>0</v>
      </c>
      <c r="J19" s="35">
        <f>$E$19</f>
        <v>0</v>
      </c>
      <c r="L19" s="39"/>
      <c r="M19" s="33">
        <f>$C$19</f>
        <v>0</v>
      </c>
      <c r="N19" s="6">
        <f>$D$19</f>
        <v>0</v>
      </c>
      <c r="O19" s="35">
        <f>$E$19</f>
        <v>0</v>
      </c>
    </row>
    <row r="20" spans="1:15" s="14" customFormat="1" ht="12" customHeight="1">
      <c r="A20" s="14" t="str">
        <f t="shared" si="0"/>
        <v>0</v>
      </c>
      <c r="B20" s="39"/>
      <c r="C20" s="38"/>
      <c r="D20" s="15">
        <f>'Tri donnees'!G13</f>
        <v>0</v>
      </c>
      <c r="E20" s="37"/>
      <c r="F20" s="16"/>
      <c r="G20" s="39"/>
      <c r="H20" s="38"/>
      <c r="I20" s="6">
        <f>$D$20</f>
        <v>0</v>
      </c>
      <c r="J20" s="37"/>
      <c r="L20" s="39"/>
      <c r="M20" s="38"/>
      <c r="N20" s="6">
        <f>$D$20</f>
        <v>0</v>
      </c>
      <c r="O20" s="37"/>
    </row>
    <row r="21" spans="1:15" s="14" customFormat="1" ht="12" customHeight="1">
      <c r="A21" s="14" t="str">
        <f t="shared" si="0"/>
        <v>0</v>
      </c>
      <c r="B21" s="39"/>
      <c r="C21" s="33">
        <f>Recto!C21</f>
        <v>0</v>
      </c>
      <c r="D21" s="15">
        <f>'Tri donnees'!H14</f>
        <v>0</v>
      </c>
      <c r="E21" s="35">
        <f>'Tri donnees'!C14</f>
        <v>0</v>
      </c>
      <c r="F21" s="16"/>
      <c r="G21" s="39"/>
      <c r="H21" s="33">
        <f>$C$21</f>
        <v>0</v>
      </c>
      <c r="I21" s="6">
        <f>$D$21</f>
        <v>0</v>
      </c>
      <c r="J21" s="35">
        <f>$E$21</f>
        <v>0</v>
      </c>
      <c r="L21" s="39"/>
      <c r="M21" s="33">
        <f>$C$21</f>
        <v>0</v>
      </c>
      <c r="N21" s="6">
        <f>$D$21</f>
        <v>0</v>
      </c>
      <c r="O21" s="35">
        <f>$E$21</f>
        <v>0</v>
      </c>
    </row>
    <row r="22" spans="1:15" s="14" customFormat="1" ht="12" customHeight="1">
      <c r="A22" s="14" t="str">
        <f t="shared" si="0"/>
        <v>0</v>
      </c>
      <c r="B22" s="39"/>
      <c r="C22" s="38"/>
      <c r="D22" s="15">
        <f>'Tri donnees'!G14</f>
        <v>0</v>
      </c>
      <c r="E22" s="37"/>
      <c r="F22" s="16"/>
      <c r="G22" s="39"/>
      <c r="H22" s="38"/>
      <c r="I22" s="6">
        <f>$D$22</f>
        <v>0</v>
      </c>
      <c r="J22" s="37"/>
      <c r="L22" s="39"/>
      <c r="M22" s="38"/>
      <c r="N22" s="6">
        <f>$D$22</f>
        <v>0</v>
      </c>
      <c r="O22" s="37"/>
    </row>
    <row r="23" spans="1:15" s="14" customFormat="1" ht="12" customHeight="1">
      <c r="A23" s="14" t="str">
        <f t="shared" si="0"/>
        <v>0</v>
      </c>
      <c r="B23" s="39"/>
      <c r="C23" s="33">
        <f>Recto!C23</f>
        <v>0</v>
      </c>
      <c r="D23" s="15">
        <f>'Tri donnees'!H15</f>
        <v>0</v>
      </c>
      <c r="E23" s="35">
        <f>'Tri donnees'!C15</f>
        <v>0</v>
      </c>
      <c r="F23" s="16"/>
      <c r="G23" s="39"/>
      <c r="H23" s="33">
        <f>$C$23</f>
        <v>0</v>
      </c>
      <c r="I23" s="6">
        <f>$D$23</f>
        <v>0</v>
      </c>
      <c r="J23" s="35">
        <f>$E$23</f>
        <v>0</v>
      </c>
      <c r="L23" s="39"/>
      <c r="M23" s="33">
        <f>$C$23</f>
        <v>0</v>
      </c>
      <c r="N23" s="6">
        <f>$D$23</f>
        <v>0</v>
      </c>
      <c r="O23" s="35">
        <f>$E$23</f>
        <v>0</v>
      </c>
    </row>
    <row r="24" spans="1:15" s="14" customFormat="1" ht="12" customHeight="1">
      <c r="A24" s="14" t="str">
        <f t="shared" si="0"/>
        <v>0</v>
      </c>
      <c r="B24" s="39"/>
      <c r="C24" s="38"/>
      <c r="D24" s="15">
        <f>'Tri donnees'!G15</f>
        <v>0</v>
      </c>
      <c r="E24" s="37"/>
      <c r="F24" s="16"/>
      <c r="G24" s="39"/>
      <c r="H24" s="38"/>
      <c r="I24" s="6">
        <f>$D$24</f>
        <v>0</v>
      </c>
      <c r="J24" s="37"/>
      <c r="L24" s="39"/>
      <c r="M24" s="38"/>
      <c r="N24" s="6">
        <f>$D$24</f>
        <v>0</v>
      </c>
      <c r="O24" s="37"/>
    </row>
    <row r="25" spans="1:15" s="14" customFormat="1" ht="12" customHeight="1">
      <c r="A25" s="14" t="str">
        <f t="shared" si="0"/>
        <v>0</v>
      </c>
      <c r="B25" s="39"/>
      <c r="C25" s="33">
        <f>Recto!C25</f>
        <v>0</v>
      </c>
      <c r="D25" s="15">
        <f>'Tri donnees'!H16</f>
        <v>0</v>
      </c>
      <c r="E25" s="35">
        <f>'Tri donnees'!C16</f>
        <v>0</v>
      </c>
      <c r="F25" s="16"/>
      <c r="G25" s="39"/>
      <c r="H25" s="33">
        <f>$C$25</f>
        <v>0</v>
      </c>
      <c r="I25" s="6">
        <f>$D$25</f>
        <v>0</v>
      </c>
      <c r="J25" s="35">
        <f>$E$25</f>
        <v>0</v>
      </c>
      <c r="L25" s="39"/>
      <c r="M25" s="33">
        <f>$C$25</f>
        <v>0</v>
      </c>
      <c r="N25" s="6">
        <f>$D$25</f>
        <v>0</v>
      </c>
      <c r="O25" s="35">
        <f>$E$25</f>
        <v>0</v>
      </c>
    </row>
    <row r="26" spans="1:15" s="14" customFormat="1" ht="12" customHeight="1">
      <c r="A26" s="14" t="str">
        <f t="shared" si="0"/>
        <v>0</v>
      </c>
      <c r="B26" s="40"/>
      <c r="C26" s="38"/>
      <c r="D26" s="15">
        <f>'Tri donnees'!G16</f>
        <v>0</v>
      </c>
      <c r="E26" s="37"/>
      <c r="F26" s="16"/>
      <c r="G26" s="40"/>
      <c r="H26" s="38"/>
      <c r="I26" s="6">
        <f>$D$26</f>
        <v>0</v>
      </c>
      <c r="J26" s="37"/>
      <c r="L26" s="40"/>
      <c r="M26" s="38"/>
      <c r="N26" s="6">
        <f>$D$26</f>
        <v>0</v>
      </c>
      <c r="O26" s="37"/>
    </row>
    <row r="27" spans="1:15" s="14" customFormat="1" ht="12" customHeight="1">
      <c r="A27" s="14">
        <v>1</v>
      </c>
      <c r="B27" s="17"/>
      <c r="C27" s="17"/>
      <c r="D27" s="16"/>
      <c r="E27" s="24"/>
      <c r="F27" s="16"/>
      <c r="G27" s="17"/>
      <c r="H27" s="17"/>
      <c r="I27" s="11"/>
      <c r="J27" s="24"/>
      <c r="L27" s="17"/>
      <c r="M27" s="17"/>
      <c r="N27" s="11"/>
      <c r="O27" s="24"/>
    </row>
    <row r="28" spans="1:15" s="12" customFormat="1" ht="12" customHeight="1">
      <c r="A28" s="14">
        <v>1</v>
      </c>
      <c r="B28" s="18"/>
      <c r="C28" s="18"/>
      <c r="E28" s="19"/>
      <c r="G28" s="18"/>
      <c r="H28" s="18"/>
      <c r="J28" s="19"/>
      <c r="L28" s="18"/>
      <c r="M28" s="18"/>
      <c r="O28" s="19"/>
    </row>
    <row r="29" spans="1:15" s="29" customFormat="1" ht="12" customHeight="1">
      <c r="A29" s="14">
        <f t="shared" si="0"/>
        <v>1</v>
      </c>
      <c r="B29" s="41" t="str">
        <f>$B$1</f>
        <v>Z0006</v>
      </c>
      <c r="C29" s="42"/>
      <c r="D29" s="28" t="str">
        <f>$D$1</f>
        <v>SACHET VIS EMBOUT AUGE CHEVRE</v>
      </c>
      <c r="E29" s="37" t="str">
        <f>$E$1</f>
        <v>Qté</v>
      </c>
      <c r="F29" s="27"/>
      <c r="G29" s="41" t="str">
        <f>$B$1</f>
        <v>Z0006</v>
      </c>
      <c r="H29" s="42"/>
      <c r="I29" s="28" t="str">
        <f>$D$1</f>
        <v>SACHET VIS EMBOUT AUGE CHEVRE</v>
      </c>
      <c r="J29" s="37" t="str">
        <f>$E$1</f>
        <v>Qté</v>
      </c>
      <c r="L29" s="41" t="str">
        <f>$B$1</f>
        <v>Z0006</v>
      </c>
      <c r="M29" s="42"/>
      <c r="N29" s="28" t="str">
        <f>$D$1</f>
        <v>SACHET VIS EMBOUT AUGE CHEVRE</v>
      </c>
      <c r="O29" s="37" t="str">
        <f>$E$1</f>
        <v>Qté</v>
      </c>
    </row>
    <row r="30" spans="1:15" s="29" customFormat="1" ht="12" customHeight="1">
      <c r="A30" s="14">
        <f t="shared" si="0"/>
        <v>1</v>
      </c>
      <c r="B30" s="43"/>
      <c r="C30" s="44"/>
      <c r="D30" s="30" t="str">
        <f>$D$2</f>
        <v>-</v>
      </c>
      <c r="E30" s="45"/>
      <c r="F30" s="27"/>
      <c r="G30" s="43"/>
      <c r="H30" s="44"/>
      <c r="I30" s="30" t="str">
        <f>$D$2</f>
        <v>-</v>
      </c>
      <c r="J30" s="45"/>
      <c r="L30" s="43"/>
      <c r="M30" s="44"/>
      <c r="N30" s="30" t="str">
        <f>$D$2</f>
        <v>-</v>
      </c>
      <c r="O30" s="45"/>
    </row>
    <row r="31" spans="1:15" s="29" customFormat="1" ht="12" customHeight="1">
      <c r="A31" s="14">
        <f t="shared" si="0"/>
        <v>1</v>
      </c>
      <c r="B31" s="39"/>
      <c r="C31" s="33" t="str">
        <f>$C$3</f>
        <v>Z1044</v>
      </c>
      <c r="D31" s="6" t="str">
        <f>$D$3</f>
        <v>screw 10x25</v>
      </c>
      <c r="E31" s="35" t="str">
        <f>$E$3</f>
        <v>2</v>
      </c>
      <c r="F31" s="24"/>
      <c r="G31" s="39"/>
      <c r="H31" s="33" t="str">
        <f>$C$3</f>
        <v>Z1044</v>
      </c>
      <c r="I31" s="6" t="str">
        <f>$D$3</f>
        <v>screw 10x25</v>
      </c>
      <c r="J31" s="35" t="str">
        <f>$E$3</f>
        <v>2</v>
      </c>
      <c r="L31" s="39"/>
      <c r="M31" s="33" t="str">
        <f>$C$3</f>
        <v>Z1044</v>
      </c>
      <c r="N31" s="6" t="str">
        <f>$D$3</f>
        <v>screw 10x25</v>
      </c>
      <c r="O31" s="35" t="str">
        <f>$E$3</f>
        <v>2</v>
      </c>
    </row>
    <row r="32" spans="1:15" s="29" customFormat="1" ht="12" customHeight="1">
      <c r="A32" s="14">
        <f t="shared" si="0"/>
        <v>1</v>
      </c>
      <c r="B32" s="39"/>
      <c r="C32" s="38"/>
      <c r="D32" s="6" t="str">
        <f>D4</f>
        <v>tornillo 10x25</v>
      </c>
      <c r="E32" s="37"/>
      <c r="F32" s="24"/>
      <c r="G32" s="39"/>
      <c r="H32" s="38"/>
      <c r="I32" s="6" t="str">
        <f>I4</f>
        <v>tornillo 10x25</v>
      </c>
      <c r="J32" s="37"/>
      <c r="L32" s="39"/>
      <c r="M32" s="38"/>
      <c r="N32" s="6" t="str">
        <f>N4</f>
        <v>tornillo 10x25</v>
      </c>
      <c r="O32" s="37"/>
    </row>
    <row r="33" spans="1:15" s="29" customFormat="1" ht="12" customHeight="1">
      <c r="A33" s="14">
        <f t="shared" si="0"/>
        <v>1</v>
      </c>
      <c r="B33" s="39"/>
      <c r="C33" s="33" t="str">
        <f>$C$5</f>
        <v>Z1048</v>
      </c>
      <c r="D33" s="6" t="str">
        <f>$D$5</f>
        <v>nut Ø10</v>
      </c>
      <c r="E33" s="35" t="str">
        <f>$E$5</f>
        <v>2</v>
      </c>
      <c r="F33" s="24"/>
      <c r="G33" s="39"/>
      <c r="H33" s="33" t="str">
        <f>$C$5</f>
        <v>Z1048</v>
      </c>
      <c r="I33" s="6" t="str">
        <f>$D$5</f>
        <v>nut Ø10</v>
      </c>
      <c r="J33" s="35" t="str">
        <f>$E$5</f>
        <v>2</v>
      </c>
      <c r="L33" s="39"/>
      <c r="M33" s="33" t="str">
        <f>$C$5</f>
        <v>Z1048</v>
      </c>
      <c r="N33" s="6" t="str">
        <f>$D$5</f>
        <v>nut Ø10</v>
      </c>
      <c r="O33" s="35" t="str">
        <f>$E$5</f>
        <v>2</v>
      </c>
    </row>
    <row r="34" spans="1:15" s="29" customFormat="1" ht="12" customHeight="1">
      <c r="A34" s="14">
        <f t="shared" si="0"/>
        <v>1</v>
      </c>
      <c r="B34" s="39"/>
      <c r="C34" s="38"/>
      <c r="D34" s="6" t="str">
        <f>$D$6</f>
        <v>tuerca Ø10</v>
      </c>
      <c r="E34" s="37"/>
      <c r="F34" s="24"/>
      <c r="G34" s="39"/>
      <c r="H34" s="38"/>
      <c r="I34" s="6" t="str">
        <f>$D$6</f>
        <v>tuerca Ø10</v>
      </c>
      <c r="J34" s="37"/>
      <c r="L34" s="39"/>
      <c r="M34" s="38"/>
      <c r="N34" s="6" t="str">
        <f>$D$6</f>
        <v>tuerca Ø10</v>
      </c>
      <c r="O34" s="37"/>
    </row>
    <row r="35" spans="1:15" s="29" customFormat="1" ht="12" customHeight="1">
      <c r="A35" s="14">
        <f t="shared" si="0"/>
        <v>1</v>
      </c>
      <c r="B35" s="39"/>
      <c r="C35" s="33" t="str">
        <f>$C$7</f>
        <v>Z1093</v>
      </c>
      <c r="D35" s="6" t="str">
        <f>$D$7</f>
        <v>screw RLS 10x20</v>
      </c>
      <c r="E35" s="35" t="str">
        <f>$E$7</f>
        <v>1</v>
      </c>
      <c r="F35" s="24"/>
      <c r="G35" s="39"/>
      <c r="H35" s="33" t="str">
        <f>$C$7</f>
        <v>Z1093</v>
      </c>
      <c r="I35" s="6" t="str">
        <f>$D$7</f>
        <v>screw RLS 10x20</v>
      </c>
      <c r="J35" s="35" t="str">
        <f>$E$7</f>
        <v>1</v>
      </c>
      <c r="L35" s="39"/>
      <c r="M35" s="33" t="str">
        <f>$C$7</f>
        <v>Z1093</v>
      </c>
      <c r="N35" s="6" t="str">
        <f>$D$7</f>
        <v>screw RLS 10x20</v>
      </c>
      <c r="O35" s="35" t="str">
        <f>$E$7</f>
        <v>1</v>
      </c>
    </row>
    <row r="36" spans="1:15" s="29" customFormat="1" ht="12" customHeight="1">
      <c r="A36" s="14">
        <f t="shared" si="0"/>
        <v>1</v>
      </c>
      <c r="B36" s="39"/>
      <c r="C36" s="38"/>
      <c r="D36" s="6" t="str">
        <f>$D$8</f>
        <v>tornillo RLS 10x20</v>
      </c>
      <c r="E36" s="37"/>
      <c r="F36" s="24"/>
      <c r="G36" s="39"/>
      <c r="H36" s="38"/>
      <c r="I36" s="6" t="str">
        <f>$D$8</f>
        <v>tornillo RLS 10x20</v>
      </c>
      <c r="J36" s="37"/>
      <c r="L36" s="39"/>
      <c r="M36" s="38"/>
      <c r="N36" s="6" t="str">
        <f>$D$8</f>
        <v>tornillo RLS 10x20</v>
      </c>
      <c r="O36" s="37"/>
    </row>
    <row r="37" spans="1:15" ht="12" customHeight="1">
      <c r="A37" s="14">
        <f t="shared" si="0"/>
        <v>1</v>
      </c>
      <c r="B37" s="39"/>
      <c r="C37" s="33" t="str">
        <f>$C$9</f>
        <v>Z1047</v>
      </c>
      <c r="D37" s="6" t="str">
        <f>$D$9</f>
        <v>nut Ø10</v>
      </c>
      <c r="E37" s="35" t="str">
        <f>$E$9</f>
        <v>1</v>
      </c>
      <c r="F37" s="24"/>
      <c r="G37" s="39"/>
      <c r="H37" s="33" t="str">
        <f>$C$9</f>
        <v>Z1047</v>
      </c>
      <c r="I37" s="6" t="str">
        <f>$D$9</f>
        <v>nut Ø10</v>
      </c>
      <c r="J37" s="35" t="str">
        <f>$E$9</f>
        <v>1</v>
      </c>
      <c r="L37" s="39"/>
      <c r="M37" s="33" t="str">
        <f>$C$9</f>
        <v>Z1047</v>
      </c>
      <c r="N37" s="6" t="str">
        <f>$D$9</f>
        <v>nut Ø10</v>
      </c>
      <c r="O37" s="35" t="str">
        <f>$E$9</f>
        <v>1</v>
      </c>
    </row>
    <row r="38" spans="1:15" ht="12" customHeight="1">
      <c r="A38" s="14">
        <f t="shared" si="0"/>
        <v>1</v>
      </c>
      <c r="B38" s="39"/>
      <c r="C38" s="38"/>
      <c r="D38" s="6" t="str">
        <f>$D$10</f>
        <v>tuerca freno Ø10</v>
      </c>
      <c r="E38" s="37"/>
      <c r="F38" s="24"/>
      <c r="G38" s="39"/>
      <c r="H38" s="38"/>
      <c r="I38" s="6" t="str">
        <f>$D$10</f>
        <v>tuerca freno Ø10</v>
      </c>
      <c r="J38" s="37"/>
      <c r="L38" s="39"/>
      <c r="M38" s="38"/>
      <c r="N38" s="6" t="str">
        <f>$D$10</f>
        <v>tuerca freno Ø10</v>
      </c>
      <c r="O38" s="37"/>
    </row>
    <row r="39" spans="1:15" ht="12" customHeight="1">
      <c r="A39" s="14" t="str">
        <f t="shared" si="0"/>
        <v>0</v>
      </c>
      <c r="B39" s="39"/>
      <c r="C39" s="33">
        <f>$C$11</f>
        <v>0</v>
      </c>
      <c r="D39" s="6">
        <f>$D$11</f>
        <v>0</v>
      </c>
      <c r="E39" s="35">
        <f>$E$11</f>
        <v>0</v>
      </c>
      <c r="F39" s="24"/>
      <c r="G39" s="39"/>
      <c r="H39" s="33">
        <f>$C$11</f>
        <v>0</v>
      </c>
      <c r="I39" s="6">
        <f>$D$11</f>
        <v>0</v>
      </c>
      <c r="J39" s="35">
        <f>$E$11</f>
        <v>0</v>
      </c>
      <c r="L39" s="39"/>
      <c r="M39" s="33">
        <f>$C$11</f>
        <v>0</v>
      </c>
      <c r="N39" s="6">
        <f>$D$11</f>
        <v>0</v>
      </c>
      <c r="O39" s="35">
        <f>$E$11</f>
        <v>0</v>
      </c>
    </row>
    <row r="40" spans="1:15" ht="12" customHeight="1">
      <c r="A40" s="14" t="str">
        <f t="shared" si="0"/>
        <v>0</v>
      </c>
      <c r="B40" s="39"/>
      <c r="C40" s="38"/>
      <c r="D40" s="6">
        <f>$D$12</f>
        <v>0</v>
      </c>
      <c r="E40" s="37"/>
      <c r="F40" s="24"/>
      <c r="G40" s="39"/>
      <c r="H40" s="38"/>
      <c r="I40" s="6">
        <f>$D$12</f>
        <v>0</v>
      </c>
      <c r="J40" s="37"/>
      <c r="L40" s="39"/>
      <c r="M40" s="38"/>
      <c r="N40" s="6">
        <f>$D$12</f>
        <v>0</v>
      </c>
      <c r="O40" s="37"/>
    </row>
    <row r="41" spans="1:15" ht="12" customHeight="1">
      <c r="A41" s="14" t="str">
        <f t="shared" si="0"/>
        <v>0</v>
      </c>
      <c r="B41" s="39"/>
      <c r="C41" s="33">
        <f>$C$13</f>
        <v>0</v>
      </c>
      <c r="D41" s="6">
        <f>$D$13</f>
        <v>0</v>
      </c>
      <c r="E41" s="35">
        <f>$E$13</f>
        <v>0</v>
      </c>
      <c r="F41" s="24"/>
      <c r="G41" s="39"/>
      <c r="H41" s="33">
        <f>$C$13</f>
        <v>0</v>
      </c>
      <c r="I41" s="6">
        <f>$D$13</f>
        <v>0</v>
      </c>
      <c r="J41" s="35">
        <f>$E$13</f>
        <v>0</v>
      </c>
      <c r="L41" s="39"/>
      <c r="M41" s="33">
        <f>$C$13</f>
        <v>0</v>
      </c>
      <c r="N41" s="6">
        <f>$D$13</f>
        <v>0</v>
      </c>
      <c r="O41" s="35">
        <f>$E$13</f>
        <v>0</v>
      </c>
    </row>
    <row r="42" spans="1:15" ht="12" customHeight="1">
      <c r="A42" s="14" t="str">
        <f t="shared" si="0"/>
        <v>0</v>
      </c>
      <c r="B42" s="40"/>
      <c r="C42" s="38"/>
      <c r="D42" s="6">
        <f>$D$14</f>
        <v>0</v>
      </c>
      <c r="E42" s="37"/>
      <c r="F42" s="24"/>
      <c r="G42" s="40"/>
      <c r="H42" s="38"/>
      <c r="I42" s="6">
        <f>$D$14</f>
        <v>0</v>
      </c>
      <c r="J42" s="37"/>
      <c r="L42" s="40"/>
      <c r="M42" s="38"/>
      <c r="N42" s="6">
        <f>$D$14</f>
        <v>0</v>
      </c>
      <c r="O42" s="37"/>
    </row>
    <row r="43" spans="1:15" s="29" customFormat="1" ht="12" customHeight="1">
      <c r="A43" s="14" t="str">
        <f t="shared" si="0"/>
        <v>0</v>
      </c>
      <c r="B43" s="39"/>
      <c r="C43" s="33">
        <f>$C$15</f>
        <v>0</v>
      </c>
      <c r="D43" s="6">
        <f>$D$15</f>
        <v>0</v>
      </c>
      <c r="E43" s="35">
        <f>$E$15</f>
        <v>0</v>
      </c>
      <c r="F43" s="24"/>
      <c r="G43" s="39"/>
      <c r="H43" s="33">
        <f>$C$15</f>
        <v>0</v>
      </c>
      <c r="I43" s="6">
        <f>$D$15</f>
        <v>0</v>
      </c>
      <c r="J43" s="35">
        <f>$E$15</f>
        <v>0</v>
      </c>
      <c r="L43" s="39"/>
      <c r="M43" s="33">
        <f>$C$15</f>
        <v>0</v>
      </c>
      <c r="N43" s="6">
        <f>$D$15</f>
        <v>0</v>
      </c>
      <c r="O43" s="35">
        <f>$E$15</f>
        <v>0</v>
      </c>
    </row>
    <row r="44" spans="1:15" s="29" customFormat="1" ht="12" customHeight="1">
      <c r="A44" s="14" t="str">
        <f t="shared" si="0"/>
        <v>0</v>
      </c>
      <c r="B44" s="39"/>
      <c r="C44" s="38"/>
      <c r="D44" s="6">
        <f>$D$16</f>
        <v>0</v>
      </c>
      <c r="E44" s="37"/>
      <c r="F44" s="24"/>
      <c r="G44" s="39"/>
      <c r="H44" s="38"/>
      <c r="I44" s="6">
        <f>$D$16</f>
        <v>0</v>
      </c>
      <c r="J44" s="37"/>
      <c r="L44" s="39"/>
      <c r="M44" s="38"/>
      <c r="N44" s="6">
        <f>$D$16</f>
        <v>0</v>
      </c>
      <c r="O44" s="37"/>
    </row>
    <row r="45" spans="1:15" s="29" customFormat="1" ht="12" customHeight="1">
      <c r="A45" s="14" t="str">
        <f t="shared" si="0"/>
        <v>0</v>
      </c>
      <c r="B45" s="39"/>
      <c r="C45" s="33">
        <f>$C$17</f>
        <v>0</v>
      </c>
      <c r="D45" s="6">
        <f>$D$17</f>
        <v>0</v>
      </c>
      <c r="E45" s="35">
        <f>$E$17</f>
        <v>0</v>
      </c>
      <c r="F45" s="24"/>
      <c r="G45" s="39"/>
      <c r="H45" s="33">
        <f>$C$17</f>
        <v>0</v>
      </c>
      <c r="I45" s="6">
        <f>$D$17</f>
        <v>0</v>
      </c>
      <c r="J45" s="35">
        <f>$E$17</f>
        <v>0</v>
      </c>
      <c r="L45" s="39"/>
      <c r="M45" s="33">
        <f>$C$17</f>
        <v>0</v>
      </c>
      <c r="N45" s="6">
        <f>$D$17</f>
        <v>0</v>
      </c>
      <c r="O45" s="35">
        <f>$E$17</f>
        <v>0</v>
      </c>
    </row>
    <row r="46" spans="1:15" s="29" customFormat="1" ht="12" customHeight="1">
      <c r="A46" s="14" t="str">
        <f t="shared" si="0"/>
        <v>0</v>
      </c>
      <c r="B46" s="39"/>
      <c r="C46" s="38"/>
      <c r="D46" s="6">
        <f>$D$18</f>
        <v>0</v>
      </c>
      <c r="E46" s="37"/>
      <c r="F46" s="24"/>
      <c r="G46" s="39"/>
      <c r="H46" s="38"/>
      <c r="I46" s="6">
        <f>$D$18</f>
        <v>0</v>
      </c>
      <c r="J46" s="37"/>
      <c r="L46" s="39"/>
      <c r="M46" s="38"/>
      <c r="N46" s="6">
        <f>$D$18</f>
        <v>0</v>
      </c>
      <c r="O46" s="37"/>
    </row>
    <row r="47" spans="1:15" s="29" customFormat="1" ht="12" customHeight="1">
      <c r="A47" s="14" t="str">
        <f t="shared" si="0"/>
        <v>0</v>
      </c>
      <c r="B47" s="39"/>
      <c r="C47" s="33">
        <f>$C$19</f>
        <v>0</v>
      </c>
      <c r="D47" s="6">
        <f>$D$19</f>
        <v>0</v>
      </c>
      <c r="E47" s="35">
        <f>$E$19</f>
        <v>0</v>
      </c>
      <c r="F47" s="24"/>
      <c r="G47" s="39"/>
      <c r="H47" s="33">
        <f>$C$19</f>
        <v>0</v>
      </c>
      <c r="I47" s="6">
        <f>$D$19</f>
        <v>0</v>
      </c>
      <c r="J47" s="35">
        <f>$E$19</f>
        <v>0</v>
      </c>
      <c r="L47" s="39"/>
      <c r="M47" s="33">
        <f>$C$19</f>
        <v>0</v>
      </c>
      <c r="N47" s="6">
        <f>$D$19</f>
        <v>0</v>
      </c>
      <c r="O47" s="35">
        <f>$E$19</f>
        <v>0</v>
      </c>
    </row>
    <row r="48" spans="1:15" s="29" customFormat="1" ht="12" customHeight="1">
      <c r="A48" s="14" t="str">
        <f t="shared" si="0"/>
        <v>0</v>
      </c>
      <c r="B48" s="39"/>
      <c r="C48" s="38"/>
      <c r="D48" s="6">
        <f>$D$20</f>
        <v>0</v>
      </c>
      <c r="E48" s="37"/>
      <c r="F48" s="24"/>
      <c r="G48" s="39"/>
      <c r="H48" s="38"/>
      <c r="I48" s="6">
        <f>$D$20</f>
        <v>0</v>
      </c>
      <c r="J48" s="37"/>
      <c r="L48" s="39"/>
      <c r="M48" s="38"/>
      <c r="N48" s="6">
        <f>$D$20</f>
        <v>0</v>
      </c>
      <c r="O48" s="37"/>
    </row>
    <row r="49" spans="1:16" ht="12" customHeight="1">
      <c r="A49" s="14" t="str">
        <f t="shared" si="0"/>
        <v>0</v>
      </c>
      <c r="B49" s="39"/>
      <c r="C49" s="33">
        <f>$C$21</f>
        <v>0</v>
      </c>
      <c r="D49" s="6">
        <f>$D$21</f>
        <v>0</v>
      </c>
      <c r="E49" s="35">
        <f>$E$21</f>
        <v>0</v>
      </c>
      <c r="F49" s="24"/>
      <c r="G49" s="39"/>
      <c r="H49" s="33">
        <f>$C$21</f>
        <v>0</v>
      </c>
      <c r="I49" s="6">
        <f>$D$21</f>
        <v>0</v>
      </c>
      <c r="J49" s="35">
        <f>$E$21</f>
        <v>0</v>
      </c>
      <c r="L49" s="39"/>
      <c r="M49" s="33">
        <f>$C$21</f>
        <v>0</v>
      </c>
      <c r="N49" s="6">
        <f>$D$21</f>
        <v>0</v>
      </c>
      <c r="O49" s="35">
        <f>$E$21</f>
        <v>0</v>
      </c>
    </row>
    <row r="50" spans="1:16" ht="12" customHeight="1">
      <c r="A50" s="14" t="str">
        <f t="shared" si="0"/>
        <v>0</v>
      </c>
      <c r="B50" s="39"/>
      <c r="C50" s="38"/>
      <c r="D50" s="6">
        <f>$D$22</f>
        <v>0</v>
      </c>
      <c r="E50" s="37"/>
      <c r="F50" s="24"/>
      <c r="G50" s="39"/>
      <c r="H50" s="38"/>
      <c r="I50" s="6">
        <f>$D$22</f>
        <v>0</v>
      </c>
      <c r="J50" s="37"/>
      <c r="L50" s="39"/>
      <c r="M50" s="38"/>
      <c r="N50" s="6">
        <f>$D$22</f>
        <v>0</v>
      </c>
      <c r="O50" s="37"/>
    </row>
    <row r="51" spans="1:16" ht="12" customHeight="1">
      <c r="A51" s="14" t="str">
        <f t="shared" si="0"/>
        <v>0</v>
      </c>
      <c r="B51" s="39"/>
      <c r="C51" s="33">
        <f>$C$23</f>
        <v>0</v>
      </c>
      <c r="D51" s="6">
        <f>$D$23</f>
        <v>0</v>
      </c>
      <c r="E51" s="35">
        <f>$E$23</f>
        <v>0</v>
      </c>
      <c r="F51" s="24"/>
      <c r="G51" s="39"/>
      <c r="H51" s="33">
        <f>$C$23</f>
        <v>0</v>
      </c>
      <c r="I51" s="6">
        <f>$D$23</f>
        <v>0</v>
      </c>
      <c r="J51" s="35">
        <f>$E$23</f>
        <v>0</v>
      </c>
      <c r="L51" s="39"/>
      <c r="M51" s="33">
        <f>$C$23</f>
        <v>0</v>
      </c>
      <c r="N51" s="6">
        <f>$D$23</f>
        <v>0</v>
      </c>
      <c r="O51" s="35">
        <f>$E$23</f>
        <v>0</v>
      </c>
    </row>
    <row r="52" spans="1:16" ht="12" customHeight="1">
      <c r="A52" s="14" t="str">
        <f t="shared" si="0"/>
        <v>0</v>
      </c>
      <c r="B52" s="39"/>
      <c r="C52" s="38"/>
      <c r="D52" s="6">
        <f>$D$24</f>
        <v>0</v>
      </c>
      <c r="E52" s="37"/>
      <c r="F52" s="24"/>
      <c r="G52" s="39"/>
      <c r="H52" s="38"/>
      <c r="I52" s="6">
        <f>$D$24</f>
        <v>0</v>
      </c>
      <c r="J52" s="37"/>
      <c r="L52" s="39"/>
      <c r="M52" s="38"/>
      <c r="N52" s="6">
        <f>$D$24</f>
        <v>0</v>
      </c>
      <c r="O52" s="37"/>
    </row>
    <row r="53" spans="1:16" ht="12" customHeight="1">
      <c r="A53" s="14" t="str">
        <f t="shared" si="0"/>
        <v>0</v>
      </c>
      <c r="B53" s="39"/>
      <c r="C53" s="33">
        <f>$C$25</f>
        <v>0</v>
      </c>
      <c r="D53" s="6">
        <f>$D$25</f>
        <v>0</v>
      </c>
      <c r="E53" s="35">
        <f>$E$25</f>
        <v>0</v>
      </c>
      <c r="F53" s="24"/>
      <c r="G53" s="39"/>
      <c r="H53" s="33">
        <f>$C$25</f>
        <v>0</v>
      </c>
      <c r="I53" s="6">
        <f>$D$25</f>
        <v>0</v>
      </c>
      <c r="J53" s="35">
        <f>$E$25</f>
        <v>0</v>
      </c>
      <c r="L53" s="39"/>
      <c r="M53" s="33">
        <f>$C$25</f>
        <v>0</v>
      </c>
      <c r="N53" s="6">
        <f>$D$25</f>
        <v>0</v>
      </c>
      <c r="O53" s="35">
        <f>$E$25</f>
        <v>0</v>
      </c>
    </row>
    <row r="54" spans="1:16" ht="12" customHeight="1">
      <c r="A54" s="14" t="str">
        <f t="shared" si="0"/>
        <v>0</v>
      </c>
      <c r="B54" s="40"/>
      <c r="C54" s="38"/>
      <c r="D54" s="6">
        <f>$D$26</f>
        <v>0</v>
      </c>
      <c r="E54" s="37"/>
      <c r="F54" s="24"/>
      <c r="G54" s="40"/>
      <c r="H54" s="38"/>
      <c r="I54" s="6">
        <f>$D$26</f>
        <v>0</v>
      </c>
      <c r="J54" s="37"/>
      <c r="L54" s="40"/>
      <c r="M54" s="38"/>
      <c r="N54" s="6">
        <f>$D$26</f>
        <v>0</v>
      </c>
      <c r="O54" s="37"/>
    </row>
    <row r="55" spans="1:16" ht="12" customHeight="1">
      <c r="A55" s="14">
        <v>1</v>
      </c>
      <c r="B55" s="17"/>
      <c r="C55" s="17"/>
      <c r="D55" s="11"/>
      <c r="E55" s="24"/>
      <c r="F55" s="24"/>
      <c r="G55" s="17"/>
      <c r="H55" s="17"/>
      <c r="I55" s="11"/>
      <c r="J55" s="24"/>
      <c r="L55" s="17"/>
      <c r="M55" s="17"/>
      <c r="N55" s="11"/>
      <c r="O55" s="24"/>
    </row>
    <row r="56" spans="1:16" s="20" customFormat="1" ht="12" customHeight="1">
      <c r="A56" s="14">
        <v>1</v>
      </c>
      <c r="B56" s="18"/>
      <c r="C56" s="18"/>
      <c r="D56" s="12"/>
      <c r="E56" s="19"/>
      <c r="F56" s="19"/>
      <c r="G56" s="18"/>
      <c r="H56" s="18"/>
      <c r="I56" s="12"/>
      <c r="J56" s="19"/>
      <c r="L56" s="18"/>
      <c r="M56" s="18"/>
      <c r="N56" s="12"/>
      <c r="O56" s="19"/>
    </row>
    <row r="57" spans="1:16" s="29" customFormat="1" ht="12" customHeight="1">
      <c r="A57" s="14">
        <f t="shared" si="0"/>
        <v>1</v>
      </c>
      <c r="B57" s="41" t="str">
        <f>$B$1</f>
        <v>Z0006</v>
      </c>
      <c r="C57" s="42"/>
      <c r="D57" s="28" t="str">
        <f>$D$1</f>
        <v>SACHET VIS EMBOUT AUGE CHEVRE</v>
      </c>
      <c r="E57" s="37" t="str">
        <f>$E$1</f>
        <v>Qté</v>
      </c>
      <c r="F57" s="27"/>
      <c r="G57" s="41" t="str">
        <f>$B$1</f>
        <v>Z0006</v>
      </c>
      <c r="H57" s="42"/>
      <c r="I57" s="28" t="str">
        <f>$D$1</f>
        <v>SACHET VIS EMBOUT AUGE CHEVRE</v>
      </c>
      <c r="J57" s="37" t="str">
        <f>$E$1</f>
        <v>Qté</v>
      </c>
      <c r="L57" s="41" t="str">
        <f>$B$1</f>
        <v>Z0006</v>
      </c>
      <c r="M57" s="42"/>
      <c r="N57" s="28" t="str">
        <f>$D$1</f>
        <v>SACHET VIS EMBOUT AUGE CHEVRE</v>
      </c>
      <c r="O57" s="37" t="str">
        <f>$E$1</f>
        <v>Qté</v>
      </c>
    </row>
    <row r="58" spans="1:16" s="29" customFormat="1" ht="12" customHeight="1">
      <c r="A58" s="14">
        <f t="shared" si="0"/>
        <v>1</v>
      </c>
      <c r="B58" s="43"/>
      <c r="C58" s="44"/>
      <c r="D58" s="30" t="str">
        <f>$D$2</f>
        <v>-</v>
      </c>
      <c r="E58" s="45"/>
      <c r="F58" s="27"/>
      <c r="G58" s="43"/>
      <c r="H58" s="44"/>
      <c r="I58" s="30" t="str">
        <f>$D$2</f>
        <v>-</v>
      </c>
      <c r="J58" s="45"/>
      <c r="L58" s="43"/>
      <c r="M58" s="44"/>
      <c r="N58" s="30" t="str">
        <f>$D$2</f>
        <v>-</v>
      </c>
      <c r="O58" s="45"/>
    </row>
    <row r="59" spans="1:16" ht="12" customHeight="1">
      <c r="A59" s="14">
        <f t="shared" si="0"/>
        <v>1</v>
      </c>
      <c r="B59" s="39"/>
      <c r="C59" s="33" t="str">
        <f>$C$3</f>
        <v>Z1044</v>
      </c>
      <c r="D59" s="6" t="str">
        <f>$D$3</f>
        <v>screw 10x25</v>
      </c>
      <c r="E59" s="35" t="str">
        <f>$E$3</f>
        <v>2</v>
      </c>
      <c r="F59" s="24"/>
      <c r="G59" s="39"/>
      <c r="H59" s="33" t="str">
        <f>$C$3</f>
        <v>Z1044</v>
      </c>
      <c r="I59" s="6" t="str">
        <f>$D$3</f>
        <v>screw 10x25</v>
      </c>
      <c r="J59" s="35" t="str">
        <f>$E$3</f>
        <v>2</v>
      </c>
      <c r="K59" s="29"/>
      <c r="L59" s="39"/>
      <c r="M59" s="33" t="str">
        <f>$C$3</f>
        <v>Z1044</v>
      </c>
      <c r="N59" s="6" t="str">
        <f>$D$3</f>
        <v>screw 10x25</v>
      </c>
      <c r="O59" s="35" t="str">
        <f>$E$3</f>
        <v>2</v>
      </c>
      <c r="P59" s="29"/>
    </row>
    <row r="60" spans="1:16" ht="12" customHeight="1">
      <c r="A60" s="14">
        <f t="shared" si="0"/>
        <v>1</v>
      </c>
      <c r="B60" s="39"/>
      <c r="C60" s="38"/>
      <c r="D60" s="6" t="str">
        <f>D32</f>
        <v>tornillo 10x25</v>
      </c>
      <c r="E60" s="37"/>
      <c r="F60" s="24"/>
      <c r="G60" s="39"/>
      <c r="H60" s="38"/>
      <c r="I60" s="6" t="str">
        <f>I32</f>
        <v>tornillo 10x25</v>
      </c>
      <c r="J60" s="37"/>
      <c r="K60" s="29"/>
      <c r="L60" s="39"/>
      <c r="M60" s="38"/>
      <c r="N60" s="6" t="str">
        <f>N32</f>
        <v>tornillo 10x25</v>
      </c>
      <c r="O60" s="37"/>
      <c r="P60" s="29"/>
    </row>
    <row r="61" spans="1:16" ht="12" customHeight="1">
      <c r="A61" s="14">
        <f t="shared" si="0"/>
        <v>1</v>
      </c>
      <c r="B61" s="39"/>
      <c r="C61" s="33" t="str">
        <f>$C$5</f>
        <v>Z1048</v>
      </c>
      <c r="D61" s="6" t="str">
        <f>$D$5</f>
        <v>nut Ø10</v>
      </c>
      <c r="E61" s="35" t="str">
        <f>$E$5</f>
        <v>2</v>
      </c>
      <c r="F61" s="24"/>
      <c r="G61" s="39"/>
      <c r="H61" s="33" t="str">
        <f>$C$5</f>
        <v>Z1048</v>
      </c>
      <c r="I61" s="6" t="str">
        <f>$D$5</f>
        <v>nut Ø10</v>
      </c>
      <c r="J61" s="35" t="str">
        <f>$E$5</f>
        <v>2</v>
      </c>
      <c r="K61" s="29"/>
      <c r="L61" s="39"/>
      <c r="M61" s="33" t="str">
        <f>$C$5</f>
        <v>Z1048</v>
      </c>
      <c r="N61" s="6" t="str">
        <f>$D$5</f>
        <v>nut Ø10</v>
      </c>
      <c r="O61" s="35" t="str">
        <f>$E$5</f>
        <v>2</v>
      </c>
      <c r="P61" s="29"/>
    </row>
    <row r="62" spans="1:16" ht="12" customHeight="1">
      <c r="A62" s="14">
        <f t="shared" si="0"/>
        <v>1</v>
      </c>
      <c r="B62" s="39"/>
      <c r="C62" s="38"/>
      <c r="D62" s="6" t="str">
        <f>$D$6</f>
        <v>tuerca Ø10</v>
      </c>
      <c r="E62" s="37"/>
      <c r="F62" s="24"/>
      <c r="G62" s="39"/>
      <c r="H62" s="38"/>
      <c r="I62" s="6" t="str">
        <f>$D$6</f>
        <v>tuerca Ø10</v>
      </c>
      <c r="J62" s="37"/>
      <c r="K62" s="29"/>
      <c r="L62" s="39"/>
      <c r="M62" s="38"/>
      <c r="N62" s="6" t="str">
        <f>$D$6</f>
        <v>tuerca Ø10</v>
      </c>
      <c r="O62" s="37"/>
      <c r="P62" s="29"/>
    </row>
    <row r="63" spans="1:16" ht="12" customHeight="1">
      <c r="A63" s="14">
        <f t="shared" si="0"/>
        <v>1</v>
      </c>
      <c r="B63" s="39"/>
      <c r="C63" s="33" t="str">
        <f>$C$7</f>
        <v>Z1093</v>
      </c>
      <c r="D63" s="6" t="str">
        <f>$D$7</f>
        <v>screw RLS 10x20</v>
      </c>
      <c r="E63" s="35" t="str">
        <f>$E$7</f>
        <v>1</v>
      </c>
      <c r="F63" s="24"/>
      <c r="G63" s="39"/>
      <c r="H63" s="33" t="str">
        <f>$C$7</f>
        <v>Z1093</v>
      </c>
      <c r="I63" s="6" t="str">
        <f>$D$7</f>
        <v>screw RLS 10x20</v>
      </c>
      <c r="J63" s="35" t="str">
        <f>$E$7</f>
        <v>1</v>
      </c>
      <c r="K63" s="29"/>
      <c r="L63" s="39"/>
      <c r="M63" s="33" t="str">
        <f>$C$7</f>
        <v>Z1093</v>
      </c>
      <c r="N63" s="6" t="str">
        <f>$D$7</f>
        <v>screw RLS 10x20</v>
      </c>
      <c r="O63" s="35" t="str">
        <f>$E$7</f>
        <v>1</v>
      </c>
      <c r="P63" s="29"/>
    </row>
    <row r="64" spans="1:16" ht="12" customHeight="1">
      <c r="A64" s="14">
        <f t="shared" si="0"/>
        <v>1</v>
      </c>
      <c r="B64" s="39"/>
      <c r="C64" s="38"/>
      <c r="D64" s="6" t="str">
        <f>$D$8</f>
        <v>tornillo RLS 10x20</v>
      </c>
      <c r="E64" s="37"/>
      <c r="F64" s="24"/>
      <c r="G64" s="39"/>
      <c r="H64" s="38"/>
      <c r="I64" s="6" t="str">
        <f>$D$8</f>
        <v>tornillo RLS 10x20</v>
      </c>
      <c r="J64" s="37"/>
      <c r="K64" s="29"/>
      <c r="L64" s="39"/>
      <c r="M64" s="38"/>
      <c r="N64" s="6" t="str">
        <f>$D$8</f>
        <v>tornillo RLS 10x20</v>
      </c>
      <c r="O64" s="37"/>
      <c r="P64" s="29"/>
    </row>
    <row r="65" spans="1:16" ht="12" customHeight="1">
      <c r="A65" s="14">
        <f t="shared" si="0"/>
        <v>1</v>
      </c>
      <c r="B65" s="39"/>
      <c r="C65" s="33" t="str">
        <f>$C$9</f>
        <v>Z1047</v>
      </c>
      <c r="D65" s="6" t="str">
        <f>$D$9</f>
        <v>nut Ø10</v>
      </c>
      <c r="E65" s="35" t="str">
        <f>$E$9</f>
        <v>1</v>
      </c>
      <c r="F65" s="24"/>
      <c r="G65" s="39"/>
      <c r="H65" s="33" t="str">
        <f>$C$9</f>
        <v>Z1047</v>
      </c>
      <c r="I65" s="6" t="str">
        <f>$D$9</f>
        <v>nut Ø10</v>
      </c>
      <c r="J65" s="35" t="str">
        <f>$E$9</f>
        <v>1</v>
      </c>
      <c r="L65" s="39"/>
      <c r="M65" s="33" t="str">
        <f>$C$9</f>
        <v>Z1047</v>
      </c>
      <c r="N65" s="6" t="str">
        <f>$D$9</f>
        <v>nut Ø10</v>
      </c>
      <c r="O65" s="35" t="str">
        <f>$E$9</f>
        <v>1</v>
      </c>
    </row>
    <row r="66" spans="1:16" ht="12" customHeight="1">
      <c r="A66" s="14">
        <f t="shared" ref="A66:A129" si="1">IF(D66&lt;&gt;0,1,"0")</f>
        <v>1</v>
      </c>
      <c r="B66" s="39"/>
      <c r="C66" s="38"/>
      <c r="D66" s="6" t="str">
        <f>$D$10</f>
        <v>tuerca freno Ø10</v>
      </c>
      <c r="E66" s="37"/>
      <c r="F66" s="24"/>
      <c r="G66" s="39"/>
      <c r="H66" s="38"/>
      <c r="I66" s="6" t="str">
        <f>$D$10</f>
        <v>tuerca freno Ø10</v>
      </c>
      <c r="J66" s="37"/>
      <c r="L66" s="39"/>
      <c r="M66" s="38"/>
      <c r="N66" s="6" t="str">
        <f>$D$10</f>
        <v>tuerca freno Ø10</v>
      </c>
      <c r="O66" s="37"/>
    </row>
    <row r="67" spans="1:16" ht="12" customHeight="1">
      <c r="A67" s="14" t="str">
        <f t="shared" si="1"/>
        <v>0</v>
      </c>
      <c r="B67" s="39"/>
      <c r="C67" s="33">
        <f>$C$11</f>
        <v>0</v>
      </c>
      <c r="D67" s="6">
        <f>$D$11</f>
        <v>0</v>
      </c>
      <c r="E67" s="35">
        <f>$E$11</f>
        <v>0</v>
      </c>
      <c r="F67" s="24"/>
      <c r="G67" s="39"/>
      <c r="H67" s="33">
        <f>$C$11</f>
        <v>0</v>
      </c>
      <c r="I67" s="6">
        <f>$D$11</f>
        <v>0</v>
      </c>
      <c r="J67" s="35">
        <f>$E$11</f>
        <v>0</v>
      </c>
      <c r="L67" s="39"/>
      <c r="M67" s="33">
        <f>$C$11</f>
        <v>0</v>
      </c>
      <c r="N67" s="6">
        <f>$D$11</f>
        <v>0</v>
      </c>
      <c r="O67" s="35">
        <f>$E$11</f>
        <v>0</v>
      </c>
    </row>
    <row r="68" spans="1:16" ht="12" customHeight="1">
      <c r="A68" s="14" t="str">
        <f t="shared" si="1"/>
        <v>0</v>
      </c>
      <c r="B68" s="39"/>
      <c r="C68" s="38"/>
      <c r="D68" s="6">
        <f>$D$12</f>
        <v>0</v>
      </c>
      <c r="E68" s="37"/>
      <c r="F68" s="24"/>
      <c r="G68" s="39"/>
      <c r="H68" s="38"/>
      <c r="I68" s="6">
        <f>$D$12</f>
        <v>0</v>
      </c>
      <c r="J68" s="37"/>
      <c r="L68" s="39"/>
      <c r="M68" s="38"/>
      <c r="N68" s="6">
        <f>$D$12</f>
        <v>0</v>
      </c>
      <c r="O68" s="37"/>
    </row>
    <row r="69" spans="1:16" ht="12" customHeight="1">
      <c r="A69" s="14" t="str">
        <f t="shared" si="1"/>
        <v>0</v>
      </c>
      <c r="B69" s="39"/>
      <c r="C69" s="33">
        <f>$C$13</f>
        <v>0</v>
      </c>
      <c r="D69" s="6">
        <f>$D$13</f>
        <v>0</v>
      </c>
      <c r="E69" s="35">
        <f>$E$13</f>
        <v>0</v>
      </c>
      <c r="F69" s="24"/>
      <c r="G69" s="39"/>
      <c r="H69" s="33">
        <f>$C$13</f>
        <v>0</v>
      </c>
      <c r="I69" s="6">
        <f>$D$13</f>
        <v>0</v>
      </c>
      <c r="J69" s="35">
        <f>$E$13</f>
        <v>0</v>
      </c>
      <c r="L69" s="39"/>
      <c r="M69" s="33">
        <f>$C$13</f>
        <v>0</v>
      </c>
      <c r="N69" s="6">
        <f>$D$13</f>
        <v>0</v>
      </c>
      <c r="O69" s="35">
        <f>$E$13</f>
        <v>0</v>
      </c>
    </row>
    <row r="70" spans="1:16" ht="12" customHeight="1">
      <c r="A70" s="14" t="str">
        <f t="shared" si="1"/>
        <v>0</v>
      </c>
      <c r="B70" s="40"/>
      <c r="C70" s="38"/>
      <c r="D70" s="6">
        <f>$D$14</f>
        <v>0</v>
      </c>
      <c r="E70" s="37"/>
      <c r="F70" s="24"/>
      <c r="G70" s="40"/>
      <c r="H70" s="38"/>
      <c r="I70" s="6">
        <f>$D$14</f>
        <v>0</v>
      </c>
      <c r="J70" s="37"/>
      <c r="L70" s="40"/>
      <c r="M70" s="38"/>
      <c r="N70" s="6">
        <f>$D$14</f>
        <v>0</v>
      </c>
      <c r="O70" s="37"/>
    </row>
    <row r="71" spans="1:16" ht="12" customHeight="1">
      <c r="A71" s="14" t="str">
        <f t="shared" si="1"/>
        <v>0</v>
      </c>
      <c r="B71" s="39"/>
      <c r="C71" s="33">
        <f>$C$15</f>
        <v>0</v>
      </c>
      <c r="D71" s="6">
        <f>$D$15</f>
        <v>0</v>
      </c>
      <c r="E71" s="35">
        <f>$E$15</f>
        <v>0</v>
      </c>
      <c r="F71" s="24"/>
      <c r="G71" s="39"/>
      <c r="H71" s="33">
        <f>$C$15</f>
        <v>0</v>
      </c>
      <c r="I71" s="6">
        <f>$D$15</f>
        <v>0</v>
      </c>
      <c r="J71" s="35">
        <f>$E$15</f>
        <v>0</v>
      </c>
      <c r="K71" s="29"/>
      <c r="L71" s="39"/>
      <c r="M71" s="33">
        <f>$C$15</f>
        <v>0</v>
      </c>
      <c r="N71" s="6">
        <f>$D$15</f>
        <v>0</v>
      </c>
      <c r="O71" s="35">
        <f>$E$15</f>
        <v>0</v>
      </c>
      <c r="P71" s="29"/>
    </row>
    <row r="72" spans="1:16" ht="12" customHeight="1">
      <c r="A72" s="14" t="str">
        <f t="shared" si="1"/>
        <v>0</v>
      </c>
      <c r="B72" s="39"/>
      <c r="C72" s="38"/>
      <c r="D72" s="6">
        <f>$D$16</f>
        <v>0</v>
      </c>
      <c r="E72" s="37"/>
      <c r="F72" s="24"/>
      <c r="G72" s="39"/>
      <c r="H72" s="38"/>
      <c r="I72" s="6">
        <f>$D$16</f>
        <v>0</v>
      </c>
      <c r="J72" s="37"/>
      <c r="K72" s="29"/>
      <c r="L72" s="39"/>
      <c r="M72" s="38"/>
      <c r="N72" s="6">
        <f>$D$16</f>
        <v>0</v>
      </c>
      <c r="O72" s="37"/>
      <c r="P72" s="29"/>
    </row>
    <row r="73" spans="1:16" ht="12" customHeight="1">
      <c r="A73" s="14" t="str">
        <f t="shared" si="1"/>
        <v>0</v>
      </c>
      <c r="B73" s="39"/>
      <c r="C73" s="33">
        <f>$C$17</f>
        <v>0</v>
      </c>
      <c r="D73" s="6">
        <f>$D$17</f>
        <v>0</v>
      </c>
      <c r="E73" s="35">
        <f>$E$17</f>
        <v>0</v>
      </c>
      <c r="F73" s="24"/>
      <c r="G73" s="39"/>
      <c r="H73" s="33">
        <f>$C$17</f>
        <v>0</v>
      </c>
      <c r="I73" s="6">
        <f>$D$17</f>
        <v>0</v>
      </c>
      <c r="J73" s="35">
        <f>$E$17</f>
        <v>0</v>
      </c>
      <c r="K73" s="29"/>
      <c r="L73" s="39"/>
      <c r="M73" s="33">
        <f>$C$17</f>
        <v>0</v>
      </c>
      <c r="N73" s="6">
        <f>$D$17</f>
        <v>0</v>
      </c>
      <c r="O73" s="35">
        <f>$E$17</f>
        <v>0</v>
      </c>
      <c r="P73" s="29"/>
    </row>
    <row r="74" spans="1:16" ht="12" customHeight="1">
      <c r="A74" s="14" t="str">
        <f t="shared" si="1"/>
        <v>0</v>
      </c>
      <c r="B74" s="39"/>
      <c r="C74" s="38"/>
      <c r="D74" s="6">
        <f>$D$18</f>
        <v>0</v>
      </c>
      <c r="E74" s="37"/>
      <c r="F74" s="24"/>
      <c r="G74" s="39"/>
      <c r="H74" s="38"/>
      <c r="I74" s="6">
        <f>$D$18</f>
        <v>0</v>
      </c>
      <c r="J74" s="37"/>
      <c r="K74" s="29"/>
      <c r="L74" s="39"/>
      <c r="M74" s="38"/>
      <c r="N74" s="6">
        <f>$D$18</f>
        <v>0</v>
      </c>
      <c r="O74" s="37"/>
      <c r="P74" s="29"/>
    </row>
    <row r="75" spans="1:16" ht="12" customHeight="1">
      <c r="A75" s="14" t="str">
        <f t="shared" si="1"/>
        <v>0</v>
      </c>
      <c r="B75" s="39"/>
      <c r="C75" s="33">
        <f>$C$19</f>
        <v>0</v>
      </c>
      <c r="D75" s="6">
        <f>$D$19</f>
        <v>0</v>
      </c>
      <c r="E75" s="35">
        <f>$E$19</f>
        <v>0</v>
      </c>
      <c r="F75" s="24"/>
      <c r="G75" s="39"/>
      <c r="H75" s="33">
        <f>$C$19</f>
        <v>0</v>
      </c>
      <c r="I75" s="6">
        <f>$D$19</f>
        <v>0</v>
      </c>
      <c r="J75" s="35">
        <f>$E$19</f>
        <v>0</v>
      </c>
      <c r="K75" s="29"/>
      <c r="L75" s="39"/>
      <c r="M75" s="33">
        <f>$C$19</f>
        <v>0</v>
      </c>
      <c r="N75" s="6">
        <f>$D$19</f>
        <v>0</v>
      </c>
      <c r="O75" s="35">
        <f>$E$19</f>
        <v>0</v>
      </c>
      <c r="P75" s="29"/>
    </row>
    <row r="76" spans="1:16" ht="12" customHeight="1">
      <c r="A76" s="14" t="str">
        <f t="shared" si="1"/>
        <v>0</v>
      </c>
      <c r="B76" s="39"/>
      <c r="C76" s="38"/>
      <c r="D76" s="6">
        <f>$D$20</f>
        <v>0</v>
      </c>
      <c r="E76" s="37"/>
      <c r="F76" s="24"/>
      <c r="G76" s="39"/>
      <c r="H76" s="38"/>
      <c r="I76" s="6">
        <f>$D$20</f>
        <v>0</v>
      </c>
      <c r="J76" s="37"/>
      <c r="K76" s="29"/>
      <c r="L76" s="39"/>
      <c r="M76" s="38"/>
      <c r="N76" s="6">
        <f>$D$20</f>
        <v>0</v>
      </c>
      <c r="O76" s="37"/>
      <c r="P76" s="29"/>
    </row>
    <row r="77" spans="1:16" ht="12" customHeight="1">
      <c r="A77" s="14" t="str">
        <f t="shared" si="1"/>
        <v>0</v>
      </c>
      <c r="B77" s="39"/>
      <c r="C77" s="33">
        <f>$C$21</f>
        <v>0</v>
      </c>
      <c r="D77" s="6">
        <f>$D$21</f>
        <v>0</v>
      </c>
      <c r="E77" s="35">
        <f>$E$21</f>
        <v>0</v>
      </c>
      <c r="F77" s="24"/>
      <c r="G77" s="39"/>
      <c r="H77" s="33">
        <f>$C$21</f>
        <v>0</v>
      </c>
      <c r="I77" s="6">
        <f>$D$21</f>
        <v>0</v>
      </c>
      <c r="J77" s="35">
        <f>$E$21</f>
        <v>0</v>
      </c>
      <c r="L77" s="39"/>
      <c r="M77" s="33">
        <f>$C$21</f>
        <v>0</v>
      </c>
      <c r="N77" s="6">
        <f>$D$21</f>
        <v>0</v>
      </c>
      <c r="O77" s="35">
        <f>$E$21</f>
        <v>0</v>
      </c>
    </row>
    <row r="78" spans="1:16" ht="12" customHeight="1">
      <c r="A78" s="14" t="str">
        <f t="shared" si="1"/>
        <v>0</v>
      </c>
      <c r="B78" s="39"/>
      <c r="C78" s="38"/>
      <c r="D78" s="6">
        <f>$D$22</f>
        <v>0</v>
      </c>
      <c r="E78" s="37"/>
      <c r="F78" s="24"/>
      <c r="G78" s="39"/>
      <c r="H78" s="38"/>
      <c r="I78" s="6">
        <f>$D$22</f>
        <v>0</v>
      </c>
      <c r="J78" s="37"/>
      <c r="L78" s="39"/>
      <c r="M78" s="38"/>
      <c r="N78" s="6">
        <f>$D$22</f>
        <v>0</v>
      </c>
      <c r="O78" s="37"/>
    </row>
    <row r="79" spans="1:16" ht="12" customHeight="1">
      <c r="A79" s="14" t="str">
        <f t="shared" si="1"/>
        <v>0</v>
      </c>
      <c r="B79" s="39"/>
      <c r="C79" s="33">
        <f>$C$23</f>
        <v>0</v>
      </c>
      <c r="D79" s="6">
        <f>$D$23</f>
        <v>0</v>
      </c>
      <c r="E79" s="35">
        <f>$E$23</f>
        <v>0</v>
      </c>
      <c r="F79" s="24"/>
      <c r="G79" s="39"/>
      <c r="H79" s="33">
        <f>$C$23</f>
        <v>0</v>
      </c>
      <c r="I79" s="6">
        <f>$D$23</f>
        <v>0</v>
      </c>
      <c r="J79" s="35">
        <f>$E$23</f>
        <v>0</v>
      </c>
      <c r="L79" s="39"/>
      <c r="M79" s="33">
        <f>$C$23</f>
        <v>0</v>
      </c>
      <c r="N79" s="6">
        <f>$D$23</f>
        <v>0</v>
      </c>
      <c r="O79" s="35">
        <f>$E$23</f>
        <v>0</v>
      </c>
    </row>
    <row r="80" spans="1:16" ht="12" customHeight="1">
      <c r="A80" s="14" t="str">
        <f t="shared" si="1"/>
        <v>0</v>
      </c>
      <c r="B80" s="39"/>
      <c r="C80" s="38"/>
      <c r="D80" s="6">
        <f>$D$24</f>
        <v>0</v>
      </c>
      <c r="E80" s="37"/>
      <c r="F80" s="24"/>
      <c r="G80" s="39"/>
      <c r="H80" s="38"/>
      <c r="I80" s="6">
        <f>$D$24</f>
        <v>0</v>
      </c>
      <c r="J80" s="37"/>
      <c r="L80" s="39"/>
      <c r="M80" s="38"/>
      <c r="N80" s="6">
        <f>$D$24</f>
        <v>0</v>
      </c>
      <c r="O80" s="37"/>
    </row>
    <row r="81" spans="1:16" ht="12" customHeight="1">
      <c r="A81" s="14" t="str">
        <f t="shared" si="1"/>
        <v>0</v>
      </c>
      <c r="B81" s="39"/>
      <c r="C81" s="33">
        <f>$C$25</f>
        <v>0</v>
      </c>
      <c r="D81" s="6">
        <f>$D$25</f>
        <v>0</v>
      </c>
      <c r="E81" s="35">
        <f>$E$25</f>
        <v>0</v>
      </c>
      <c r="F81" s="24"/>
      <c r="G81" s="39"/>
      <c r="H81" s="33">
        <f>$C$25</f>
        <v>0</v>
      </c>
      <c r="I81" s="6">
        <f>$D$25</f>
        <v>0</v>
      </c>
      <c r="J81" s="35">
        <f>$E$25</f>
        <v>0</v>
      </c>
      <c r="L81" s="39"/>
      <c r="M81" s="33">
        <f>$C$25</f>
        <v>0</v>
      </c>
      <c r="N81" s="6">
        <f>$D$25</f>
        <v>0</v>
      </c>
      <c r="O81" s="35">
        <f>$E$25</f>
        <v>0</v>
      </c>
    </row>
    <row r="82" spans="1:16" ht="12" customHeight="1">
      <c r="A82" s="14" t="str">
        <f t="shared" si="1"/>
        <v>0</v>
      </c>
      <c r="B82" s="40"/>
      <c r="C82" s="38"/>
      <c r="D82" s="6">
        <f>$D$26</f>
        <v>0</v>
      </c>
      <c r="E82" s="37"/>
      <c r="F82" s="24"/>
      <c r="G82" s="40"/>
      <c r="H82" s="38"/>
      <c r="I82" s="6">
        <f>$D$26</f>
        <v>0</v>
      </c>
      <c r="J82" s="37"/>
      <c r="L82" s="40"/>
      <c r="M82" s="38"/>
      <c r="N82" s="6">
        <f>$D$26</f>
        <v>0</v>
      </c>
      <c r="O82" s="37"/>
    </row>
    <row r="83" spans="1:16" ht="12" customHeight="1">
      <c r="A83" s="14">
        <v>1</v>
      </c>
      <c r="B83" s="17"/>
      <c r="C83" s="17"/>
      <c r="D83" s="11"/>
      <c r="E83" s="24"/>
      <c r="F83" s="24"/>
      <c r="G83" s="17"/>
      <c r="H83" s="17"/>
      <c r="I83" s="11"/>
      <c r="J83" s="24"/>
      <c r="L83" s="17"/>
      <c r="M83" s="17"/>
      <c r="N83" s="11"/>
      <c r="O83" s="24"/>
    </row>
    <row r="84" spans="1:16" s="20" customFormat="1" ht="12" customHeight="1">
      <c r="A84" s="14">
        <v>1</v>
      </c>
      <c r="B84" s="18"/>
      <c r="C84" s="18"/>
      <c r="D84" s="12"/>
      <c r="E84" s="19"/>
      <c r="F84" s="19"/>
      <c r="G84" s="18"/>
      <c r="H84" s="18"/>
      <c r="I84" s="12"/>
      <c r="J84" s="19"/>
      <c r="L84" s="18"/>
      <c r="M84" s="18"/>
      <c r="N84" s="12"/>
      <c r="O84" s="19"/>
    </row>
    <row r="85" spans="1:16" ht="12" customHeight="1">
      <c r="A85" s="14">
        <f t="shared" si="1"/>
        <v>1</v>
      </c>
      <c r="B85" s="41" t="str">
        <f>$B$1</f>
        <v>Z0006</v>
      </c>
      <c r="C85" s="42"/>
      <c r="D85" s="28" t="str">
        <f>$D$1</f>
        <v>SACHET VIS EMBOUT AUGE CHEVRE</v>
      </c>
      <c r="E85" s="37" t="str">
        <f>$E$1</f>
        <v>Qté</v>
      </c>
      <c r="F85" s="27"/>
      <c r="G85" s="41" t="str">
        <f>$B$1</f>
        <v>Z0006</v>
      </c>
      <c r="H85" s="42"/>
      <c r="I85" s="28" t="str">
        <f>$D$1</f>
        <v>SACHET VIS EMBOUT AUGE CHEVRE</v>
      </c>
      <c r="J85" s="37" t="str">
        <f>$E$1</f>
        <v>Qté</v>
      </c>
      <c r="K85" s="29"/>
      <c r="L85" s="41" t="str">
        <f>$B$1</f>
        <v>Z0006</v>
      </c>
      <c r="M85" s="42"/>
      <c r="N85" s="28" t="str">
        <f>$D$1</f>
        <v>SACHET VIS EMBOUT AUGE CHEVRE</v>
      </c>
      <c r="O85" s="37" t="str">
        <f>$E$1</f>
        <v>Qté</v>
      </c>
      <c r="P85" s="29"/>
    </row>
    <row r="86" spans="1:16" ht="12" customHeight="1">
      <c r="A86" s="14">
        <f t="shared" si="1"/>
        <v>1</v>
      </c>
      <c r="B86" s="43"/>
      <c r="C86" s="44"/>
      <c r="D86" s="30" t="str">
        <f>$D$2</f>
        <v>-</v>
      </c>
      <c r="E86" s="45"/>
      <c r="F86" s="27"/>
      <c r="G86" s="43"/>
      <c r="H86" s="44"/>
      <c r="I86" s="30" t="str">
        <f>$D$2</f>
        <v>-</v>
      </c>
      <c r="J86" s="45"/>
      <c r="K86" s="29"/>
      <c r="L86" s="43"/>
      <c r="M86" s="44"/>
      <c r="N86" s="30" t="str">
        <f>$D$2</f>
        <v>-</v>
      </c>
      <c r="O86" s="45"/>
      <c r="P86" s="29"/>
    </row>
    <row r="87" spans="1:16" ht="12" customHeight="1">
      <c r="A87" s="14">
        <f t="shared" si="1"/>
        <v>1</v>
      </c>
      <c r="B87" s="39"/>
      <c r="C87" s="33" t="str">
        <f>$C$3</f>
        <v>Z1044</v>
      </c>
      <c r="D87" s="6" t="str">
        <f>$D$3</f>
        <v>screw 10x25</v>
      </c>
      <c r="E87" s="35" t="str">
        <f>$E$3</f>
        <v>2</v>
      </c>
      <c r="F87" s="24"/>
      <c r="G87" s="39"/>
      <c r="H87" s="33" t="str">
        <f>$C$3</f>
        <v>Z1044</v>
      </c>
      <c r="I87" s="6" t="str">
        <f>$D$3</f>
        <v>screw 10x25</v>
      </c>
      <c r="J87" s="35" t="str">
        <f>$E$3</f>
        <v>2</v>
      </c>
      <c r="K87" s="22"/>
      <c r="L87" s="39"/>
      <c r="M87" s="33" t="str">
        <f>$C$3</f>
        <v>Z1044</v>
      </c>
      <c r="N87" s="6" t="str">
        <f>$D$3</f>
        <v>screw 10x25</v>
      </c>
      <c r="O87" s="35" t="str">
        <f>$E$3</f>
        <v>2</v>
      </c>
      <c r="P87" s="22"/>
    </row>
    <row r="88" spans="1:16" ht="12" customHeight="1">
      <c r="A88" s="14">
        <f t="shared" si="1"/>
        <v>1</v>
      </c>
      <c r="B88" s="39"/>
      <c r="C88" s="38"/>
      <c r="D88" s="6" t="str">
        <f>D60</f>
        <v>tornillo 10x25</v>
      </c>
      <c r="E88" s="37"/>
      <c r="F88" s="24"/>
      <c r="G88" s="39"/>
      <c r="H88" s="38"/>
      <c r="I88" s="6" t="str">
        <f>I60</f>
        <v>tornillo 10x25</v>
      </c>
      <c r="J88" s="37"/>
      <c r="K88" s="22"/>
      <c r="L88" s="39"/>
      <c r="M88" s="38"/>
      <c r="N88" s="6" t="str">
        <f>N60</f>
        <v>tornillo 10x25</v>
      </c>
      <c r="O88" s="37"/>
      <c r="P88" s="22"/>
    </row>
    <row r="89" spans="1:16" ht="12" customHeight="1">
      <c r="A89" s="14">
        <f t="shared" si="1"/>
        <v>1</v>
      </c>
      <c r="B89" s="39"/>
      <c r="C89" s="33" t="str">
        <f>$C$5</f>
        <v>Z1048</v>
      </c>
      <c r="D89" s="6" t="str">
        <f>$D$5</f>
        <v>nut Ø10</v>
      </c>
      <c r="E89" s="35" t="str">
        <f>$E$5</f>
        <v>2</v>
      </c>
      <c r="F89" s="24"/>
      <c r="G89" s="39"/>
      <c r="H89" s="33" t="str">
        <f>$C$5</f>
        <v>Z1048</v>
      </c>
      <c r="I89" s="6" t="str">
        <f>$D$5</f>
        <v>nut Ø10</v>
      </c>
      <c r="J89" s="35" t="str">
        <f>$E$5</f>
        <v>2</v>
      </c>
      <c r="K89" s="22"/>
      <c r="L89" s="39"/>
      <c r="M89" s="33" t="str">
        <f>$C$5</f>
        <v>Z1048</v>
      </c>
      <c r="N89" s="6" t="str">
        <f>$D$5</f>
        <v>nut Ø10</v>
      </c>
      <c r="O89" s="35" t="str">
        <f>$E$5</f>
        <v>2</v>
      </c>
      <c r="P89" s="22"/>
    </row>
    <row r="90" spans="1:16" ht="12" customHeight="1">
      <c r="A90" s="14">
        <f t="shared" si="1"/>
        <v>1</v>
      </c>
      <c r="B90" s="39"/>
      <c r="C90" s="38"/>
      <c r="D90" s="6" t="str">
        <f>$D$6</f>
        <v>tuerca Ø10</v>
      </c>
      <c r="E90" s="37"/>
      <c r="F90" s="24"/>
      <c r="G90" s="39"/>
      <c r="H90" s="38"/>
      <c r="I90" s="6" t="str">
        <f>$D$6</f>
        <v>tuerca Ø10</v>
      </c>
      <c r="J90" s="37"/>
      <c r="K90" s="22"/>
      <c r="L90" s="39"/>
      <c r="M90" s="38"/>
      <c r="N90" s="6" t="str">
        <f>$D$6</f>
        <v>tuerca Ø10</v>
      </c>
      <c r="O90" s="37"/>
      <c r="P90" s="22"/>
    </row>
    <row r="91" spans="1:16" ht="12" customHeight="1">
      <c r="A91" s="14">
        <f t="shared" si="1"/>
        <v>1</v>
      </c>
      <c r="B91" s="39"/>
      <c r="C91" s="33" t="str">
        <f>$C$7</f>
        <v>Z1093</v>
      </c>
      <c r="D91" s="6" t="str">
        <f>$D$7</f>
        <v>screw RLS 10x20</v>
      </c>
      <c r="E91" s="35" t="str">
        <f>$E$7</f>
        <v>1</v>
      </c>
      <c r="F91" s="24"/>
      <c r="G91" s="39"/>
      <c r="H91" s="33" t="str">
        <f>$C$7</f>
        <v>Z1093</v>
      </c>
      <c r="I91" s="6" t="str">
        <f>$D$7</f>
        <v>screw RLS 10x20</v>
      </c>
      <c r="J91" s="35" t="str">
        <f>$E$7</f>
        <v>1</v>
      </c>
      <c r="K91" s="22"/>
      <c r="L91" s="39"/>
      <c r="M91" s="33" t="str">
        <f>$C$7</f>
        <v>Z1093</v>
      </c>
      <c r="N91" s="6" t="str">
        <f>$D$7</f>
        <v>screw RLS 10x20</v>
      </c>
      <c r="O91" s="35" t="str">
        <f>$E$7</f>
        <v>1</v>
      </c>
      <c r="P91" s="22"/>
    </row>
    <row r="92" spans="1:16" ht="12" customHeight="1">
      <c r="A92" s="14">
        <f t="shared" si="1"/>
        <v>1</v>
      </c>
      <c r="B92" s="39"/>
      <c r="C92" s="38"/>
      <c r="D92" s="6" t="str">
        <f>$D$8</f>
        <v>tornillo RLS 10x20</v>
      </c>
      <c r="E92" s="37"/>
      <c r="F92" s="24"/>
      <c r="G92" s="39"/>
      <c r="H92" s="38"/>
      <c r="I92" s="6" t="str">
        <f>$D$8</f>
        <v>tornillo RLS 10x20</v>
      </c>
      <c r="J92" s="37"/>
      <c r="K92" s="22"/>
      <c r="L92" s="39"/>
      <c r="M92" s="38"/>
      <c r="N92" s="6" t="str">
        <f>$D$8</f>
        <v>tornillo RLS 10x20</v>
      </c>
      <c r="O92" s="37"/>
      <c r="P92" s="22"/>
    </row>
    <row r="93" spans="1:16" ht="12" customHeight="1">
      <c r="A93" s="14">
        <f t="shared" si="1"/>
        <v>1</v>
      </c>
      <c r="B93" s="39"/>
      <c r="C93" s="33" t="str">
        <f>$C$9</f>
        <v>Z1047</v>
      </c>
      <c r="D93" s="6" t="str">
        <f>$D$9</f>
        <v>nut Ø10</v>
      </c>
      <c r="E93" s="35" t="str">
        <f>$E$9</f>
        <v>1</v>
      </c>
      <c r="F93" s="24"/>
      <c r="G93" s="39"/>
      <c r="H93" s="33" t="str">
        <f>$C$9</f>
        <v>Z1047</v>
      </c>
      <c r="I93" s="6" t="str">
        <f>$D$9</f>
        <v>nut Ø10</v>
      </c>
      <c r="J93" s="35" t="str">
        <f>$E$9</f>
        <v>1</v>
      </c>
      <c r="K93" s="22"/>
      <c r="L93" s="39"/>
      <c r="M93" s="33" t="str">
        <f>$C$9</f>
        <v>Z1047</v>
      </c>
      <c r="N93" s="6" t="str">
        <f>$D$9</f>
        <v>nut Ø10</v>
      </c>
      <c r="O93" s="35" t="str">
        <f>$E$9</f>
        <v>1</v>
      </c>
      <c r="P93" s="22"/>
    </row>
    <row r="94" spans="1:16" ht="12" customHeight="1">
      <c r="A94" s="14">
        <f t="shared" si="1"/>
        <v>1</v>
      </c>
      <c r="B94" s="39"/>
      <c r="C94" s="38"/>
      <c r="D94" s="6" t="str">
        <f>$D$10</f>
        <v>tuerca freno Ø10</v>
      </c>
      <c r="E94" s="37"/>
      <c r="F94" s="24"/>
      <c r="G94" s="39"/>
      <c r="H94" s="38"/>
      <c r="I94" s="6" t="str">
        <f>$D$10</f>
        <v>tuerca freno Ø10</v>
      </c>
      <c r="J94" s="37"/>
      <c r="K94" s="22"/>
      <c r="L94" s="39"/>
      <c r="M94" s="38"/>
      <c r="N94" s="6" t="str">
        <f>$D$10</f>
        <v>tuerca freno Ø10</v>
      </c>
      <c r="O94" s="37"/>
      <c r="P94" s="22"/>
    </row>
    <row r="95" spans="1:16" ht="12" customHeight="1">
      <c r="A95" s="14" t="str">
        <f t="shared" si="1"/>
        <v>0</v>
      </c>
      <c r="B95" s="39"/>
      <c r="C95" s="33">
        <f>$C$11</f>
        <v>0</v>
      </c>
      <c r="D95" s="6">
        <f>$D$11</f>
        <v>0</v>
      </c>
      <c r="E95" s="35">
        <f>$E$11</f>
        <v>0</v>
      </c>
      <c r="F95" s="24"/>
      <c r="G95" s="39"/>
      <c r="H95" s="33">
        <f>$C$11</f>
        <v>0</v>
      </c>
      <c r="I95" s="6">
        <f>$D$11</f>
        <v>0</v>
      </c>
      <c r="J95" s="35">
        <f>$E$11</f>
        <v>0</v>
      </c>
      <c r="K95" s="22"/>
      <c r="L95" s="39"/>
      <c r="M95" s="33">
        <f>$C$11</f>
        <v>0</v>
      </c>
      <c r="N95" s="6">
        <f>$D$11</f>
        <v>0</v>
      </c>
      <c r="O95" s="35">
        <f>$E$11</f>
        <v>0</v>
      </c>
      <c r="P95" s="22"/>
    </row>
    <row r="96" spans="1:16" ht="12" customHeight="1">
      <c r="A96" s="14" t="str">
        <f t="shared" si="1"/>
        <v>0</v>
      </c>
      <c r="B96" s="39"/>
      <c r="C96" s="38"/>
      <c r="D96" s="6">
        <f>$D$12</f>
        <v>0</v>
      </c>
      <c r="E96" s="37"/>
      <c r="F96" s="24"/>
      <c r="G96" s="39"/>
      <c r="H96" s="38"/>
      <c r="I96" s="6">
        <f>$D$12</f>
        <v>0</v>
      </c>
      <c r="J96" s="37"/>
      <c r="K96" s="22"/>
      <c r="L96" s="39"/>
      <c r="M96" s="38"/>
      <c r="N96" s="6">
        <f>$D$12</f>
        <v>0</v>
      </c>
      <c r="O96" s="37"/>
      <c r="P96" s="22"/>
    </row>
    <row r="97" spans="1:16" ht="12" customHeight="1">
      <c r="A97" s="14" t="str">
        <f t="shared" si="1"/>
        <v>0</v>
      </c>
      <c r="B97" s="39"/>
      <c r="C97" s="33">
        <f>$C$13</f>
        <v>0</v>
      </c>
      <c r="D97" s="6">
        <f>$D$13</f>
        <v>0</v>
      </c>
      <c r="E97" s="35">
        <f>$E$13</f>
        <v>0</v>
      </c>
      <c r="F97" s="24"/>
      <c r="G97" s="39"/>
      <c r="H97" s="33">
        <f>$C$13</f>
        <v>0</v>
      </c>
      <c r="I97" s="6">
        <f>$D$13</f>
        <v>0</v>
      </c>
      <c r="J97" s="35">
        <f>$E$13</f>
        <v>0</v>
      </c>
      <c r="K97" s="22"/>
      <c r="L97" s="39"/>
      <c r="M97" s="33">
        <f>$C$13</f>
        <v>0</v>
      </c>
      <c r="N97" s="6">
        <f>$D$13</f>
        <v>0</v>
      </c>
      <c r="O97" s="35">
        <f>$E$13</f>
        <v>0</v>
      </c>
      <c r="P97" s="22"/>
    </row>
    <row r="98" spans="1:16" ht="12" customHeight="1">
      <c r="A98" s="14" t="str">
        <f t="shared" si="1"/>
        <v>0</v>
      </c>
      <c r="B98" s="40"/>
      <c r="C98" s="38"/>
      <c r="D98" s="6">
        <f>$D$14</f>
        <v>0</v>
      </c>
      <c r="E98" s="37"/>
      <c r="F98" s="24"/>
      <c r="G98" s="40"/>
      <c r="H98" s="38"/>
      <c r="I98" s="6">
        <f>$D$14</f>
        <v>0</v>
      </c>
      <c r="J98" s="37"/>
      <c r="K98" s="22"/>
      <c r="L98" s="40"/>
      <c r="M98" s="38"/>
      <c r="N98" s="6">
        <f>$D$14</f>
        <v>0</v>
      </c>
      <c r="O98" s="37"/>
      <c r="P98" s="22"/>
    </row>
    <row r="99" spans="1:16" ht="12" customHeight="1">
      <c r="A99" s="14" t="str">
        <f t="shared" si="1"/>
        <v>0</v>
      </c>
      <c r="B99" s="39"/>
      <c r="C99" s="33">
        <f>$C$15</f>
        <v>0</v>
      </c>
      <c r="D99" s="6">
        <f>$D$15</f>
        <v>0</v>
      </c>
      <c r="E99" s="35">
        <f>$E$15</f>
        <v>0</v>
      </c>
      <c r="F99" s="24"/>
      <c r="G99" s="39"/>
      <c r="H99" s="33">
        <f>$C$15</f>
        <v>0</v>
      </c>
      <c r="I99" s="6">
        <f>$D$15</f>
        <v>0</v>
      </c>
      <c r="J99" s="35">
        <f>$E$15</f>
        <v>0</v>
      </c>
      <c r="K99" s="22"/>
      <c r="L99" s="39"/>
      <c r="M99" s="33">
        <f>$C$15</f>
        <v>0</v>
      </c>
      <c r="N99" s="6">
        <f>$D$15</f>
        <v>0</v>
      </c>
      <c r="O99" s="35">
        <f>$E$15</f>
        <v>0</v>
      </c>
      <c r="P99" s="22"/>
    </row>
    <row r="100" spans="1:16" ht="12" customHeight="1">
      <c r="A100" s="14" t="str">
        <f t="shared" si="1"/>
        <v>0</v>
      </c>
      <c r="B100" s="39"/>
      <c r="C100" s="38"/>
      <c r="D100" s="6">
        <f>$D$16</f>
        <v>0</v>
      </c>
      <c r="E100" s="37"/>
      <c r="F100" s="24"/>
      <c r="G100" s="39"/>
      <c r="H100" s="38"/>
      <c r="I100" s="6">
        <f>$D$16</f>
        <v>0</v>
      </c>
      <c r="J100" s="37"/>
      <c r="K100" s="22"/>
      <c r="L100" s="39"/>
      <c r="M100" s="38"/>
      <c r="N100" s="6">
        <f>$D$16</f>
        <v>0</v>
      </c>
      <c r="O100" s="37"/>
      <c r="P100" s="22"/>
    </row>
    <row r="101" spans="1:16" ht="12" customHeight="1">
      <c r="A101" s="14" t="str">
        <f t="shared" si="1"/>
        <v>0</v>
      </c>
      <c r="B101" s="39"/>
      <c r="C101" s="33">
        <f>$C$17</f>
        <v>0</v>
      </c>
      <c r="D101" s="6">
        <f>$D$17</f>
        <v>0</v>
      </c>
      <c r="E101" s="35">
        <f>$E$17</f>
        <v>0</v>
      </c>
      <c r="F101" s="24"/>
      <c r="G101" s="39"/>
      <c r="H101" s="33">
        <f>$C$17</f>
        <v>0</v>
      </c>
      <c r="I101" s="6">
        <f>$D$17</f>
        <v>0</v>
      </c>
      <c r="J101" s="35">
        <f>$E$17</f>
        <v>0</v>
      </c>
      <c r="K101" s="22"/>
      <c r="L101" s="39"/>
      <c r="M101" s="33">
        <f>$C$17</f>
        <v>0</v>
      </c>
      <c r="N101" s="6">
        <f>$D$17</f>
        <v>0</v>
      </c>
      <c r="O101" s="35">
        <f>$E$17</f>
        <v>0</v>
      </c>
      <c r="P101" s="22"/>
    </row>
    <row r="102" spans="1:16" ht="12" customHeight="1">
      <c r="A102" s="14" t="str">
        <f t="shared" si="1"/>
        <v>0</v>
      </c>
      <c r="B102" s="39"/>
      <c r="C102" s="38"/>
      <c r="D102" s="6">
        <f>$D$18</f>
        <v>0</v>
      </c>
      <c r="E102" s="37"/>
      <c r="F102" s="24"/>
      <c r="G102" s="39"/>
      <c r="H102" s="38"/>
      <c r="I102" s="6">
        <f>$D$18</f>
        <v>0</v>
      </c>
      <c r="J102" s="37"/>
      <c r="K102" s="22"/>
      <c r="L102" s="39"/>
      <c r="M102" s="38"/>
      <c r="N102" s="6">
        <f>$D$18</f>
        <v>0</v>
      </c>
      <c r="O102" s="37"/>
      <c r="P102" s="22"/>
    </row>
    <row r="103" spans="1:16" ht="12" customHeight="1">
      <c r="A103" s="14" t="str">
        <f t="shared" si="1"/>
        <v>0</v>
      </c>
      <c r="B103" s="39"/>
      <c r="C103" s="33">
        <f>$C$19</f>
        <v>0</v>
      </c>
      <c r="D103" s="6">
        <f>$D$19</f>
        <v>0</v>
      </c>
      <c r="E103" s="35">
        <f>$E$19</f>
        <v>0</v>
      </c>
      <c r="F103" s="24"/>
      <c r="G103" s="39"/>
      <c r="H103" s="33">
        <f>$C$19</f>
        <v>0</v>
      </c>
      <c r="I103" s="6">
        <f>$D$19</f>
        <v>0</v>
      </c>
      <c r="J103" s="35">
        <f>$E$19</f>
        <v>0</v>
      </c>
      <c r="K103" s="22"/>
      <c r="L103" s="39"/>
      <c r="M103" s="33">
        <f>$C$19</f>
        <v>0</v>
      </c>
      <c r="N103" s="6">
        <f>$D$19</f>
        <v>0</v>
      </c>
      <c r="O103" s="35">
        <f>$E$19</f>
        <v>0</v>
      </c>
      <c r="P103" s="22"/>
    </row>
    <row r="104" spans="1:16" ht="12" customHeight="1">
      <c r="A104" s="14" t="str">
        <f t="shared" si="1"/>
        <v>0</v>
      </c>
      <c r="B104" s="39"/>
      <c r="C104" s="38"/>
      <c r="D104" s="6">
        <f>$D$20</f>
        <v>0</v>
      </c>
      <c r="E104" s="37"/>
      <c r="F104" s="24"/>
      <c r="G104" s="39"/>
      <c r="H104" s="38"/>
      <c r="I104" s="6">
        <f>$D$20</f>
        <v>0</v>
      </c>
      <c r="J104" s="37"/>
      <c r="K104" s="22"/>
      <c r="L104" s="39"/>
      <c r="M104" s="38"/>
      <c r="N104" s="6">
        <f>$D$20</f>
        <v>0</v>
      </c>
      <c r="O104" s="37"/>
      <c r="P104" s="22"/>
    </row>
    <row r="105" spans="1:16" ht="12" customHeight="1">
      <c r="A105" s="14" t="str">
        <f t="shared" si="1"/>
        <v>0</v>
      </c>
      <c r="B105" s="39"/>
      <c r="C105" s="33">
        <f>$C$21</f>
        <v>0</v>
      </c>
      <c r="D105" s="6">
        <f>$D$21</f>
        <v>0</v>
      </c>
      <c r="E105" s="35">
        <f>$E$21</f>
        <v>0</v>
      </c>
      <c r="F105" s="24"/>
      <c r="G105" s="39"/>
      <c r="H105" s="33">
        <f>$C$21</f>
        <v>0</v>
      </c>
      <c r="I105" s="6">
        <f>$D$21</f>
        <v>0</v>
      </c>
      <c r="J105" s="35">
        <f>$E$21</f>
        <v>0</v>
      </c>
      <c r="K105" s="22"/>
      <c r="L105" s="39"/>
      <c r="M105" s="33">
        <f>$C$21</f>
        <v>0</v>
      </c>
      <c r="N105" s="6">
        <f>$D$21</f>
        <v>0</v>
      </c>
      <c r="O105" s="35">
        <f>$E$21</f>
        <v>0</v>
      </c>
      <c r="P105" s="22"/>
    </row>
    <row r="106" spans="1:16" ht="12" customHeight="1">
      <c r="A106" s="14" t="str">
        <f t="shared" si="1"/>
        <v>0</v>
      </c>
      <c r="B106" s="39"/>
      <c r="C106" s="38"/>
      <c r="D106" s="6">
        <f>$D$22</f>
        <v>0</v>
      </c>
      <c r="E106" s="37"/>
      <c r="F106" s="24"/>
      <c r="G106" s="39"/>
      <c r="H106" s="38"/>
      <c r="I106" s="6">
        <f>$D$22</f>
        <v>0</v>
      </c>
      <c r="J106" s="37"/>
      <c r="K106" s="22"/>
      <c r="L106" s="39"/>
      <c r="M106" s="38"/>
      <c r="N106" s="6">
        <f>$D$22</f>
        <v>0</v>
      </c>
      <c r="O106" s="37"/>
      <c r="P106" s="22"/>
    </row>
    <row r="107" spans="1:16" ht="12" customHeight="1">
      <c r="A107" s="14" t="str">
        <f t="shared" si="1"/>
        <v>0</v>
      </c>
      <c r="B107" s="39"/>
      <c r="C107" s="33">
        <f>$C$23</f>
        <v>0</v>
      </c>
      <c r="D107" s="6">
        <f>$D$23</f>
        <v>0</v>
      </c>
      <c r="E107" s="35">
        <f>$E$23</f>
        <v>0</v>
      </c>
      <c r="F107" s="24"/>
      <c r="G107" s="39"/>
      <c r="H107" s="33">
        <f>$C$23</f>
        <v>0</v>
      </c>
      <c r="I107" s="6">
        <f>$D$23</f>
        <v>0</v>
      </c>
      <c r="J107" s="35">
        <f>$E$23</f>
        <v>0</v>
      </c>
      <c r="K107" s="22"/>
      <c r="L107" s="39"/>
      <c r="M107" s="33">
        <f>$C$23</f>
        <v>0</v>
      </c>
      <c r="N107" s="6">
        <f>$D$23</f>
        <v>0</v>
      </c>
      <c r="O107" s="35">
        <f>$E$23</f>
        <v>0</v>
      </c>
      <c r="P107" s="22"/>
    </row>
    <row r="108" spans="1:16" ht="12" customHeight="1">
      <c r="A108" s="14" t="str">
        <f t="shared" si="1"/>
        <v>0</v>
      </c>
      <c r="B108" s="39"/>
      <c r="C108" s="38"/>
      <c r="D108" s="6">
        <f>$D$24</f>
        <v>0</v>
      </c>
      <c r="E108" s="37"/>
      <c r="F108" s="24"/>
      <c r="G108" s="39"/>
      <c r="H108" s="38"/>
      <c r="I108" s="6">
        <f>$D$24</f>
        <v>0</v>
      </c>
      <c r="J108" s="37"/>
      <c r="K108" s="22"/>
      <c r="L108" s="39"/>
      <c r="M108" s="38"/>
      <c r="N108" s="6">
        <f>$D$24</f>
        <v>0</v>
      </c>
      <c r="O108" s="37"/>
      <c r="P108" s="22"/>
    </row>
    <row r="109" spans="1:16" ht="12" customHeight="1">
      <c r="A109" s="14" t="str">
        <f t="shared" si="1"/>
        <v>0</v>
      </c>
      <c r="B109" s="39"/>
      <c r="C109" s="33">
        <f>$C$25</f>
        <v>0</v>
      </c>
      <c r="D109" s="6">
        <f>$D$25</f>
        <v>0</v>
      </c>
      <c r="E109" s="35">
        <f>$E$25</f>
        <v>0</v>
      </c>
      <c r="F109" s="24"/>
      <c r="G109" s="39"/>
      <c r="H109" s="33">
        <f>$C$25</f>
        <v>0</v>
      </c>
      <c r="I109" s="6">
        <f>$D$25</f>
        <v>0</v>
      </c>
      <c r="J109" s="35">
        <f>$E$25</f>
        <v>0</v>
      </c>
      <c r="K109" s="22"/>
      <c r="L109" s="39"/>
      <c r="M109" s="33">
        <f>$C$25</f>
        <v>0</v>
      </c>
      <c r="N109" s="6">
        <f>$D$25</f>
        <v>0</v>
      </c>
      <c r="O109" s="35">
        <f>$E$25</f>
        <v>0</v>
      </c>
      <c r="P109" s="22"/>
    </row>
    <row r="110" spans="1:16" ht="12" customHeight="1">
      <c r="A110" s="14" t="str">
        <f t="shared" si="1"/>
        <v>0</v>
      </c>
      <c r="B110" s="40"/>
      <c r="C110" s="38"/>
      <c r="D110" s="6">
        <f>$D$26</f>
        <v>0</v>
      </c>
      <c r="E110" s="37"/>
      <c r="F110" s="24"/>
      <c r="G110" s="40"/>
      <c r="H110" s="38"/>
      <c r="I110" s="6">
        <f>$D$26</f>
        <v>0</v>
      </c>
      <c r="J110" s="37"/>
      <c r="K110" s="22"/>
      <c r="L110" s="40"/>
      <c r="M110" s="38"/>
      <c r="N110" s="6">
        <f>$D$26</f>
        <v>0</v>
      </c>
      <c r="O110" s="37"/>
      <c r="P110" s="22"/>
    </row>
    <row r="111" spans="1:16" ht="12" customHeight="1">
      <c r="A111" s="14">
        <v>1</v>
      </c>
      <c r="B111" s="17"/>
      <c r="C111" s="17"/>
      <c r="D111" s="11"/>
      <c r="E111" s="24"/>
      <c r="F111" s="24"/>
      <c r="G111" s="17"/>
      <c r="H111" s="17"/>
      <c r="I111" s="11"/>
      <c r="J111" s="24"/>
      <c r="K111" s="22"/>
      <c r="L111" s="17"/>
      <c r="M111" s="17"/>
      <c r="N111" s="11"/>
      <c r="O111" s="24"/>
      <c r="P111" s="22"/>
    </row>
    <row r="112" spans="1:16" s="20" customFormat="1" ht="12" customHeight="1">
      <c r="A112" s="14">
        <v>1</v>
      </c>
      <c r="B112" s="18"/>
      <c r="C112" s="18"/>
      <c r="D112" s="12"/>
      <c r="E112" s="19"/>
      <c r="F112" s="19"/>
      <c r="G112" s="18"/>
      <c r="H112" s="18"/>
      <c r="I112" s="12"/>
      <c r="J112" s="19"/>
      <c r="K112" s="19"/>
      <c r="L112" s="18"/>
      <c r="M112" s="18"/>
      <c r="N112" s="12"/>
      <c r="O112" s="19"/>
      <c r="P112" s="19"/>
    </row>
    <row r="113" spans="1:16" ht="12" customHeight="1">
      <c r="A113" s="14">
        <f t="shared" si="1"/>
        <v>1</v>
      </c>
      <c r="B113" s="41" t="str">
        <f>$B$1</f>
        <v>Z0006</v>
      </c>
      <c r="C113" s="42"/>
      <c r="D113" s="28" t="str">
        <f>$D$1</f>
        <v>SACHET VIS EMBOUT AUGE CHEVRE</v>
      </c>
      <c r="E113" s="37" t="str">
        <f>$E$1</f>
        <v>Qté</v>
      </c>
      <c r="F113" s="27"/>
      <c r="G113" s="41" t="str">
        <f>$B$1</f>
        <v>Z0006</v>
      </c>
      <c r="H113" s="42"/>
      <c r="I113" s="28" t="str">
        <f>$D$1</f>
        <v>SACHET VIS EMBOUT AUGE CHEVRE</v>
      </c>
      <c r="J113" s="37" t="str">
        <f>$E$1</f>
        <v>Qté</v>
      </c>
      <c r="K113" s="29"/>
      <c r="L113" s="41" t="str">
        <f>$B$1</f>
        <v>Z0006</v>
      </c>
      <c r="M113" s="42"/>
      <c r="N113" s="28" t="str">
        <f>$D$1</f>
        <v>SACHET VIS EMBOUT AUGE CHEVRE</v>
      </c>
      <c r="O113" s="37" t="str">
        <f>$E$1</f>
        <v>Qté</v>
      </c>
      <c r="P113" s="29"/>
    </row>
    <row r="114" spans="1:16" ht="12" customHeight="1">
      <c r="A114" s="14">
        <f t="shared" si="1"/>
        <v>1</v>
      </c>
      <c r="B114" s="43"/>
      <c r="C114" s="44"/>
      <c r="D114" s="30" t="str">
        <f>$D$2</f>
        <v>-</v>
      </c>
      <c r="E114" s="45"/>
      <c r="F114" s="27"/>
      <c r="G114" s="43"/>
      <c r="H114" s="44"/>
      <c r="I114" s="30" t="str">
        <f>$D$2</f>
        <v>-</v>
      </c>
      <c r="J114" s="45"/>
      <c r="K114" s="29"/>
      <c r="L114" s="43"/>
      <c r="M114" s="44"/>
      <c r="N114" s="30" t="str">
        <f>$D$2</f>
        <v>-</v>
      </c>
      <c r="O114" s="45"/>
      <c r="P114" s="29"/>
    </row>
    <row r="115" spans="1:16" ht="12" customHeight="1">
      <c r="A115" s="14">
        <f t="shared" si="1"/>
        <v>1</v>
      </c>
      <c r="B115" s="39"/>
      <c r="C115" s="33" t="str">
        <f>$C$3</f>
        <v>Z1044</v>
      </c>
      <c r="D115" s="6" t="str">
        <f>$D$3</f>
        <v>screw 10x25</v>
      </c>
      <c r="E115" s="35" t="str">
        <f>$E$3</f>
        <v>2</v>
      </c>
      <c r="F115" s="24"/>
      <c r="G115" s="39"/>
      <c r="H115" s="33" t="str">
        <f>$C$3</f>
        <v>Z1044</v>
      </c>
      <c r="I115" s="6" t="str">
        <f>$D$3</f>
        <v>screw 10x25</v>
      </c>
      <c r="J115" s="35" t="str">
        <f>$E$3</f>
        <v>2</v>
      </c>
      <c r="K115" s="22"/>
      <c r="L115" s="39"/>
      <c r="M115" s="33" t="str">
        <f>$C$3</f>
        <v>Z1044</v>
      </c>
      <c r="N115" s="6" t="str">
        <f>$D$3</f>
        <v>screw 10x25</v>
      </c>
      <c r="O115" s="35" t="str">
        <f>$E$3</f>
        <v>2</v>
      </c>
      <c r="P115" s="22"/>
    </row>
    <row r="116" spans="1:16" ht="12" customHeight="1">
      <c r="A116" s="14">
        <f t="shared" si="1"/>
        <v>1</v>
      </c>
      <c r="B116" s="39"/>
      <c r="C116" s="38"/>
      <c r="D116" s="6" t="str">
        <f>D88</f>
        <v>tornillo 10x25</v>
      </c>
      <c r="E116" s="37"/>
      <c r="F116" s="24"/>
      <c r="G116" s="39"/>
      <c r="H116" s="38"/>
      <c r="I116" s="6" t="str">
        <f>I88</f>
        <v>tornillo 10x25</v>
      </c>
      <c r="J116" s="37"/>
      <c r="K116" s="22"/>
      <c r="L116" s="39"/>
      <c r="M116" s="38"/>
      <c r="N116" s="6" t="str">
        <f>N88</f>
        <v>tornillo 10x25</v>
      </c>
      <c r="O116" s="37"/>
      <c r="P116" s="22"/>
    </row>
    <row r="117" spans="1:16" ht="12" customHeight="1">
      <c r="A117" s="14">
        <f t="shared" si="1"/>
        <v>1</v>
      </c>
      <c r="B117" s="39"/>
      <c r="C117" s="33" t="str">
        <f>$C$5</f>
        <v>Z1048</v>
      </c>
      <c r="D117" s="6" t="str">
        <f>$D$5</f>
        <v>nut Ø10</v>
      </c>
      <c r="E117" s="35" t="str">
        <f>$E$5</f>
        <v>2</v>
      </c>
      <c r="F117" s="24"/>
      <c r="G117" s="39"/>
      <c r="H117" s="33" t="str">
        <f>$C$5</f>
        <v>Z1048</v>
      </c>
      <c r="I117" s="6" t="str">
        <f>$D$5</f>
        <v>nut Ø10</v>
      </c>
      <c r="J117" s="35" t="str">
        <f>$E$5</f>
        <v>2</v>
      </c>
      <c r="K117" s="22"/>
      <c r="L117" s="39"/>
      <c r="M117" s="33" t="str">
        <f>$C$5</f>
        <v>Z1048</v>
      </c>
      <c r="N117" s="6" t="str">
        <f>$D$5</f>
        <v>nut Ø10</v>
      </c>
      <c r="O117" s="35" t="str">
        <f>$E$5</f>
        <v>2</v>
      </c>
      <c r="P117" s="22"/>
    </row>
    <row r="118" spans="1:16" ht="12" customHeight="1">
      <c r="A118" s="14">
        <f t="shared" si="1"/>
        <v>1</v>
      </c>
      <c r="B118" s="39"/>
      <c r="C118" s="38"/>
      <c r="D118" s="6" t="str">
        <f>$D$6</f>
        <v>tuerca Ø10</v>
      </c>
      <c r="E118" s="37"/>
      <c r="F118" s="24"/>
      <c r="G118" s="39"/>
      <c r="H118" s="38"/>
      <c r="I118" s="6" t="str">
        <f>$D$6</f>
        <v>tuerca Ø10</v>
      </c>
      <c r="J118" s="37"/>
      <c r="K118" s="22"/>
      <c r="L118" s="39"/>
      <c r="M118" s="38"/>
      <c r="N118" s="6" t="str">
        <f>$D$6</f>
        <v>tuerca Ø10</v>
      </c>
      <c r="O118" s="37"/>
      <c r="P118" s="22"/>
    </row>
    <row r="119" spans="1:16" ht="12" customHeight="1">
      <c r="A119" s="14">
        <f t="shared" si="1"/>
        <v>1</v>
      </c>
      <c r="B119" s="39"/>
      <c r="C119" s="33" t="str">
        <f>$C$7</f>
        <v>Z1093</v>
      </c>
      <c r="D119" s="6" t="str">
        <f>$D$7</f>
        <v>screw RLS 10x20</v>
      </c>
      <c r="E119" s="35" t="str">
        <f>$E$7</f>
        <v>1</v>
      </c>
      <c r="F119" s="24"/>
      <c r="G119" s="39"/>
      <c r="H119" s="33" t="str">
        <f>$C$7</f>
        <v>Z1093</v>
      </c>
      <c r="I119" s="6" t="str">
        <f>$D$7</f>
        <v>screw RLS 10x20</v>
      </c>
      <c r="J119" s="35" t="str">
        <f>$E$7</f>
        <v>1</v>
      </c>
      <c r="K119" s="22"/>
      <c r="L119" s="39"/>
      <c r="M119" s="33" t="str">
        <f>$C$7</f>
        <v>Z1093</v>
      </c>
      <c r="N119" s="6" t="str">
        <f>$D$7</f>
        <v>screw RLS 10x20</v>
      </c>
      <c r="O119" s="35" t="str">
        <f>$E$7</f>
        <v>1</v>
      </c>
      <c r="P119" s="22"/>
    </row>
    <row r="120" spans="1:16" ht="12" customHeight="1">
      <c r="A120" s="14">
        <f t="shared" si="1"/>
        <v>1</v>
      </c>
      <c r="B120" s="39"/>
      <c r="C120" s="38"/>
      <c r="D120" s="6" t="str">
        <f>$D$8</f>
        <v>tornillo RLS 10x20</v>
      </c>
      <c r="E120" s="37"/>
      <c r="F120" s="24"/>
      <c r="G120" s="39"/>
      <c r="H120" s="38"/>
      <c r="I120" s="6" t="str">
        <f>$D$8</f>
        <v>tornillo RLS 10x20</v>
      </c>
      <c r="J120" s="37"/>
      <c r="K120" s="22"/>
      <c r="L120" s="39"/>
      <c r="M120" s="38"/>
      <c r="N120" s="6" t="str">
        <f>$D$8</f>
        <v>tornillo RLS 10x20</v>
      </c>
      <c r="O120" s="37"/>
      <c r="P120" s="22"/>
    </row>
    <row r="121" spans="1:16" ht="12" customHeight="1">
      <c r="A121" s="14">
        <f t="shared" si="1"/>
        <v>1</v>
      </c>
      <c r="B121" s="39"/>
      <c r="C121" s="33" t="str">
        <f>$C$9</f>
        <v>Z1047</v>
      </c>
      <c r="D121" s="6" t="str">
        <f>$D$9</f>
        <v>nut Ø10</v>
      </c>
      <c r="E121" s="35" t="str">
        <f>$E$9</f>
        <v>1</v>
      </c>
      <c r="F121" s="24"/>
      <c r="G121" s="39"/>
      <c r="H121" s="33" t="str">
        <f>$C$9</f>
        <v>Z1047</v>
      </c>
      <c r="I121" s="6" t="str">
        <f>$D$9</f>
        <v>nut Ø10</v>
      </c>
      <c r="J121" s="35" t="str">
        <f>$E$9</f>
        <v>1</v>
      </c>
      <c r="K121" s="22"/>
      <c r="L121" s="39"/>
      <c r="M121" s="33" t="str">
        <f>$C$9</f>
        <v>Z1047</v>
      </c>
      <c r="N121" s="6" t="str">
        <f>$D$9</f>
        <v>nut Ø10</v>
      </c>
      <c r="O121" s="35" t="str">
        <f>$E$9</f>
        <v>1</v>
      </c>
      <c r="P121" s="22"/>
    </row>
    <row r="122" spans="1:16" ht="12" customHeight="1">
      <c r="A122" s="14">
        <f t="shared" si="1"/>
        <v>1</v>
      </c>
      <c r="B122" s="39"/>
      <c r="C122" s="38"/>
      <c r="D122" s="6" t="str">
        <f>$D$10</f>
        <v>tuerca freno Ø10</v>
      </c>
      <c r="E122" s="37"/>
      <c r="F122" s="24"/>
      <c r="G122" s="39"/>
      <c r="H122" s="38"/>
      <c r="I122" s="6" t="str">
        <f>$D$10</f>
        <v>tuerca freno Ø10</v>
      </c>
      <c r="J122" s="37"/>
      <c r="K122" s="22"/>
      <c r="L122" s="39"/>
      <c r="M122" s="38"/>
      <c r="N122" s="6" t="str">
        <f>$D$10</f>
        <v>tuerca freno Ø10</v>
      </c>
      <c r="O122" s="37"/>
      <c r="P122" s="22"/>
    </row>
    <row r="123" spans="1:16" ht="12" customHeight="1">
      <c r="A123" s="14" t="str">
        <f t="shared" si="1"/>
        <v>0</v>
      </c>
      <c r="B123" s="39"/>
      <c r="C123" s="33">
        <f>$C$11</f>
        <v>0</v>
      </c>
      <c r="D123" s="6">
        <f>$D$11</f>
        <v>0</v>
      </c>
      <c r="E123" s="35">
        <f>$E$11</f>
        <v>0</v>
      </c>
      <c r="F123" s="24"/>
      <c r="G123" s="39"/>
      <c r="H123" s="33">
        <f>$C$11</f>
        <v>0</v>
      </c>
      <c r="I123" s="6">
        <f>$D$11</f>
        <v>0</v>
      </c>
      <c r="J123" s="35">
        <f>$E$11</f>
        <v>0</v>
      </c>
      <c r="K123" s="22"/>
      <c r="L123" s="39"/>
      <c r="M123" s="33">
        <f>$C$11</f>
        <v>0</v>
      </c>
      <c r="N123" s="6">
        <f>$D$11</f>
        <v>0</v>
      </c>
      <c r="O123" s="35">
        <f>$E$11</f>
        <v>0</v>
      </c>
      <c r="P123" s="22"/>
    </row>
    <row r="124" spans="1:16" ht="12" customHeight="1">
      <c r="A124" s="14" t="str">
        <f t="shared" si="1"/>
        <v>0</v>
      </c>
      <c r="B124" s="39"/>
      <c r="C124" s="38"/>
      <c r="D124" s="6">
        <f>$D$12</f>
        <v>0</v>
      </c>
      <c r="E124" s="37"/>
      <c r="F124" s="24"/>
      <c r="G124" s="39"/>
      <c r="H124" s="38"/>
      <c r="I124" s="6">
        <f>$D$12</f>
        <v>0</v>
      </c>
      <c r="J124" s="37"/>
      <c r="K124" s="22"/>
      <c r="L124" s="39"/>
      <c r="M124" s="38"/>
      <c r="N124" s="6">
        <f>$D$12</f>
        <v>0</v>
      </c>
      <c r="O124" s="37"/>
      <c r="P124" s="22"/>
    </row>
    <row r="125" spans="1:16" ht="12" customHeight="1">
      <c r="A125" s="14" t="str">
        <f t="shared" si="1"/>
        <v>0</v>
      </c>
      <c r="B125" s="39"/>
      <c r="C125" s="33">
        <f>$C$13</f>
        <v>0</v>
      </c>
      <c r="D125" s="6">
        <f>$D$13</f>
        <v>0</v>
      </c>
      <c r="E125" s="35">
        <f>$E$13</f>
        <v>0</v>
      </c>
      <c r="F125" s="24"/>
      <c r="G125" s="39"/>
      <c r="H125" s="33">
        <f>$C$13</f>
        <v>0</v>
      </c>
      <c r="I125" s="6">
        <f>$D$13</f>
        <v>0</v>
      </c>
      <c r="J125" s="35">
        <f>$E$13</f>
        <v>0</v>
      </c>
      <c r="K125" s="22"/>
      <c r="L125" s="39"/>
      <c r="M125" s="33">
        <f>$C$13</f>
        <v>0</v>
      </c>
      <c r="N125" s="6">
        <f>$D$13</f>
        <v>0</v>
      </c>
      <c r="O125" s="35">
        <f>$E$13</f>
        <v>0</v>
      </c>
      <c r="P125" s="22"/>
    </row>
    <row r="126" spans="1:16" ht="12" customHeight="1">
      <c r="A126" s="14" t="str">
        <f t="shared" si="1"/>
        <v>0</v>
      </c>
      <c r="B126" s="40"/>
      <c r="C126" s="38"/>
      <c r="D126" s="6">
        <f>$D$14</f>
        <v>0</v>
      </c>
      <c r="E126" s="37"/>
      <c r="F126" s="24"/>
      <c r="G126" s="40"/>
      <c r="H126" s="38"/>
      <c r="I126" s="6">
        <f>$D$14</f>
        <v>0</v>
      </c>
      <c r="J126" s="37"/>
      <c r="K126" s="22"/>
      <c r="L126" s="40"/>
      <c r="M126" s="38"/>
      <c r="N126" s="6">
        <f>$D$14</f>
        <v>0</v>
      </c>
      <c r="O126" s="37"/>
      <c r="P126" s="22"/>
    </row>
    <row r="127" spans="1:16" ht="12" customHeight="1">
      <c r="A127" s="14" t="str">
        <f t="shared" si="1"/>
        <v>0</v>
      </c>
      <c r="B127" s="39"/>
      <c r="C127" s="33">
        <f>$C$15</f>
        <v>0</v>
      </c>
      <c r="D127" s="6">
        <f>$D$15</f>
        <v>0</v>
      </c>
      <c r="E127" s="35">
        <f>$E$15</f>
        <v>0</v>
      </c>
      <c r="F127" s="24"/>
      <c r="G127" s="39"/>
      <c r="H127" s="33">
        <f>$C$15</f>
        <v>0</v>
      </c>
      <c r="I127" s="6">
        <f>$D$15</f>
        <v>0</v>
      </c>
      <c r="J127" s="35">
        <f>$E$15</f>
        <v>0</v>
      </c>
      <c r="K127" s="22"/>
      <c r="L127" s="39"/>
      <c r="M127" s="33">
        <f>$C$15</f>
        <v>0</v>
      </c>
      <c r="N127" s="6">
        <f>$D$15</f>
        <v>0</v>
      </c>
      <c r="O127" s="35">
        <f>$E$15</f>
        <v>0</v>
      </c>
      <c r="P127" s="22"/>
    </row>
    <row r="128" spans="1:16" ht="12" customHeight="1">
      <c r="A128" s="14" t="str">
        <f t="shared" si="1"/>
        <v>0</v>
      </c>
      <c r="B128" s="39"/>
      <c r="C128" s="38"/>
      <c r="D128" s="6">
        <f>$D$16</f>
        <v>0</v>
      </c>
      <c r="E128" s="37"/>
      <c r="F128" s="24"/>
      <c r="G128" s="39"/>
      <c r="H128" s="38"/>
      <c r="I128" s="6">
        <f>$D$16</f>
        <v>0</v>
      </c>
      <c r="J128" s="37"/>
      <c r="K128" s="22"/>
      <c r="L128" s="39"/>
      <c r="M128" s="38"/>
      <c r="N128" s="6">
        <f>$D$16</f>
        <v>0</v>
      </c>
      <c r="O128" s="37"/>
      <c r="P128" s="22"/>
    </row>
    <row r="129" spans="1:16" ht="12" customHeight="1">
      <c r="A129" s="14" t="str">
        <f t="shared" si="1"/>
        <v>0</v>
      </c>
      <c r="B129" s="39"/>
      <c r="C129" s="33">
        <f>$C$17</f>
        <v>0</v>
      </c>
      <c r="D129" s="6">
        <f>$D$17</f>
        <v>0</v>
      </c>
      <c r="E129" s="35">
        <f>$E$17</f>
        <v>0</v>
      </c>
      <c r="F129" s="24"/>
      <c r="G129" s="39"/>
      <c r="H129" s="33">
        <f>$C$17</f>
        <v>0</v>
      </c>
      <c r="I129" s="6">
        <f>$D$17</f>
        <v>0</v>
      </c>
      <c r="J129" s="35">
        <f>$E$17</f>
        <v>0</v>
      </c>
      <c r="K129" s="22"/>
      <c r="L129" s="39"/>
      <c r="M129" s="33">
        <f>$C$17</f>
        <v>0</v>
      </c>
      <c r="N129" s="6">
        <f>$D$17</f>
        <v>0</v>
      </c>
      <c r="O129" s="35">
        <f>$E$17</f>
        <v>0</v>
      </c>
      <c r="P129" s="22"/>
    </row>
    <row r="130" spans="1:16" ht="12" customHeight="1">
      <c r="A130" s="14" t="str">
        <f t="shared" ref="A130:A193" si="2">IF(D130&lt;&gt;0,1,"0")</f>
        <v>0</v>
      </c>
      <c r="B130" s="39"/>
      <c r="C130" s="38"/>
      <c r="D130" s="6">
        <f>$D$18</f>
        <v>0</v>
      </c>
      <c r="E130" s="37"/>
      <c r="F130" s="24"/>
      <c r="G130" s="39"/>
      <c r="H130" s="38"/>
      <c r="I130" s="6">
        <f>$D$18</f>
        <v>0</v>
      </c>
      <c r="J130" s="37"/>
      <c r="K130" s="22"/>
      <c r="L130" s="39"/>
      <c r="M130" s="38"/>
      <c r="N130" s="6">
        <f>$D$18</f>
        <v>0</v>
      </c>
      <c r="O130" s="37"/>
      <c r="P130" s="22"/>
    </row>
    <row r="131" spans="1:16" ht="12" customHeight="1">
      <c r="A131" s="14" t="str">
        <f t="shared" si="2"/>
        <v>0</v>
      </c>
      <c r="B131" s="39"/>
      <c r="C131" s="33">
        <f>$C$19</f>
        <v>0</v>
      </c>
      <c r="D131" s="6">
        <f>$D$19</f>
        <v>0</v>
      </c>
      <c r="E131" s="35">
        <f>$E$19</f>
        <v>0</v>
      </c>
      <c r="F131" s="24"/>
      <c r="G131" s="39"/>
      <c r="H131" s="33">
        <f>$C$19</f>
        <v>0</v>
      </c>
      <c r="I131" s="6">
        <f>$D$19</f>
        <v>0</v>
      </c>
      <c r="J131" s="35">
        <f>$E$19</f>
        <v>0</v>
      </c>
      <c r="K131" s="22"/>
      <c r="L131" s="39"/>
      <c r="M131" s="33">
        <f>$C$19</f>
        <v>0</v>
      </c>
      <c r="N131" s="6">
        <f>$D$19</f>
        <v>0</v>
      </c>
      <c r="O131" s="35">
        <f>$E$19</f>
        <v>0</v>
      </c>
      <c r="P131" s="22"/>
    </row>
    <row r="132" spans="1:16" ht="12" customHeight="1">
      <c r="A132" s="14" t="str">
        <f t="shared" si="2"/>
        <v>0</v>
      </c>
      <c r="B132" s="39"/>
      <c r="C132" s="38"/>
      <c r="D132" s="6">
        <f>$D$20</f>
        <v>0</v>
      </c>
      <c r="E132" s="37"/>
      <c r="F132" s="24"/>
      <c r="G132" s="39"/>
      <c r="H132" s="38"/>
      <c r="I132" s="6">
        <f>$D$20</f>
        <v>0</v>
      </c>
      <c r="J132" s="37"/>
      <c r="K132" s="22"/>
      <c r="L132" s="39"/>
      <c r="M132" s="38"/>
      <c r="N132" s="6">
        <f>$D$20</f>
        <v>0</v>
      </c>
      <c r="O132" s="37"/>
      <c r="P132" s="22"/>
    </row>
    <row r="133" spans="1:16" ht="12" customHeight="1">
      <c r="A133" s="14" t="str">
        <f t="shared" si="2"/>
        <v>0</v>
      </c>
      <c r="B133" s="39"/>
      <c r="C133" s="33">
        <f>$C$21</f>
        <v>0</v>
      </c>
      <c r="D133" s="6">
        <f>$D$21</f>
        <v>0</v>
      </c>
      <c r="E133" s="35">
        <f>$E$21</f>
        <v>0</v>
      </c>
      <c r="F133" s="24"/>
      <c r="G133" s="39"/>
      <c r="H133" s="33">
        <f>$C$21</f>
        <v>0</v>
      </c>
      <c r="I133" s="6">
        <f>$D$21</f>
        <v>0</v>
      </c>
      <c r="J133" s="35">
        <f>$E$21</f>
        <v>0</v>
      </c>
      <c r="K133" s="22"/>
      <c r="L133" s="39"/>
      <c r="M133" s="33">
        <f>$C$21</f>
        <v>0</v>
      </c>
      <c r="N133" s="6">
        <f>$D$21</f>
        <v>0</v>
      </c>
      <c r="O133" s="35">
        <f>$E$21</f>
        <v>0</v>
      </c>
      <c r="P133" s="22"/>
    </row>
    <row r="134" spans="1:16" ht="12" customHeight="1">
      <c r="A134" s="14" t="str">
        <f t="shared" si="2"/>
        <v>0</v>
      </c>
      <c r="B134" s="39"/>
      <c r="C134" s="38"/>
      <c r="D134" s="6">
        <f>$D$22</f>
        <v>0</v>
      </c>
      <c r="E134" s="37"/>
      <c r="F134" s="24"/>
      <c r="G134" s="39"/>
      <c r="H134" s="38"/>
      <c r="I134" s="6">
        <f>$D$22</f>
        <v>0</v>
      </c>
      <c r="J134" s="37"/>
      <c r="K134" s="22"/>
      <c r="L134" s="39"/>
      <c r="M134" s="38"/>
      <c r="N134" s="6">
        <f>$D$22</f>
        <v>0</v>
      </c>
      <c r="O134" s="37"/>
      <c r="P134" s="22"/>
    </row>
    <row r="135" spans="1:16" ht="12" customHeight="1">
      <c r="A135" s="14" t="str">
        <f t="shared" si="2"/>
        <v>0</v>
      </c>
      <c r="B135" s="39"/>
      <c r="C135" s="33">
        <f>$C$23</f>
        <v>0</v>
      </c>
      <c r="D135" s="6">
        <f>$D$23</f>
        <v>0</v>
      </c>
      <c r="E135" s="35">
        <f>$E$23</f>
        <v>0</v>
      </c>
      <c r="F135" s="24"/>
      <c r="G135" s="39"/>
      <c r="H135" s="33">
        <f>$C$23</f>
        <v>0</v>
      </c>
      <c r="I135" s="6">
        <f>$D$23</f>
        <v>0</v>
      </c>
      <c r="J135" s="35">
        <f>$E$23</f>
        <v>0</v>
      </c>
      <c r="K135" s="22"/>
      <c r="L135" s="39"/>
      <c r="M135" s="33">
        <f>$C$23</f>
        <v>0</v>
      </c>
      <c r="N135" s="6">
        <f>$D$23</f>
        <v>0</v>
      </c>
      <c r="O135" s="35">
        <f>$E$23</f>
        <v>0</v>
      </c>
      <c r="P135" s="22"/>
    </row>
    <row r="136" spans="1:16" ht="12" customHeight="1">
      <c r="A136" s="14" t="str">
        <f t="shared" si="2"/>
        <v>0</v>
      </c>
      <c r="B136" s="39"/>
      <c r="C136" s="38"/>
      <c r="D136" s="6">
        <f>$D$24</f>
        <v>0</v>
      </c>
      <c r="E136" s="37"/>
      <c r="F136" s="24"/>
      <c r="G136" s="39"/>
      <c r="H136" s="38"/>
      <c r="I136" s="6">
        <f>$D$24</f>
        <v>0</v>
      </c>
      <c r="J136" s="37"/>
      <c r="K136" s="22"/>
      <c r="L136" s="39"/>
      <c r="M136" s="38"/>
      <c r="N136" s="6">
        <f>$D$24</f>
        <v>0</v>
      </c>
      <c r="O136" s="37"/>
      <c r="P136" s="22"/>
    </row>
    <row r="137" spans="1:16" ht="12" customHeight="1">
      <c r="A137" s="14" t="str">
        <f t="shared" si="2"/>
        <v>0</v>
      </c>
      <c r="B137" s="39"/>
      <c r="C137" s="33">
        <f>$C$25</f>
        <v>0</v>
      </c>
      <c r="D137" s="6">
        <f>$D$25</f>
        <v>0</v>
      </c>
      <c r="E137" s="35">
        <f>$E$25</f>
        <v>0</v>
      </c>
      <c r="F137" s="24"/>
      <c r="G137" s="39"/>
      <c r="H137" s="33">
        <f>$C$25</f>
        <v>0</v>
      </c>
      <c r="I137" s="6">
        <f>$D$25</f>
        <v>0</v>
      </c>
      <c r="J137" s="35">
        <f>$E$25</f>
        <v>0</v>
      </c>
      <c r="K137" s="22"/>
      <c r="L137" s="39"/>
      <c r="M137" s="33">
        <f>$C$25</f>
        <v>0</v>
      </c>
      <c r="N137" s="6">
        <f>$D$25</f>
        <v>0</v>
      </c>
      <c r="O137" s="35">
        <f>$E$25</f>
        <v>0</v>
      </c>
      <c r="P137" s="22"/>
    </row>
    <row r="138" spans="1:16" ht="12" customHeight="1">
      <c r="A138" s="14" t="str">
        <f t="shared" si="2"/>
        <v>0</v>
      </c>
      <c r="B138" s="40"/>
      <c r="C138" s="38"/>
      <c r="D138" s="6">
        <f>$D$26</f>
        <v>0</v>
      </c>
      <c r="E138" s="37"/>
      <c r="F138" s="24"/>
      <c r="G138" s="40"/>
      <c r="H138" s="38"/>
      <c r="I138" s="6">
        <f>$D$26</f>
        <v>0</v>
      </c>
      <c r="J138" s="37"/>
      <c r="K138" s="22"/>
      <c r="L138" s="40"/>
      <c r="M138" s="38"/>
      <c r="N138" s="6">
        <f>$D$26</f>
        <v>0</v>
      </c>
      <c r="O138" s="37"/>
      <c r="P138" s="22"/>
    </row>
    <row r="139" spans="1:16" ht="12" customHeight="1">
      <c r="A139" s="14">
        <v>1</v>
      </c>
      <c r="B139" s="17"/>
      <c r="C139" s="17"/>
      <c r="D139" s="11"/>
      <c r="E139" s="24"/>
      <c r="F139" s="24"/>
      <c r="G139" s="17"/>
      <c r="H139" s="17"/>
      <c r="I139" s="11"/>
      <c r="J139" s="24"/>
      <c r="K139" s="22"/>
      <c r="L139" s="17"/>
      <c r="M139" s="17"/>
      <c r="N139" s="11"/>
      <c r="O139" s="24"/>
      <c r="P139" s="22"/>
    </row>
    <row r="140" spans="1:16" s="20" customFormat="1" ht="12" customHeight="1">
      <c r="A140" s="14">
        <v>1</v>
      </c>
      <c r="B140" s="18"/>
      <c r="C140" s="18"/>
      <c r="D140" s="12"/>
      <c r="E140" s="19"/>
      <c r="F140" s="19"/>
      <c r="G140" s="18"/>
      <c r="H140" s="18"/>
      <c r="I140" s="12"/>
      <c r="J140" s="19"/>
      <c r="K140" s="19"/>
      <c r="L140" s="18"/>
      <c r="M140" s="18"/>
      <c r="N140" s="12"/>
      <c r="O140" s="19"/>
      <c r="P140" s="19"/>
    </row>
    <row r="141" spans="1:16" ht="12" customHeight="1">
      <c r="A141" s="14">
        <f t="shared" si="2"/>
        <v>1</v>
      </c>
      <c r="B141" s="41" t="str">
        <f>$B$1</f>
        <v>Z0006</v>
      </c>
      <c r="C141" s="42"/>
      <c r="D141" s="28" t="str">
        <f>$D$1</f>
        <v>SACHET VIS EMBOUT AUGE CHEVRE</v>
      </c>
      <c r="E141" s="37" t="str">
        <f>$E$1</f>
        <v>Qté</v>
      </c>
      <c r="F141" s="27"/>
      <c r="G141" s="41" t="str">
        <f>$B$1</f>
        <v>Z0006</v>
      </c>
      <c r="H141" s="42"/>
      <c r="I141" s="28" t="str">
        <f>$D$1</f>
        <v>SACHET VIS EMBOUT AUGE CHEVRE</v>
      </c>
      <c r="J141" s="37" t="str">
        <f>$E$1</f>
        <v>Qté</v>
      </c>
      <c r="K141" s="29"/>
      <c r="L141" s="41" t="str">
        <f>$B$1</f>
        <v>Z0006</v>
      </c>
      <c r="M141" s="42"/>
      <c r="N141" s="28" t="str">
        <f>$D$1</f>
        <v>SACHET VIS EMBOUT AUGE CHEVRE</v>
      </c>
      <c r="O141" s="37" t="str">
        <f>$E$1</f>
        <v>Qté</v>
      </c>
      <c r="P141" s="29"/>
    </row>
    <row r="142" spans="1:16" ht="12" customHeight="1">
      <c r="A142" s="14">
        <f t="shared" si="2"/>
        <v>1</v>
      </c>
      <c r="B142" s="43"/>
      <c r="C142" s="44"/>
      <c r="D142" s="30" t="str">
        <f>$D$2</f>
        <v>-</v>
      </c>
      <c r="E142" s="45"/>
      <c r="F142" s="27"/>
      <c r="G142" s="43"/>
      <c r="H142" s="44"/>
      <c r="I142" s="30" t="str">
        <f>$D$2</f>
        <v>-</v>
      </c>
      <c r="J142" s="45"/>
      <c r="K142" s="29"/>
      <c r="L142" s="43"/>
      <c r="M142" s="44"/>
      <c r="N142" s="30" t="str">
        <f>$D$2</f>
        <v>-</v>
      </c>
      <c r="O142" s="45"/>
      <c r="P142" s="29"/>
    </row>
    <row r="143" spans="1:16" ht="12" customHeight="1">
      <c r="A143" s="14">
        <f t="shared" si="2"/>
        <v>1</v>
      </c>
      <c r="B143" s="39"/>
      <c r="C143" s="33" t="str">
        <f>$C$3</f>
        <v>Z1044</v>
      </c>
      <c r="D143" s="6" t="str">
        <f>$D$3</f>
        <v>screw 10x25</v>
      </c>
      <c r="E143" s="35" t="str">
        <f>$E$3</f>
        <v>2</v>
      </c>
      <c r="F143" s="24"/>
      <c r="G143" s="39"/>
      <c r="H143" s="33" t="str">
        <f>$C$3</f>
        <v>Z1044</v>
      </c>
      <c r="I143" s="6" t="str">
        <f>$D$3</f>
        <v>screw 10x25</v>
      </c>
      <c r="J143" s="35" t="str">
        <f>$E$3</f>
        <v>2</v>
      </c>
      <c r="K143" s="22"/>
      <c r="L143" s="39"/>
      <c r="M143" s="33" t="str">
        <f>$C$3</f>
        <v>Z1044</v>
      </c>
      <c r="N143" s="6" t="str">
        <f>$D$3</f>
        <v>screw 10x25</v>
      </c>
      <c r="O143" s="35" t="str">
        <f>$E$3</f>
        <v>2</v>
      </c>
      <c r="P143" s="22"/>
    </row>
    <row r="144" spans="1:16" ht="12" customHeight="1">
      <c r="A144" s="14">
        <f t="shared" si="2"/>
        <v>1</v>
      </c>
      <c r="B144" s="39"/>
      <c r="C144" s="38"/>
      <c r="D144" s="6" t="str">
        <f>D116</f>
        <v>tornillo 10x25</v>
      </c>
      <c r="E144" s="37"/>
      <c r="F144" s="24"/>
      <c r="G144" s="39"/>
      <c r="H144" s="38"/>
      <c r="I144" s="6" t="str">
        <f>I116</f>
        <v>tornillo 10x25</v>
      </c>
      <c r="J144" s="37"/>
      <c r="K144" s="22"/>
      <c r="L144" s="39"/>
      <c r="M144" s="38"/>
      <c r="N144" s="6" t="str">
        <f>N116</f>
        <v>tornillo 10x25</v>
      </c>
      <c r="O144" s="37"/>
      <c r="P144" s="22"/>
    </row>
    <row r="145" spans="1:16" ht="12" customHeight="1">
      <c r="A145" s="14">
        <f t="shared" si="2"/>
        <v>1</v>
      </c>
      <c r="B145" s="39"/>
      <c r="C145" s="33" t="str">
        <f>$C$5</f>
        <v>Z1048</v>
      </c>
      <c r="D145" s="6" t="str">
        <f>$D$5</f>
        <v>nut Ø10</v>
      </c>
      <c r="E145" s="35" t="str">
        <f>$E$5</f>
        <v>2</v>
      </c>
      <c r="F145" s="24"/>
      <c r="G145" s="39"/>
      <c r="H145" s="33" t="str">
        <f>$C$5</f>
        <v>Z1048</v>
      </c>
      <c r="I145" s="6" t="str">
        <f>$D$5</f>
        <v>nut Ø10</v>
      </c>
      <c r="J145" s="35" t="str">
        <f>$E$5</f>
        <v>2</v>
      </c>
      <c r="K145" s="22"/>
      <c r="L145" s="39"/>
      <c r="M145" s="33" t="str">
        <f>$C$5</f>
        <v>Z1048</v>
      </c>
      <c r="N145" s="6" t="str">
        <f>$D$5</f>
        <v>nut Ø10</v>
      </c>
      <c r="O145" s="35" t="str">
        <f>$E$5</f>
        <v>2</v>
      </c>
      <c r="P145" s="22"/>
    </row>
    <row r="146" spans="1:16" ht="12" customHeight="1">
      <c r="A146" s="14">
        <f t="shared" si="2"/>
        <v>1</v>
      </c>
      <c r="B146" s="39"/>
      <c r="C146" s="38"/>
      <c r="D146" s="6" t="str">
        <f>$D$6</f>
        <v>tuerca Ø10</v>
      </c>
      <c r="E146" s="37"/>
      <c r="F146" s="24"/>
      <c r="G146" s="39"/>
      <c r="H146" s="38"/>
      <c r="I146" s="6" t="str">
        <f>$D$6</f>
        <v>tuerca Ø10</v>
      </c>
      <c r="J146" s="37"/>
      <c r="K146" s="22"/>
      <c r="L146" s="39"/>
      <c r="M146" s="38"/>
      <c r="N146" s="6" t="str">
        <f>$D$6</f>
        <v>tuerca Ø10</v>
      </c>
      <c r="O146" s="37"/>
      <c r="P146" s="22"/>
    </row>
    <row r="147" spans="1:16" ht="12" customHeight="1">
      <c r="A147" s="14">
        <f t="shared" si="2"/>
        <v>1</v>
      </c>
      <c r="B147" s="39"/>
      <c r="C147" s="33" t="str">
        <f>$C$7</f>
        <v>Z1093</v>
      </c>
      <c r="D147" s="6" t="str">
        <f>$D$7</f>
        <v>screw RLS 10x20</v>
      </c>
      <c r="E147" s="35" t="str">
        <f>$E$7</f>
        <v>1</v>
      </c>
      <c r="F147" s="24"/>
      <c r="G147" s="39"/>
      <c r="H147" s="33" t="str">
        <f>$C$7</f>
        <v>Z1093</v>
      </c>
      <c r="I147" s="6" t="str">
        <f>$D$7</f>
        <v>screw RLS 10x20</v>
      </c>
      <c r="J147" s="35" t="str">
        <f>$E$7</f>
        <v>1</v>
      </c>
      <c r="K147" s="22"/>
      <c r="L147" s="39"/>
      <c r="M147" s="33" t="str">
        <f>$C$7</f>
        <v>Z1093</v>
      </c>
      <c r="N147" s="6" t="str">
        <f>$D$7</f>
        <v>screw RLS 10x20</v>
      </c>
      <c r="O147" s="35" t="str">
        <f>$E$7</f>
        <v>1</v>
      </c>
      <c r="P147" s="22"/>
    </row>
    <row r="148" spans="1:16" ht="12" customHeight="1">
      <c r="A148" s="14">
        <f t="shared" si="2"/>
        <v>1</v>
      </c>
      <c r="B148" s="39"/>
      <c r="C148" s="38"/>
      <c r="D148" s="6" t="str">
        <f>$D$8</f>
        <v>tornillo RLS 10x20</v>
      </c>
      <c r="E148" s="37"/>
      <c r="F148" s="24"/>
      <c r="G148" s="39"/>
      <c r="H148" s="38"/>
      <c r="I148" s="6" t="str">
        <f>$D$8</f>
        <v>tornillo RLS 10x20</v>
      </c>
      <c r="J148" s="37"/>
      <c r="K148" s="22"/>
      <c r="L148" s="39"/>
      <c r="M148" s="38"/>
      <c r="N148" s="6" t="str">
        <f>$D$8</f>
        <v>tornillo RLS 10x20</v>
      </c>
      <c r="O148" s="37"/>
      <c r="P148" s="22"/>
    </row>
    <row r="149" spans="1:16" ht="12" customHeight="1">
      <c r="A149" s="14">
        <f t="shared" si="2"/>
        <v>1</v>
      </c>
      <c r="B149" s="39"/>
      <c r="C149" s="33" t="str">
        <f>$C$9</f>
        <v>Z1047</v>
      </c>
      <c r="D149" s="6" t="str">
        <f>$D$9</f>
        <v>nut Ø10</v>
      </c>
      <c r="E149" s="35" t="str">
        <f>$E$9</f>
        <v>1</v>
      </c>
      <c r="F149" s="24"/>
      <c r="G149" s="39"/>
      <c r="H149" s="33" t="str">
        <f>$C$9</f>
        <v>Z1047</v>
      </c>
      <c r="I149" s="6" t="str">
        <f>$D$9</f>
        <v>nut Ø10</v>
      </c>
      <c r="J149" s="35" t="str">
        <f>$E$9</f>
        <v>1</v>
      </c>
      <c r="K149" s="22"/>
      <c r="L149" s="39"/>
      <c r="M149" s="33" t="str">
        <f>$C$9</f>
        <v>Z1047</v>
      </c>
      <c r="N149" s="6" t="str">
        <f>$D$9</f>
        <v>nut Ø10</v>
      </c>
      <c r="O149" s="35" t="str">
        <f>$E$9</f>
        <v>1</v>
      </c>
      <c r="P149" s="22"/>
    </row>
    <row r="150" spans="1:16" ht="12" customHeight="1">
      <c r="A150" s="14">
        <f t="shared" si="2"/>
        <v>1</v>
      </c>
      <c r="B150" s="39"/>
      <c r="C150" s="38"/>
      <c r="D150" s="6" t="str">
        <f>$D$10</f>
        <v>tuerca freno Ø10</v>
      </c>
      <c r="E150" s="37"/>
      <c r="F150" s="24"/>
      <c r="G150" s="39"/>
      <c r="H150" s="38"/>
      <c r="I150" s="6" t="str">
        <f>$D$10</f>
        <v>tuerca freno Ø10</v>
      </c>
      <c r="J150" s="37"/>
      <c r="K150" s="22"/>
      <c r="L150" s="39"/>
      <c r="M150" s="38"/>
      <c r="N150" s="6" t="str">
        <f>$D$10</f>
        <v>tuerca freno Ø10</v>
      </c>
      <c r="O150" s="37"/>
      <c r="P150" s="22"/>
    </row>
    <row r="151" spans="1:16" ht="12" customHeight="1">
      <c r="A151" s="14" t="str">
        <f t="shared" si="2"/>
        <v>0</v>
      </c>
      <c r="B151" s="39"/>
      <c r="C151" s="33">
        <f>$C$11</f>
        <v>0</v>
      </c>
      <c r="D151" s="6">
        <f>$D$11</f>
        <v>0</v>
      </c>
      <c r="E151" s="35">
        <f>$E$11</f>
        <v>0</v>
      </c>
      <c r="F151" s="24"/>
      <c r="G151" s="39"/>
      <c r="H151" s="33">
        <f>$C$11</f>
        <v>0</v>
      </c>
      <c r="I151" s="6">
        <f>$D$11</f>
        <v>0</v>
      </c>
      <c r="J151" s="35">
        <f>$E$11</f>
        <v>0</v>
      </c>
      <c r="K151" s="22"/>
      <c r="L151" s="39"/>
      <c r="M151" s="33">
        <f>$C$11</f>
        <v>0</v>
      </c>
      <c r="N151" s="6">
        <f>$D$11</f>
        <v>0</v>
      </c>
      <c r="O151" s="35">
        <f>$E$11</f>
        <v>0</v>
      </c>
      <c r="P151" s="22"/>
    </row>
    <row r="152" spans="1:16" ht="12" customHeight="1">
      <c r="A152" s="14" t="str">
        <f t="shared" si="2"/>
        <v>0</v>
      </c>
      <c r="B152" s="39"/>
      <c r="C152" s="38"/>
      <c r="D152" s="6">
        <f>$D$12</f>
        <v>0</v>
      </c>
      <c r="E152" s="37"/>
      <c r="F152" s="24"/>
      <c r="G152" s="39"/>
      <c r="H152" s="38"/>
      <c r="I152" s="6">
        <f>$D$12</f>
        <v>0</v>
      </c>
      <c r="J152" s="37"/>
      <c r="K152" s="22"/>
      <c r="L152" s="39"/>
      <c r="M152" s="38"/>
      <c r="N152" s="6">
        <f>$D$12</f>
        <v>0</v>
      </c>
      <c r="O152" s="37"/>
      <c r="P152" s="22"/>
    </row>
    <row r="153" spans="1:16" ht="12" customHeight="1">
      <c r="A153" s="14" t="str">
        <f t="shared" si="2"/>
        <v>0</v>
      </c>
      <c r="B153" s="39"/>
      <c r="C153" s="33">
        <f>$C$13</f>
        <v>0</v>
      </c>
      <c r="D153" s="6">
        <f>$D$13</f>
        <v>0</v>
      </c>
      <c r="E153" s="35">
        <f>$E$13</f>
        <v>0</v>
      </c>
      <c r="F153" s="24"/>
      <c r="G153" s="39"/>
      <c r="H153" s="33">
        <f>$C$13</f>
        <v>0</v>
      </c>
      <c r="I153" s="6">
        <f>$D$13</f>
        <v>0</v>
      </c>
      <c r="J153" s="35">
        <f>$E$13</f>
        <v>0</v>
      </c>
      <c r="K153" s="22"/>
      <c r="L153" s="39"/>
      <c r="M153" s="33">
        <f>$C$13</f>
        <v>0</v>
      </c>
      <c r="N153" s="6">
        <f>$D$13</f>
        <v>0</v>
      </c>
      <c r="O153" s="35">
        <f>$E$13</f>
        <v>0</v>
      </c>
      <c r="P153" s="22"/>
    </row>
    <row r="154" spans="1:16" ht="12" customHeight="1">
      <c r="A154" s="14" t="str">
        <f t="shared" si="2"/>
        <v>0</v>
      </c>
      <c r="B154" s="40"/>
      <c r="C154" s="38"/>
      <c r="D154" s="6">
        <f>$D$14</f>
        <v>0</v>
      </c>
      <c r="E154" s="37"/>
      <c r="F154" s="24"/>
      <c r="G154" s="40"/>
      <c r="H154" s="38"/>
      <c r="I154" s="6">
        <f>$D$14</f>
        <v>0</v>
      </c>
      <c r="J154" s="37"/>
      <c r="K154" s="22"/>
      <c r="L154" s="40"/>
      <c r="M154" s="38"/>
      <c r="N154" s="6">
        <f>$D$14</f>
        <v>0</v>
      </c>
      <c r="O154" s="37"/>
      <c r="P154" s="22"/>
    </row>
    <row r="155" spans="1:16" ht="12" customHeight="1">
      <c r="A155" s="14" t="str">
        <f t="shared" si="2"/>
        <v>0</v>
      </c>
      <c r="B155" s="39"/>
      <c r="C155" s="33">
        <f>$C$15</f>
        <v>0</v>
      </c>
      <c r="D155" s="6">
        <f>$D$15</f>
        <v>0</v>
      </c>
      <c r="E155" s="35">
        <f>$E$15</f>
        <v>0</v>
      </c>
      <c r="F155" s="24"/>
      <c r="G155" s="39"/>
      <c r="H155" s="33">
        <f>$C$15</f>
        <v>0</v>
      </c>
      <c r="I155" s="6">
        <f>$D$15</f>
        <v>0</v>
      </c>
      <c r="J155" s="35">
        <f>$E$15</f>
        <v>0</v>
      </c>
      <c r="K155" s="22"/>
      <c r="L155" s="39"/>
      <c r="M155" s="33">
        <f>$C$15</f>
        <v>0</v>
      </c>
      <c r="N155" s="6">
        <f>$D$15</f>
        <v>0</v>
      </c>
      <c r="O155" s="35">
        <f>$E$15</f>
        <v>0</v>
      </c>
      <c r="P155" s="22"/>
    </row>
    <row r="156" spans="1:16" ht="12" customHeight="1">
      <c r="A156" s="14" t="str">
        <f t="shared" si="2"/>
        <v>0</v>
      </c>
      <c r="B156" s="39"/>
      <c r="C156" s="38"/>
      <c r="D156" s="6">
        <f>$D$16</f>
        <v>0</v>
      </c>
      <c r="E156" s="37"/>
      <c r="F156" s="24"/>
      <c r="G156" s="39"/>
      <c r="H156" s="38"/>
      <c r="I156" s="6">
        <f>$D$16</f>
        <v>0</v>
      </c>
      <c r="J156" s="37"/>
      <c r="K156" s="22"/>
      <c r="L156" s="39"/>
      <c r="M156" s="38"/>
      <c r="N156" s="6">
        <f>$D$16</f>
        <v>0</v>
      </c>
      <c r="O156" s="37"/>
      <c r="P156" s="22"/>
    </row>
    <row r="157" spans="1:16" ht="12" customHeight="1">
      <c r="A157" s="14" t="str">
        <f t="shared" si="2"/>
        <v>0</v>
      </c>
      <c r="B157" s="39"/>
      <c r="C157" s="33">
        <f>$C$17</f>
        <v>0</v>
      </c>
      <c r="D157" s="6">
        <f>$D$17</f>
        <v>0</v>
      </c>
      <c r="E157" s="35">
        <f>$E$17</f>
        <v>0</v>
      </c>
      <c r="F157" s="24"/>
      <c r="G157" s="39"/>
      <c r="H157" s="33">
        <f>$C$17</f>
        <v>0</v>
      </c>
      <c r="I157" s="6">
        <f>$D$17</f>
        <v>0</v>
      </c>
      <c r="J157" s="35">
        <f>$E$17</f>
        <v>0</v>
      </c>
      <c r="K157" s="22"/>
      <c r="L157" s="39"/>
      <c r="M157" s="33">
        <f>$C$17</f>
        <v>0</v>
      </c>
      <c r="N157" s="6">
        <f>$D$17</f>
        <v>0</v>
      </c>
      <c r="O157" s="35">
        <f>$E$17</f>
        <v>0</v>
      </c>
      <c r="P157" s="22"/>
    </row>
    <row r="158" spans="1:16" ht="12" customHeight="1">
      <c r="A158" s="14" t="str">
        <f t="shared" si="2"/>
        <v>0</v>
      </c>
      <c r="B158" s="39"/>
      <c r="C158" s="38"/>
      <c r="D158" s="6">
        <f>$D$18</f>
        <v>0</v>
      </c>
      <c r="E158" s="37"/>
      <c r="F158" s="24"/>
      <c r="G158" s="39"/>
      <c r="H158" s="38"/>
      <c r="I158" s="6">
        <f>$D$18</f>
        <v>0</v>
      </c>
      <c r="J158" s="37"/>
      <c r="K158" s="22"/>
      <c r="L158" s="39"/>
      <c r="M158" s="38"/>
      <c r="N158" s="6">
        <f>$D$18</f>
        <v>0</v>
      </c>
      <c r="O158" s="37"/>
      <c r="P158" s="22"/>
    </row>
    <row r="159" spans="1:16" ht="12" customHeight="1">
      <c r="A159" s="14" t="str">
        <f t="shared" si="2"/>
        <v>0</v>
      </c>
      <c r="B159" s="39"/>
      <c r="C159" s="33">
        <f>$C$19</f>
        <v>0</v>
      </c>
      <c r="D159" s="6">
        <f>$D$19</f>
        <v>0</v>
      </c>
      <c r="E159" s="35">
        <f>$E$19</f>
        <v>0</v>
      </c>
      <c r="F159" s="24"/>
      <c r="G159" s="39"/>
      <c r="H159" s="33">
        <f>$C$19</f>
        <v>0</v>
      </c>
      <c r="I159" s="6">
        <f>$D$19</f>
        <v>0</v>
      </c>
      <c r="J159" s="35">
        <f>$E$19</f>
        <v>0</v>
      </c>
      <c r="K159" s="22"/>
      <c r="L159" s="39"/>
      <c r="M159" s="33">
        <f>$C$19</f>
        <v>0</v>
      </c>
      <c r="N159" s="6">
        <f>$D$19</f>
        <v>0</v>
      </c>
      <c r="O159" s="35">
        <f>$E$19</f>
        <v>0</v>
      </c>
      <c r="P159" s="22"/>
    </row>
    <row r="160" spans="1:16" ht="12" customHeight="1">
      <c r="A160" s="14" t="str">
        <f t="shared" si="2"/>
        <v>0</v>
      </c>
      <c r="B160" s="39"/>
      <c r="C160" s="38"/>
      <c r="D160" s="6">
        <f>$D$20</f>
        <v>0</v>
      </c>
      <c r="E160" s="37"/>
      <c r="F160" s="24"/>
      <c r="G160" s="39"/>
      <c r="H160" s="38"/>
      <c r="I160" s="6">
        <f>$D$20</f>
        <v>0</v>
      </c>
      <c r="J160" s="37"/>
      <c r="K160" s="22"/>
      <c r="L160" s="39"/>
      <c r="M160" s="38"/>
      <c r="N160" s="6">
        <f>$D$20</f>
        <v>0</v>
      </c>
      <c r="O160" s="37"/>
      <c r="P160" s="22"/>
    </row>
    <row r="161" spans="1:16" ht="12" customHeight="1">
      <c r="A161" s="14" t="str">
        <f t="shared" si="2"/>
        <v>0</v>
      </c>
      <c r="B161" s="39"/>
      <c r="C161" s="33">
        <f>$C$21</f>
        <v>0</v>
      </c>
      <c r="D161" s="6">
        <f>$D$21</f>
        <v>0</v>
      </c>
      <c r="E161" s="35">
        <f>$E$21</f>
        <v>0</v>
      </c>
      <c r="F161" s="24"/>
      <c r="G161" s="39"/>
      <c r="H161" s="33">
        <f>$C$21</f>
        <v>0</v>
      </c>
      <c r="I161" s="6">
        <f>$D$21</f>
        <v>0</v>
      </c>
      <c r="J161" s="35">
        <f>$E$21</f>
        <v>0</v>
      </c>
      <c r="K161" s="22"/>
      <c r="L161" s="39"/>
      <c r="M161" s="33">
        <f>$C$21</f>
        <v>0</v>
      </c>
      <c r="N161" s="6">
        <f>$D$21</f>
        <v>0</v>
      </c>
      <c r="O161" s="35">
        <f>$E$21</f>
        <v>0</v>
      </c>
      <c r="P161" s="22"/>
    </row>
    <row r="162" spans="1:16" ht="12" customHeight="1">
      <c r="A162" s="14" t="str">
        <f t="shared" si="2"/>
        <v>0</v>
      </c>
      <c r="B162" s="39"/>
      <c r="C162" s="38"/>
      <c r="D162" s="6">
        <f>$D$22</f>
        <v>0</v>
      </c>
      <c r="E162" s="37"/>
      <c r="F162" s="24"/>
      <c r="G162" s="39"/>
      <c r="H162" s="38"/>
      <c r="I162" s="6">
        <f>$D$22</f>
        <v>0</v>
      </c>
      <c r="J162" s="37"/>
      <c r="K162" s="22"/>
      <c r="L162" s="39"/>
      <c r="M162" s="38"/>
      <c r="N162" s="6">
        <f>$D$22</f>
        <v>0</v>
      </c>
      <c r="O162" s="37"/>
      <c r="P162" s="22"/>
    </row>
    <row r="163" spans="1:16" ht="12" customHeight="1">
      <c r="A163" s="14" t="str">
        <f t="shared" si="2"/>
        <v>0</v>
      </c>
      <c r="B163" s="39"/>
      <c r="C163" s="33">
        <f>$C$23</f>
        <v>0</v>
      </c>
      <c r="D163" s="6">
        <f>$D$23</f>
        <v>0</v>
      </c>
      <c r="E163" s="35">
        <f>$E$23</f>
        <v>0</v>
      </c>
      <c r="F163" s="24"/>
      <c r="G163" s="39"/>
      <c r="H163" s="33">
        <f>$C$23</f>
        <v>0</v>
      </c>
      <c r="I163" s="6">
        <f>$D$23</f>
        <v>0</v>
      </c>
      <c r="J163" s="35">
        <f>$E$23</f>
        <v>0</v>
      </c>
      <c r="K163" s="22"/>
      <c r="L163" s="39"/>
      <c r="M163" s="33">
        <f>$C$23</f>
        <v>0</v>
      </c>
      <c r="N163" s="6">
        <f>$D$23</f>
        <v>0</v>
      </c>
      <c r="O163" s="35">
        <f>$E$23</f>
        <v>0</v>
      </c>
      <c r="P163" s="22"/>
    </row>
    <row r="164" spans="1:16" ht="12" customHeight="1">
      <c r="A164" s="14" t="str">
        <f t="shared" si="2"/>
        <v>0</v>
      </c>
      <c r="B164" s="39"/>
      <c r="C164" s="38"/>
      <c r="D164" s="6">
        <f>$D$24</f>
        <v>0</v>
      </c>
      <c r="E164" s="37"/>
      <c r="F164" s="24"/>
      <c r="G164" s="39"/>
      <c r="H164" s="38"/>
      <c r="I164" s="6">
        <f>$D$24</f>
        <v>0</v>
      </c>
      <c r="J164" s="37"/>
      <c r="K164" s="22"/>
      <c r="L164" s="39"/>
      <c r="M164" s="38"/>
      <c r="N164" s="6">
        <f>$D$24</f>
        <v>0</v>
      </c>
      <c r="O164" s="37"/>
      <c r="P164" s="22"/>
    </row>
    <row r="165" spans="1:16" ht="12" customHeight="1">
      <c r="A165" s="14" t="str">
        <f t="shared" si="2"/>
        <v>0</v>
      </c>
      <c r="B165" s="39"/>
      <c r="C165" s="33">
        <f>$C$25</f>
        <v>0</v>
      </c>
      <c r="D165" s="6">
        <f>$D$25</f>
        <v>0</v>
      </c>
      <c r="E165" s="35">
        <f>$E$25</f>
        <v>0</v>
      </c>
      <c r="F165" s="24"/>
      <c r="G165" s="39"/>
      <c r="H165" s="33">
        <f>$C$25</f>
        <v>0</v>
      </c>
      <c r="I165" s="6">
        <f>$D$25</f>
        <v>0</v>
      </c>
      <c r="J165" s="35">
        <f>$E$25</f>
        <v>0</v>
      </c>
      <c r="K165" s="22"/>
      <c r="L165" s="39"/>
      <c r="M165" s="33">
        <f>$C$25</f>
        <v>0</v>
      </c>
      <c r="N165" s="6">
        <f>$D$25</f>
        <v>0</v>
      </c>
      <c r="O165" s="35">
        <f>$E$25</f>
        <v>0</v>
      </c>
      <c r="P165" s="22"/>
    </row>
    <row r="166" spans="1:16" ht="12" customHeight="1">
      <c r="A166" s="14" t="str">
        <f t="shared" si="2"/>
        <v>0</v>
      </c>
      <c r="B166" s="40"/>
      <c r="C166" s="34"/>
      <c r="D166" s="7">
        <f>$D$26</f>
        <v>0</v>
      </c>
      <c r="E166" s="36"/>
      <c r="F166" s="24"/>
      <c r="G166" s="40"/>
      <c r="H166" s="34"/>
      <c r="I166" s="7">
        <f>$D$26</f>
        <v>0</v>
      </c>
      <c r="J166" s="36"/>
      <c r="K166" s="22"/>
      <c r="L166" s="40"/>
      <c r="M166" s="34"/>
      <c r="N166" s="7">
        <f>$D$26</f>
        <v>0</v>
      </c>
      <c r="O166" s="36"/>
      <c r="P166" s="22"/>
    </row>
    <row r="167" spans="1:16" ht="12" customHeight="1">
      <c r="A167" s="14">
        <v>1</v>
      </c>
      <c r="B167" s="23"/>
      <c r="C167" s="23"/>
      <c r="D167" s="31"/>
      <c r="E167" s="25"/>
      <c r="F167" s="25"/>
      <c r="G167" s="23"/>
      <c r="H167" s="23"/>
      <c r="I167" s="31"/>
      <c r="J167" s="25"/>
      <c r="K167" s="25"/>
      <c r="L167" s="23"/>
      <c r="M167" s="23"/>
      <c r="N167" s="31"/>
      <c r="O167" s="25"/>
      <c r="P167" s="25"/>
    </row>
    <row r="168" spans="1:16" s="20" customFormat="1" ht="12" customHeight="1">
      <c r="A168" s="14">
        <v>1</v>
      </c>
      <c r="B168" s="18"/>
      <c r="C168" s="18"/>
      <c r="D168" s="12"/>
      <c r="E168" s="19"/>
      <c r="F168" s="19"/>
      <c r="G168" s="18"/>
      <c r="H168" s="18"/>
      <c r="I168" s="12"/>
      <c r="J168" s="19"/>
      <c r="K168" s="19"/>
      <c r="L168" s="18"/>
      <c r="M168" s="18"/>
      <c r="N168" s="12"/>
      <c r="O168" s="19"/>
      <c r="P168" s="19"/>
    </row>
    <row r="169" spans="1:16" ht="12" customHeight="1">
      <c r="A169" s="14">
        <f t="shared" si="2"/>
        <v>1</v>
      </c>
      <c r="B169" s="41" t="str">
        <f>$B$1</f>
        <v>Z0006</v>
      </c>
      <c r="C169" s="42"/>
      <c r="D169" s="28" t="str">
        <f>$D$1</f>
        <v>SACHET VIS EMBOUT AUGE CHEVRE</v>
      </c>
      <c r="E169" s="37" t="str">
        <f>$E$1</f>
        <v>Qté</v>
      </c>
      <c r="F169" s="27"/>
      <c r="G169" s="41" t="str">
        <f>$B$1</f>
        <v>Z0006</v>
      </c>
      <c r="H169" s="42"/>
      <c r="I169" s="28" t="str">
        <f>$D$1</f>
        <v>SACHET VIS EMBOUT AUGE CHEVRE</v>
      </c>
      <c r="J169" s="37" t="str">
        <f>$E$1</f>
        <v>Qté</v>
      </c>
      <c r="K169" s="29"/>
      <c r="L169" s="41" t="str">
        <f>$B$1</f>
        <v>Z0006</v>
      </c>
      <c r="M169" s="42"/>
      <c r="N169" s="28" t="str">
        <f>$D$1</f>
        <v>SACHET VIS EMBOUT AUGE CHEVRE</v>
      </c>
      <c r="O169" s="37" t="str">
        <f>$E$1</f>
        <v>Qté</v>
      </c>
      <c r="P169" s="29"/>
    </row>
    <row r="170" spans="1:16" ht="12" customHeight="1">
      <c r="A170" s="14">
        <f t="shared" si="2"/>
        <v>1</v>
      </c>
      <c r="B170" s="43"/>
      <c r="C170" s="44"/>
      <c r="D170" s="30" t="str">
        <f>$D$2</f>
        <v>-</v>
      </c>
      <c r="E170" s="45"/>
      <c r="F170" s="27"/>
      <c r="G170" s="43"/>
      <c r="H170" s="44"/>
      <c r="I170" s="30" t="str">
        <f>$D$2</f>
        <v>-</v>
      </c>
      <c r="J170" s="45"/>
      <c r="K170" s="29"/>
      <c r="L170" s="43"/>
      <c r="M170" s="44"/>
      <c r="N170" s="30" t="str">
        <f>$D$2</f>
        <v>-</v>
      </c>
      <c r="O170" s="45"/>
      <c r="P170" s="29"/>
    </row>
    <row r="171" spans="1:16" ht="12" customHeight="1">
      <c r="A171" s="14">
        <f t="shared" si="2"/>
        <v>1</v>
      </c>
      <c r="B171" s="39"/>
      <c r="C171" s="33" t="str">
        <f>$C$3</f>
        <v>Z1044</v>
      </c>
      <c r="D171" s="6" t="str">
        <f>$D$3</f>
        <v>screw 10x25</v>
      </c>
      <c r="E171" s="35" t="str">
        <f>$E$3</f>
        <v>2</v>
      </c>
      <c r="F171" s="24"/>
      <c r="G171" s="39"/>
      <c r="H171" s="33" t="str">
        <f>$C$3</f>
        <v>Z1044</v>
      </c>
      <c r="I171" s="6" t="str">
        <f>$D$3</f>
        <v>screw 10x25</v>
      </c>
      <c r="J171" s="35" t="str">
        <f>$E$3</f>
        <v>2</v>
      </c>
      <c r="K171" s="22"/>
      <c r="L171" s="39"/>
      <c r="M171" s="33" t="str">
        <f>$C$3</f>
        <v>Z1044</v>
      </c>
      <c r="N171" s="6" t="str">
        <f>$D$3</f>
        <v>screw 10x25</v>
      </c>
      <c r="O171" s="35" t="str">
        <f>$E$3</f>
        <v>2</v>
      </c>
      <c r="P171" s="22"/>
    </row>
    <row r="172" spans="1:16" ht="12" customHeight="1">
      <c r="A172" s="14">
        <f t="shared" si="2"/>
        <v>1</v>
      </c>
      <c r="B172" s="39"/>
      <c r="C172" s="38"/>
      <c r="D172" s="6" t="str">
        <f>D143</f>
        <v>screw 10x25</v>
      </c>
      <c r="E172" s="37"/>
      <c r="F172" s="24"/>
      <c r="G172" s="39"/>
      <c r="H172" s="38"/>
      <c r="I172" s="6" t="str">
        <f>I143</f>
        <v>screw 10x25</v>
      </c>
      <c r="J172" s="37"/>
      <c r="K172" s="22"/>
      <c r="L172" s="39"/>
      <c r="M172" s="38"/>
      <c r="N172" s="6" t="str">
        <f>N143</f>
        <v>screw 10x25</v>
      </c>
      <c r="O172" s="37"/>
      <c r="P172" s="22"/>
    </row>
    <row r="173" spans="1:16" ht="12" customHeight="1">
      <c r="A173" s="14">
        <f t="shared" si="2"/>
        <v>1</v>
      </c>
      <c r="B173" s="39"/>
      <c r="C173" s="33" t="str">
        <f>$C$5</f>
        <v>Z1048</v>
      </c>
      <c r="D173" s="6" t="str">
        <f>$D$5</f>
        <v>nut Ø10</v>
      </c>
      <c r="E173" s="35" t="str">
        <f>$E$5</f>
        <v>2</v>
      </c>
      <c r="F173" s="24"/>
      <c r="G173" s="39"/>
      <c r="H173" s="33" t="str">
        <f>$C$5</f>
        <v>Z1048</v>
      </c>
      <c r="I173" s="6" t="str">
        <f>$D$5</f>
        <v>nut Ø10</v>
      </c>
      <c r="J173" s="35" t="str">
        <f>$E$5</f>
        <v>2</v>
      </c>
      <c r="K173" s="22"/>
      <c r="L173" s="39"/>
      <c r="M173" s="33" t="str">
        <f>$C$5</f>
        <v>Z1048</v>
      </c>
      <c r="N173" s="6" t="str">
        <f>$D$5</f>
        <v>nut Ø10</v>
      </c>
      <c r="O173" s="35" t="str">
        <f>$E$5</f>
        <v>2</v>
      </c>
      <c r="P173" s="22"/>
    </row>
    <row r="174" spans="1:16" ht="12" customHeight="1">
      <c r="A174" s="14">
        <f t="shared" si="2"/>
        <v>1</v>
      </c>
      <c r="B174" s="39"/>
      <c r="C174" s="38"/>
      <c r="D174" s="6" t="str">
        <f>$D$6</f>
        <v>tuerca Ø10</v>
      </c>
      <c r="E174" s="37"/>
      <c r="F174" s="24"/>
      <c r="G174" s="39"/>
      <c r="H174" s="38"/>
      <c r="I174" s="6" t="str">
        <f>$D$6</f>
        <v>tuerca Ø10</v>
      </c>
      <c r="J174" s="37"/>
      <c r="K174" s="22"/>
      <c r="L174" s="39"/>
      <c r="M174" s="38"/>
      <c r="N174" s="6" t="str">
        <f>$D$6</f>
        <v>tuerca Ø10</v>
      </c>
      <c r="O174" s="37"/>
      <c r="P174" s="22"/>
    </row>
    <row r="175" spans="1:16" ht="12" customHeight="1">
      <c r="A175" s="14">
        <f t="shared" si="2"/>
        <v>1</v>
      </c>
      <c r="B175" s="39"/>
      <c r="C175" s="33" t="str">
        <f>$C$7</f>
        <v>Z1093</v>
      </c>
      <c r="D175" s="6" t="str">
        <f>$D$7</f>
        <v>screw RLS 10x20</v>
      </c>
      <c r="E175" s="35" t="str">
        <f>$E$7</f>
        <v>1</v>
      </c>
      <c r="F175" s="24"/>
      <c r="G175" s="39"/>
      <c r="H175" s="33" t="str">
        <f>$C$7</f>
        <v>Z1093</v>
      </c>
      <c r="I175" s="6" t="str">
        <f>$D$7</f>
        <v>screw RLS 10x20</v>
      </c>
      <c r="J175" s="35" t="str">
        <f>$E$7</f>
        <v>1</v>
      </c>
      <c r="K175" s="22"/>
      <c r="L175" s="39"/>
      <c r="M175" s="33" t="str">
        <f>$C$7</f>
        <v>Z1093</v>
      </c>
      <c r="N175" s="6" t="str">
        <f>$D$7</f>
        <v>screw RLS 10x20</v>
      </c>
      <c r="O175" s="35" t="str">
        <f>$E$7</f>
        <v>1</v>
      </c>
      <c r="P175" s="22"/>
    </row>
    <row r="176" spans="1:16" ht="12" customHeight="1">
      <c r="A176" s="14">
        <f t="shared" si="2"/>
        <v>1</v>
      </c>
      <c r="B176" s="39"/>
      <c r="C176" s="38"/>
      <c r="D176" s="6" t="str">
        <f>$D$8</f>
        <v>tornillo RLS 10x20</v>
      </c>
      <c r="E176" s="37"/>
      <c r="F176" s="24"/>
      <c r="G176" s="39"/>
      <c r="H176" s="38"/>
      <c r="I176" s="6" t="str">
        <f>$D$8</f>
        <v>tornillo RLS 10x20</v>
      </c>
      <c r="J176" s="37"/>
      <c r="K176" s="22"/>
      <c r="L176" s="39"/>
      <c r="M176" s="38"/>
      <c r="N176" s="6" t="str">
        <f>$D$8</f>
        <v>tornillo RLS 10x20</v>
      </c>
      <c r="O176" s="37"/>
      <c r="P176" s="22"/>
    </row>
    <row r="177" spans="1:16" ht="12" customHeight="1">
      <c r="A177" s="14">
        <f t="shared" si="2"/>
        <v>1</v>
      </c>
      <c r="B177" s="39"/>
      <c r="C177" s="33" t="str">
        <f>$C$9</f>
        <v>Z1047</v>
      </c>
      <c r="D177" s="6" t="str">
        <f>$D$9</f>
        <v>nut Ø10</v>
      </c>
      <c r="E177" s="35" t="str">
        <f>$E$9</f>
        <v>1</v>
      </c>
      <c r="F177" s="24"/>
      <c r="G177" s="39"/>
      <c r="H177" s="33" t="str">
        <f>$C$9</f>
        <v>Z1047</v>
      </c>
      <c r="I177" s="6" t="str">
        <f>$D$9</f>
        <v>nut Ø10</v>
      </c>
      <c r="J177" s="35" t="str">
        <f>$E$9</f>
        <v>1</v>
      </c>
      <c r="K177" s="22"/>
      <c r="L177" s="39"/>
      <c r="M177" s="33" t="str">
        <f>$C$9</f>
        <v>Z1047</v>
      </c>
      <c r="N177" s="6" t="str">
        <f>$D$9</f>
        <v>nut Ø10</v>
      </c>
      <c r="O177" s="35" t="str">
        <f>$E$9</f>
        <v>1</v>
      </c>
      <c r="P177" s="22"/>
    </row>
    <row r="178" spans="1:16" ht="12" customHeight="1">
      <c r="A178" s="14">
        <f t="shared" si="2"/>
        <v>1</v>
      </c>
      <c r="B178" s="39"/>
      <c r="C178" s="38"/>
      <c r="D178" s="6" t="str">
        <f>$D$10</f>
        <v>tuerca freno Ø10</v>
      </c>
      <c r="E178" s="37"/>
      <c r="F178" s="24"/>
      <c r="G178" s="39"/>
      <c r="H178" s="38"/>
      <c r="I178" s="6" t="str">
        <f>$D$10</f>
        <v>tuerca freno Ø10</v>
      </c>
      <c r="J178" s="37"/>
      <c r="K178" s="22"/>
      <c r="L178" s="39"/>
      <c r="M178" s="38"/>
      <c r="N178" s="6" t="str">
        <f>$D$10</f>
        <v>tuerca freno Ø10</v>
      </c>
      <c r="O178" s="37"/>
      <c r="P178" s="22"/>
    </row>
    <row r="179" spans="1:16" ht="12" customHeight="1">
      <c r="A179" s="14" t="str">
        <f t="shared" si="2"/>
        <v>0</v>
      </c>
      <c r="B179" s="39"/>
      <c r="C179" s="33">
        <f>$C$11</f>
        <v>0</v>
      </c>
      <c r="D179" s="6">
        <f>$D$11</f>
        <v>0</v>
      </c>
      <c r="E179" s="35">
        <f>$E$11</f>
        <v>0</v>
      </c>
      <c r="F179" s="24"/>
      <c r="G179" s="39"/>
      <c r="H179" s="33">
        <f>$C$11</f>
        <v>0</v>
      </c>
      <c r="I179" s="6">
        <f>$D$11</f>
        <v>0</v>
      </c>
      <c r="J179" s="35">
        <f>$E$11</f>
        <v>0</v>
      </c>
      <c r="K179" s="22"/>
      <c r="L179" s="39"/>
      <c r="M179" s="33">
        <f>$C$11</f>
        <v>0</v>
      </c>
      <c r="N179" s="6">
        <f>$D$11</f>
        <v>0</v>
      </c>
      <c r="O179" s="35">
        <f>$E$11</f>
        <v>0</v>
      </c>
      <c r="P179" s="22"/>
    </row>
    <row r="180" spans="1:16" ht="12" customHeight="1">
      <c r="A180" s="14" t="str">
        <f t="shared" si="2"/>
        <v>0</v>
      </c>
      <c r="B180" s="39"/>
      <c r="C180" s="38"/>
      <c r="D180" s="6">
        <f>$D$12</f>
        <v>0</v>
      </c>
      <c r="E180" s="37"/>
      <c r="F180" s="24"/>
      <c r="G180" s="39"/>
      <c r="H180" s="38"/>
      <c r="I180" s="6">
        <f>$D$12</f>
        <v>0</v>
      </c>
      <c r="J180" s="37"/>
      <c r="K180" s="22"/>
      <c r="L180" s="39"/>
      <c r="M180" s="38"/>
      <c r="N180" s="6">
        <f>$D$12</f>
        <v>0</v>
      </c>
      <c r="O180" s="37"/>
      <c r="P180" s="22"/>
    </row>
    <row r="181" spans="1:16" ht="12" customHeight="1">
      <c r="A181" s="14" t="str">
        <f t="shared" si="2"/>
        <v>0</v>
      </c>
      <c r="B181" s="39"/>
      <c r="C181" s="33">
        <f>$C$13</f>
        <v>0</v>
      </c>
      <c r="D181" s="6">
        <f>$D$13</f>
        <v>0</v>
      </c>
      <c r="E181" s="35">
        <f>$E$13</f>
        <v>0</v>
      </c>
      <c r="F181" s="24"/>
      <c r="G181" s="39"/>
      <c r="H181" s="33">
        <f>$C$13</f>
        <v>0</v>
      </c>
      <c r="I181" s="6">
        <f>$D$13</f>
        <v>0</v>
      </c>
      <c r="J181" s="35">
        <f>$E$13</f>
        <v>0</v>
      </c>
      <c r="K181" s="22"/>
      <c r="L181" s="39"/>
      <c r="M181" s="33">
        <f>$C$13</f>
        <v>0</v>
      </c>
      <c r="N181" s="6">
        <f>$D$13</f>
        <v>0</v>
      </c>
      <c r="O181" s="35">
        <f>$E$13</f>
        <v>0</v>
      </c>
      <c r="P181" s="22"/>
    </row>
    <row r="182" spans="1:16" ht="12" customHeight="1">
      <c r="A182" s="14" t="str">
        <f t="shared" si="2"/>
        <v>0</v>
      </c>
      <c r="B182" s="40"/>
      <c r="C182" s="38"/>
      <c r="D182" s="6">
        <f>$D$14</f>
        <v>0</v>
      </c>
      <c r="E182" s="37"/>
      <c r="F182" s="24"/>
      <c r="G182" s="40"/>
      <c r="H182" s="38"/>
      <c r="I182" s="6">
        <f>$D$14</f>
        <v>0</v>
      </c>
      <c r="J182" s="37"/>
      <c r="K182" s="22"/>
      <c r="L182" s="40"/>
      <c r="M182" s="38"/>
      <c r="N182" s="6">
        <f>$D$14</f>
        <v>0</v>
      </c>
      <c r="O182" s="37"/>
      <c r="P182" s="22"/>
    </row>
    <row r="183" spans="1:16" ht="12" customHeight="1">
      <c r="A183" s="14" t="str">
        <f t="shared" si="2"/>
        <v>0</v>
      </c>
      <c r="B183" s="39"/>
      <c r="C183" s="33">
        <f>$C$15</f>
        <v>0</v>
      </c>
      <c r="D183" s="6">
        <f>$D$15</f>
        <v>0</v>
      </c>
      <c r="E183" s="35">
        <f>$E$15</f>
        <v>0</v>
      </c>
      <c r="F183" s="24"/>
      <c r="G183" s="39"/>
      <c r="H183" s="33">
        <f>$C$15</f>
        <v>0</v>
      </c>
      <c r="I183" s="6">
        <f>$D$15</f>
        <v>0</v>
      </c>
      <c r="J183" s="35">
        <f>$E$15</f>
        <v>0</v>
      </c>
      <c r="K183" s="22"/>
      <c r="L183" s="39"/>
      <c r="M183" s="33">
        <f>$C$15</f>
        <v>0</v>
      </c>
      <c r="N183" s="6">
        <f>$D$15</f>
        <v>0</v>
      </c>
      <c r="O183" s="35">
        <f>$E$15</f>
        <v>0</v>
      </c>
      <c r="P183" s="22"/>
    </row>
    <row r="184" spans="1:16" ht="12" customHeight="1">
      <c r="A184" s="14" t="str">
        <f t="shared" si="2"/>
        <v>0</v>
      </c>
      <c r="B184" s="39"/>
      <c r="C184" s="38"/>
      <c r="D184" s="6">
        <f>$D$16</f>
        <v>0</v>
      </c>
      <c r="E184" s="37"/>
      <c r="F184" s="24"/>
      <c r="G184" s="39"/>
      <c r="H184" s="38"/>
      <c r="I184" s="6">
        <f>$D$16</f>
        <v>0</v>
      </c>
      <c r="J184" s="37"/>
      <c r="K184" s="22"/>
      <c r="L184" s="39"/>
      <c r="M184" s="38"/>
      <c r="N184" s="6">
        <f>$D$16</f>
        <v>0</v>
      </c>
      <c r="O184" s="37"/>
      <c r="P184" s="22"/>
    </row>
    <row r="185" spans="1:16" ht="12" customHeight="1">
      <c r="A185" s="14" t="str">
        <f t="shared" si="2"/>
        <v>0</v>
      </c>
      <c r="B185" s="39"/>
      <c r="C185" s="33">
        <f>$C$17</f>
        <v>0</v>
      </c>
      <c r="D185" s="6">
        <f>$D$17</f>
        <v>0</v>
      </c>
      <c r="E185" s="35">
        <f>$E$17</f>
        <v>0</v>
      </c>
      <c r="F185" s="24"/>
      <c r="G185" s="39"/>
      <c r="H185" s="33">
        <f>$C$17</f>
        <v>0</v>
      </c>
      <c r="I185" s="6">
        <f>$D$17</f>
        <v>0</v>
      </c>
      <c r="J185" s="35">
        <f>$E$17</f>
        <v>0</v>
      </c>
      <c r="K185" s="22"/>
      <c r="L185" s="39"/>
      <c r="M185" s="33">
        <f>$C$17</f>
        <v>0</v>
      </c>
      <c r="N185" s="6">
        <f>$D$17</f>
        <v>0</v>
      </c>
      <c r="O185" s="35">
        <f>$E$17</f>
        <v>0</v>
      </c>
      <c r="P185" s="22"/>
    </row>
    <row r="186" spans="1:16" ht="12" customHeight="1">
      <c r="A186" s="14" t="str">
        <f t="shared" si="2"/>
        <v>0</v>
      </c>
      <c r="B186" s="39"/>
      <c r="C186" s="38"/>
      <c r="D186" s="6">
        <f>$D$18</f>
        <v>0</v>
      </c>
      <c r="E186" s="37"/>
      <c r="F186" s="24"/>
      <c r="G186" s="39"/>
      <c r="H186" s="38"/>
      <c r="I186" s="6">
        <f>$D$18</f>
        <v>0</v>
      </c>
      <c r="J186" s="37"/>
      <c r="K186" s="22"/>
      <c r="L186" s="39"/>
      <c r="M186" s="38"/>
      <c r="N186" s="6">
        <f>$D$18</f>
        <v>0</v>
      </c>
      <c r="O186" s="37"/>
      <c r="P186" s="22"/>
    </row>
    <row r="187" spans="1:16" ht="12" customHeight="1">
      <c r="A187" s="14" t="str">
        <f t="shared" si="2"/>
        <v>0</v>
      </c>
      <c r="B187" s="39"/>
      <c r="C187" s="33">
        <f>$C$19</f>
        <v>0</v>
      </c>
      <c r="D187" s="6">
        <f>$D$19</f>
        <v>0</v>
      </c>
      <c r="E187" s="35">
        <f>$E$19</f>
        <v>0</v>
      </c>
      <c r="F187" s="24"/>
      <c r="G187" s="39"/>
      <c r="H187" s="33">
        <f>$C$19</f>
        <v>0</v>
      </c>
      <c r="I187" s="6">
        <f>$D$19</f>
        <v>0</v>
      </c>
      <c r="J187" s="35">
        <f>$E$19</f>
        <v>0</v>
      </c>
      <c r="K187" s="22"/>
      <c r="L187" s="39"/>
      <c r="M187" s="33">
        <f>$C$19</f>
        <v>0</v>
      </c>
      <c r="N187" s="6">
        <f>$D$19</f>
        <v>0</v>
      </c>
      <c r="O187" s="35">
        <f>$E$19</f>
        <v>0</v>
      </c>
      <c r="P187" s="22"/>
    </row>
    <row r="188" spans="1:16" ht="12" customHeight="1">
      <c r="A188" s="14" t="str">
        <f t="shared" si="2"/>
        <v>0</v>
      </c>
      <c r="B188" s="39"/>
      <c r="C188" s="38"/>
      <c r="D188" s="6">
        <f>$D$20</f>
        <v>0</v>
      </c>
      <c r="E188" s="37"/>
      <c r="F188" s="24"/>
      <c r="G188" s="39"/>
      <c r="H188" s="38"/>
      <c r="I188" s="6">
        <f>$D$20</f>
        <v>0</v>
      </c>
      <c r="J188" s="37"/>
      <c r="K188" s="22"/>
      <c r="L188" s="39"/>
      <c r="M188" s="38"/>
      <c r="N188" s="6">
        <f>$D$20</f>
        <v>0</v>
      </c>
      <c r="O188" s="37"/>
      <c r="P188" s="22"/>
    </row>
    <row r="189" spans="1:16" ht="12" customHeight="1">
      <c r="A189" s="14" t="str">
        <f t="shared" si="2"/>
        <v>0</v>
      </c>
      <c r="B189" s="39"/>
      <c r="C189" s="33">
        <f>$C$21</f>
        <v>0</v>
      </c>
      <c r="D189" s="6">
        <f>$D$21</f>
        <v>0</v>
      </c>
      <c r="E189" s="35">
        <f>$E$21</f>
        <v>0</v>
      </c>
      <c r="F189" s="24"/>
      <c r="G189" s="39"/>
      <c r="H189" s="33">
        <f>$C$21</f>
        <v>0</v>
      </c>
      <c r="I189" s="6">
        <f>$D$21</f>
        <v>0</v>
      </c>
      <c r="J189" s="35">
        <f>$E$21</f>
        <v>0</v>
      </c>
      <c r="K189" s="22"/>
      <c r="L189" s="39"/>
      <c r="M189" s="33">
        <f>$C$21</f>
        <v>0</v>
      </c>
      <c r="N189" s="6">
        <f>$D$21</f>
        <v>0</v>
      </c>
      <c r="O189" s="35">
        <f>$E$21</f>
        <v>0</v>
      </c>
      <c r="P189" s="22"/>
    </row>
    <row r="190" spans="1:16" ht="12" customHeight="1">
      <c r="A190" s="14" t="str">
        <f t="shared" si="2"/>
        <v>0</v>
      </c>
      <c r="B190" s="39"/>
      <c r="C190" s="38"/>
      <c r="D190" s="6">
        <f>$D$22</f>
        <v>0</v>
      </c>
      <c r="E190" s="37"/>
      <c r="F190" s="24"/>
      <c r="G190" s="39"/>
      <c r="H190" s="38"/>
      <c r="I190" s="6">
        <f>$D$22</f>
        <v>0</v>
      </c>
      <c r="J190" s="37"/>
      <c r="K190" s="22"/>
      <c r="L190" s="39"/>
      <c r="M190" s="38"/>
      <c r="N190" s="6">
        <f>$D$22</f>
        <v>0</v>
      </c>
      <c r="O190" s="37"/>
      <c r="P190" s="22"/>
    </row>
    <row r="191" spans="1:16" ht="12" customHeight="1">
      <c r="A191" s="14" t="str">
        <f t="shared" si="2"/>
        <v>0</v>
      </c>
      <c r="B191" s="39"/>
      <c r="C191" s="33">
        <f>$C$23</f>
        <v>0</v>
      </c>
      <c r="D191" s="6">
        <f>$D$23</f>
        <v>0</v>
      </c>
      <c r="E191" s="35">
        <f>$E$23</f>
        <v>0</v>
      </c>
      <c r="F191" s="24"/>
      <c r="G191" s="39"/>
      <c r="H191" s="33">
        <f>$C$23</f>
        <v>0</v>
      </c>
      <c r="I191" s="6">
        <f>$D$23</f>
        <v>0</v>
      </c>
      <c r="J191" s="35">
        <f>$E$23</f>
        <v>0</v>
      </c>
      <c r="K191" s="22"/>
      <c r="L191" s="39"/>
      <c r="M191" s="33">
        <f>$C$23</f>
        <v>0</v>
      </c>
      <c r="N191" s="6">
        <f>$D$23</f>
        <v>0</v>
      </c>
      <c r="O191" s="35">
        <f>$E$23</f>
        <v>0</v>
      </c>
      <c r="P191" s="22"/>
    </row>
    <row r="192" spans="1:16" ht="12" customHeight="1">
      <c r="A192" s="14" t="str">
        <f t="shared" si="2"/>
        <v>0</v>
      </c>
      <c r="B192" s="39"/>
      <c r="C192" s="38"/>
      <c r="D192" s="6">
        <f>$D$24</f>
        <v>0</v>
      </c>
      <c r="E192" s="37"/>
      <c r="F192" s="24"/>
      <c r="G192" s="39"/>
      <c r="H192" s="38"/>
      <c r="I192" s="6">
        <f>$D$24</f>
        <v>0</v>
      </c>
      <c r="J192" s="37"/>
      <c r="K192" s="22"/>
      <c r="L192" s="39"/>
      <c r="M192" s="38"/>
      <c r="N192" s="6">
        <f>$D$24</f>
        <v>0</v>
      </c>
      <c r="O192" s="37"/>
      <c r="P192" s="22"/>
    </row>
    <row r="193" spans="1:18" ht="12" customHeight="1">
      <c r="A193" s="14" t="str">
        <f t="shared" si="2"/>
        <v>0</v>
      </c>
      <c r="B193" s="39"/>
      <c r="C193" s="33">
        <f>$C$25</f>
        <v>0</v>
      </c>
      <c r="D193" s="6">
        <f>$D$25</f>
        <v>0</v>
      </c>
      <c r="E193" s="35">
        <f>$E$25</f>
        <v>0</v>
      </c>
      <c r="F193" s="24"/>
      <c r="G193" s="39"/>
      <c r="H193" s="33">
        <f>$C$25</f>
        <v>0</v>
      </c>
      <c r="I193" s="6">
        <f>$D$25</f>
        <v>0</v>
      </c>
      <c r="J193" s="35">
        <f>$E$25</f>
        <v>0</v>
      </c>
      <c r="K193" s="22"/>
      <c r="L193" s="39"/>
      <c r="M193" s="33">
        <f>$C$25</f>
        <v>0</v>
      </c>
      <c r="N193" s="6">
        <f>$D$25</f>
        <v>0</v>
      </c>
      <c r="O193" s="35">
        <f>$E$25</f>
        <v>0</v>
      </c>
      <c r="P193" s="22"/>
    </row>
    <row r="194" spans="1:18" ht="12" customHeight="1">
      <c r="A194" s="14" t="str">
        <f t="shared" ref="A194:A259" si="3">IF(D194&lt;&gt;0,1,"0")</f>
        <v>0</v>
      </c>
      <c r="B194" s="40"/>
      <c r="C194" s="38"/>
      <c r="D194" s="6">
        <f>$D$26</f>
        <v>0</v>
      </c>
      <c r="E194" s="37"/>
      <c r="F194" s="24"/>
      <c r="G194" s="40"/>
      <c r="H194" s="38"/>
      <c r="I194" s="6">
        <f>$D$26</f>
        <v>0</v>
      </c>
      <c r="J194" s="37"/>
      <c r="K194" s="22"/>
      <c r="L194" s="40"/>
      <c r="M194" s="38"/>
      <c r="N194" s="6">
        <f>$D$26</f>
        <v>0</v>
      </c>
      <c r="O194" s="37"/>
      <c r="P194" s="22"/>
    </row>
    <row r="195" spans="1:18" ht="12" customHeight="1">
      <c r="A195" s="14">
        <v>1</v>
      </c>
      <c r="B195" s="17"/>
      <c r="C195" s="17"/>
      <c r="D195" s="11"/>
      <c r="E195" s="24"/>
      <c r="F195" s="24"/>
      <c r="G195" s="17"/>
      <c r="H195" s="17"/>
      <c r="I195" s="11"/>
      <c r="J195" s="24"/>
      <c r="L195" s="17"/>
      <c r="M195" s="17"/>
      <c r="N195" s="11"/>
      <c r="O195" s="24"/>
    </row>
    <row r="196" spans="1:18" s="20" customFormat="1" ht="12" customHeight="1">
      <c r="A196" s="14">
        <v>1</v>
      </c>
      <c r="B196" s="18"/>
      <c r="C196" s="18"/>
      <c r="D196" s="12"/>
      <c r="E196" s="19"/>
      <c r="F196" s="19"/>
      <c r="G196" s="18"/>
      <c r="H196" s="18"/>
      <c r="I196" s="12"/>
      <c r="J196" s="19"/>
      <c r="L196" s="18"/>
      <c r="M196" s="18"/>
      <c r="N196" s="12"/>
      <c r="O196" s="19"/>
    </row>
    <row r="197" spans="1:18" s="29" customFormat="1" ht="12" customHeight="1">
      <c r="A197" s="14">
        <f t="shared" si="3"/>
        <v>1</v>
      </c>
      <c r="B197" s="41" t="str">
        <f>$B$1</f>
        <v>Z0006</v>
      </c>
      <c r="C197" s="42"/>
      <c r="D197" s="28" t="str">
        <f>$D$1</f>
        <v>SACHET VIS EMBOUT AUGE CHEVRE</v>
      </c>
      <c r="E197" s="37" t="str">
        <f>$E$1</f>
        <v>Qté</v>
      </c>
      <c r="F197" s="27"/>
      <c r="G197" s="41" t="str">
        <f>$B$1</f>
        <v>Z0006</v>
      </c>
      <c r="H197" s="42"/>
      <c r="I197" s="28" t="str">
        <f>$D$1</f>
        <v>SACHET VIS EMBOUT AUGE CHEVRE</v>
      </c>
      <c r="J197" s="37" t="str">
        <f>$E$1</f>
        <v>Qté</v>
      </c>
      <c r="L197" s="41" t="str">
        <f>$B$1</f>
        <v>Z0006</v>
      </c>
      <c r="M197" s="42"/>
      <c r="N197" s="28" t="str">
        <f>$D$1</f>
        <v>SACHET VIS EMBOUT AUGE CHEVRE</v>
      </c>
      <c r="O197" s="37" t="str">
        <f>$E$1</f>
        <v>Qté</v>
      </c>
    </row>
    <row r="198" spans="1:18" s="29" customFormat="1" ht="12" customHeight="1">
      <c r="A198" s="14">
        <f t="shared" si="3"/>
        <v>1</v>
      </c>
      <c r="B198" s="43"/>
      <c r="C198" s="44"/>
      <c r="D198" s="30" t="str">
        <f>$D$2</f>
        <v>-</v>
      </c>
      <c r="E198" s="45"/>
      <c r="F198" s="27"/>
      <c r="G198" s="43"/>
      <c r="H198" s="44"/>
      <c r="I198" s="30" t="str">
        <f>$D$2</f>
        <v>-</v>
      </c>
      <c r="J198" s="45"/>
      <c r="L198" s="43"/>
      <c r="M198" s="44"/>
      <c r="N198" s="30" t="str">
        <f>$D$2</f>
        <v>-</v>
      </c>
      <c r="O198" s="45"/>
    </row>
    <row r="199" spans="1:18" s="29" customFormat="1" ht="12" customHeight="1">
      <c r="A199" s="14">
        <f t="shared" si="3"/>
        <v>1</v>
      </c>
      <c r="B199" s="39"/>
      <c r="C199" s="33" t="str">
        <f>$C$3</f>
        <v>Z1044</v>
      </c>
      <c r="D199" s="6" t="str">
        <f>$D$3</f>
        <v>screw 10x25</v>
      </c>
      <c r="E199" s="35" t="str">
        <f>$E$3</f>
        <v>2</v>
      </c>
      <c r="F199" s="24"/>
      <c r="G199" s="39"/>
      <c r="H199" s="33" t="str">
        <f>$C$3</f>
        <v>Z1044</v>
      </c>
      <c r="I199" s="6" t="str">
        <f>$D$3</f>
        <v>screw 10x25</v>
      </c>
      <c r="J199" s="35" t="str">
        <f>$E$3</f>
        <v>2</v>
      </c>
      <c r="L199" s="39"/>
      <c r="M199" s="33" t="str">
        <f>$C$3</f>
        <v>Z1044</v>
      </c>
      <c r="N199" s="6" t="str">
        <f>$D$3</f>
        <v>screw 10x25</v>
      </c>
      <c r="O199" s="35" t="str">
        <f>$E$3</f>
        <v>2</v>
      </c>
    </row>
    <row r="200" spans="1:18" s="29" customFormat="1" ht="12" customHeight="1">
      <c r="A200" s="14">
        <f t="shared" si="3"/>
        <v>1</v>
      </c>
      <c r="B200" s="39"/>
      <c r="C200" s="38"/>
      <c r="D200" s="6" t="str">
        <f>D170</f>
        <v>-</v>
      </c>
      <c r="E200" s="37"/>
      <c r="F200" s="24"/>
      <c r="G200" s="39"/>
      <c r="H200" s="38"/>
      <c r="I200" s="6" t="str">
        <f>I170</f>
        <v>-</v>
      </c>
      <c r="J200" s="37"/>
      <c r="L200" s="39"/>
      <c r="M200" s="38"/>
      <c r="N200" s="6" t="str">
        <f>N170</f>
        <v>-</v>
      </c>
      <c r="O200" s="37"/>
    </row>
    <row r="201" spans="1:18" s="29" customFormat="1" ht="12" customHeight="1">
      <c r="A201" s="14">
        <f t="shared" si="3"/>
        <v>1</v>
      </c>
      <c r="B201" s="39"/>
      <c r="C201" s="33" t="str">
        <f>$C$5</f>
        <v>Z1048</v>
      </c>
      <c r="D201" s="6" t="str">
        <f>$D$5</f>
        <v>nut Ø10</v>
      </c>
      <c r="E201" s="35" t="str">
        <f>$E$5</f>
        <v>2</v>
      </c>
      <c r="F201" s="24"/>
      <c r="G201" s="39"/>
      <c r="H201" s="33" t="str">
        <f>$C$5</f>
        <v>Z1048</v>
      </c>
      <c r="I201" s="6" t="str">
        <f>$D$5</f>
        <v>nut Ø10</v>
      </c>
      <c r="J201" s="35" t="str">
        <f>$E$5</f>
        <v>2</v>
      </c>
      <c r="L201" s="39"/>
      <c r="M201" s="33" t="str">
        <f>$C$5</f>
        <v>Z1048</v>
      </c>
      <c r="N201" s="6" t="str">
        <f>$D$5</f>
        <v>nut Ø10</v>
      </c>
      <c r="O201" s="35" t="str">
        <f>$E$5</f>
        <v>2</v>
      </c>
    </row>
    <row r="202" spans="1:18" s="29" customFormat="1" ht="12" customHeight="1">
      <c r="A202" s="14">
        <f t="shared" si="3"/>
        <v>1</v>
      </c>
      <c r="B202" s="39"/>
      <c r="C202" s="38"/>
      <c r="D202" s="6" t="str">
        <f>$D$6</f>
        <v>tuerca Ø10</v>
      </c>
      <c r="E202" s="37"/>
      <c r="F202" s="24"/>
      <c r="G202" s="39"/>
      <c r="H202" s="38"/>
      <c r="I202" s="6" t="str">
        <f>$D$6</f>
        <v>tuerca Ø10</v>
      </c>
      <c r="J202" s="37"/>
      <c r="L202" s="39"/>
      <c r="M202" s="38"/>
      <c r="N202" s="6" t="str">
        <f>$D$6</f>
        <v>tuerca Ø10</v>
      </c>
      <c r="O202" s="37"/>
    </row>
    <row r="203" spans="1:18" s="29" customFormat="1" ht="12" customHeight="1">
      <c r="A203" s="14">
        <f t="shared" si="3"/>
        <v>1</v>
      </c>
      <c r="B203" s="39"/>
      <c r="C203" s="33" t="str">
        <f>$C$7</f>
        <v>Z1093</v>
      </c>
      <c r="D203" s="6" t="str">
        <f>$D$7</f>
        <v>screw RLS 10x20</v>
      </c>
      <c r="E203" s="35" t="str">
        <f>$E$7</f>
        <v>1</v>
      </c>
      <c r="F203" s="24"/>
      <c r="G203" s="39"/>
      <c r="H203" s="33" t="str">
        <f>$C$7</f>
        <v>Z1093</v>
      </c>
      <c r="I203" s="6" t="str">
        <f>$D$7</f>
        <v>screw RLS 10x20</v>
      </c>
      <c r="J203" s="35" t="str">
        <f>$E$7</f>
        <v>1</v>
      </c>
      <c r="L203" s="39"/>
      <c r="M203" s="33" t="str">
        <f>$C$7</f>
        <v>Z1093</v>
      </c>
      <c r="N203" s="6" t="str">
        <f>$D$7</f>
        <v>screw RLS 10x20</v>
      </c>
      <c r="O203" s="35" t="str">
        <f>$E$7</f>
        <v>1</v>
      </c>
    </row>
    <row r="204" spans="1:18" s="29" customFormat="1" ht="12" customHeight="1">
      <c r="A204" s="14">
        <f t="shared" si="3"/>
        <v>1</v>
      </c>
      <c r="B204" s="39"/>
      <c r="C204" s="38"/>
      <c r="D204" s="6" t="str">
        <f>$D$8</f>
        <v>tornillo RLS 10x20</v>
      </c>
      <c r="E204" s="37"/>
      <c r="F204" s="24"/>
      <c r="G204" s="39"/>
      <c r="H204" s="38"/>
      <c r="I204" s="6" t="str">
        <f>$D$8</f>
        <v>tornillo RLS 10x20</v>
      </c>
      <c r="J204" s="37"/>
      <c r="L204" s="39"/>
      <c r="M204" s="38"/>
      <c r="N204" s="6" t="str">
        <f>$D$8</f>
        <v>tornillo RLS 10x20</v>
      </c>
      <c r="O204" s="37"/>
    </row>
    <row r="205" spans="1:18" ht="12" customHeight="1">
      <c r="A205" s="14">
        <f t="shared" si="3"/>
        <v>1</v>
      </c>
      <c r="B205" s="39"/>
      <c r="C205" s="33" t="str">
        <f>$C$9</f>
        <v>Z1047</v>
      </c>
      <c r="D205" s="6" t="str">
        <f>$D$9</f>
        <v>nut Ø10</v>
      </c>
      <c r="E205" s="35" t="str">
        <f>$E$9</f>
        <v>1</v>
      </c>
      <c r="F205" s="24"/>
      <c r="G205" s="39"/>
      <c r="H205" s="33" t="str">
        <f>$C$9</f>
        <v>Z1047</v>
      </c>
      <c r="I205" s="6" t="str">
        <f>$D$9</f>
        <v>nut Ø10</v>
      </c>
      <c r="J205" s="35" t="str">
        <f>$E$9</f>
        <v>1</v>
      </c>
      <c r="L205" s="39"/>
      <c r="M205" s="33" t="str">
        <f>$C$9</f>
        <v>Z1047</v>
      </c>
      <c r="N205" s="6" t="str">
        <f>$D$9</f>
        <v>nut Ø10</v>
      </c>
      <c r="O205" s="35" t="str">
        <f>$E$9</f>
        <v>1</v>
      </c>
    </row>
    <row r="206" spans="1:18" ht="12" customHeight="1">
      <c r="A206" s="14">
        <f t="shared" si="3"/>
        <v>1</v>
      </c>
      <c r="B206" s="39"/>
      <c r="C206" s="38"/>
      <c r="D206" s="6" t="str">
        <f>$D$10</f>
        <v>tuerca freno Ø10</v>
      </c>
      <c r="E206" s="37"/>
      <c r="F206" s="24"/>
      <c r="G206" s="39"/>
      <c r="H206" s="38"/>
      <c r="I206" s="6" t="str">
        <f>$D$10</f>
        <v>tuerca freno Ø10</v>
      </c>
      <c r="J206" s="37"/>
      <c r="L206" s="39"/>
      <c r="M206" s="38"/>
      <c r="N206" s="6" t="str">
        <f>$D$10</f>
        <v>tuerca freno Ø10</v>
      </c>
      <c r="O206" s="37"/>
      <c r="R206" s="5" t="e">
        <f>'Tri donnees'!#REF!</f>
        <v>#REF!</v>
      </c>
    </row>
    <row r="207" spans="1:18" ht="12" customHeight="1">
      <c r="A207" s="14" t="str">
        <f t="shared" si="3"/>
        <v>0</v>
      </c>
      <c r="B207" s="39"/>
      <c r="C207" s="33">
        <f>$C$11</f>
        <v>0</v>
      </c>
      <c r="D207" s="6">
        <f>$D$11</f>
        <v>0</v>
      </c>
      <c r="E207" s="35">
        <f>$E$11</f>
        <v>0</v>
      </c>
      <c r="F207" s="24"/>
      <c r="G207" s="39"/>
      <c r="H207" s="33">
        <f>$C$11</f>
        <v>0</v>
      </c>
      <c r="I207" s="6">
        <f>$D$11</f>
        <v>0</v>
      </c>
      <c r="J207" s="35">
        <f>$E$11</f>
        <v>0</v>
      </c>
      <c r="L207" s="39"/>
      <c r="M207" s="33">
        <f>$C$11</f>
        <v>0</v>
      </c>
      <c r="N207" s="6">
        <f>$D$11</f>
        <v>0</v>
      </c>
      <c r="O207" s="35">
        <f>$E$11</f>
        <v>0</v>
      </c>
    </row>
    <row r="208" spans="1:18" ht="12" customHeight="1">
      <c r="A208" s="14" t="str">
        <f t="shared" si="3"/>
        <v>0</v>
      </c>
      <c r="B208" s="39"/>
      <c r="C208" s="38"/>
      <c r="D208" s="6">
        <f>$D$12</f>
        <v>0</v>
      </c>
      <c r="E208" s="37"/>
      <c r="F208" s="24"/>
      <c r="G208" s="39"/>
      <c r="H208" s="38"/>
      <c r="I208" s="6">
        <f>$D$12</f>
        <v>0</v>
      </c>
      <c r="J208" s="37"/>
      <c r="L208" s="39"/>
      <c r="M208" s="38"/>
      <c r="N208" s="6">
        <f>$D$12</f>
        <v>0</v>
      </c>
      <c r="O208" s="37"/>
    </row>
    <row r="209" spans="1:18" ht="12" customHeight="1">
      <c r="A209" s="14" t="str">
        <f t="shared" si="3"/>
        <v>0</v>
      </c>
      <c r="B209" s="39"/>
      <c r="C209" s="33">
        <f>$C$13</f>
        <v>0</v>
      </c>
      <c r="D209" s="6">
        <f>$D$13</f>
        <v>0</v>
      </c>
      <c r="E209" s="35">
        <f>$E$13</f>
        <v>0</v>
      </c>
      <c r="F209" s="24"/>
      <c r="G209" s="39"/>
      <c r="H209" s="33">
        <f>$C$13</f>
        <v>0</v>
      </c>
      <c r="I209" s="6">
        <f>$D$13</f>
        <v>0</v>
      </c>
      <c r="J209" s="35">
        <f>$E$13</f>
        <v>0</v>
      </c>
      <c r="L209" s="39"/>
      <c r="M209" s="33">
        <f>$C$13</f>
        <v>0</v>
      </c>
      <c r="N209" s="6">
        <f>$D$13</f>
        <v>0</v>
      </c>
      <c r="O209" s="35">
        <f>$E$13</f>
        <v>0</v>
      </c>
    </row>
    <row r="210" spans="1:18" ht="12" customHeight="1">
      <c r="A210" s="14" t="str">
        <f t="shared" si="3"/>
        <v>0</v>
      </c>
      <c r="B210" s="40"/>
      <c r="C210" s="38"/>
      <c r="D210" s="6">
        <f>$D$14</f>
        <v>0</v>
      </c>
      <c r="E210" s="37"/>
      <c r="F210" s="24"/>
      <c r="G210" s="40"/>
      <c r="H210" s="38"/>
      <c r="I210" s="6">
        <f>$D$14</f>
        <v>0</v>
      </c>
      <c r="J210" s="37"/>
      <c r="L210" s="40"/>
      <c r="M210" s="38"/>
      <c r="N210" s="6">
        <f>$D$14</f>
        <v>0</v>
      </c>
      <c r="O210" s="37"/>
    </row>
    <row r="211" spans="1:18" s="29" customFormat="1" ht="12" customHeight="1">
      <c r="A211" s="14" t="str">
        <f t="shared" si="3"/>
        <v>0</v>
      </c>
      <c r="B211" s="39"/>
      <c r="C211" s="33">
        <f>$C$15</f>
        <v>0</v>
      </c>
      <c r="D211" s="6">
        <f>$D$15</f>
        <v>0</v>
      </c>
      <c r="E211" s="35">
        <f>$E$15</f>
        <v>0</v>
      </c>
      <c r="F211" s="24"/>
      <c r="G211" s="39"/>
      <c r="H211" s="33">
        <f>$C$15</f>
        <v>0</v>
      </c>
      <c r="I211" s="6">
        <f>$D$15</f>
        <v>0</v>
      </c>
      <c r="J211" s="35">
        <f>$E$15</f>
        <v>0</v>
      </c>
      <c r="L211" s="39"/>
      <c r="M211" s="33">
        <f>$C$15</f>
        <v>0</v>
      </c>
      <c r="N211" s="6">
        <f>$D$15</f>
        <v>0</v>
      </c>
      <c r="O211" s="35">
        <f>$E$15</f>
        <v>0</v>
      </c>
    </row>
    <row r="212" spans="1:18" s="29" customFormat="1" ht="12" customHeight="1">
      <c r="A212" s="14" t="str">
        <f t="shared" si="3"/>
        <v>0</v>
      </c>
      <c r="B212" s="39"/>
      <c r="C212" s="38"/>
      <c r="D212" s="6">
        <f>$D$16</f>
        <v>0</v>
      </c>
      <c r="E212" s="37"/>
      <c r="F212" s="24"/>
      <c r="G212" s="39"/>
      <c r="H212" s="38"/>
      <c r="I212" s="6">
        <f>$D$16</f>
        <v>0</v>
      </c>
      <c r="J212" s="37"/>
      <c r="L212" s="39"/>
      <c r="M212" s="38"/>
      <c r="N212" s="6">
        <f>$D$16</f>
        <v>0</v>
      </c>
      <c r="O212" s="37"/>
    </row>
    <row r="213" spans="1:18" s="29" customFormat="1" ht="12" customHeight="1">
      <c r="A213" s="14" t="str">
        <f t="shared" si="3"/>
        <v>0</v>
      </c>
      <c r="B213" s="39"/>
      <c r="C213" s="33">
        <f>$C$17</f>
        <v>0</v>
      </c>
      <c r="D213" s="6">
        <f>$D$17</f>
        <v>0</v>
      </c>
      <c r="E213" s="35">
        <f>$E$17</f>
        <v>0</v>
      </c>
      <c r="F213" s="24"/>
      <c r="G213" s="39"/>
      <c r="H213" s="33">
        <f>$C$17</f>
        <v>0</v>
      </c>
      <c r="I213" s="6">
        <f>$D$17</f>
        <v>0</v>
      </c>
      <c r="J213" s="35">
        <f>$E$17</f>
        <v>0</v>
      </c>
      <c r="L213" s="39"/>
      <c r="M213" s="33">
        <f>$C$17</f>
        <v>0</v>
      </c>
      <c r="N213" s="6">
        <f>$D$17</f>
        <v>0</v>
      </c>
      <c r="O213" s="35">
        <f>$E$17</f>
        <v>0</v>
      </c>
    </row>
    <row r="214" spans="1:18" s="29" customFormat="1" ht="12" customHeight="1">
      <c r="A214" s="14" t="str">
        <f t="shared" si="3"/>
        <v>0</v>
      </c>
      <c r="B214" s="39"/>
      <c r="C214" s="38"/>
      <c r="D214" s="6">
        <f>$D$18</f>
        <v>0</v>
      </c>
      <c r="E214" s="37"/>
      <c r="F214" s="24"/>
      <c r="G214" s="39"/>
      <c r="H214" s="38"/>
      <c r="I214" s="6">
        <f>$D$18</f>
        <v>0</v>
      </c>
      <c r="J214" s="37"/>
      <c r="L214" s="39"/>
      <c r="M214" s="38"/>
      <c r="N214" s="6">
        <f>$D$18</f>
        <v>0</v>
      </c>
      <c r="O214" s="37"/>
    </row>
    <row r="215" spans="1:18" s="29" customFormat="1" ht="12" customHeight="1">
      <c r="A215" s="14" t="str">
        <f t="shared" si="3"/>
        <v>0</v>
      </c>
      <c r="B215" s="39"/>
      <c r="C215" s="33">
        <f>$C$19</f>
        <v>0</v>
      </c>
      <c r="D215" s="6">
        <f>$D$19</f>
        <v>0</v>
      </c>
      <c r="E215" s="35">
        <f>$E$19</f>
        <v>0</v>
      </c>
      <c r="F215" s="24"/>
      <c r="G215" s="39"/>
      <c r="H215" s="33">
        <f>$C$19</f>
        <v>0</v>
      </c>
      <c r="I215" s="6">
        <f>$D$19</f>
        <v>0</v>
      </c>
      <c r="J215" s="35">
        <f>$E$19</f>
        <v>0</v>
      </c>
      <c r="L215" s="39"/>
      <c r="M215" s="33">
        <f>$C$19</f>
        <v>0</v>
      </c>
      <c r="N215" s="6">
        <f>$D$19</f>
        <v>0</v>
      </c>
      <c r="O215" s="35">
        <f>$E$19</f>
        <v>0</v>
      </c>
    </row>
    <row r="216" spans="1:18" s="29" customFormat="1" ht="12" customHeight="1">
      <c r="A216" s="14" t="str">
        <f t="shared" si="3"/>
        <v>0</v>
      </c>
      <c r="B216" s="39"/>
      <c r="C216" s="38"/>
      <c r="D216" s="6">
        <f>$D$20</f>
        <v>0</v>
      </c>
      <c r="E216" s="37"/>
      <c r="F216" s="24"/>
      <c r="G216" s="39"/>
      <c r="H216" s="38"/>
      <c r="I216" s="6">
        <f>$D$20</f>
        <v>0</v>
      </c>
      <c r="J216" s="37"/>
      <c r="L216" s="39"/>
      <c r="M216" s="38"/>
      <c r="N216" s="6">
        <f>$D$20</f>
        <v>0</v>
      </c>
      <c r="O216" s="37"/>
    </row>
    <row r="217" spans="1:18" ht="12" customHeight="1">
      <c r="A217" s="14" t="str">
        <f t="shared" si="3"/>
        <v>0</v>
      </c>
      <c r="B217" s="39"/>
      <c r="C217" s="33">
        <f>$C$21</f>
        <v>0</v>
      </c>
      <c r="D217" s="6">
        <f>$D$21</f>
        <v>0</v>
      </c>
      <c r="E217" s="35">
        <f>$E$21</f>
        <v>0</v>
      </c>
      <c r="F217" s="24"/>
      <c r="G217" s="39"/>
      <c r="H217" s="33">
        <f>$C$21</f>
        <v>0</v>
      </c>
      <c r="I217" s="6">
        <f>$D$21</f>
        <v>0</v>
      </c>
      <c r="J217" s="35">
        <f>$E$21</f>
        <v>0</v>
      </c>
      <c r="L217" s="39"/>
      <c r="M217" s="33">
        <f>$C$21</f>
        <v>0</v>
      </c>
      <c r="N217" s="6">
        <f>$D$21</f>
        <v>0</v>
      </c>
      <c r="O217" s="35">
        <f>$E$21</f>
        <v>0</v>
      </c>
    </row>
    <row r="218" spans="1:18" ht="12" customHeight="1">
      <c r="A218" s="14" t="str">
        <f t="shared" si="3"/>
        <v>0</v>
      </c>
      <c r="B218" s="39"/>
      <c r="C218" s="38"/>
      <c r="D218" s="6">
        <f>$D$22</f>
        <v>0</v>
      </c>
      <c r="E218" s="37"/>
      <c r="F218" s="24"/>
      <c r="G218" s="39"/>
      <c r="H218" s="38"/>
      <c r="I218" s="6">
        <f>$D$22</f>
        <v>0</v>
      </c>
      <c r="J218" s="37"/>
      <c r="L218" s="39"/>
      <c r="M218" s="38"/>
      <c r="N218" s="6">
        <f>$D$22</f>
        <v>0</v>
      </c>
      <c r="O218" s="37"/>
      <c r="R218" s="5">
        <f>'Tri donnees'!E175</f>
        <v>0</v>
      </c>
    </row>
    <row r="219" spans="1:18" ht="12" customHeight="1">
      <c r="A219" s="14" t="str">
        <f t="shared" si="3"/>
        <v>0</v>
      </c>
      <c r="B219" s="39"/>
      <c r="C219" s="33">
        <f>$C$23</f>
        <v>0</v>
      </c>
      <c r="D219" s="6">
        <f>$D$23</f>
        <v>0</v>
      </c>
      <c r="E219" s="35">
        <f>$E$23</f>
        <v>0</v>
      </c>
      <c r="F219" s="24"/>
      <c r="G219" s="39"/>
      <c r="H219" s="33">
        <f>$C$23</f>
        <v>0</v>
      </c>
      <c r="I219" s="6">
        <f>$D$23</f>
        <v>0</v>
      </c>
      <c r="J219" s="35">
        <f>$E$23</f>
        <v>0</v>
      </c>
      <c r="L219" s="39"/>
      <c r="M219" s="33">
        <f>$C$23</f>
        <v>0</v>
      </c>
      <c r="N219" s="6">
        <f>$D$23</f>
        <v>0</v>
      </c>
      <c r="O219" s="35">
        <f>$E$23</f>
        <v>0</v>
      </c>
    </row>
    <row r="220" spans="1:18" ht="12" customHeight="1">
      <c r="A220" s="14" t="str">
        <f t="shared" si="3"/>
        <v>0</v>
      </c>
      <c r="B220" s="39"/>
      <c r="C220" s="38"/>
      <c r="D220" s="6">
        <f>$D$24</f>
        <v>0</v>
      </c>
      <c r="E220" s="37"/>
      <c r="F220" s="24"/>
      <c r="G220" s="39"/>
      <c r="H220" s="38"/>
      <c r="I220" s="6">
        <f>$D$24</f>
        <v>0</v>
      </c>
      <c r="J220" s="37"/>
      <c r="L220" s="39"/>
      <c r="M220" s="38"/>
      <c r="N220" s="6">
        <f>$D$24</f>
        <v>0</v>
      </c>
      <c r="O220" s="37"/>
    </row>
    <row r="221" spans="1:18" ht="12" customHeight="1">
      <c r="A221" s="14" t="str">
        <f t="shared" si="3"/>
        <v>0</v>
      </c>
      <c r="B221" s="39"/>
      <c r="C221" s="33">
        <f>$C$25</f>
        <v>0</v>
      </c>
      <c r="D221" s="6">
        <f>$D$25</f>
        <v>0</v>
      </c>
      <c r="E221" s="35">
        <f>$E$25</f>
        <v>0</v>
      </c>
      <c r="F221" s="24"/>
      <c r="G221" s="39"/>
      <c r="H221" s="33">
        <f>$C$25</f>
        <v>0</v>
      </c>
      <c r="I221" s="6">
        <f>$D$25</f>
        <v>0</v>
      </c>
      <c r="J221" s="35">
        <f>$E$25</f>
        <v>0</v>
      </c>
      <c r="L221" s="39"/>
      <c r="M221" s="33">
        <f>$C$25</f>
        <v>0</v>
      </c>
      <c r="N221" s="6">
        <f>$D$25</f>
        <v>0</v>
      </c>
      <c r="O221" s="35">
        <f>$E$25</f>
        <v>0</v>
      </c>
    </row>
    <row r="222" spans="1:18" ht="12" customHeight="1">
      <c r="A222" s="14" t="str">
        <f t="shared" si="3"/>
        <v>0</v>
      </c>
      <c r="B222" s="40"/>
      <c r="C222" s="38"/>
      <c r="D222" s="6">
        <f>$D$26</f>
        <v>0</v>
      </c>
      <c r="E222" s="37"/>
      <c r="F222" s="24"/>
      <c r="G222" s="40"/>
      <c r="H222" s="38"/>
      <c r="I222" s="6">
        <f>$D$26</f>
        <v>0</v>
      </c>
      <c r="J222" s="37"/>
      <c r="L222" s="40"/>
      <c r="M222" s="38"/>
      <c r="N222" s="6">
        <f>$D$26</f>
        <v>0</v>
      </c>
      <c r="O222" s="37"/>
    </row>
    <row r="223" spans="1:18" ht="12" customHeight="1">
      <c r="A223" s="14">
        <v>1</v>
      </c>
      <c r="B223" s="17"/>
      <c r="C223" s="17"/>
      <c r="D223" s="11"/>
      <c r="E223" s="24"/>
      <c r="F223" s="24"/>
      <c r="G223" s="17"/>
      <c r="H223" s="17"/>
      <c r="I223" s="11"/>
      <c r="J223" s="24"/>
      <c r="L223" s="17"/>
      <c r="M223" s="17"/>
      <c r="N223" s="11"/>
      <c r="O223" s="24"/>
    </row>
    <row r="224" spans="1:18" s="20" customFormat="1" ht="12" customHeight="1">
      <c r="A224" s="14">
        <v>1</v>
      </c>
      <c r="B224" s="18"/>
      <c r="C224" s="18"/>
      <c r="D224" s="12"/>
      <c r="E224" s="19"/>
      <c r="F224" s="19"/>
      <c r="G224" s="18"/>
      <c r="H224" s="18"/>
      <c r="I224" s="12"/>
      <c r="J224" s="19"/>
      <c r="L224" s="18"/>
      <c r="M224" s="18"/>
      <c r="N224" s="12"/>
      <c r="O224" s="19"/>
    </row>
    <row r="225" spans="1:16" s="29" customFormat="1" ht="12" customHeight="1">
      <c r="A225" s="14">
        <f t="shared" si="3"/>
        <v>1</v>
      </c>
      <c r="B225" s="41" t="str">
        <f>$B$1</f>
        <v>Z0006</v>
      </c>
      <c r="C225" s="42"/>
      <c r="D225" s="28" t="str">
        <f>$D$1</f>
        <v>SACHET VIS EMBOUT AUGE CHEVRE</v>
      </c>
      <c r="E225" s="37" t="str">
        <f>$E$1</f>
        <v>Qté</v>
      </c>
      <c r="F225" s="27"/>
      <c r="G225" s="41" t="str">
        <f>$B$1</f>
        <v>Z0006</v>
      </c>
      <c r="H225" s="42"/>
      <c r="I225" s="28" t="str">
        <f>$D$1</f>
        <v>SACHET VIS EMBOUT AUGE CHEVRE</v>
      </c>
      <c r="J225" s="37" t="str">
        <f>$E$1</f>
        <v>Qté</v>
      </c>
      <c r="L225" s="41" t="str">
        <f>$B$1</f>
        <v>Z0006</v>
      </c>
      <c r="M225" s="42"/>
      <c r="N225" s="28" t="str">
        <f>$D$1</f>
        <v>SACHET VIS EMBOUT AUGE CHEVRE</v>
      </c>
      <c r="O225" s="37" t="str">
        <f>$E$1</f>
        <v>Qté</v>
      </c>
    </row>
    <row r="226" spans="1:16" s="29" customFormat="1" ht="12" customHeight="1">
      <c r="A226" s="14">
        <f t="shared" si="3"/>
        <v>1</v>
      </c>
      <c r="B226" s="43"/>
      <c r="C226" s="44"/>
      <c r="D226" s="30" t="str">
        <f>$D$2</f>
        <v>-</v>
      </c>
      <c r="E226" s="45"/>
      <c r="F226" s="27"/>
      <c r="G226" s="43"/>
      <c r="H226" s="44"/>
      <c r="I226" s="30" t="str">
        <f>$D$2</f>
        <v>-</v>
      </c>
      <c r="J226" s="45"/>
      <c r="L226" s="43"/>
      <c r="M226" s="44"/>
      <c r="N226" s="30" t="str">
        <f>$D$2</f>
        <v>-</v>
      </c>
      <c r="O226" s="45"/>
    </row>
    <row r="227" spans="1:16" ht="12" customHeight="1">
      <c r="A227" s="14">
        <f t="shared" si="3"/>
        <v>1</v>
      </c>
      <c r="B227" s="39"/>
      <c r="C227" s="33" t="str">
        <f>$C$3</f>
        <v>Z1044</v>
      </c>
      <c r="D227" s="6" t="str">
        <f>$D$3</f>
        <v>screw 10x25</v>
      </c>
      <c r="E227" s="35" t="str">
        <f>$E$3</f>
        <v>2</v>
      </c>
      <c r="F227" s="24"/>
      <c r="G227" s="39"/>
      <c r="H227" s="33" t="str">
        <f>$C$3</f>
        <v>Z1044</v>
      </c>
      <c r="I227" s="6" t="str">
        <f>$D$3</f>
        <v>screw 10x25</v>
      </c>
      <c r="J227" s="35" t="str">
        <f>$E$3</f>
        <v>2</v>
      </c>
      <c r="K227" s="29"/>
      <c r="L227" s="39"/>
      <c r="M227" s="33" t="str">
        <f>$C$3</f>
        <v>Z1044</v>
      </c>
      <c r="N227" s="6" t="str">
        <f>$D$3</f>
        <v>screw 10x25</v>
      </c>
      <c r="O227" s="35" t="str">
        <f>$E$3</f>
        <v>2</v>
      </c>
      <c r="P227" s="29"/>
    </row>
    <row r="228" spans="1:16" ht="12" customHeight="1">
      <c r="A228" s="14">
        <f t="shared" si="3"/>
        <v>1</v>
      </c>
      <c r="B228" s="39"/>
      <c r="C228" s="38"/>
      <c r="D228" s="6" t="str">
        <f>D200</f>
        <v>-</v>
      </c>
      <c r="E228" s="37"/>
      <c r="F228" s="24"/>
      <c r="G228" s="39"/>
      <c r="H228" s="38"/>
      <c r="I228" s="6" t="str">
        <f>I200</f>
        <v>-</v>
      </c>
      <c r="J228" s="37"/>
      <c r="K228" s="29"/>
      <c r="L228" s="39"/>
      <c r="M228" s="38"/>
      <c r="N228" s="6" t="str">
        <f>N200</f>
        <v>-</v>
      </c>
      <c r="O228" s="37"/>
      <c r="P228" s="29"/>
    </row>
    <row r="229" spans="1:16" ht="12" customHeight="1">
      <c r="A229" s="14">
        <f t="shared" si="3"/>
        <v>1</v>
      </c>
      <c r="B229" s="39"/>
      <c r="C229" s="33" t="str">
        <f>$C$5</f>
        <v>Z1048</v>
      </c>
      <c r="D229" s="6" t="str">
        <f>$D$5</f>
        <v>nut Ø10</v>
      </c>
      <c r="E229" s="35" t="str">
        <f>$E$5</f>
        <v>2</v>
      </c>
      <c r="F229" s="24"/>
      <c r="G229" s="39"/>
      <c r="H229" s="33" t="str">
        <f>$C$5</f>
        <v>Z1048</v>
      </c>
      <c r="I229" s="6" t="str">
        <f>$D$5</f>
        <v>nut Ø10</v>
      </c>
      <c r="J229" s="35" t="str">
        <f>$E$5</f>
        <v>2</v>
      </c>
      <c r="K229" s="29"/>
      <c r="L229" s="39"/>
      <c r="M229" s="33" t="str">
        <f>$C$5</f>
        <v>Z1048</v>
      </c>
      <c r="N229" s="6" t="str">
        <f>$D$5</f>
        <v>nut Ø10</v>
      </c>
      <c r="O229" s="35" t="str">
        <f>$E$5</f>
        <v>2</v>
      </c>
      <c r="P229" s="29"/>
    </row>
    <row r="230" spans="1:16" ht="12" customHeight="1">
      <c r="A230" s="14">
        <f t="shared" si="3"/>
        <v>1</v>
      </c>
      <c r="B230" s="39"/>
      <c r="C230" s="38"/>
      <c r="D230" s="6" t="str">
        <f>$D$6</f>
        <v>tuerca Ø10</v>
      </c>
      <c r="E230" s="37"/>
      <c r="F230" s="24"/>
      <c r="G230" s="39"/>
      <c r="H230" s="38"/>
      <c r="I230" s="6" t="str">
        <f>$D$6</f>
        <v>tuerca Ø10</v>
      </c>
      <c r="J230" s="37"/>
      <c r="K230" s="29"/>
      <c r="L230" s="39"/>
      <c r="M230" s="38"/>
      <c r="N230" s="6" t="str">
        <f>$D$6</f>
        <v>tuerca Ø10</v>
      </c>
      <c r="O230" s="37"/>
      <c r="P230" s="29"/>
    </row>
    <row r="231" spans="1:16" ht="12" customHeight="1">
      <c r="A231" s="14">
        <f t="shared" si="3"/>
        <v>1</v>
      </c>
      <c r="B231" s="39"/>
      <c r="C231" s="33" t="str">
        <f>$C$7</f>
        <v>Z1093</v>
      </c>
      <c r="D231" s="6" t="str">
        <f>$D$7</f>
        <v>screw RLS 10x20</v>
      </c>
      <c r="E231" s="35" t="str">
        <f>$E$7</f>
        <v>1</v>
      </c>
      <c r="F231" s="24"/>
      <c r="G231" s="39"/>
      <c r="H231" s="33" t="str">
        <f>$C$7</f>
        <v>Z1093</v>
      </c>
      <c r="I231" s="6" t="str">
        <f>$D$7</f>
        <v>screw RLS 10x20</v>
      </c>
      <c r="J231" s="35" t="str">
        <f>$E$7</f>
        <v>1</v>
      </c>
      <c r="K231" s="29"/>
      <c r="L231" s="39"/>
      <c r="M231" s="33" t="str">
        <f>$C$7</f>
        <v>Z1093</v>
      </c>
      <c r="N231" s="6" t="str">
        <f>$D$7</f>
        <v>screw RLS 10x20</v>
      </c>
      <c r="O231" s="35" t="str">
        <f>$E$7</f>
        <v>1</v>
      </c>
      <c r="P231" s="29"/>
    </row>
    <row r="232" spans="1:16" ht="12" customHeight="1">
      <c r="A232" s="14">
        <f t="shared" si="3"/>
        <v>1</v>
      </c>
      <c r="B232" s="39"/>
      <c r="C232" s="38"/>
      <c r="D232" s="6" t="str">
        <f>$D$8</f>
        <v>tornillo RLS 10x20</v>
      </c>
      <c r="E232" s="37"/>
      <c r="F232" s="24"/>
      <c r="G232" s="39"/>
      <c r="H232" s="38"/>
      <c r="I232" s="6" t="str">
        <f>$D$8</f>
        <v>tornillo RLS 10x20</v>
      </c>
      <c r="J232" s="37"/>
      <c r="K232" s="29"/>
      <c r="L232" s="39"/>
      <c r="M232" s="38"/>
      <c r="N232" s="6" t="str">
        <f>$D$8</f>
        <v>tornillo RLS 10x20</v>
      </c>
      <c r="O232" s="37"/>
      <c r="P232" s="29"/>
    </row>
    <row r="233" spans="1:16" ht="12" customHeight="1">
      <c r="A233" s="14">
        <f t="shared" si="3"/>
        <v>1</v>
      </c>
      <c r="B233" s="39"/>
      <c r="C233" s="33" t="str">
        <f>$C$9</f>
        <v>Z1047</v>
      </c>
      <c r="D233" s="6" t="str">
        <f>$D$9</f>
        <v>nut Ø10</v>
      </c>
      <c r="E233" s="35" t="str">
        <f>$E$9</f>
        <v>1</v>
      </c>
      <c r="F233" s="24"/>
      <c r="G233" s="39"/>
      <c r="H233" s="33" t="str">
        <f>$C$9</f>
        <v>Z1047</v>
      </c>
      <c r="I233" s="6" t="str">
        <f>$D$9</f>
        <v>nut Ø10</v>
      </c>
      <c r="J233" s="35" t="str">
        <f>$E$9</f>
        <v>1</v>
      </c>
      <c r="L233" s="39"/>
      <c r="M233" s="33" t="str">
        <f>$C$9</f>
        <v>Z1047</v>
      </c>
      <c r="N233" s="6" t="str">
        <f>$D$9</f>
        <v>nut Ø10</v>
      </c>
      <c r="O233" s="35" t="str">
        <f>$E$9</f>
        <v>1</v>
      </c>
    </row>
    <row r="234" spans="1:16" ht="12" customHeight="1">
      <c r="A234" s="14">
        <f t="shared" si="3"/>
        <v>1</v>
      </c>
      <c r="B234" s="39"/>
      <c r="C234" s="38"/>
      <c r="D234" s="6" t="str">
        <f>$D$10</f>
        <v>tuerca freno Ø10</v>
      </c>
      <c r="E234" s="37"/>
      <c r="F234" s="24"/>
      <c r="G234" s="39"/>
      <c r="H234" s="38"/>
      <c r="I234" s="6" t="str">
        <f>$D$10</f>
        <v>tuerca freno Ø10</v>
      </c>
      <c r="J234" s="37"/>
      <c r="L234" s="39"/>
      <c r="M234" s="38"/>
      <c r="N234" s="6" t="str">
        <f>$D$10</f>
        <v>tuerca freno Ø10</v>
      </c>
      <c r="O234" s="37"/>
    </row>
    <row r="235" spans="1:16" ht="12" customHeight="1">
      <c r="A235" s="14" t="str">
        <f t="shared" si="3"/>
        <v>0</v>
      </c>
      <c r="B235" s="39"/>
      <c r="C235" s="33">
        <f>$C$11</f>
        <v>0</v>
      </c>
      <c r="D235" s="6">
        <f>$D$11</f>
        <v>0</v>
      </c>
      <c r="E235" s="35">
        <f>$E$11</f>
        <v>0</v>
      </c>
      <c r="F235" s="24"/>
      <c r="G235" s="39"/>
      <c r="H235" s="33">
        <f>$C$11</f>
        <v>0</v>
      </c>
      <c r="I235" s="6">
        <f>$D$11</f>
        <v>0</v>
      </c>
      <c r="J235" s="35">
        <f>$E$11</f>
        <v>0</v>
      </c>
      <c r="L235" s="39"/>
      <c r="M235" s="33">
        <f>$C$11</f>
        <v>0</v>
      </c>
      <c r="N235" s="6">
        <f>$D$11</f>
        <v>0</v>
      </c>
      <c r="O235" s="35">
        <f>$E$11</f>
        <v>0</v>
      </c>
    </row>
    <row r="236" spans="1:16" ht="12" customHeight="1">
      <c r="A236" s="14" t="str">
        <f t="shared" si="3"/>
        <v>0</v>
      </c>
      <c r="B236" s="39"/>
      <c r="C236" s="38"/>
      <c r="D236" s="6">
        <f>$D$12</f>
        <v>0</v>
      </c>
      <c r="E236" s="37"/>
      <c r="F236" s="24"/>
      <c r="G236" s="39"/>
      <c r="H236" s="38"/>
      <c r="I236" s="6">
        <f>$D$12</f>
        <v>0</v>
      </c>
      <c r="J236" s="37"/>
      <c r="L236" s="39"/>
      <c r="M236" s="38"/>
      <c r="N236" s="6">
        <f>$D$12</f>
        <v>0</v>
      </c>
      <c r="O236" s="37"/>
    </row>
    <row r="237" spans="1:16" ht="12" customHeight="1">
      <c r="A237" s="14" t="str">
        <f t="shared" si="3"/>
        <v>0</v>
      </c>
      <c r="B237" s="39"/>
      <c r="C237" s="33">
        <f>$C$13</f>
        <v>0</v>
      </c>
      <c r="D237" s="6">
        <f>$D$13</f>
        <v>0</v>
      </c>
      <c r="E237" s="35">
        <f>$E$13</f>
        <v>0</v>
      </c>
      <c r="F237" s="24"/>
      <c r="G237" s="39"/>
      <c r="H237" s="33">
        <f>$C$13</f>
        <v>0</v>
      </c>
      <c r="I237" s="6">
        <f>$D$13</f>
        <v>0</v>
      </c>
      <c r="J237" s="35">
        <f>$E$13</f>
        <v>0</v>
      </c>
      <c r="L237" s="39"/>
      <c r="M237" s="33">
        <f>$C$13</f>
        <v>0</v>
      </c>
      <c r="N237" s="6">
        <f>$D$13</f>
        <v>0</v>
      </c>
      <c r="O237" s="35">
        <f>$E$13</f>
        <v>0</v>
      </c>
    </row>
    <row r="238" spans="1:16" ht="12" customHeight="1">
      <c r="A238" s="14" t="str">
        <f t="shared" si="3"/>
        <v>0</v>
      </c>
      <c r="B238" s="40"/>
      <c r="C238" s="38"/>
      <c r="D238" s="6">
        <f>$D$14</f>
        <v>0</v>
      </c>
      <c r="E238" s="37"/>
      <c r="F238" s="24"/>
      <c r="G238" s="40"/>
      <c r="H238" s="38"/>
      <c r="I238" s="6">
        <f>$D$14</f>
        <v>0</v>
      </c>
      <c r="J238" s="37"/>
      <c r="L238" s="40"/>
      <c r="M238" s="38"/>
      <c r="N238" s="6">
        <f>$D$14</f>
        <v>0</v>
      </c>
      <c r="O238" s="37"/>
    </row>
    <row r="239" spans="1:16" ht="12" customHeight="1">
      <c r="A239" s="14" t="str">
        <f t="shared" si="3"/>
        <v>0</v>
      </c>
      <c r="B239" s="39"/>
      <c r="C239" s="33">
        <f>$C$15</f>
        <v>0</v>
      </c>
      <c r="D239" s="6">
        <f>$D$15</f>
        <v>0</v>
      </c>
      <c r="E239" s="35">
        <f>$E$15</f>
        <v>0</v>
      </c>
      <c r="F239" s="24"/>
      <c r="G239" s="39"/>
      <c r="H239" s="33">
        <f>$C$15</f>
        <v>0</v>
      </c>
      <c r="I239" s="6">
        <f>$D$15</f>
        <v>0</v>
      </c>
      <c r="J239" s="35">
        <f>$E$15</f>
        <v>0</v>
      </c>
      <c r="K239" s="29"/>
      <c r="L239" s="39"/>
      <c r="M239" s="33">
        <f>$C$15</f>
        <v>0</v>
      </c>
      <c r="N239" s="6">
        <f>$D$15</f>
        <v>0</v>
      </c>
      <c r="O239" s="35">
        <f>$E$15</f>
        <v>0</v>
      </c>
      <c r="P239" s="29"/>
    </row>
    <row r="240" spans="1:16" ht="12" customHeight="1">
      <c r="A240" s="14" t="str">
        <f t="shared" si="3"/>
        <v>0</v>
      </c>
      <c r="B240" s="39"/>
      <c r="C240" s="38"/>
      <c r="D240" s="6">
        <f>$D$16</f>
        <v>0</v>
      </c>
      <c r="E240" s="37"/>
      <c r="F240" s="24"/>
      <c r="G240" s="39"/>
      <c r="H240" s="38"/>
      <c r="I240" s="6">
        <f>$D$16</f>
        <v>0</v>
      </c>
      <c r="J240" s="37"/>
      <c r="K240" s="29"/>
      <c r="L240" s="39"/>
      <c r="M240" s="38"/>
      <c r="N240" s="6">
        <f>$D$16</f>
        <v>0</v>
      </c>
      <c r="O240" s="37"/>
      <c r="P240" s="29"/>
    </row>
    <row r="241" spans="1:16" ht="12" customHeight="1">
      <c r="A241" s="14" t="str">
        <f t="shared" si="3"/>
        <v>0</v>
      </c>
      <c r="B241" s="39"/>
      <c r="C241" s="33">
        <f>$C$17</f>
        <v>0</v>
      </c>
      <c r="D241" s="6">
        <f>$D$17</f>
        <v>0</v>
      </c>
      <c r="E241" s="35">
        <f>$E$17</f>
        <v>0</v>
      </c>
      <c r="F241" s="24"/>
      <c r="G241" s="39"/>
      <c r="H241" s="33">
        <f>$C$17</f>
        <v>0</v>
      </c>
      <c r="I241" s="6">
        <f>$D$17</f>
        <v>0</v>
      </c>
      <c r="J241" s="35">
        <f>$E$17</f>
        <v>0</v>
      </c>
      <c r="K241" s="29"/>
      <c r="L241" s="39"/>
      <c r="M241" s="33">
        <f>$C$17</f>
        <v>0</v>
      </c>
      <c r="N241" s="6">
        <f>$D$17</f>
        <v>0</v>
      </c>
      <c r="O241" s="35">
        <f>$E$17</f>
        <v>0</v>
      </c>
      <c r="P241" s="29"/>
    </row>
    <row r="242" spans="1:16" ht="12" customHeight="1">
      <c r="A242" s="14" t="str">
        <f t="shared" si="3"/>
        <v>0</v>
      </c>
      <c r="B242" s="39"/>
      <c r="C242" s="38"/>
      <c r="D242" s="6">
        <f>$D$18</f>
        <v>0</v>
      </c>
      <c r="E242" s="37"/>
      <c r="F242" s="24"/>
      <c r="G242" s="39"/>
      <c r="H242" s="38"/>
      <c r="I242" s="6">
        <f>$D$18</f>
        <v>0</v>
      </c>
      <c r="J242" s="37"/>
      <c r="K242" s="29"/>
      <c r="L242" s="39"/>
      <c r="M242" s="38"/>
      <c r="N242" s="6">
        <f>$D$18</f>
        <v>0</v>
      </c>
      <c r="O242" s="37"/>
      <c r="P242" s="29"/>
    </row>
    <row r="243" spans="1:16" ht="12" customHeight="1">
      <c r="A243" s="14" t="str">
        <f t="shared" si="3"/>
        <v>0</v>
      </c>
      <c r="B243" s="39"/>
      <c r="C243" s="33">
        <f>$C$19</f>
        <v>0</v>
      </c>
      <c r="D243" s="6">
        <f>$D$19</f>
        <v>0</v>
      </c>
      <c r="E243" s="35">
        <f>$E$19</f>
        <v>0</v>
      </c>
      <c r="F243" s="24"/>
      <c r="G243" s="39"/>
      <c r="H243" s="33">
        <f>$C$19</f>
        <v>0</v>
      </c>
      <c r="I243" s="6">
        <f>$D$19</f>
        <v>0</v>
      </c>
      <c r="J243" s="35">
        <f>$E$19</f>
        <v>0</v>
      </c>
      <c r="K243" s="29"/>
      <c r="L243" s="39"/>
      <c r="M243" s="33">
        <f>$C$19</f>
        <v>0</v>
      </c>
      <c r="N243" s="6">
        <f>$D$19</f>
        <v>0</v>
      </c>
      <c r="O243" s="35">
        <f>$E$19</f>
        <v>0</v>
      </c>
      <c r="P243" s="29"/>
    </row>
    <row r="244" spans="1:16" ht="12" customHeight="1">
      <c r="A244" s="14" t="str">
        <f t="shared" si="3"/>
        <v>0</v>
      </c>
      <c r="B244" s="39"/>
      <c r="C244" s="38"/>
      <c r="D244" s="6">
        <f>$D$20</f>
        <v>0</v>
      </c>
      <c r="E244" s="37"/>
      <c r="F244" s="24"/>
      <c r="G244" s="39"/>
      <c r="H244" s="38"/>
      <c r="I244" s="6">
        <f>$D$20</f>
        <v>0</v>
      </c>
      <c r="J244" s="37"/>
      <c r="K244" s="29"/>
      <c r="L244" s="39"/>
      <c r="M244" s="38"/>
      <c r="N244" s="6">
        <f>$D$20</f>
        <v>0</v>
      </c>
      <c r="O244" s="37"/>
      <c r="P244" s="29"/>
    </row>
    <row r="245" spans="1:16" ht="12" customHeight="1">
      <c r="A245" s="14" t="str">
        <f t="shared" si="3"/>
        <v>0</v>
      </c>
      <c r="B245" s="39"/>
      <c r="C245" s="33">
        <f>$C$21</f>
        <v>0</v>
      </c>
      <c r="D245" s="6">
        <f>$D$21</f>
        <v>0</v>
      </c>
      <c r="E245" s="35">
        <f>$E$21</f>
        <v>0</v>
      </c>
      <c r="F245" s="24"/>
      <c r="G245" s="39"/>
      <c r="H245" s="33">
        <f>$C$21</f>
        <v>0</v>
      </c>
      <c r="I245" s="6">
        <f>$D$21</f>
        <v>0</v>
      </c>
      <c r="J245" s="35">
        <f>$E$21</f>
        <v>0</v>
      </c>
      <c r="L245" s="39"/>
      <c r="M245" s="33">
        <f>$C$21</f>
        <v>0</v>
      </c>
      <c r="N245" s="6">
        <f>$D$21</f>
        <v>0</v>
      </c>
      <c r="O245" s="35">
        <f>$E$21</f>
        <v>0</v>
      </c>
    </row>
    <row r="246" spans="1:16" ht="12" customHeight="1">
      <c r="A246" s="14" t="str">
        <f t="shared" si="3"/>
        <v>0</v>
      </c>
      <c r="B246" s="39"/>
      <c r="C246" s="38"/>
      <c r="D246" s="6">
        <f>$D$22</f>
        <v>0</v>
      </c>
      <c r="E246" s="37"/>
      <c r="F246" s="24"/>
      <c r="G246" s="39"/>
      <c r="H246" s="38"/>
      <c r="I246" s="6">
        <f>$D$22</f>
        <v>0</v>
      </c>
      <c r="J246" s="37"/>
      <c r="L246" s="39"/>
      <c r="M246" s="38"/>
      <c r="N246" s="6">
        <f>$D$22</f>
        <v>0</v>
      </c>
      <c r="O246" s="37"/>
    </row>
    <row r="247" spans="1:16" ht="12" customHeight="1">
      <c r="A247" s="14" t="str">
        <f t="shared" si="3"/>
        <v>0</v>
      </c>
      <c r="B247" s="39"/>
      <c r="C247" s="33">
        <f>$C$23</f>
        <v>0</v>
      </c>
      <c r="D247" s="6">
        <f>$D$23</f>
        <v>0</v>
      </c>
      <c r="E247" s="35">
        <f>$E$23</f>
        <v>0</v>
      </c>
      <c r="F247" s="24"/>
      <c r="G247" s="39"/>
      <c r="H247" s="33">
        <f>$C$23</f>
        <v>0</v>
      </c>
      <c r="I247" s="6">
        <f>$D$23</f>
        <v>0</v>
      </c>
      <c r="J247" s="35">
        <f>$E$23</f>
        <v>0</v>
      </c>
      <c r="L247" s="39"/>
      <c r="M247" s="33">
        <f>$C$23</f>
        <v>0</v>
      </c>
      <c r="N247" s="6">
        <f>$D$23</f>
        <v>0</v>
      </c>
      <c r="O247" s="35">
        <f>$E$23</f>
        <v>0</v>
      </c>
    </row>
    <row r="248" spans="1:16" ht="12" customHeight="1">
      <c r="A248" s="14" t="str">
        <f t="shared" si="3"/>
        <v>0</v>
      </c>
      <c r="B248" s="39"/>
      <c r="C248" s="38"/>
      <c r="D248" s="6">
        <f>$D$24</f>
        <v>0</v>
      </c>
      <c r="E248" s="37"/>
      <c r="F248" s="24"/>
      <c r="G248" s="39"/>
      <c r="H248" s="38"/>
      <c r="I248" s="6">
        <f>$D$24</f>
        <v>0</v>
      </c>
      <c r="J248" s="37"/>
      <c r="L248" s="39"/>
      <c r="M248" s="38"/>
      <c r="N248" s="6">
        <f>$D$24</f>
        <v>0</v>
      </c>
      <c r="O248" s="37"/>
    </row>
    <row r="249" spans="1:16" ht="12" customHeight="1">
      <c r="A249" s="14" t="str">
        <f t="shared" si="3"/>
        <v>0</v>
      </c>
      <c r="B249" s="39"/>
      <c r="C249" s="33">
        <f>$C$25</f>
        <v>0</v>
      </c>
      <c r="D249" s="6">
        <f>$D$25</f>
        <v>0</v>
      </c>
      <c r="E249" s="35">
        <f>$E$25</f>
        <v>0</v>
      </c>
      <c r="F249" s="24"/>
      <c r="G249" s="39"/>
      <c r="H249" s="33">
        <f>$C$25</f>
        <v>0</v>
      </c>
      <c r="I249" s="6">
        <f>$D$25</f>
        <v>0</v>
      </c>
      <c r="J249" s="35">
        <f>$E$25</f>
        <v>0</v>
      </c>
      <c r="L249" s="39"/>
      <c r="M249" s="33">
        <f>$C$25</f>
        <v>0</v>
      </c>
      <c r="N249" s="6">
        <f>$D$25</f>
        <v>0</v>
      </c>
      <c r="O249" s="35">
        <f>$E$25</f>
        <v>0</v>
      </c>
    </row>
    <row r="250" spans="1:16" ht="12" customHeight="1">
      <c r="A250" s="14" t="str">
        <f t="shared" si="3"/>
        <v>0</v>
      </c>
      <c r="B250" s="40"/>
      <c r="C250" s="38"/>
      <c r="D250" s="6">
        <f>$D$26</f>
        <v>0</v>
      </c>
      <c r="E250" s="37"/>
      <c r="F250" s="24"/>
      <c r="G250" s="40"/>
      <c r="H250" s="38"/>
      <c r="I250" s="6">
        <f>$D$26</f>
        <v>0</v>
      </c>
      <c r="J250" s="37"/>
      <c r="L250" s="40"/>
      <c r="M250" s="38"/>
      <c r="N250" s="6">
        <f>$D$26</f>
        <v>0</v>
      </c>
      <c r="O250" s="37"/>
    </row>
    <row r="251" spans="1:16" ht="12" customHeight="1">
      <c r="A251" s="14">
        <v>1</v>
      </c>
      <c r="B251" s="17"/>
      <c r="C251" s="17"/>
      <c r="D251" s="11"/>
      <c r="E251" s="24"/>
      <c r="F251" s="24"/>
      <c r="G251" s="17"/>
      <c r="H251" s="17"/>
      <c r="I251" s="11"/>
      <c r="J251" s="24"/>
      <c r="L251" s="17"/>
      <c r="M251" s="17"/>
      <c r="N251" s="11"/>
      <c r="O251" s="24"/>
    </row>
    <row r="252" spans="1:16" s="20" customFormat="1" ht="12" customHeight="1">
      <c r="A252" s="14">
        <v>1</v>
      </c>
      <c r="B252" s="18"/>
      <c r="C252" s="18"/>
      <c r="D252" s="12"/>
      <c r="E252" s="19"/>
      <c r="F252" s="19"/>
      <c r="G252" s="18"/>
      <c r="H252" s="18"/>
      <c r="I252" s="12"/>
      <c r="J252" s="19"/>
      <c r="L252" s="18"/>
      <c r="M252" s="18"/>
      <c r="N252" s="12"/>
      <c r="O252" s="19"/>
    </row>
    <row r="253" spans="1:16" ht="12" customHeight="1">
      <c r="A253" s="14">
        <f t="shared" si="3"/>
        <v>1</v>
      </c>
      <c r="B253" s="41" t="str">
        <f>$B$1</f>
        <v>Z0006</v>
      </c>
      <c r="C253" s="42"/>
      <c r="D253" s="28" t="str">
        <f>$D$1</f>
        <v>SACHET VIS EMBOUT AUGE CHEVRE</v>
      </c>
      <c r="E253" s="37" t="str">
        <f>$E$1</f>
        <v>Qté</v>
      </c>
      <c r="F253" s="27"/>
      <c r="G253" s="41" t="str">
        <f>$B$1</f>
        <v>Z0006</v>
      </c>
      <c r="H253" s="42"/>
      <c r="I253" s="28" t="str">
        <f>$D$1</f>
        <v>SACHET VIS EMBOUT AUGE CHEVRE</v>
      </c>
      <c r="J253" s="37" t="str">
        <f>$E$1</f>
        <v>Qté</v>
      </c>
      <c r="K253" s="29"/>
      <c r="L253" s="41" t="str">
        <f>$B$1</f>
        <v>Z0006</v>
      </c>
      <c r="M253" s="42"/>
      <c r="N253" s="28" t="str">
        <f>$D$1</f>
        <v>SACHET VIS EMBOUT AUGE CHEVRE</v>
      </c>
      <c r="O253" s="37" t="str">
        <f>$E$1</f>
        <v>Qté</v>
      </c>
      <c r="P253" s="29"/>
    </row>
    <row r="254" spans="1:16" ht="12" customHeight="1">
      <c r="A254" s="14">
        <f t="shared" si="3"/>
        <v>1</v>
      </c>
      <c r="B254" s="43"/>
      <c r="C254" s="44"/>
      <c r="D254" s="30" t="str">
        <f>$D$2</f>
        <v>-</v>
      </c>
      <c r="E254" s="45"/>
      <c r="F254" s="27"/>
      <c r="G254" s="43"/>
      <c r="H254" s="44"/>
      <c r="I254" s="30" t="str">
        <f>$D$2</f>
        <v>-</v>
      </c>
      <c r="J254" s="45"/>
      <c r="K254" s="29"/>
      <c r="L254" s="43"/>
      <c r="M254" s="44"/>
      <c r="N254" s="30" t="str">
        <f>$D$2</f>
        <v>-</v>
      </c>
      <c r="O254" s="45"/>
      <c r="P254" s="29"/>
    </row>
    <row r="255" spans="1:16" ht="12" customHeight="1">
      <c r="A255" s="14">
        <f t="shared" si="3"/>
        <v>1</v>
      </c>
      <c r="B255" s="39"/>
      <c r="C255" s="33" t="str">
        <f>$C$3</f>
        <v>Z1044</v>
      </c>
      <c r="D255" s="6" t="str">
        <f>$D$3</f>
        <v>screw 10x25</v>
      </c>
      <c r="E255" s="35" t="str">
        <f>$E$3</f>
        <v>2</v>
      </c>
      <c r="F255" s="24"/>
      <c r="G255" s="39"/>
      <c r="H255" s="33" t="str">
        <f>$C$3</f>
        <v>Z1044</v>
      </c>
      <c r="I255" s="6" t="str">
        <f>$D$3</f>
        <v>screw 10x25</v>
      </c>
      <c r="J255" s="35" t="str">
        <f>$E$3</f>
        <v>2</v>
      </c>
      <c r="K255" s="22"/>
      <c r="L255" s="39"/>
      <c r="M255" s="33" t="str">
        <f>$C$3</f>
        <v>Z1044</v>
      </c>
      <c r="N255" s="6" t="str">
        <f>$D$3</f>
        <v>screw 10x25</v>
      </c>
      <c r="O255" s="35" t="str">
        <f>$E$3</f>
        <v>2</v>
      </c>
      <c r="P255" s="22"/>
    </row>
    <row r="256" spans="1:16" ht="12" customHeight="1">
      <c r="A256" s="14">
        <f t="shared" si="3"/>
        <v>1</v>
      </c>
      <c r="B256" s="39"/>
      <c r="C256" s="38"/>
      <c r="D256" s="6" t="str">
        <f>D228</f>
        <v>-</v>
      </c>
      <c r="E256" s="37"/>
      <c r="F256" s="24"/>
      <c r="G256" s="39"/>
      <c r="H256" s="38"/>
      <c r="I256" s="6" t="str">
        <f>I228</f>
        <v>-</v>
      </c>
      <c r="J256" s="37"/>
      <c r="K256" s="22"/>
      <c r="L256" s="39"/>
      <c r="M256" s="38"/>
      <c r="N256" s="6" t="str">
        <f>N228</f>
        <v>-</v>
      </c>
      <c r="O256" s="37"/>
      <c r="P256" s="22"/>
    </row>
    <row r="257" spans="1:16" ht="12" customHeight="1">
      <c r="A257" s="14">
        <f t="shared" si="3"/>
        <v>1</v>
      </c>
      <c r="B257" s="39"/>
      <c r="C257" s="33" t="str">
        <f>$C$5</f>
        <v>Z1048</v>
      </c>
      <c r="D257" s="6" t="str">
        <f>$D$5</f>
        <v>nut Ø10</v>
      </c>
      <c r="E257" s="35" t="str">
        <f>$E$5</f>
        <v>2</v>
      </c>
      <c r="F257" s="24"/>
      <c r="G257" s="39"/>
      <c r="H257" s="33" t="str">
        <f>$C$5</f>
        <v>Z1048</v>
      </c>
      <c r="I257" s="6" t="str">
        <f>$D$5</f>
        <v>nut Ø10</v>
      </c>
      <c r="J257" s="35" t="str">
        <f>$E$5</f>
        <v>2</v>
      </c>
      <c r="K257" s="22"/>
      <c r="L257" s="39"/>
      <c r="M257" s="33" t="str">
        <f>$C$5</f>
        <v>Z1048</v>
      </c>
      <c r="N257" s="6" t="str">
        <f>$D$5</f>
        <v>nut Ø10</v>
      </c>
      <c r="O257" s="35" t="str">
        <f>$E$5</f>
        <v>2</v>
      </c>
      <c r="P257" s="22"/>
    </row>
    <row r="258" spans="1:16" ht="12" customHeight="1">
      <c r="A258" s="14">
        <f t="shared" si="3"/>
        <v>1</v>
      </c>
      <c r="B258" s="39"/>
      <c r="C258" s="38"/>
      <c r="D258" s="6" t="str">
        <f>$D$6</f>
        <v>tuerca Ø10</v>
      </c>
      <c r="E258" s="37"/>
      <c r="F258" s="24"/>
      <c r="G258" s="39"/>
      <c r="H258" s="38"/>
      <c r="I258" s="6" t="str">
        <f>$D$6</f>
        <v>tuerca Ø10</v>
      </c>
      <c r="J258" s="37"/>
      <c r="K258" s="22"/>
      <c r="L258" s="39"/>
      <c r="M258" s="38"/>
      <c r="N258" s="6" t="str">
        <f>$D$6</f>
        <v>tuerca Ø10</v>
      </c>
      <c r="O258" s="37"/>
      <c r="P258" s="22"/>
    </row>
    <row r="259" spans="1:16" ht="12" customHeight="1">
      <c r="A259" s="14">
        <f t="shared" si="3"/>
        <v>1</v>
      </c>
      <c r="B259" s="39"/>
      <c r="C259" s="33" t="str">
        <f>$C$7</f>
        <v>Z1093</v>
      </c>
      <c r="D259" s="6" t="str">
        <f>$D$7</f>
        <v>screw RLS 10x20</v>
      </c>
      <c r="E259" s="35" t="str">
        <f>$E$7</f>
        <v>1</v>
      </c>
      <c r="F259" s="24"/>
      <c r="G259" s="39"/>
      <c r="H259" s="33" t="str">
        <f>$C$7</f>
        <v>Z1093</v>
      </c>
      <c r="I259" s="6" t="str">
        <f>$D$7</f>
        <v>screw RLS 10x20</v>
      </c>
      <c r="J259" s="35" t="str">
        <f>$E$7</f>
        <v>1</v>
      </c>
      <c r="K259" s="22"/>
      <c r="L259" s="39"/>
      <c r="M259" s="33" t="str">
        <f>$C$7</f>
        <v>Z1093</v>
      </c>
      <c r="N259" s="6" t="str">
        <f>$D$7</f>
        <v>screw RLS 10x20</v>
      </c>
      <c r="O259" s="35" t="str">
        <f>$E$7</f>
        <v>1</v>
      </c>
      <c r="P259" s="22"/>
    </row>
    <row r="260" spans="1:16" ht="12" customHeight="1">
      <c r="A260" s="14">
        <f t="shared" ref="A260:A323" si="4">IF(D260&lt;&gt;0,1,"0")</f>
        <v>1</v>
      </c>
      <c r="B260" s="39"/>
      <c r="C260" s="38"/>
      <c r="D260" s="6" t="str">
        <f>$D$8</f>
        <v>tornillo RLS 10x20</v>
      </c>
      <c r="E260" s="37"/>
      <c r="F260" s="24"/>
      <c r="G260" s="39"/>
      <c r="H260" s="38"/>
      <c r="I260" s="6" t="str">
        <f>$D$8</f>
        <v>tornillo RLS 10x20</v>
      </c>
      <c r="J260" s="37"/>
      <c r="K260" s="22"/>
      <c r="L260" s="39"/>
      <c r="M260" s="38"/>
      <c r="N260" s="6" t="str">
        <f>$D$8</f>
        <v>tornillo RLS 10x20</v>
      </c>
      <c r="O260" s="37"/>
      <c r="P260" s="22"/>
    </row>
    <row r="261" spans="1:16" ht="12" customHeight="1">
      <c r="A261" s="14">
        <f t="shared" si="4"/>
        <v>1</v>
      </c>
      <c r="B261" s="39"/>
      <c r="C261" s="33" t="str">
        <f>$C$9</f>
        <v>Z1047</v>
      </c>
      <c r="D261" s="6" t="str">
        <f>$D$9</f>
        <v>nut Ø10</v>
      </c>
      <c r="E261" s="35" t="str">
        <f>$E$9</f>
        <v>1</v>
      </c>
      <c r="F261" s="24"/>
      <c r="G261" s="39"/>
      <c r="H261" s="33" t="str">
        <f>$C$9</f>
        <v>Z1047</v>
      </c>
      <c r="I261" s="6" t="str">
        <f>$D$9</f>
        <v>nut Ø10</v>
      </c>
      <c r="J261" s="35" t="str">
        <f>$E$9</f>
        <v>1</v>
      </c>
      <c r="K261" s="22"/>
      <c r="L261" s="39"/>
      <c r="M261" s="33" t="str">
        <f>$C$9</f>
        <v>Z1047</v>
      </c>
      <c r="N261" s="6" t="str">
        <f>$D$9</f>
        <v>nut Ø10</v>
      </c>
      <c r="O261" s="35" t="str">
        <f>$E$9</f>
        <v>1</v>
      </c>
      <c r="P261" s="22"/>
    </row>
    <row r="262" spans="1:16" ht="12" customHeight="1">
      <c r="A262" s="14">
        <f t="shared" si="4"/>
        <v>1</v>
      </c>
      <c r="B262" s="39"/>
      <c r="C262" s="38"/>
      <c r="D262" s="6" t="str">
        <f>$D$10</f>
        <v>tuerca freno Ø10</v>
      </c>
      <c r="E262" s="37"/>
      <c r="F262" s="24"/>
      <c r="G262" s="39"/>
      <c r="H262" s="38"/>
      <c r="I262" s="6" t="str">
        <f>$D$10</f>
        <v>tuerca freno Ø10</v>
      </c>
      <c r="J262" s="37"/>
      <c r="K262" s="22"/>
      <c r="L262" s="39"/>
      <c r="M262" s="38"/>
      <c r="N262" s="6" t="str">
        <f>$D$10</f>
        <v>tuerca freno Ø10</v>
      </c>
      <c r="O262" s="37"/>
      <c r="P262" s="22"/>
    </row>
    <row r="263" spans="1:16" ht="12" customHeight="1">
      <c r="A263" s="14" t="str">
        <f t="shared" si="4"/>
        <v>0</v>
      </c>
      <c r="B263" s="39"/>
      <c r="C263" s="33">
        <f>$C$11</f>
        <v>0</v>
      </c>
      <c r="D263" s="6">
        <f>$D$11</f>
        <v>0</v>
      </c>
      <c r="E263" s="35">
        <f>$E$11</f>
        <v>0</v>
      </c>
      <c r="F263" s="24"/>
      <c r="G263" s="39"/>
      <c r="H263" s="33">
        <f>$C$11</f>
        <v>0</v>
      </c>
      <c r="I263" s="6">
        <f>$D$11</f>
        <v>0</v>
      </c>
      <c r="J263" s="35">
        <f>$E$11</f>
        <v>0</v>
      </c>
      <c r="K263" s="22"/>
      <c r="L263" s="39"/>
      <c r="M263" s="33">
        <f>$C$11</f>
        <v>0</v>
      </c>
      <c r="N263" s="6">
        <f>$D$11</f>
        <v>0</v>
      </c>
      <c r="O263" s="35">
        <f>$E$11</f>
        <v>0</v>
      </c>
      <c r="P263" s="22"/>
    </row>
    <row r="264" spans="1:16" ht="12" customHeight="1">
      <c r="A264" s="14" t="str">
        <f t="shared" si="4"/>
        <v>0</v>
      </c>
      <c r="B264" s="39"/>
      <c r="C264" s="38"/>
      <c r="D264" s="6">
        <f>$D$12</f>
        <v>0</v>
      </c>
      <c r="E264" s="37"/>
      <c r="F264" s="24"/>
      <c r="G264" s="39"/>
      <c r="H264" s="38"/>
      <c r="I264" s="6">
        <f>$D$12</f>
        <v>0</v>
      </c>
      <c r="J264" s="37"/>
      <c r="K264" s="22"/>
      <c r="L264" s="39"/>
      <c r="M264" s="38"/>
      <c r="N264" s="6">
        <f>$D$12</f>
        <v>0</v>
      </c>
      <c r="O264" s="37"/>
      <c r="P264" s="22"/>
    </row>
    <row r="265" spans="1:16" ht="12" customHeight="1">
      <c r="A265" s="14" t="str">
        <f t="shared" si="4"/>
        <v>0</v>
      </c>
      <c r="B265" s="39"/>
      <c r="C265" s="33">
        <f>$C$13</f>
        <v>0</v>
      </c>
      <c r="D265" s="6">
        <f>$D$13</f>
        <v>0</v>
      </c>
      <c r="E265" s="35">
        <f>$E$13</f>
        <v>0</v>
      </c>
      <c r="F265" s="24"/>
      <c r="G265" s="39"/>
      <c r="H265" s="33">
        <f>$C$13</f>
        <v>0</v>
      </c>
      <c r="I265" s="6">
        <f>$D$13</f>
        <v>0</v>
      </c>
      <c r="J265" s="35">
        <f>$E$13</f>
        <v>0</v>
      </c>
      <c r="K265" s="22"/>
      <c r="L265" s="39"/>
      <c r="M265" s="33">
        <f>$C$13</f>
        <v>0</v>
      </c>
      <c r="N265" s="6">
        <f>$D$13</f>
        <v>0</v>
      </c>
      <c r="O265" s="35">
        <f>$E$13</f>
        <v>0</v>
      </c>
      <c r="P265" s="22"/>
    </row>
    <row r="266" spans="1:16" ht="12" customHeight="1">
      <c r="A266" s="14" t="str">
        <f t="shared" si="4"/>
        <v>0</v>
      </c>
      <c r="B266" s="40"/>
      <c r="C266" s="38"/>
      <c r="D266" s="6">
        <f>$D$14</f>
        <v>0</v>
      </c>
      <c r="E266" s="37"/>
      <c r="F266" s="24"/>
      <c r="G266" s="40"/>
      <c r="H266" s="38"/>
      <c r="I266" s="6">
        <f>$D$14</f>
        <v>0</v>
      </c>
      <c r="J266" s="37"/>
      <c r="K266" s="22"/>
      <c r="L266" s="40"/>
      <c r="M266" s="38"/>
      <c r="N266" s="6">
        <f>$D$14</f>
        <v>0</v>
      </c>
      <c r="O266" s="37"/>
      <c r="P266" s="22"/>
    </row>
    <row r="267" spans="1:16" ht="12" customHeight="1">
      <c r="A267" s="14" t="str">
        <f t="shared" si="4"/>
        <v>0</v>
      </c>
      <c r="B267" s="39"/>
      <c r="C267" s="33">
        <f>$C$15</f>
        <v>0</v>
      </c>
      <c r="D267" s="6">
        <f>$D$15</f>
        <v>0</v>
      </c>
      <c r="E267" s="35">
        <f>$E$15</f>
        <v>0</v>
      </c>
      <c r="F267" s="24"/>
      <c r="G267" s="39"/>
      <c r="H267" s="33">
        <f>$C$15</f>
        <v>0</v>
      </c>
      <c r="I267" s="6">
        <f>$D$15</f>
        <v>0</v>
      </c>
      <c r="J267" s="35">
        <f>$E$15</f>
        <v>0</v>
      </c>
      <c r="K267" s="22"/>
      <c r="L267" s="39"/>
      <c r="M267" s="33">
        <f>$C$15</f>
        <v>0</v>
      </c>
      <c r="N267" s="6">
        <f>$D$15</f>
        <v>0</v>
      </c>
      <c r="O267" s="35">
        <f>$E$15</f>
        <v>0</v>
      </c>
      <c r="P267" s="22"/>
    </row>
    <row r="268" spans="1:16" ht="12" customHeight="1">
      <c r="A268" s="14" t="str">
        <f t="shared" si="4"/>
        <v>0</v>
      </c>
      <c r="B268" s="39"/>
      <c r="C268" s="38"/>
      <c r="D268" s="6">
        <f>$D$16</f>
        <v>0</v>
      </c>
      <c r="E268" s="37"/>
      <c r="F268" s="24"/>
      <c r="G268" s="39"/>
      <c r="H268" s="38"/>
      <c r="I268" s="6">
        <f>$D$16</f>
        <v>0</v>
      </c>
      <c r="J268" s="37"/>
      <c r="K268" s="22"/>
      <c r="L268" s="39"/>
      <c r="M268" s="38"/>
      <c r="N268" s="6">
        <f>$D$16</f>
        <v>0</v>
      </c>
      <c r="O268" s="37"/>
      <c r="P268" s="22"/>
    </row>
    <row r="269" spans="1:16" ht="12" customHeight="1">
      <c r="A269" s="14" t="str">
        <f t="shared" si="4"/>
        <v>0</v>
      </c>
      <c r="B269" s="39"/>
      <c r="C269" s="33">
        <f>$C$17</f>
        <v>0</v>
      </c>
      <c r="D269" s="6">
        <f>$D$17</f>
        <v>0</v>
      </c>
      <c r="E269" s="35">
        <f>$E$17</f>
        <v>0</v>
      </c>
      <c r="F269" s="24"/>
      <c r="G269" s="39"/>
      <c r="H269" s="33">
        <f>$C$17</f>
        <v>0</v>
      </c>
      <c r="I269" s="6">
        <f>$D$17</f>
        <v>0</v>
      </c>
      <c r="J269" s="35">
        <f>$E$17</f>
        <v>0</v>
      </c>
      <c r="K269" s="22"/>
      <c r="L269" s="39"/>
      <c r="M269" s="33">
        <f>$C$17</f>
        <v>0</v>
      </c>
      <c r="N269" s="6">
        <f>$D$17</f>
        <v>0</v>
      </c>
      <c r="O269" s="35">
        <f>$E$17</f>
        <v>0</v>
      </c>
      <c r="P269" s="22"/>
    </row>
    <row r="270" spans="1:16" ht="12" customHeight="1">
      <c r="A270" s="14" t="str">
        <f t="shared" si="4"/>
        <v>0</v>
      </c>
      <c r="B270" s="39"/>
      <c r="C270" s="38"/>
      <c r="D270" s="6">
        <f>$D$18</f>
        <v>0</v>
      </c>
      <c r="E270" s="37"/>
      <c r="F270" s="24"/>
      <c r="G270" s="39"/>
      <c r="H270" s="38"/>
      <c r="I270" s="6">
        <f>$D$18</f>
        <v>0</v>
      </c>
      <c r="J270" s="37"/>
      <c r="K270" s="22"/>
      <c r="L270" s="39"/>
      <c r="M270" s="38"/>
      <c r="N270" s="6">
        <f>$D$18</f>
        <v>0</v>
      </c>
      <c r="O270" s="37"/>
      <c r="P270" s="22"/>
    </row>
    <row r="271" spans="1:16" ht="12" customHeight="1">
      <c r="A271" s="14" t="str">
        <f t="shared" si="4"/>
        <v>0</v>
      </c>
      <c r="B271" s="39"/>
      <c r="C271" s="33">
        <f>$C$19</f>
        <v>0</v>
      </c>
      <c r="D271" s="6">
        <f>$D$19</f>
        <v>0</v>
      </c>
      <c r="E271" s="35">
        <f>$E$19</f>
        <v>0</v>
      </c>
      <c r="F271" s="24"/>
      <c r="G271" s="39"/>
      <c r="H271" s="33">
        <f>$C$19</f>
        <v>0</v>
      </c>
      <c r="I271" s="6">
        <f>$D$19</f>
        <v>0</v>
      </c>
      <c r="J271" s="35">
        <f>$E$19</f>
        <v>0</v>
      </c>
      <c r="K271" s="22"/>
      <c r="L271" s="39"/>
      <c r="M271" s="33">
        <f>$C$19</f>
        <v>0</v>
      </c>
      <c r="N271" s="6">
        <f>$D$19</f>
        <v>0</v>
      </c>
      <c r="O271" s="35">
        <f>$E$19</f>
        <v>0</v>
      </c>
      <c r="P271" s="22"/>
    </row>
    <row r="272" spans="1:16" ht="12" customHeight="1">
      <c r="A272" s="14" t="str">
        <f t="shared" si="4"/>
        <v>0</v>
      </c>
      <c r="B272" s="39"/>
      <c r="C272" s="38"/>
      <c r="D272" s="6">
        <f>$D$20</f>
        <v>0</v>
      </c>
      <c r="E272" s="37"/>
      <c r="F272" s="24"/>
      <c r="G272" s="39"/>
      <c r="H272" s="38"/>
      <c r="I272" s="6">
        <f>$D$20</f>
        <v>0</v>
      </c>
      <c r="J272" s="37"/>
      <c r="K272" s="22"/>
      <c r="L272" s="39"/>
      <c r="M272" s="38"/>
      <c r="N272" s="6">
        <f>$D$20</f>
        <v>0</v>
      </c>
      <c r="O272" s="37"/>
      <c r="P272" s="22"/>
    </row>
    <row r="273" spans="1:16" ht="12" customHeight="1">
      <c r="A273" s="14" t="str">
        <f t="shared" si="4"/>
        <v>0</v>
      </c>
      <c r="B273" s="39"/>
      <c r="C273" s="33">
        <f>$C$21</f>
        <v>0</v>
      </c>
      <c r="D273" s="6">
        <f>$D$21</f>
        <v>0</v>
      </c>
      <c r="E273" s="35">
        <f>$E$21</f>
        <v>0</v>
      </c>
      <c r="F273" s="24"/>
      <c r="G273" s="39"/>
      <c r="H273" s="33">
        <f>$C$21</f>
        <v>0</v>
      </c>
      <c r="I273" s="6">
        <f>$D$21</f>
        <v>0</v>
      </c>
      <c r="J273" s="35">
        <f>$E$21</f>
        <v>0</v>
      </c>
      <c r="K273" s="22"/>
      <c r="L273" s="39"/>
      <c r="M273" s="33">
        <f>$C$21</f>
        <v>0</v>
      </c>
      <c r="N273" s="6">
        <f>$D$21</f>
        <v>0</v>
      </c>
      <c r="O273" s="35">
        <f>$E$21</f>
        <v>0</v>
      </c>
      <c r="P273" s="22"/>
    </row>
    <row r="274" spans="1:16" ht="12" customHeight="1">
      <c r="A274" s="14" t="str">
        <f t="shared" si="4"/>
        <v>0</v>
      </c>
      <c r="B274" s="39"/>
      <c r="C274" s="38"/>
      <c r="D274" s="6">
        <f>$D$22</f>
        <v>0</v>
      </c>
      <c r="E274" s="37"/>
      <c r="F274" s="24"/>
      <c r="G274" s="39"/>
      <c r="H274" s="38"/>
      <c r="I274" s="6">
        <f>$D$22</f>
        <v>0</v>
      </c>
      <c r="J274" s="37"/>
      <c r="K274" s="22"/>
      <c r="L274" s="39"/>
      <c r="M274" s="38"/>
      <c r="N274" s="6">
        <f>$D$22</f>
        <v>0</v>
      </c>
      <c r="O274" s="37"/>
      <c r="P274" s="22"/>
    </row>
    <row r="275" spans="1:16" ht="12" customHeight="1">
      <c r="A275" s="14" t="str">
        <f t="shared" si="4"/>
        <v>0</v>
      </c>
      <c r="B275" s="39"/>
      <c r="C275" s="33">
        <f>$C$23</f>
        <v>0</v>
      </c>
      <c r="D275" s="6">
        <f>$D$23</f>
        <v>0</v>
      </c>
      <c r="E275" s="35">
        <f>$E$23</f>
        <v>0</v>
      </c>
      <c r="F275" s="24"/>
      <c r="G275" s="39"/>
      <c r="H275" s="33">
        <f>$C$23</f>
        <v>0</v>
      </c>
      <c r="I275" s="6">
        <f>$D$23</f>
        <v>0</v>
      </c>
      <c r="J275" s="35">
        <f>$E$23</f>
        <v>0</v>
      </c>
      <c r="K275" s="22"/>
      <c r="L275" s="39"/>
      <c r="M275" s="33">
        <f>$C$23</f>
        <v>0</v>
      </c>
      <c r="N275" s="6">
        <f>$D$23</f>
        <v>0</v>
      </c>
      <c r="O275" s="35">
        <f>$E$23</f>
        <v>0</v>
      </c>
      <c r="P275" s="22"/>
    </row>
    <row r="276" spans="1:16" ht="12" customHeight="1">
      <c r="A276" s="14" t="str">
        <f t="shared" si="4"/>
        <v>0</v>
      </c>
      <c r="B276" s="39"/>
      <c r="C276" s="38"/>
      <c r="D276" s="6">
        <f>$D$24</f>
        <v>0</v>
      </c>
      <c r="E276" s="37"/>
      <c r="F276" s="24"/>
      <c r="G276" s="39"/>
      <c r="H276" s="38"/>
      <c r="I276" s="6">
        <f>$D$24</f>
        <v>0</v>
      </c>
      <c r="J276" s="37"/>
      <c r="K276" s="22"/>
      <c r="L276" s="39"/>
      <c r="M276" s="38"/>
      <c r="N276" s="6">
        <f>$D$24</f>
        <v>0</v>
      </c>
      <c r="O276" s="37"/>
      <c r="P276" s="22"/>
    </row>
    <row r="277" spans="1:16" ht="12" customHeight="1">
      <c r="A277" s="14" t="str">
        <f t="shared" si="4"/>
        <v>0</v>
      </c>
      <c r="B277" s="39"/>
      <c r="C277" s="33">
        <f>$C$25</f>
        <v>0</v>
      </c>
      <c r="D277" s="6">
        <f>$D$25</f>
        <v>0</v>
      </c>
      <c r="E277" s="35">
        <f>$E$25</f>
        <v>0</v>
      </c>
      <c r="F277" s="24"/>
      <c r="G277" s="39"/>
      <c r="H277" s="33">
        <f>$C$25</f>
        <v>0</v>
      </c>
      <c r="I277" s="6">
        <f>$D$25</f>
        <v>0</v>
      </c>
      <c r="J277" s="35">
        <f>$E$25</f>
        <v>0</v>
      </c>
      <c r="K277" s="22"/>
      <c r="L277" s="39"/>
      <c r="M277" s="33">
        <f>$C$25</f>
        <v>0</v>
      </c>
      <c r="N277" s="6">
        <f>$D$25</f>
        <v>0</v>
      </c>
      <c r="O277" s="35">
        <f>$E$25</f>
        <v>0</v>
      </c>
      <c r="P277" s="22"/>
    </row>
    <row r="278" spans="1:16" ht="12" customHeight="1">
      <c r="A278" s="14" t="str">
        <f t="shared" si="4"/>
        <v>0</v>
      </c>
      <c r="B278" s="40"/>
      <c r="C278" s="38"/>
      <c r="D278" s="6">
        <f>$D$26</f>
        <v>0</v>
      </c>
      <c r="E278" s="37"/>
      <c r="F278" s="24"/>
      <c r="G278" s="40"/>
      <c r="H278" s="38"/>
      <c r="I278" s="6">
        <f>$D$26</f>
        <v>0</v>
      </c>
      <c r="J278" s="37"/>
      <c r="K278" s="22"/>
      <c r="L278" s="40"/>
      <c r="M278" s="38"/>
      <c r="N278" s="6">
        <f>$D$26</f>
        <v>0</v>
      </c>
      <c r="O278" s="37"/>
      <c r="P278" s="22"/>
    </row>
    <row r="279" spans="1:16" ht="12" customHeight="1">
      <c r="A279" s="14">
        <v>1</v>
      </c>
      <c r="B279" s="17"/>
      <c r="C279" s="17"/>
      <c r="D279" s="11"/>
      <c r="E279" s="24"/>
      <c r="F279" s="24"/>
      <c r="G279" s="17"/>
      <c r="H279" s="17"/>
      <c r="I279" s="11"/>
      <c r="J279" s="24"/>
      <c r="K279" s="22"/>
      <c r="L279" s="17"/>
      <c r="M279" s="17"/>
      <c r="N279" s="11"/>
      <c r="O279" s="24"/>
      <c r="P279" s="22"/>
    </row>
    <row r="280" spans="1:16" s="20" customFormat="1" ht="12" customHeight="1">
      <c r="A280" s="14">
        <v>1</v>
      </c>
      <c r="B280" s="18"/>
      <c r="C280" s="18"/>
      <c r="D280" s="12"/>
      <c r="E280" s="19"/>
      <c r="F280" s="19"/>
      <c r="G280" s="18"/>
      <c r="H280" s="18"/>
      <c r="I280" s="12"/>
      <c r="J280" s="19"/>
      <c r="K280" s="19"/>
      <c r="L280" s="18"/>
      <c r="M280" s="18"/>
      <c r="N280" s="12"/>
      <c r="O280" s="19"/>
      <c r="P280" s="19"/>
    </row>
    <row r="281" spans="1:16" ht="12" customHeight="1">
      <c r="A281" s="14">
        <f t="shared" si="4"/>
        <v>1</v>
      </c>
      <c r="B281" s="41" t="str">
        <f>$B$1</f>
        <v>Z0006</v>
      </c>
      <c r="C281" s="42"/>
      <c r="D281" s="28" t="str">
        <f>$D$1</f>
        <v>SACHET VIS EMBOUT AUGE CHEVRE</v>
      </c>
      <c r="E281" s="37" t="str">
        <f>$E$1</f>
        <v>Qté</v>
      </c>
      <c r="F281" s="27"/>
      <c r="G281" s="41" t="str">
        <f>$B$1</f>
        <v>Z0006</v>
      </c>
      <c r="H281" s="42"/>
      <c r="I281" s="28" t="str">
        <f>$D$1</f>
        <v>SACHET VIS EMBOUT AUGE CHEVRE</v>
      </c>
      <c r="J281" s="37" t="str">
        <f>$E$1</f>
        <v>Qté</v>
      </c>
      <c r="K281" s="29"/>
      <c r="L281" s="41" t="str">
        <f>$B$1</f>
        <v>Z0006</v>
      </c>
      <c r="M281" s="42"/>
      <c r="N281" s="28" t="str">
        <f>$D$1</f>
        <v>SACHET VIS EMBOUT AUGE CHEVRE</v>
      </c>
      <c r="O281" s="37" t="str">
        <f>$E$1</f>
        <v>Qté</v>
      </c>
      <c r="P281" s="29"/>
    </row>
    <row r="282" spans="1:16" ht="12" customHeight="1">
      <c r="A282" s="14">
        <f t="shared" si="4"/>
        <v>1</v>
      </c>
      <c r="B282" s="43"/>
      <c r="C282" s="44"/>
      <c r="D282" s="30" t="str">
        <f>$D$2</f>
        <v>-</v>
      </c>
      <c r="E282" s="45"/>
      <c r="F282" s="27"/>
      <c r="G282" s="43"/>
      <c r="H282" s="44"/>
      <c r="I282" s="30" t="str">
        <f>$D$2</f>
        <v>-</v>
      </c>
      <c r="J282" s="45"/>
      <c r="K282" s="29"/>
      <c r="L282" s="43"/>
      <c r="M282" s="44"/>
      <c r="N282" s="30" t="str">
        <f>$D$2</f>
        <v>-</v>
      </c>
      <c r="O282" s="45"/>
      <c r="P282" s="29"/>
    </row>
    <row r="283" spans="1:16" ht="12" customHeight="1">
      <c r="A283" s="14">
        <f t="shared" si="4"/>
        <v>1</v>
      </c>
      <c r="B283" s="39"/>
      <c r="C283" s="33" t="str">
        <f>$C$3</f>
        <v>Z1044</v>
      </c>
      <c r="D283" s="6" t="str">
        <f>$D$3</f>
        <v>screw 10x25</v>
      </c>
      <c r="E283" s="35" t="str">
        <f>$E$3</f>
        <v>2</v>
      </c>
      <c r="F283" s="24"/>
      <c r="G283" s="39"/>
      <c r="H283" s="33" t="str">
        <f>$C$3</f>
        <v>Z1044</v>
      </c>
      <c r="I283" s="6" t="str">
        <f>$D$3</f>
        <v>screw 10x25</v>
      </c>
      <c r="J283" s="35" t="str">
        <f>$E$3</f>
        <v>2</v>
      </c>
      <c r="K283" s="22"/>
      <c r="L283" s="39"/>
      <c r="M283" s="33" t="str">
        <f>$C$3</f>
        <v>Z1044</v>
      </c>
      <c r="N283" s="6" t="str">
        <f>$D$3</f>
        <v>screw 10x25</v>
      </c>
      <c r="O283" s="35" t="str">
        <f>$E$3</f>
        <v>2</v>
      </c>
      <c r="P283" s="22"/>
    </row>
    <row r="284" spans="1:16" ht="12" customHeight="1">
      <c r="A284" s="14">
        <f t="shared" si="4"/>
        <v>1</v>
      </c>
      <c r="B284" s="39"/>
      <c r="C284" s="38"/>
      <c r="D284" s="6" t="str">
        <f>D256</f>
        <v>-</v>
      </c>
      <c r="E284" s="37"/>
      <c r="F284" s="24"/>
      <c r="G284" s="39"/>
      <c r="H284" s="38"/>
      <c r="I284" s="6" t="str">
        <f>I256</f>
        <v>-</v>
      </c>
      <c r="J284" s="37"/>
      <c r="K284" s="22"/>
      <c r="L284" s="39"/>
      <c r="M284" s="38"/>
      <c r="N284" s="6" t="str">
        <f>N256</f>
        <v>-</v>
      </c>
      <c r="O284" s="37"/>
      <c r="P284" s="22"/>
    </row>
    <row r="285" spans="1:16" ht="12" customHeight="1">
      <c r="A285" s="14">
        <f t="shared" si="4"/>
        <v>1</v>
      </c>
      <c r="B285" s="39"/>
      <c r="C285" s="33" t="str">
        <f>$C$5</f>
        <v>Z1048</v>
      </c>
      <c r="D285" s="6" t="str">
        <f>$D$5</f>
        <v>nut Ø10</v>
      </c>
      <c r="E285" s="35" t="str">
        <f>$E$5</f>
        <v>2</v>
      </c>
      <c r="F285" s="24"/>
      <c r="G285" s="39"/>
      <c r="H285" s="33" t="str">
        <f>$C$5</f>
        <v>Z1048</v>
      </c>
      <c r="I285" s="6" t="str">
        <f>$D$5</f>
        <v>nut Ø10</v>
      </c>
      <c r="J285" s="35" t="str">
        <f>$E$5</f>
        <v>2</v>
      </c>
      <c r="K285" s="22"/>
      <c r="L285" s="39"/>
      <c r="M285" s="33" t="str">
        <f>$C$5</f>
        <v>Z1048</v>
      </c>
      <c r="N285" s="6" t="str">
        <f>$D$5</f>
        <v>nut Ø10</v>
      </c>
      <c r="O285" s="35" t="str">
        <f>$E$5</f>
        <v>2</v>
      </c>
      <c r="P285" s="22"/>
    </row>
    <row r="286" spans="1:16" ht="12" customHeight="1">
      <c r="A286" s="14">
        <f t="shared" si="4"/>
        <v>1</v>
      </c>
      <c r="B286" s="39"/>
      <c r="C286" s="38"/>
      <c r="D286" s="6" t="str">
        <f>$D$6</f>
        <v>tuerca Ø10</v>
      </c>
      <c r="E286" s="37"/>
      <c r="F286" s="24"/>
      <c r="G286" s="39"/>
      <c r="H286" s="38"/>
      <c r="I286" s="6" t="str">
        <f>$D$6</f>
        <v>tuerca Ø10</v>
      </c>
      <c r="J286" s="37"/>
      <c r="K286" s="22"/>
      <c r="L286" s="39"/>
      <c r="M286" s="38"/>
      <c r="N286" s="6" t="str">
        <f>$D$6</f>
        <v>tuerca Ø10</v>
      </c>
      <c r="O286" s="37"/>
      <c r="P286" s="22"/>
    </row>
    <row r="287" spans="1:16" ht="12" customHeight="1">
      <c r="A287" s="14">
        <f t="shared" si="4"/>
        <v>1</v>
      </c>
      <c r="B287" s="39"/>
      <c r="C287" s="33" t="str">
        <f>$C$7</f>
        <v>Z1093</v>
      </c>
      <c r="D287" s="6" t="str">
        <f>$D$7</f>
        <v>screw RLS 10x20</v>
      </c>
      <c r="E287" s="35" t="str">
        <f>$E$7</f>
        <v>1</v>
      </c>
      <c r="F287" s="24"/>
      <c r="G287" s="39"/>
      <c r="H287" s="33" t="str">
        <f>$C$7</f>
        <v>Z1093</v>
      </c>
      <c r="I287" s="6" t="str">
        <f>$D$7</f>
        <v>screw RLS 10x20</v>
      </c>
      <c r="J287" s="35" t="str">
        <f>$E$7</f>
        <v>1</v>
      </c>
      <c r="K287" s="22"/>
      <c r="L287" s="39"/>
      <c r="M287" s="33" t="str">
        <f>$C$7</f>
        <v>Z1093</v>
      </c>
      <c r="N287" s="6" t="str">
        <f>$D$7</f>
        <v>screw RLS 10x20</v>
      </c>
      <c r="O287" s="35" t="str">
        <f>$E$7</f>
        <v>1</v>
      </c>
      <c r="P287" s="22"/>
    </row>
    <row r="288" spans="1:16" ht="12" customHeight="1">
      <c r="A288" s="14">
        <f t="shared" si="4"/>
        <v>1</v>
      </c>
      <c r="B288" s="39"/>
      <c r="C288" s="38"/>
      <c r="D288" s="6" t="str">
        <f>$D$8</f>
        <v>tornillo RLS 10x20</v>
      </c>
      <c r="E288" s="37"/>
      <c r="F288" s="24"/>
      <c r="G288" s="39"/>
      <c r="H288" s="38"/>
      <c r="I288" s="6" t="str">
        <f>$D$8</f>
        <v>tornillo RLS 10x20</v>
      </c>
      <c r="J288" s="37"/>
      <c r="K288" s="22"/>
      <c r="L288" s="39"/>
      <c r="M288" s="38"/>
      <c r="N288" s="6" t="str">
        <f>$D$8</f>
        <v>tornillo RLS 10x20</v>
      </c>
      <c r="O288" s="37"/>
      <c r="P288" s="22"/>
    </row>
    <row r="289" spans="1:16" ht="12" customHeight="1">
      <c r="A289" s="14">
        <f t="shared" si="4"/>
        <v>1</v>
      </c>
      <c r="B289" s="39"/>
      <c r="C289" s="33" t="str">
        <f>$C$9</f>
        <v>Z1047</v>
      </c>
      <c r="D289" s="6" t="str">
        <f>$D$9</f>
        <v>nut Ø10</v>
      </c>
      <c r="E289" s="35" t="str">
        <f>$E$9</f>
        <v>1</v>
      </c>
      <c r="F289" s="24"/>
      <c r="G289" s="39"/>
      <c r="H289" s="33" t="str">
        <f>$C$9</f>
        <v>Z1047</v>
      </c>
      <c r="I289" s="6" t="str">
        <f>$D$9</f>
        <v>nut Ø10</v>
      </c>
      <c r="J289" s="35" t="str">
        <f>$E$9</f>
        <v>1</v>
      </c>
      <c r="K289" s="22"/>
      <c r="L289" s="39"/>
      <c r="M289" s="33" t="str">
        <f>$C$9</f>
        <v>Z1047</v>
      </c>
      <c r="N289" s="6" t="str">
        <f>$D$9</f>
        <v>nut Ø10</v>
      </c>
      <c r="O289" s="35" t="str">
        <f>$E$9</f>
        <v>1</v>
      </c>
      <c r="P289" s="22"/>
    </row>
    <row r="290" spans="1:16" ht="12" customHeight="1">
      <c r="A290" s="14">
        <f t="shared" si="4"/>
        <v>1</v>
      </c>
      <c r="B290" s="39"/>
      <c r="C290" s="38"/>
      <c r="D290" s="6" t="str">
        <f>$D$10</f>
        <v>tuerca freno Ø10</v>
      </c>
      <c r="E290" s="37"/>
      <c r="F290" s="24"/>
      <c r="G290" s="39"/>
      <c r="H290" s="38"/>
      <c r="I290" s="6" t="str">
        <f>$D$10</f>
        <v>tuerca freno Ø10</v>
      </c>
      <c r="J290" s="37"/>
      <c r="K290" s="22"/>
      <c r="L290" s="39"/>
      <c r="M290" s="38"/>
      <c r="N290" s="6" t="str">
        <f>$D$10</f>
        <v>tuerca freno Ø10</v>
      </c>
      <c r="O290" s="37"/>
      <c r="P290" s="22"/>
    </row>
    <row r="291" spans="1:16" ht="12" customHeight="1">
      <c r="A291" s="14" t="str">
        <f t="shared" si="4"/>
        <v>0</v>
      </c>
      <c r="B291" s="39"/>
      <c r="C291" s="33">
        <f>$C$11</f>
        <v>0</v>
      </c>
      <c r="D291" s="6">
        <f>$D$11</f>
        <v>0</v>
      </c>
      <c r="E291" s="35">
        <f>$E$11</f>
        <v>0</v>
      </c>
      <c r="F291" s="24"/>
      <c r="G291" s="39"/>
      <c r="H291" s="33">
        <f>$C$11</f>
        <v>0</v>
      </c>
      <c r="I291" s="6">
        <f>$D$11</f>
        <v>0</v>
      </c>
      <c r="J291" s="35">
        <f>$E$11</f>
        <v>0</v>
      </c>
      <c r="K291" s="22"/>
      <c r="L291" s="39"/>
      <c r="M291" s="33">
        <f>$C$11</f>
        <v>0</v>
      </c>
      <c r="N291" s="6">
        <f>$D$11</f>
        <v>0</v>
      </c>
      <c r="O291" s="35">
        <f>$E$11</f>
        <v>0</v>
      </c>
      <c r="P291" s="22"/>
    </row>
    <row r="292" spans="1:16" ht="12" customHeight="1">
      <c r="A292" s="14" t="str">
        <f t="shared" si="4"/>
        <v>0</v>
      </c>
      <c r="B292" s="39"/>
      <c r="C292" s="38"/>
      <c r="D292" s="6">
        <f>$D$12</f>
        <v>0</v>
      </c>
      <c r="E292" s="37"/>
      <c r="F292" s="24"/>
      <c r="G292" s="39"/>
      <c r="H292" s="38"/>
      <c r="I292" s="6">
        <f>$D$12</f>
        <v>0</v>
      </c>
      <c r="J292" s="37"/>
      <c r="K292" s="22"/>
      <c r="L292" s="39"/>
      <c r="M292" s="38"/>
      <c r="N292" s="6">
        <f>$D$12</f>
        <v>0</v>
      </c>
      <c r="O292" s="37"/>
      <c r="P292" s="22"/>
    </row>
    <row r="293" spans="1:16" ht="12" customHeight="1">
      <c r="A293" s="14" t="str">
        <f t="shared" si="4"/>
        <v>0</v>
      </c>
      <c r="B293" s="39"/>
      <c r="C293" s="33">
        <f>$C$13</f>
        <v>0</v>
      </c>
      <c r="D293" s="6">
        <f>$D$13</f>
        <v>0</v>
      </c>
      <c r="E293" s="35">
        <f>$E$13</f>
        <v>0</v>
      </c>
      <c r="F293" s="24"/>
      <c r="G293" s="39"/>
      <c r="H293" s="33">
        <f>$C$13</f>
        <v>0</v>
      </c>
      <c r="I293" s="6">
        <f>$D$13</f>
        <v>0</v>
      </c>
      <c r="J293" s="35">
        <f>$E$13</f>
        <v>0</v>
      </c>
      <c r="K293" s="22"/>
      <c r="L293" s="39"/>
      <c r="M293" s="33">
        <f>$C$13</f>
        <v>0</v>
      </c>
      <c r="N293" s="6">
        <f>$D$13</f>
        <v>0</v>
      </c>
      <c r="O293" s="35">
        <f>$E$13</f>
        <v>0</v>
      </c>
      <c r="P293" s="22"/>
    </row>
    <row r="294" spans="1:16" ht="12" customHeight="1">
      <c r="A294" s="14" t="str">
        <f t="shared" si="4"/>
        <v>0</v>
      </c>
      <c r="B294" s="40"/>
      <c r="C294" s="38"/>
      <c r="D294" s="6">
        <f>$D$14</f>
        <v>0</v>
      </c>
      <c r="E294" s="37"/>
      <c r="F294" s="24"/>
      <c r="G294" s="40"/>
      <c r="H294" s="38"/>
      <c r="I294" s="6">
        <f>$D$14</f>
        <v>0</v>
      </c>
      <c r="J294" s="37"/>
      <c r="K294" s="22"/>
      <c r="L294" s="40"/>
      <c r="M294" s="38"/>
      <c r="N294" s="6">
        <f>$D$14</f>
        <v>0</v>
      </c>
      <c r="O294" s="37"/>
      <c r="P294" s="22"/>
    </row>
    <row r="295" spans="1:16" ht="12" customHeight="1">
      <c r="A295" s="14" t="str">
        <f t="shared" si="4"/>
        <v>0</v>
      </c>
      <c r="B295" s="39"/>
      <c r="C295" s="33">
        <f>$C$15</f>
        <v>0</v>
      </c>
      <c r="D295" s="6">
        <f>$D$15</f>
        <v>0</v>
      </c>
      <c r="E295" s="35">
        <f>$E$15</f>
        <v>0</v>
      </c>
      <c r="F295" s="24"/>
      <c r="G295" s="39"/>
      <c r="H295" s="33">
        <f>$C$15</f>
        <v>0</v>
      </c>
      <c r="I295" s="6">
        <f>$D$15</f>
        <v>0</v>
      </c>
      <c r="J295" s="35">
        <f>$E$15</f>
        <v>0</v>
      </c>
      <c r="K295" s="22"/>
      <c r="L295" s="39"/>
      <c r="M295" s="33">
        <f>$C$15</f>
        <v>0</v>
      </c>
      <c r="N295" s="6">
        <f>$D$15</f>
        <v>0</v>
      </c>
      <c r="O295" s="35">
        <f>$E$15</f>
        <v>0</v>
      </c>
      <c r="P295" s="22"/>
    </row>
    <row r="296" spans="1:16" ht="12" customHeight="1">
      <c r="A296" s="14" t="str">
        <f t="shared" si="4"/>
        <v>0</v>
      </c>
      <c r="B296" s="39"/>
      <c r="C296" s="38"/>
      <c r="D296" s="6">
        <f>$D$16</f>
        <v>0</v>
      </c>
      <c r="E296" s="37"/>
      <c r="F296" s="24"/>
      <c r="G296" s="39"/>
      <c r="H296" s="38"/>
      <c r="I296" s="6">
        <f>$D$16</f>
        <v>0</v>
      </c>
      <c r="J296" s="37"/>
      <c r="K296" s="22"/>
      <c r="L296" s="39"/>
      <c r="M296" s="38"/>
      <c r="N296" s="6">
        <f>$D$16</f>
        <v>0</v>
      </c>
      <c r="O296" s="37"/>
      <c r="P296" s="22"/>
    </row>
    <row r="297" spans="1:16" ht="12" customHeight="1">
      <c r="A297" s="14" t="str">
        <f t="shared" si="4"/>
        <v>0</v>
      </c>
      <c r="B297" s="39"/>
      <c r="C297" s="33">
        <f>$C$17</f>
        <v>0</v>
      </c>
      <c r="D297" s="6">
        <f>$D$17</f>
        <v>0</v>
      </c>
      <c r="E297" s="35">
        <f>$E$17</f>
        <v>0</v>
      </c>
      <c r="F297" s="24"/>
      <c r="G297" s="39"/>
      <c r="H297" s="33">
        <f>$C$17</f>
        <v>0</v>
      </c>
      <c r="I297" s="6">
        <f>$D$17</f>
        <v>0</v>
      </c>
      <c r="J297" s="35">
        <f>$E$17</f>
        <v>0</v>
      </c>
      <c r="K297" s="22"/>
      <c r="L297" s="39"/>
      <c r="M297" s="33">
        <f>$C$17</f>
        <v>0</v>
      </c>
      <c r="N297" s="6">
        <f>$D$17</f>
        <v>0</v>
      </c>
      <c r="O297" s="35">
        <f>$E$17</f>
        <v>0</v>
      </c>
      <c r="P297" s="22"/>
    </row>
    <row r="298" spans="1:16" ht="12" customHeight="1">
      <c r="A298" s="14" t="str">
        <f t="shared" si="4"/>
        <v>0</v>
      </c>
      <c r="B298" s="39"/>
      <c r="C298" s="38"/>
      <c r="D298" s="6">
        <f>$D$18</f>
        <v>0</v>
      </c>
      <c r="E298" s="37"/>
      <c r="F298" s="24"/>
      <c r="G298" s="39"/>
      <c r="H298" s="38"/>
      <c r="I298" s="6">
        <f>$D$18</f>
        <v>0</v>
      </c>
      <c r="J298" s="37"/>
      <c r="K298" s="22"/>
      <c r="L298" s="39"/>
      <c r="M298" s="38"/>
      <c r="N298" s="6">
        <f>$D$18</f>
        <v>0</v>
      </c>
      <c r="O298" s="37"/>
      <c r="P298" s="22"/>
    </row>
    <row r="299" spans="1:16" ht="12" customHeight="1">
      <c r="A299" s="14" t="str">
        <f t="shared" si="4"/>
        <v>0</v>
      </c>
      <c r="B299" s="39"/>
      <c r="C299" s="33">
        <f>$C$19</f>
        <v>0</v>
      </c>
      <c r="D299" s="6">
        <f>$D$19</f>
        <v>0</v>
      </c>
      <c r="E299" s="35">
        <f>$E$19</f>
        <v>0</v>
      </c>
      <c r="F299" s="24"/>
      <c r="G299" s="39"/>
      <c r="H299" s="33">
        <f>$C$19</f>
        <v>0</v>
      </c>
      <c r="I299" s="6">
        <f>$D$19</f>
        <v>0</v>
      </c>
      <c r="J299" s="35">
        <f>$E$19</f>
        <v>0</v>
      </c>
      <c r="K299" s="22"/>
      <c r="L299" s="39"/>
      <c r="M299" s="33">
        <f>$C$19</f>
        <v>0</v>
      </c>
      <c r="N299" s="6">
        <f>$D$19</f>
        <v>0</v>
      </c>
      <c r="O299" s="35">
        <f>$E$19</f>
        <v>0</v>
      </c>
      <c r="P299" s="22"/>
    </row>
    <row r="300" spans="1:16" ht="12" customHeight="1">
      <c r="A300" s="14" t="str">
        <f t="shared" si="4"/>
        <v>0</v>
      </c>
      <c r="B300" s="39"/>
      <c r="C300" s="38"/>
      <c r="D300" s="6">
        <f>$D$20</f>
        <v>0</v>
      </c>
      <c r="E300" s="37"/>
      <c r="F300" s="24"/>
      <c r="G300" s="39"/>
      <c r="H300" s="38"/>
      <c r="I300" s="6">
        <f>$D$20</f>
        <v>0</v>
      </c>
      <c r="J300" s="37"/>
      <c r="K300" s="22"/>
      <c r="L300" s="39"/>
      <c r="M300" s="38"/>
      <c r="N300" s="6">
        <f>$D$20</f>
        <v>0</v>
      </c>
      <c r="O300" s="37"/>
      <c r="P300" s="22"/>
    </row>
    <row r="301" spans="1:16" ht="12" customHeight="1">
      <c r="A301" s="14" t="str">
        <f t="shared" si="4"/>
        <v>0</v>
      </c>
      <c r="B301" s="39"/>
      <c r="C301" s="33">
        <f>$C$21</f>
        <v>0</v>
      </c>
      <c r="D301" s="6">
        <f>$D$21</f>
        <v>0</v>
      </c>
      <c r="E301" s="35">
        <f>$E$21</f>
        <v>0</v>
      </c>
      <c r="F301" s="24"/>
      <c r="G301" s="39"/>
      <c r="H301" s="33">
        <f>$C$21</f>
        <v>0</v>
      </c>
      <c r="I301" s="6">
        <f>$D$21</f>
        <v>0</v>
      </c>
      <c r="J301" s="35">
        <f>$E$21</f>
        <v>0</v>
      </c>
      <c r="K301" s="22"/>
      <c r="L301" s="39"/>
      <c r="M301" s="33">
        <f>$C$21</f>
        <v>0</v>
      </c>
      <c r="N301" s="6">
        <f>$D$21</f>
        <v>0</v>
      </c>
      <c r="O301" s="35">
        <f>$E$21</f>
        <v>0</v>
      </c>
      <c r="P301" s="22"/>
    </row>
    <row r="302" spans="1:16" ht="12" customHeight="1">
      <c r="A302" s="14" t="str">
        <f t="shared" si="4"/>
        <v>0</v>
      </c>
      <c r="B302" s="39"/>
      <c r="C302" s="38"/>
      <c r="D302" s="6">
        <f>$D$22</f>
        <v>0</v>
      </c>
      <c r="E302" s="37"/>
      <c r="F302" s="24"/>
      <c r="G302" s="39"/>
      <c r="H302" s="38"/>
      <c r="I302" s="6">
        <f>$D$22</f>
        <v>0</v>
      </c>
      <c r="J302" s="37"/>
      <c r="K302" s="22"/>
      <c r="L302" s="39"/>
      <c r="M302" s="38"/>
      <c r="N302" s="6">
        <f>$D$22</f>
        <v>0</v>
      </c>
      <c r="O302" s="37"/>
      <c r="P302" s="22"/>
    </row>
    <row r="303" spans="1:16" ht="12" customHeight="1">
      <c r="A303" s="14" t="str">
        <f t="shared" si="4"/>
        <v>0</v>
      </c>
      <c r="B303" s="39"/>
      <c r="C303" s="33">
        <f>$C$23</f>
        <v>0</v>
      </c>
      <c r="D303" s="6">
        <f>$D$23</f>
        <v>0</v>
      </c>
      <c r="E303" s="35">
        <f>$E$23</f>
        <v>0</v>
      </c>
      <c r="F303" s="24"/>
      <c r="G303" s="39"/>
      <c r="H303" s="33">
        <f>$C$23</f>
        <v>0</v>
      </c>
      <c r="I303" s="6">
        <f>$D$23</f>
        <v>0</v>
      </c>
      <c r="J303" s="35">
        <f>$E$23</f>
        <v>0</v>
      </c>
      <c r="K303" s="22"/>
      <c r="L303" s="39"/>
      <c r="M303" s="33">
        <f>$C$23</f>
        <v>0</v>
      </c>
      <c r="N303" s="6">
        <f>$D$23</f>
        <v>0</v>
      </c>
      <c r="O303" s="35">
        <f>$E$23</f>
        <v>0</v>
      </c>
      <c r="P303" s="22"/>
    </row>
    <row r="304" spans="1:16" ht="12" customHeight="1">
      <c r="A304" s="14" t="str">
        <f t="shared" si="4"/>
        <v>0</v>
      </c>
      <c r="B304" s="39"/>
      <c r="C304" s="38"/>
      <c r="D304" s="6">
        <f>$D$24</f>
        <v>0</v>
      </c>
      <c r="E304" s="37"/>
      <c r="F304" s="24"/>
      <c r="G304" s="39"/>
      <c r="H304" s="38"/>
      <c r="I304" s="6">
        <f>$D$24</f>
        <v>0</v>
      </c>
      <c r="J304" s="37"/>
      <c r="K304" s="22"/>
      <c r="L304" s="39"/>
      <c r="M304" s="38"/>
      <c r="N304" s="6">
        <f>$D$24</f>
        <v>0</v>
      </c>
      <c r="O304" s="37"/>
      <c r="P304" s="22"/>
    </row>
    <row r="305" spans="1:16" ht="12" customHeight="1">
      <c r="A305" s="14" t="str">
        <f t="shared" si="4"/>
        <v>0</v>
      </c>
      <c r="B305" s="39"/>
      <c r="C305" s="33">
        <f>$C$25</f>
        <v>0</v>
      </c>
      <c r="D305" s="6">
        <f>$D$25</f>
        <v>0</v>
      </c>
      <c r="E305" s="35">
        <f>$E$25</f>
        <v>0</v>
      </c>
      <c r="F305" s="24"/>
      <c r="G305" s="39"/>
      <c r="H305" s="33">
        <f>$C$25</f>
        <v>0</v>
      </c>
      <c r="I305" s="6">
        <f>$D$25</f>
        <v>0</v>
      </c>
      <c r="J305" s="35">
        <f>$E$25</f>
        <v>0</v>
      </c>
      <c r="K305" s="22"/>
      <c r="L305" s="39"/>
      <c r="M305" s="33">
        <f>$C$25</f>
        <v>0</v>
      </c>
      <c r="N305" s="6">
        <f>$D$25</f>
        <v>0</v>
      </c>
      <c r="O305" s="35">
        <f>$E$25</f>
        <v>0</v>
      </c>
      <c r="P305" s="22"/>
    </row>
    <row r="306" spans="1:16" ht="12" customHeight="1">
      <c r="A306" s="14" t="str">
        <f t="shared" si="4"/>
        <v>0</v>
      </c>
      <c r="B306" s="40"/>
      <c r="C306" s="38"/>
      <c r="D306" s="6">
        <f>$D$26</f>
        <v>0</v>
      </c>
      <c r="E306" s="37"/>
      <c r="F306" s="24"/>
      <c r="G306" s="40"/>
      <c r="H306" s="38"/>
      <c r="I306" s="6">
        <f>$D$26</f>
        <v>0</v>
      </c>
      <c r="J306" s="37"/>
      <c r="K306" s="22"/>
      <c r="L306" s="40"/>
      <c r="M306" s="38"/>
      <c r="N306" s="6">
        <f>$D$26</f>
        <v>0</v>
      </c>
      <c r="O306" s="37"/>
      <c r="P306" s="22"/>
    </row>
    <row r="307" spans="1:16" ht="12" customHeight="1">
      <c r="A307" s="14">
        <v>1</v>
      </c>
      <c r="B307" s="17"/>
      <c r="C307" s="17"/>
      <c r="D307" s="11"/>
      <c r="E307" s="24"/>
      <c r="F307" s="24"/>
      <c r="G307" s="17"/>
      <c r="H307" s="17"/>
      <c r="I307" s="11"/>
      <c r="J307" s="24"/>
      <c r="K307" s="22"/>
      <c r="L307" s="17"/>
      <c r="M307" s="17"/>
      <c r="N307" s="11"/>
      <c r="O307" s="24"/>
      <c r="P307" s="22"/>
    </row>
    <row r="308" spans="1:16" s="20" customFormat="1" ht="12" customHeight="1">
      <c r="A308" s="14">
        <v>1</v>
      </c>
      <c r="B308" s="18"/>
      <c r="C308" s="18"/>
      <c r="D308" s="12"/>
      <c r="E308" s="19"/>
      <c r="F308" s="19"/>
      <c r="G308" s="18"/>
      <c r="H308" s="18"/>
      <c r="I308" s="12"/>
      <c r="J308" s="19"/>
      <c r="K308" s="19"/>
      <c r="L308" s="18"/>
      <c r="M308" s="18"/>
      <c r="N308" s="12"/>
      <c r="O308" s="19"/>
      <c r="P308" s="19"/>
    </row>
    <row r="309" spans="1:16" ht="12" customHeight="1">
      <c r="A309" s="14">
        <f t="shared" si="4"/>
        <v>1</v>
      </c>
      <c r="B309" s="41" t="str">
        <f>$B$1</f>
        <v>Z0006</v>
      </c>
      <c r="C309" s="42"/>
      <c r="D309" s="28" t="str">
        <f>$D$1</f>
        <v>SACHET VIS EMBOUT AUGE CHEVRE</v>
      </c>
      <c r="E309" s="37" t="str">
        <f>$E$1</f>
        <v>Qté</v>
      </c>
      <c r="F309" s="27"/>
      <c r="G309" s="41" t="str">
        <f>$B$1</f>
        <v>Z0006</v>
      </c>
      <c r="H309" s="42"/>
      <c r="I309" s="28" t="str">
        <f>$D$1</f>
        <v>SACHET VIS EMBOUT AUGE CHEVRE</v>
      </c>
      <c r="J309" s="37" t="str">
        <f>$E$1</f>
        <v>Qté</v>
      </c>
      <c r="K309" s="29"/>
      <c r="L309" s="41" t="str">
        <f>$B$1</f>
        <v>Z0006</v>
      </c>
      <c r="M309" s="42"/>
      <c r="N309" s="28" t="str">
        <f>$D$1</f>
        <v>SACHET VIS EMBOUT AUGE CHEVRE</v>
      </c>
      <c r="O309" s="37" t="str">
        <f>$E$1</f>
        <v>Qté</v>
      </c>
      <c r="P309" s="29"/>
    </row>
    <row r="310" spans="1:16" ht="12" customHeight="1">
      <c r="A310" s="14">
        <f t="shared" si="4"/>
        <v>1</v>
      </c>
      <c r="B310" s="43"/>
      <c r="C310" s="44"/>
      <c r="D310" s="30" t="str">
        <f>$D$2</f>
        <v>-</v>
      </c>
      <c r="E310" s="45"/>
      <c r="F310" s="27"/>
      <c r="G310" s="43"/>
      <c r="H310" s="44"/>
      <c r="I310" s="30" t="str">
        <f>$D$2</f>
        <v>-</v>
      </c>
      <c r="J310" s="45"/>
      <c r="K310" s="29"/>
      <c r="L310" s="43"/>
      <c r="M310" s="44"/>
      <c r="N310" s="30" t="str">
        <f>$D$2</f>
        <v>-</v>
      </c>
      <c r="O310" s="45"/>
      <c r="P310" s="29"/>
    </row>
    <row r="311" spans="1:16" ht="12" customHeight="1">
      <c r="A311" s="14">
        <f t="shared" si="4"/>
        <v>1</v>
      </c>
      <c r="B311" s="39"/>
      <c r="C311" s="33" t="str">
        <f>$C$3</f>
        <v>Z1044</v>
      </c>
      <c r="D311" s="6" t="str">
        <f>$D$3</f>
        <v>screw 10x25</v>
      </c>
      <c r="E311" s="35" t="str">
        <f>$E$3</f>
        <v>2</v>
      </c>
      <c r="F311" s="24"/>
      <c r="G311" s="39"/>
      <c r="H311" s="33" t="str">
        <f>$C$3</f>
        <v>Z1044</v>
      </c>
      <c r="I311" s="6" t="str">
        <f>$D$3</f>
        <v>screw 10x25</v>
      </c>
      <c r="J311" s="35" t="str">
        <f>$E$3</f>
        <v>2</v>
      </c>
      <c r="K311" s="22"/>
      <c r="L311" s="39"/>
      <c r="M311" s="33" t="str">
        <f>$C$3</f>
        <v>Z1044</v>
      </c>
      <c r="N311" s="6" t="str">
        <f>$D$3</f>
        <v>screw 10x25</v>
      </c>
      <c r="O311" s="35" t="str">
        <f>$E$3</f>
        <v>2</v>
      </c>
      <c r="P311" s="22"/>
    </row>
    <row r="312" spans="1:16" ht="12" customHeight="1">
      <c r="A312" s="14">
        <f t="shared" si="4"/>
        <v>1</v>
      </c>
      <c r="B312" s="39"/>
      <c r="C312" s="38"/>
      <c r="D312" s="6" t="str">
        <f>D284</f>
        <v>-</v>
      </c>
      <c r="E312" s="37"/>
      <c r="F312" s="24"/>
      <c r="G312" s="39"/>
      <c r="H312" s="38"/>
      <c r="I312" s="6" t="str">
        <f>I284</f>
        <v>-</v>
      </c>
      <c r="J312" s="37"/>
      <c r="K312" s="22"/>
      <c r="L312" s="39"/>
      <c r="M312" s="38"/>
      <c r="N312" s="6" t="str">
        <f>N284</f>
        <v>-</v>
      </c>
      <c r="O312" s="37"/>
      <c r="P312" s="22"/>
    </row>
    <row r="313" spans="1:16" ht="12" customHeight="1">
      <c r="A313" s="14">
        <f t="shared" si="4"/>
        <v>1</v>
      </c>
      <c r="B313" s="39"/>
      <c r="C313" s="33" t="str">
        <f>$C$5</f>
        <v>Z1048</v>
      </c>
      <c r="D313" s="6" t="str">
        <f>$D$5</f>
        <v>nut Ø10</v>
      </c>
      <c r="E313" s="35" t="str">
        <f>$E$5</f>
        <v>2</v>
      </c>
      <c r="F313" s="24"/>
      <c r="G313" s="39"/>
      <c r="H313" s="33" t="str">
        <f>$C$5</f>
        <v>Z1048</v>
      </c>
      <c r="I313" s="6" t="str">
        <f>$D$5</f>
        <v>nut Ø10</v>
      </c>
      <c r="J313" s="35" t="str">
        <f>$E$5</f>
        <v>2</v>
      </c>
      <c r="K313" s="22"/>
      <c r="L313" s="39"/>
      <c r="M313" s="33" t="str">
        <f>$C$5</f>
        <v>Z1048</v>
      </c>
      <c r="N313" s="6" t="str">
        <f>$D$5</f>
        <v>nut Ø10</v>
      </c>
      <c r="O313" s="35" t="str">
        <f>$E$5</f>
        <v>2</v>
      </c>
      <c r="P313" s="22"/>
    </row>
    <row r="314" spans="1:16" ht="12" customHeight="1">
      <c r="A314" s="14">
        <f t="shared" si="4"/>
        <v>1</v>
      </c>
      <c r="B314" s="39"/>
      <c r="C314" s="38"/>
      <c r="D314" s="6" t="str">
        <f>$D$6</f>
        <v>tuerca Ø10</v>
      </c>
      <c r="E314" s="37"/>
      <c r="F314" s="24"/>
      <c r="G314" s="39"/>
      <c r="H314" s="38"/>
      <c r="I314" s="6" t="str">
        <f>$D$6</f>
        <v>tuerca Ø10</v>
      </c>
      <c r="J314" s="37"/>
      <c r="K314" s="22"/>
      <c r="L314" s="39"/>
      <c r="M314" s="38"/>
      <c r="N314" s="6" t="str">
        <f>$D$6</f>
        <v>tuerca Ø10</v>
      </c>
      <c r="O314" s="37"/>
      <c r="P314" s="22"/>
    </row>
    <row r="315" spans="1:16" ht="12" customHeight="1">
      <c r="A315" s="14">
        <f t="shared" si="4"/>
        <v>1</v>
      </c>
      <c r="B315" s="39"/>
      <c r="C315" s="33" t="str">
        <f>$C$7</f>
        <v>Z1093</v>
      </c>
      <c r="D315" s="6" t="str">
        <f>$D$7</f>
        <v>screw RLS 10x20</v>
      </c>
      <c r="E315" s="35" t="str">
        <f>$E$7</f>
        <v>1</v>
      </c>
      <c r="F315" s="24"/>
      <c r="G315" s="39"/>
      <c r="H315" s="33" t="str">
        <f>$C$7</f>
        <v>Z1093</v>
      </c>
      <c r="I315" s="6" t="str">
        <f>$D$7</f>
        <v>screw RLS 10x20</v>
      </c>
      <c r="J315" s="35" t="str">
        <f>$E$7</f>
        <v>1</v>
      </c>
      <c r="K315" s="22"/>
      <c r="L315" s="39"/>
      <c r="M315" s="33" t="str">
        <f>$C$7</f>
        <v>Z1093</v>
      </c>
      <c r="N315" s="6" t="str">
        <f>$D$7</f>
        <v>screw RLS 10x20</v>
      </c>
      <c r="O315" s="35" t="str">
        <f>$E$7</f>
        <v>1</v>
      </c>
      <c r="P315" s="22"/>
    </row>
    <row r="316" spans="1:16" ht="12" customHeight="1">
      <c r="A316" s="14">
        <f t="shared" si="4"/>
        <v>1</v>
      </c>
      <c r="B316" s="39"/>
      <c r="C316" s="38"/>
      <c r="D316" s="6" t="str">
        <f>$D$8</f>
        <v>tornillo RLS 10x20</v>
      </c>
      <c r="E316" s="37"/>
      <c r="F316" s="24"/>
      <c r="G316" s="39"/>
      <c r="H316" s="38"/>
      <c r="I316" s="6" t="str">
        <f>$D$8</f>
        <v>tornillo RLS 10x20</v>
      </c>
      <c r="J316" s="37"/>
      <c r="K316" s="22"/>
      <c r="L316" s="39"/>
      <c r="M316" s="38"/>
      <c r="N316" s="6" t="str">
        <f>$D$8</f>
        <v>tornillo RLS 10x20</v>
      </c>
      <c r="O316" s="37"/>
      <c r="P316" s="22"/>
    </row>
    <row r="317" spans="1:16" ht="12" customHeight="1">
      <c r="A317" s="14">
        <f t="shared" si="4"/>
        <v>1</v>
      </c>
      <c r="B317" s="39"/>
      <c r="C317" s="33" t="str">
        <f>$C$9</f>
        <v>Z1047</v>
      </c>
      <c r="D317" s="6" t="str">
        <f>$D$9</f>
        <v>nut Ø10</v>
      </c>
      <c r="E317" s="35" t="str">
        <f>$E$9</f>
        <v>1</v>
      </c>
      <c r="F317" s="24"/>
      <c r="G317" s="39"/>
      <c r="H317" s="33" t="str">
        <f>$C$9</f>
        <v>Z1047</v>
      </c>
      <c r="I317" s="6" t="str">
        <f>$D$9</f>
        <v>nut Ø10</v>
      </c>
      <c r="J317" s="35" t="str">
        <f>$E$9</f>
        <v>1</v>
      </c>
      <c r="K317" s="22"/>
      <c r="L317" s="39"/>
      <c r="M317" s="33" t="str">
        <f>$C$9</f>
        <v>Z1047</v>
      </c>
      <c r="N317" s="6" t="str">
        <f>$D$9</f>
        <v>nut Ø10</v>
      </c>
      <c r="O317" s="35" t="str">
        <f>$E$9</f>
        <v>1</v>
      </c>
      <c r="P317" s="22"/>
    </row>
    <row r="318" spans="1:16" ht="12" customHeight="1">
      <c r="A318" s="14">
        <f t="shared" si="4"/>
        <v>1</v>
      </c>
      <c r="B318" s="39"/>
      <c r="C318" s="38"/>
      <c r="D318" s="6" t="str">
        <f>$D$10</f>
        <v>tuerca freno Ø10</v>
      </c>
      <c r="E318" s="37"/>
      <c r="F318" s="24"/>
      <c r="G318" s="39"/>
      <c r="H318" s="38"/>
      <c r="I318" s="6" t="str">
        <f>$D$10</f>
        <v>tuerca freno Ø10</v>
      </c>
      <c r="J318" s="37"/>
      <c r="K318" s="22"/>
      <c r="L318" s="39"/>
      <c r="M318" s="38"/>
      <c r="N318" s="6" t="str">
        <f>$D$10</f>
        <v>tuerca freno Ø10</v>
      </c>
      <c r="O318" s="37"/>
      <c r="P318" s="22"/>
    </row>
    <row r="319" spans="1:16" ht="12" customHeight="1">
      <c r="A319" s="14" t="str">
        <f t="shared" si="4"/>
        <v>0</v>
      </c>
      <c r="B319" s="39"/>
      <c r="C319" s="33">
        <f>$C$11</f>
        <v>0</v>
      </c>
      <c r="D319" s="6">
        <f>$D$11</f>
        <v>0</v>
      </c>
      <c r="E319" s="35">
        <f>$E$11</f>
        <v>0</v>
      </c>
      <c r="F319" s="24"/>
      <c r="G319" s="39"/>
      <c r="H319" s="33">
        <f>$C$11</f>
        <v>0</v>
      </c>
      <c r="I319" s="6">
        <f>$D$11</f>
        <v>0</v>
      </c>
      <c r="J319" s="35">
        <f>$E$11</f>
        <v>0</v>
      </c>
      <c r="K319" s="22"/>
      <c r="L319" s="39"/>
      <c r="M319" s="33">
        <f>$C$11</f>
        <v>0</v>
      </c>
      <c r="N319" s="6">
        <f>$D$11</f>
        <v>0</v>
      </c>
      <c r="O319" s="35">
        <f>$E$11</f>
        <v>0</v>
      </c>
      <c r="P319" s="22"/>
    </row>
    <row r="320" spans="1:16" ht="12" customHeight="1">
      <c r="A320" s="14" t="str">
        <f t="shared" si="4"/>
        <v>0</v>
      </c>
      <c r="B320" s="39"/>
      <c r="C320" s="38"/>
      <c r="D320" s="6">
        <f>$D$12</f>
        <v>0</v>
      </c>
      <c r="E320" s="37"/>
      <c r="F320" s="24"/>
      <c r="G320" s="39"/>
      <c r="H320" s="38"/>
      <c r="I320" s="6">
        <f>$D$12</f>
        <v>0</v>
      </c>
      <c r="J320" s="37"/>
      <c r="K320" s="22"/>
      <c r="L320" s="39"/>
      <c r="M320" s="38"/>
      <c r="N320" s="6">
        <f>$D$12</f>
        <v>0</v>
      </c>
      <c r="O320" s="37"/>
      <c r="P320" s="22"/>
    </row>
    <row r="321" spans="1:16" ht="12" customHeight="1">
      <c r="A321" s="14" t="str">
        <f t="shared" si="4"/>
        <v>0</v>
      </c>
      <c r="B321" s="39"/>
      <c r="C321" s="33">
        <f>$C$13</f>
        <v>0</v>
      </c>
      <c r="D321" s="6">
        <f>$D$13</f>
        <v>0</v>
      </c>
      <c r="E321" s="35">
        <f>$E$13</f>
        <v>0</v>
      </c>
      <c r="F321" s="24"/>
      <c r="G321" s="39"/>
      <c r="H321" s="33">
        <f>$C$13</f>
        <v>0</v>
      </c>
      <c r="I321" s="6">
        <f>$D$13</f>
        <v>0</v>
      </c>
      <c r="J321" s="35">
        <f>$E$13</f>
        <v>0</v>
      </c>
      <c r="K321" s="22"/>
      <c r="L321" s="39"/>
      <c r="M321" s="33">
        <f>$C$13</f>
        <v>0</v>
      </c>
      <c r="N321" s="6">
        <f>$D$13</f>
        <v>0</v>
      </c>
      <c r="O321" s="35">
        <f>$E$13</f>
        <v>0</v>
      </c>
      <c r="P321" s="22"/>
    </row>
    <row r="322" spans="1:16" ht="12" customHeight="1">
      <c r="A322" s="14" t="str">
        <f t="shared" si="4"/>
        <v>0</v>
      </c>
      <c r="B322" s="40"/>
      <c r="C322" s="38"/>
      <c r="D322" s="6">
        <f>$D$14</f>
        <v>0</v>
      </c>
      <c r="E322" s="37"/>
      <c r="F322" s="24"/>
      <c r="G322" s="40"/>
      <c r="H322" s="38"/>
      <c r="I322" s="6">
        <f>$D$14</f>
        <v>0</v>
      </c>
      <c r="J322" s="37"/>
      <c r="K322" s="22"/>
      <c r="L322" s="40"/>
      <c r="M322" s="38"/>
      <c r="N322" s="6">
        <f>$D$14</f>
        <v>0</v>
      </c>
      <c r="O322" s="37"/>
      <c r="P322" s="22"/>
    </row>
    <row r="323" spans="1:16" ht="12" customHeight="1">
      <c r="A323" s="14" t="str">
        <f t="shared" si="4"/>
        <v>0</v>
      </c>
      <c r="B323" s="39"/>
      <c r="C323" s="33">
        <f>$C$15</f>
        <v>0</v>
      </c>
      <c r="D323" s="6">
        <f>$D$15</f>
        <v>0</v>
      </c>
      <c r="E323" s="35">
        <f>$E$15</f>
        <v>0</v>
      </c>
      <c r="F323" s="24"/>
      <c r="G323" s="39"/>
      <c r="H323" s="33">
        <f>$C$15</f>
        <v>0</v>
      </c>
      <c r="I323" s="6">
        <f>$D$15</f>
        <v>0</v>
      </c>
      <c r="J323" s="35">
        <f>$E$15</f>
        <v>0</v>
      </c>
      <c r="K323" s="22"/>
      <c r="L323" s="39"/>
      <c r="M323" s="33">
        <f>$C$15</f>
        <v>0</v>
      </c>
      <c r="N323" s="6">
        <f>$D$15</f>
        <v>0</v>
      </c>
      <c r="O323" s="35">
        <f>$E$15</f>
        <v>0</v>
      </c>
      <c r="P323" s="22"/>
    </row>
    <row r="324" spans="1:16" ht="12" customHeight="1">
      <c r="A324" s="14" t="str">
        <f t="shared" ref="A324:A336" si="5">IF(D324&lt;&gt;0,1,"0")</f>
        <v>0</v>
      </c>
      <c r="B324" s="39"/>
      <c r="C324" s="38"/>
      <c r="D324" s="6">
        <f>$D$16</f>
        <v>0</v>
      </c>
      <c r="E324" s="37"/>
      <c r="F324" s="24"/>
      <c r="G324" s="39"/>
      <c r="H324" s="38"/>
      <c r="I324" s="6">
        <f>$D$16</f>
        <v>0</v>
      </c>
      <c r="J324" s="37"/>
      <c r="K324" s="22"/>
      <c r="L324" s="39"/>
      <c r="M324" s="38"/>
      <c r="N324" s="6">
        <f>$D$16</f>
        <v>0</v>
      </c>
      <c r="O324" s="37"/>
      <c r="P324" s="22"/>
    </row>
    <row r="325" spans="1:16" ht="12" customHeight="1">
      <c r="A325" s="14" t="str">
        <f t="shared" si="5"/>
        <v>0</v>
      </c>
      <c r="B325" s="39"/>
      <c r="C325" s="33">
        <f>$C$17</f>
        <v>0</v>
      </c>
      <c r="D325" s="6">
        <f>$D$17</f>
        <v>0</v>
      </c>
      <c r="E325" s="35">
        <f>$E$17</f>
        <v>0</v>
      </c>
      <c r="F325" s="24"/>
      <c r="G325" s="39"/>
      <c r="H325" s="33">
        <f>$C$17</f>
        <v>0</v>
      </c>
      <c r="I325" s="6">
        <f>$D$17</f>
        <v>0</v>
      </c>
      <c r="J325" s="35">
        <f>$E$17</f>
        <v>0</v>
      </c>
      <c r="K325" s="22"/>
      <c r="L325" s="39"/>
      <c r="M325" s="33">
        <f>$C$17</f>
        <v>0</v>
      </c>
      <c r="N325" s="6">
        <f>$D$17</f>
        <v>0</v>
      </c>
      <c r="O325" s="35">
        <f>$E$17</f>
        <v>0</v>
      </c>
      <c r="P325" s="22"/>
    </row>
    <row r="326" spans="1:16" ht="12" customHeight="1">
      <c r="A326" s="14" t="str">
        <f t="shared" si="5"/>
        <v>0</v>
      </c>
      <c r="B326" s="39"/>
      <c r="C326" s="38"/>
      <c r="D326" s="6">
        <f>$D$18</f>
        <v>0</v>
      </c>
      <c r="E326" s="37"/>
      <c r="F326" s="24"/>
      <c r="G326" s="39"/>
      <c r="H326" s="38"/>
      <c r="I326" s="6">
        <f>$D$18</f>
        <v>0</v>
      </c>
      <c r="J326" s="37"/>
      <c r="K326" s="22"/>
      <c r="L326" s="39"/>
      <c r="M326" s="38"/>
      <c r="N326" s="6">
        <f>$D$18</f>
        <v>0</v>
      </c>
      <c r="O326" s="37"/>
      <c r="P326" s="22"/>
    </row>
    <row r="327" spans="1:16" ht="12" customHeight="1">
      <c r="A327" s="14" t="str">
        <f t="shared" si="5"/>
        <v>0</v>
      </c>
      <c r="B327" s="39"/>
      <c r="C327" s="33">
        <f>$C$19</f>
        <v>0</v>
      </c>
      <c r="D327" s="6">
        <f>$D$19</f>
        <v>0</v>
      </c>
      <c r="E327" s="35">
        <f>$E$19</f>
        <v>0</v>
      </c>
      <c r="F327" s="24"/>
      <c r="G327" s="39"/>
      <c r="H327" s="33">
        <f>$C$19</f>
        <v>0</v>
      </c>
      <c r="I327" s="6">
        <f>$D$19</f>
        <v>0</v>
      </c>
      <c r="J327" s="35">
        <f>$E$19</f>
        <v>0</v>
      </c>
      <c r="K327" s="22"/>
      <c r="L327" s="39"/>
      <c r="M327" s="33">
        <f>$C$19</f>
        <v>0</v>
      </c>
      <c r="N327" s="6">
        <f>$D$19</f>
        <v>0</v>
      </c>
      <c r="O327" s="35">
        <f>$E$19</f>
        <v>0</v>
      </c>
      <c r="P327" s="22"/>
    </row>
    <row r="328" spans="1:16" ht="12" customHeight="1">
      <c r="A328" s="14" t="str">
        <f t="shared" si="5"/>
        <v>0</v>
      </c>
      <c r="B328" s="39"/>
      <c r="C328" s="38"/>
      <c r="D328" s="6">
        <f>$D$20</f>
        <v>0</v>
      </c>
      <c r="E328" s="37"/>
      <c r="F328" s="24"/>
      <c r="G328" s="39"/>
      <c r="H328" s="38"/>
      <c r="I328" s="6">
        <f>$D$20</f>
        <v>0</v>
      </c>
      <c r="J328" s="37"/>
      <c r="K328" s="22"/>
      <c r="L328" s="39"/>
      <c r="M328" s="38"/>
      <c r="N328" s="6">
        <f>$D$20</f>
        <v>0</v>
      </c>
      <c r="O328" s="37"/>
      <c r="P328" s="22"/>
    </row>
    <row r="329" spans="1:16" ht="12" customHeight="1">
      <c r="A329" s="14" t="str">
        <f t="shared" si="5"/>
        <v>0</v>
      </c>
      <c r="B329" s="39"/>
      <c r="C329" s="33">
        <f>$C$21</f>
        <v>0</v>
      </c>
      <c r="D329" s="6">
        <f>$D$21</f>
        <v>0</v>
      </c>
      <c r="E329" s="35">
        <f>$E$21</f>
        <v>0</v>
      </c>
      <c r="F329" s="24"/>
      <c r="G329" s="39"/>
      <c r="H329" s="33">
        <f>$C$21</f>
        <v>0</v>
      </c>
      <c r="I329" s="6">
        <f>$D$21</f>
        <v>0</v>
      </c>
      <c r="J329" s="35">
        <f>$E$21</f>
        <v>0</v>
      </c>
      <c r="K329" s="22"/>
      <c r="L329" s="39"/>
      <c r="M329" s="33">
        <f>$C$21</f>
        <v>0</v>
      </c>
      <c r="N329" s="6">
        <f>$D$21</f>
        <v>0</v>
      </c>
      <c r="O329" s="35">
        <f>$E$21</f>
        <v>0</v>
      </c>
      <c r="P329" s="22"/>
    </row>
    <row r="330" spans="1:16" ht="12" customHeight="1">
      <c r="A330" s="14" t="str">
        <f t="shared" si="5"/>
        <v>0</v>
      </c>
      <c r="B330" s="39"/>
      <c r="C330" s="38"/>
      <c r="D330" s="6">
        <f>$D$22</f>
        <v>0</v>
      </c>
      <c r="E330" s="37"/>
      <c r="F330" s="24"/>
      <c r="G330" s="39"/>
      <c r="H330" s="38"/>
      <c r="I330" s="6">
        <f>$D$22</f>
        <v>0</v>
      </c>
      <c r="J330" s="37"/>
      <c r="K330" s="22"/>
      <c r="L330" s="39"/>
      <c r="M330" s="38"/>
      <c r="N330" s="6">
        <f>$D$22</f>
        <v>0</v>
      </c>
      <c r="O330" s="37"/>
      <c r="P330" s="22"/>
    </row>
    <row r="331" spans="1:16" ht="12" customHeight="1">
      <c r="A331" s="14" t="str">
        <f t="shared" si="5"/>
        <v>0</v>
      </c>
      <c r="B331" s="39"/>
      <c r="C331" s="33">
        <f>$C$23</f>
        <v>0</v>
      </c>
      <c r="D331" s="6">
        <f>$D$23</f>
        <v>0</v>
      </c>
      <c r="E331" s="35">
        <f>$E$23</f>
        <v>0</v>
      </c>
      <c r="F331" s="24"/>
      <c r="G331" s="39"/>
      <c r="H331" s="33">
        <f>$C$23</f>
        <v>0</v>
      </c>
      <c r="I331" s="6">
        <f>$D$23</f>
        <v>0</v>
      </c>
      <c r="J331" s="35">
        <f>$E$23</f>
        <v>0</v>
      </c>
      <c r="K331" s="22"/>
      <c r="L331" s="39"/>
      <c r="M331" s="33">
        <f>$C$23</f>
        <v>0</v>
      </c>
      <c r="N331" s="6">
        <f>$D$23</f>
        <v>0</v>
      </c>
      <c r="O331" s="35">
        <f>$E$23</f>
        <v>0</v>
      </c>
      <c r="P331" s="22"/>
    </row>
    <row r="332" spans="1:16" ht="12" customHeight="1">
      <c r="A332" s="14" t="str">
        <f t="shared" si="5"/>
        <v>0</v>
      </c>
      <c r="B332" s="39"/>
      <c r="C332" s="38"/>
      <c r="D332" s="6">
        <f>$D$24</f>
        <v>0</v>
      </c>
      <c r="E332" s="37"/>
      <c r="F332" s="24"/>
      <c r="G332" s="39"/>
      <c r="H332" s="38"/>
      <c r="I332" s="6">
        <f>$D$24</f>
        <v>0</v>
      </c>
      <c r="J332" s="37"/>
      <c r="K332" s="22"/>
      <c r="L332" s="39"/>
      <c r="M332" s="38"/>
      <c r="N332" s="6">
        <f>$D$24</f>
        <v>0</v>
      </c>
      <c r="O332" s="37"/>
      <c r="P332" s="22"/>
    </row>
    <row r="333" spans="1:16" ht="12" customHeight="1">
      <c r="A333" s="14" t="str">
        <f t="shared" si="5"/>
        <v>0</v>
      </c>
      <c r="B333" s="39"/>
      <c r="C333" s="33">
        <f>$C$25</f>
        <v>0</v>
      </c>
      <c r="D333" s="6">
        <f>$D$25</f>
        <v>0</v>
      </c>
      <c r="E333" s="35">
        <f>$E$25</f>
        <v>0</v>
      </c>
      <c r="F333" s="24"/>
      <c r="G333" s="39"/>
      <c r="H333" s="33">
        <f>$C$25</f>
        <v>0</v>
      </c>
      <c r="I333" s="6">
        <f>$D$25</f>
        <v>0</v>
      </c>
      <c r="J333" s="35">
        <f>$E$25</f>
        <v>0</v>
      </c>
      <c r="K333" s="22"/>
      <c r="L333" s="39"/>
      <c r="M333" s="33">
        <f>$C$25</f>
        <v>0</v>
      </c>
      <c r="N333" s="6">
        <f>$D$25</f>
        <v>0</v>
      </c>
      <c r="O333" s="35">
        <f>$E$25</f>
        <v>0</v>
      </c>
      <c r="P333" s="22"/>
    </row>
    <row r="334" spans="1:16" ht="12" customHeight="1">
      <c r="A334" s="14" t="str">
        <f t="shared" si="5"/>
        <v>0</v>
      </c>
      <c r="B334" s="40"/>
      <c r="C334" s="34"/>
      <c r="D334" s="7">
        <f>$D$26</f>
        <v>0</v>
      </c>
      <c r="E334" s="36"/>
      <c r="F334" s="24"/>
      <c r="G334" s="40"/>
      <c r="H334" s="34"/>
      <c r="I334" s="7">
        <f>$D$26</f>
        <v>0</v>
      </c>
      <c r="J334" s="36"/>
      <c r="K334" s="22"/>
      <c r="L334" s="40"/>
      <c r="M334" s="34"/>
      <c r="N334" s="7">
        <f>$D$26</f>
        <v>0</v>
      </c>
      <c r="O334" s="36"/>
      <c r="P334" s="22"/>
    </row>
    <row r="335" spans="1:16" ht="12" hidden="1" customHeight="1">
      <c r="A335" s="14" t="str">
        <f t="shared" si="5"/>
        <v>0</v>
      </c>
      <c r="B335" s="23"/>
      <c r="C335" s="23"/>
      <c r="D335" s="31"/>
      <c r="E335" s="25"/>
      <c r="F335" s="25"/>
      <c r="G335" s="23"/>
      <c r="H335" s="23"/>
      <c r="I335" s="31"/>
      <c r="J335" s="25"/>
      <c r="K335" s="25"/>
      <c r="L335" s="23"/>
      <c r="M335" s="23"/>
      <c r="N335" s="31"/>
      <c r="O335" s="25"/>
      <c r="P335" s="25"/>
    </row>
    <row r="336" spans="1:16" s="20" customFormat="1" ht="12" hidden="1" customHeight="1">
      <c r="A336" s="14" t="str">
        <f t="shared" si="5"/>
        <v>0</v>
      </c>
      <c r="B336" s="18"/>
      <c r="C336" s="18"/>
      <c r="D336" s="12"/>
      <c r="E336" s="19"/>
      <c r="F336" s="19"/>
      <c r="G336" s="18"/>
      <c r="H336" s="18"/>
      <c r="I336" s="12"/>
      <c r="J336" s="19"/>
      <c r="K336" s="19"/>
      <c r="L336" s="18"/>
      <c r="M336" s="18"/>
      <c r="N336" s="12"/>
      <c r="O336" s="19"/>
      <c r="P336" s="19"/>
    </row>
  </sheetData>
  <autoFilter ref="A1:E336">
    <filterColumn colId="1" showButton="0"/>
  </autoFilter>
  <mergeCells count="1008">
    <mergeCell ref="B1:C2"/>
    <mergeCell ref="E1:E2"/>
    <mergeCell ref="G1:H2"/>
    <mergeCell ref="J1:J2"/>
    <mergeCell ref="L1:M2"/>
    <mergeCell ref="O1:O2"/>
    <mergeCell ref="M7:M8"/>
    <mergeCell ref="O7:O8"/>
    <mergeCell ref="C9:C10"/>
    <mergeCell ref="E9:E10"/>
    <mergeCell ref="H9:H10"/>
    <mergeCell ref="J9:J10"/>
    <mergeCell ref="M9:M10"/>
    <mergeCell ref="O9:O10"/>
    <mergeCell ref="L3:L14"/>
    <mergeCell ref="M3:M4"/>
    <mergeCell ref="O3:O4"/>
    <mergeCell ref="C5:C6"/>
    <mergeCell ref="E5:E6"/>
    <mergeCell ref="H5:H6"/>
    <mergeCell ref="J5:J6"/>
    <mergeCell ref="M5:M6"/>
    <mergeCell ref="O5:O6"/>
    <mergeCell ref="C7:C8"/>
    <mergeCell ref="C3:C4"/>
    <mergeCell ref="E3:E4"/>
    <mergeCell ref="G3:G14"/>
    <mergeCell ref="H3:H4"/>
    <mergeCell ref="J3:J4"/>
    <mergeCell ref="E7:E8"/>
    <mergeCell ref="H7:H8"/>
    <mergeCell ref="J7:J8"/>
    <mergeCell ref="C11:C12"/>
    <mergeCell ref="O13:O14"/>
    <mergeCell ref="B15:B26"/>
    <mergeCell ref="C15:C16"/>
    <mergeCell ref="E15:E16"/>
    <mergeCell ref="G15:G26"/>
    <mergeCell ref="H15:H16"/>
    <mergeCell ref="J15:J16"/>
    <mergeCell ref="L15:L26"/>
    <mergeCell ref="M15:M16"/>
    <mergeCell ref="O15:O16"/>
    <mergeCell ref="E11:E12"/>
    <mergeCell ref="H11:H12"/>
    <mergeCell ref="J11:J12"/>
    <mergeCell ref="M11:M12"/>
    <mergeCell ref="O11:O12"/>
    <mergeCell ref="C13:C14"/>
    <mergeCell ref="E13:E14"/>
    <mergeCell ref="H13:H14"/>
    <mergeCell ref="J13:J14"/>
    <mergeCell ref="M13:M14"/>
    <mergeCell ref="B3:B14"/>
    <mergeCell ref="C21:C22"/>
    <mergeCell ref="E21:E22"/>
    <mergeCell ref="H21:H22"/>
    <mergeCell ref="J21:J22"/>
    <mergeCell ref="M21:M22"/>
    <mergeCell ref="O21:O22"/>
    <mergeCell ref="C19:C20"/>
    <mergeCell ref="E19:E20"/>
    <mergeCell ref="H19:H20"/>
    <mergeCell ref="J19:J20"/>
    <mergeCell ref="M19:M20"/>
    <mergeCell ref="O19:O20"/>
    <mergeCell ref="C17:C18"/>
    <mergeCell ref="E17:E18"/>
    <mergeCell ref="H17:H18"/>
    <mergeCell ref="J17:J18"/>
    <mergeCell ref="M17:M18"/>
    <mergeCell ref="O17:O18"/>
    <mergeCell ref="B29:C30"/>
    <mergeCell ref="E29:E30"/>
    <mergeCell ref="G29:H30"/>
    <mergeCell ref="J29:J30"/>
    <mergeCell ref="L29:M30"/>
    <mergeCell ref="O29:O30"/>
    <mergeCell ref="C25:C26"/>
    <mergeCell ref="E25:E26"/>
    <mergeCell ref="H25:H26"/>
    <mergeCell ref="J25:J26"/>
    <mergeCell ref="M25:M26"/>
    <mergeCell ref="O25:O26"/>
    <mergeCell ref="C23:C24"/>
    <mergeCell ref="E23:E24"/>
    <mergeCell ref="H23:H24"/>
    <mergeCell ref="J23:J24"/>
    <mergeCell ref="M23:M24"/>
    <mergeCell ref="O23:O24"/>
    <mergeCell ref="M35:M36"/>
    <mergeCell ref="O35:O36"/>
    <mergeCell ref="C37:C38"/>
    <mergeCell ref="E37:E38"/>
    <mergeCell ref="H37:H38"/>
    <mergeCell ref="J37:J38"/>
    <mergeCell ref="M37:M38"/>
    <mergeCell ref="O37:O38"/>
    <mergeCell ref="L31:L42"/>
    <mergeCell ref="M31:M32"/>
    <mergeCell ref="O31:O32"/>
    <mergeCell ref="C33:C34"/>
    <mergeCell ref="E33:E34"/>
    <mergeCell ref="H33:H34"/>
    <mergeCell ref="J33:J34"/>
    <mergeCell ref="M33:M34"/>
    <mergeCell ref="O33:O34"/>
    <mergeCell ref="C35:C36"/>
    <mergeCell ref="C31:C32"/>
    <mergeCell ref="E31:E32"/>
    <mergeCell ref="G31:G42"/>
    <mergeCell ref="H31:H32"/>
    <mergeCell ref="J31:J32"/>
    <mergeCell ref="E35:E36"/>
    <mergeCell ref="H35:H36"/>
    <mergeCell ref="J35:J36"/>
    <mergeCell ref="C39:C40"/>
    <mergeCell ref="O41:O42"/>
    <mergeCell ref="B43:B54"/>
    <mergeCell ref="C43:C44"/>
    <mergeCell ref="E43:E44"/>
    <mergeCell ref="G43:G54"/>
    <mergeCell ref="H43:H44"/>
    <mergeCell ref="J43:J44"/>
    <mergeCell ref="L43:L54"/>
    <mergeCell ref="M43:M44"/>
    <mergeCell ref="O43:O44"/>
    <mergeCell ref="E39:E40"/>
    <mergeCell ref="H39:H40"/>
    <mergeCell ref="J39:J40"/>
    <mergeCell ref="M39:M40"/>
    <mergeCell ref="O39:O40"/>
    <mergeCell ref="C41:C42"/>
    <mergeCell ref="E41:E42"/>
    <mergeCell ref="H41:H42"/>
    <mergeCell ref="J41:J42"/>
    <mergeCell ref="M41:M42"/>
    <mergeCell ref="B31:B42"/>
    <mergeCell ref="C49:C50"/>
    <mergeCell ref="E49:E50"/>
    <mergeCell ref="H49:H50"/>
    <mergeCell ref="J49:J50"/>
    <mergeCell ref="M49:M50"/>
    <mergeCell ref="O49:O50"/>
    <mergeCell ref="C47:C48"/>
    <mergeCell ref="E47:E48"/>
    <mergeCell ref="H47:H48"/>
    <mergeCell ref="J47:J48"/>
    <mergeCell ref="M47:M48"/>
    <mergeCell ref="O47:O48"/>
    <mergeCell ref="C45:C46"/>
    <mergeCell ref="E45:E46"/>
    <mergeCell ref="H45:H46"/>
    <mergeCell ref="J45:J46"/>
    <mergeCell ref="M45:M46"/>
    <mergeCell ref="O45:O46"/>
    <mergeCell ref="B57:C58"/>
    <mergeCell ref="E57:E58"/>
    <mergeCell ref="G57:H58"/>
    <mergeCell ref="J57:J58"/>
    <mergeCell ref="L57:M58"/>
    <mergeCell ref="O57:O58"/>
    <mergeCell ref="C53:C54"/>
    <mergeCell ref="E53:E54"/>
    <mergeCell ref="H53:H54"/>
    <mergeCell ref="J53:J54"/>
    <mergeCell ref="M53:M54"/>
    <mergeCell ref="O53:O54"/>
    <mergeCell ref="C51:C52"/>
    <mergeCell ref="E51:E52"/>
    <mergeCell ref="H51:H52"/>
    <mergeCell ref="J51:J52"/>
    <mergeCell ref="M51:M52"/>
    <mergeCell ref="O51:O52"/>
    <mergeCell ref="M63:M64"/>
    <mergeCell ref="O63:O64"/>
    <mergeCell ref="C65:C66"/>
    <mergeCell ref="E65:E66"/>
    <mergeCell ref="H65:H66"/>
    <mergeCell ref="J65:J66"/>
    <mergeCell ref="M65:M66"/>
    <mergeCell ref="O65:O66"/>
    <mergeCell ref="L59:L70"/>
    <mergeCell ref="M59:M60"/>
    <mergeCell ref="O59:O60"/>
    <mergeCell ref="C61:C62"/>
    <mergeCell ref="E61:E62"/>
    <mergeCell ref="H61:H62"/>
    <mergeCell ref="J61:J62"/>
    <mergeCell ref="M61:M62"/>
    <mergeCell ref="O61:O62"/>
    <mergeCell ref="C63:C64"/>
    <mergeCell ref="C59:C60"/>
    <mergeCell ref="E59:E60"/>
    <mergeCell ref="G59:G70"/>
    <mergeCell ref="H59:H60"/>
    <mergeCell ref="J59:J60"/>
    <mergeCell ref="E63:E64"/>
    <mergeCell ref="H63:H64"/>
    <mergeCell ref="J63:J64"/>
    <mergeCell ref="C67:C68"/>
    <mergeCell ref="O69:O70"/>
    <mergeCell ref="B71:B82"/>
    <mergeCell ref="C71:C72"/>
    <mergeCell ref="E71:E72"/>
    <mergeCell ref="G71:G82"/>
    <mergeCell ref="H71:H72"/>
    <mergeCell ref="J71:J72"/>
    <mergeCell ref="L71:L82"/>
    <mergeCell ref="M71:M72"/>
    <mergeCell ref="O71:O72"/>
    <mergeCell ref="E67:E68"/>
    <mergeCell ref="H67:H68"/>
    <mergeCell ref="J67:J68"/>
    <mergeCell ref="M67:M68"/>
    <mergeCell ref="O67:O68"/>
    <mergeCell ref="C69:C70"/>
    <mergeCell ref="E69:E70"/>
    <mergeCell ref="H69:H70"/>
    <mergeCell ref="J69:J70"/>
    <mergeCell ref="M69:M70"/>
    <mergeCell ref="B59:B70"/>
    <mergeCell ref="C77:C78"/>
    <mergeCell ref="E77:E78"/>
    <mergeCell ref="H77:H78"/>
    <mergeCell ref="J77:J78"/>
    <mergeCell ref="M77:M78"/>
    <mergeCell ref="O77:O78"/>
    <mergeCell ref="C75:C76"/>
    <mergeCell ref="E75:E76"/>
    <mergeCell ref="H75:H76"/>
    <mergeCell ref="J75:J76"/>
    <mergeCell ref="M75:M76"/>
    <mergeCell ref="O75:O76"/>
    <mergeCell ref="C73:C74"/>
    <mergeCell ref="E73:E74"/>
    <mergeCell ref="H73:H74"/>
    <mergeCell ref="J73:J74"/>
    <mergeCell ref="M73:M74"/>
    <mergeCell ref="O73:O74"/>
    <mergeCell ref="B85:C86"/>
    <mergeCell ref="E85:E86"/>
    <mergeCell ref="G85:H86"/>
    <mergeCell ref="J85:J86"/>
    <mergeCell ref="L85:M86"/>
    <mergeCell ref="O85:O86"/>
    <mergeCell ref="C81:C82"/>
    <mergeCell ref="E81:E82"/>
    <mergeCell ref="H81:H82"/>
    <mergeCell ref="J81:J82"/>
    <mergeCell ref="M81:M82"/>
    <mergeCell ref="O81:O82"/>
    <mergeCell ref="C79:C80"/>
    <mergeCell ref="E79:E80"/>
    <mergeCell ref="H79:H80"/>
    <mergeCell ref="J79:J80"/>
    <mergeCell ref="M79:M80"/>
    <mergeCell ref="O79:O80"/>
    <mergeCell ref="M91:M92"/>
    <mergeCell ref="O91:O92"/>
    <mergeCell ref="C93:C94"/>
    <mergeCell ref="E93:E94"/>
    <mergeCell ref="H93:H94"/>
    <mergeCell ref="J93:J94"/>
    <mergeCell ref="M93:M94"/>
    <mergeCell ref="O93:O94"/>
    <mergeCell ref="L87:L98"/>
    <mergeCell ref="M87:M88"/>
    <mergeCell ref="O87:O88"/>
    <mergeCell ref="C89:C90"/>
    <mergeCell ref="E89:E90"/>
    <mergeCell ref="H89:H90"/>
    <mergeCell ref="J89:J90"/>
    <mergeCell ref="M89:M90"/>
    <mergeCell ref="O89:O90"/>
    <mergeCell ref="C91:C92"/>
    <mergeCell ref="C87:C88"/>
    <mergeCell ref="E87:E88"/>
    <mergeCell ref="G87:G98"/>
    <mergeCell ref="H87:H88"/>
    <mergeCell ref="J87:J88"/>
    <mergeCell ref="E91:E92"/>
    <mergeCell ref="H91:H92"/>
    <mergeCell ref="J91:J92"/>
    <mergeCell ref="C95:C96"/>
    <mergeCell ref="O97:O98"/>
    <mergeCell ref="B99:B110"/>
    <mergeCell ref="C99:C100"/>
    <mergeCell ref="E99:E100"/>
    <mergeCell ref="G99:G110"/>
    <mergeCell ref="H99:H100"/>
    <mergeCell ref="J99:J100"/>
    <mergeCell ref="L99:L110"/>
    <mergeCell ref="M99:M100"/>
    <mergeCell ref="O99:O100"/>
    <mergeCell ref="E95:E96"/>
    <mergeCell ref="H95:H96"/>
    <mergeCell ref="J95:J96"/>
    <mergeCell ref="M95:M96"/>
    <mergeCell ref="O95:O96"/>
    <mergeCell ref="C97:C98"/>
    <mergeCell ref="E97:E98"/>
    <mergeCell ref="H97:H98"/>
    <mergeCell ref="J97:J98"/>
    <mergeCell ref="M97:M98"/>
    <mergeCell ref="B87:B98"/>
    <mergeCell ref="C105:C106"/>
    <mergeCell ref="E105:E106"/>
    <mergeCell ref="H105:H106"/>
    <mergeCell ref="J105:J106"/>
    <mergeCell ref="M105:M106"/>
    <mergeCell ref="O105:O106"/>
    <mergeCell ref="C103:C104"/>
    <mergeCell ref="E103:E104"/>
    <mergeCell ref="H103:H104"/>
    <mergeCell ref="J103:J104"/>
    <mergeCell ref="M103:M104"/>
    <mergeCell ref="O103:O104"/>
    <mergeCell ref="C101:C102"/>
    <mergeCell ref="E101:E102"/>
    <mergeCell ref="H101:H102"/>
    <mergeCell ref="J101:J102"/>
    <mergeCell ref="M101:M102"/>
    <mergeCell ref="O101:O102"/>
    <mergeCell ref="B113:C114"/>
    <mergeCell ref="E113:E114"/>
    <mergeCell ref="G113:H114"/>
    <mergeCell ref="J113:J114"/>
    <mergeCell ref="L113:M114"/>
    <mergeCell ref="O113:O114"/>
    <mergeCell ref="C109:C110"/>
    <mergeCell ref="E109:E110"/>
    <mergeCell ref="H109:H110"/>
    <mergeCell ref="J109:J110"/>
    <mergeCell ref="M109:M110"/>
    <mergeCell ref="O109:O110"/>
    <mergeCell ref="C107:C108"/>
    <mergeCell ref="E107:E108"/>
    <mergeCell ref="H107:H108"/>
    <mergeCell ref="J107:J108"/>
    <mergeCell ref="M107:M108"/>
    <mergeCell ref="O107:O108"/>
    <mergeCell ref="M119:M120"/>
    <mergeCell ref="O119:O120"/>
    <mergeCell ref="C121:C122"/>
    <mergeCell ref="E121:E122"/>
    <mergeCell ref="H121:H122"/>
    <mergeCell ref="J121:J122"/>
    <mergeCell ref="M121:M122"/>
    <mergeCell ref="O121:O122"/>
    <mergeCell ref="L115:L126"/>
    <mergeCell ref="M115:M116"/>
    <mergeCell ref="O115:O116"/>
    <mergeCell ref="C117:C118"/>
    <mergeCell ref="E117:E118"/>
    <mergeCell ref="H117:H118"/>
    <mergeCell ref="J117:J118"/>
    <mergeCell ref="M117:M118"/>
    <mergeCell ref="O117:O118"/>
    <mergeCell ref="C119:C120"/>
    <mergeCell ref="C115:C116"/>
    <mergeCell ref="E115:E116"/>
    <mergeCell ref="G115:G126"/>
    <mergeCell ref="H115:H116"/>
    <mergeCell ref="J115:J116"/>
    <mergeCell ref="E119:E120"/>
    <mergeCell ref="H119:H120"/>
    <mergeCell ref="J119:J120"/>
    <mergeCell ref="C123:C124"/>
    <mergeCell ref="O125:O126"/>
    <mergeCell ref="B127:B138"/>
    <mergeCell ref="C127:C128"/>
    <mergeCell ref="E127:E128"/>
    <mergeCell ref="G127:G138"/>
    <mergeCell ref="H127:H128"/>
    <mergeCell ref="J127:J128"/>
    <mergeCell ref="L127:L138"/>
    <mergeCell ref="M127:M128"/>
    <mergeCell ref="O127:O128"/>
    <mergeCell ref="E123:E124"/>
    <mergeCell ref="H123:H124"/>
    <mergeCell ref="J123:J124"/>
    <mergeCell ref="M123:M124"/>
    <mergeCell ref="O123:O124"/>
    <mergeCell ref="C125:C126"/>
    <mergeCell ref="E125:E126"/>
    <mergeCell ref="H125:H126"/>
    <mergeCell ref="J125:J126"/>
    <mergeCell ref="M125:M126"/>
    <mergeCell ref="B115:B126"/>
    <mergeCell ref="C133:C134"/>
    <mergeCell ref="E133:E134"/>
    <mergeCell ref="H133:H134"/>
    <mergeCell ref="J133:J134"/>
    <mergeCell ref="M133:M134"/>
    <mergeCell ref="O133:O134"/>
    <mergeCell ref="C131:C132"/>
    <mergeCell ref="E131:E132"/>
    <mergeCell ref="H131:H132"/>
    <mergeCell ref="J131:J132"/>
    <mergeCell ref="M131:M132"/>
    <mergeCell ref="O131:O132"/>
    <mergeCell ref="C129:C130"/>
    <mergeCell ref="E129:E130"/>
    <mergeCell ref="H129:H130"/>
    <mergeCell ref="J129:J130"/>
    <mergeCell ref="M129:M130"/>
    <mergeCell ref="O129:O130"/>
    <mergeCell ref="B141:C142"/>
    <mergeCell ref="E141:E142"/>
    <mergeCell ref="G141:H142"/>
    <mergeCell ref="J141:J142"/>
    <mergeCell ref="L141:M142"/>
    <mergeCell ref="O141:O142"/>
    <mergeCell ref="C137:C138"/>
    <mergeCell ref="E137:E138"/>
    <mergeCell ref="H137:H138"/>
    <mergeCell ref="J137:J138"/>
    <mergeCell ref="M137:M138"/>
    <mergeCell ref="O137:O138"/>
    <mergeCell ref="C135:C136"/>
    <mergeCell ref="E135:E136"/>
    <mergeCell ref="H135:H136"/>
    <mergeCell ref="J135:J136"/>
    <mergeCell ref="M135:M136"/>
    <mergeCell ref="O135:O136"/>
    <mergeCell ref="M147:M148"/>
    <mergeCell ref="O147:O148"/>
    <mergeCell ref="C149:C150"/>
    <mergeCell ref="E149:E150"/>
    <mergeCell ref="H149:H150"/>
    <mergeCell ref="J149:J150"/>
    <mergeCell ref="M149:M150"/>
    <mergeCell ref="O149:O150"/>
    <mergeCell ref="L143:L154"/>
    <mergeCell ref="M143:M144"/>
    <mergeCell ref="O143:O144"/>
    <mergeCell ref="C145:C146"/>
    <mergeCell ref="E145:E146"/>
    <mergeCell ref="H145:H146"/>
    <mergeCell ref="J145:J146"/>
    <mergeCell ref="M145:M146"/>
    <mergeCell ref="O145:O146"/>
    <mergeCell ref="C147:C148"/>
    <mergeCell ref="C143:C144"/>
    <mergeCell ref="E143:E144"/>
    <mergeCell ref="G143:G154"/>
    <mergeCell ref="H143:H144"/>
    <mergeCell ref="J143:J144"/>
    <mergeCell ref="E147:E148"/>
    <mergeCell ref="H147:H148"/>
    <mergeCell ref="J147:J148"/>
    <mergeCell ref="C151:C152"/>
    <mergeCell ref="O153:O154"/>
    <mergeCell ref="B155:B166"/>
    <mergeCell ref="C155:C156"/>
    <mergeCell ref="E155:E156"/>
    <mergeCell ref="G155:G166"/>
    <mergeCell ref="H155:H156"/>
    <mergeCell ref="J155:J156"/>
    <mergeCell ref="L155:L166"/>
    <mergeCell ref="M155:M156"/>
    <mergeCell ref="O155:O156"/>
    <mergeCell ref="E151:E152"/>
    <mergeCell ref="H151:H152"/>
    <mergeCell ref="J151:J152"/>
    <mergeCell ref="M151:M152"/>
    <mergeCell ref="O151:O152"/>
    <mergeCell ref="C153:C154"/>
    <mergeCell ref="E153:E154"/>
    <mergeCell ref="H153:H154"/>
    <mergeCell ref="J153:J154"/>
    <mergeCell ref="M153:M154"/>
    <mergeCell ref="B143:B154"/>
    <mergeCell ref="C161:C162"/>
    <mergeCell ref="E161:E162"/>
    <mergeCell ref="H161:H162"/>
    <mergeCell ref="J161:J162"/>
    <mergeCell ref="M161:M162"/>
    <mergeCell ref="O161:O162"/>
    <mergeCell ref="C159:C160"/>
    <mergeCell ref="E159:E160"/>
    <mergeCell ref="H159:H160"/>
    <mergeCell ref="J159:J160"/>
    <mergeCell ref="M159:M160"/>
    <mergeCell ref="O159:O160"/>
    <mergeCell ref="C157:C158"/>
    <mergeCell ref="E157:E158"/>
    <mergeCell ref="H157:H158"/>
    <mergeCell ref="J157:J158"/>
    <mergeCell ref="M157:M158"/>
    <mergeCell ref="O157:O158"/>
    <mergeCell ref="B169:C170"/>
    <mergeCell ref="E169:E170"/>
    <mergeCell ref="G169:H170"/>
    <mergeCell ref="J169:J170"/>
    <mergeCell ref="L169:M170"/>
    <mergeCell ref="O169:O170"/>
    <mergeCell ref="C165:C166"/>
    <mergeCell ref="E165:E166"/>
    <mergeCell ref="H165:H166"/>
    <mergeCell ref="J165:J166"/>
    <mergeCell ref="M165:M166"/>
    <mergeCell ref="O165:O166"/>
    <mergeCell ref="C163:C164"/>
    <mergeCell ref="E163:E164"/>
    <mergeCell ref="H163:H164"/>
    <mergeCell ref="J163:J164"/>
    <mergeCell ref="M163:M164"/>
    <mergeCell ref="O163:O164"/>
    <mergeCell ref="M175:M176"/>
    <mergeCell ref="O175:O176"/>
    <mergeCell ref="C177:C178"/>
    <mergeCell ref="E177:E178"/>
    <mergeCell ref="H177:H178"/>
    <mergeCell ref="J177:J178"/>
    <mergeCell ref="M177:M178"/>
    <mergeCell ref="O177:O178"/>
    <mergeCell ref="L171:L182"/>
    <mergeCell ref="M171:M172"/>
    <mergeCell ref="O171:O172"/>
    <mergeCell ref="C173:C174"/>
    <mergeCell ref="E173:E174"/>
    <mergeCell ref="H173:H174"/>
    <mergeCell ref="J173:J174"/>
    <mergeCell ref="M173:M174"/>
    <mergeCell ref="O173:O174"/>
    <mergeCell ref="C175:C176"/>
    <mergeCell ref="C171:C172"/>
    <mergeCell ref="E171:E172"/>
    <mergeCell ref="G171:G182"/>
    <mergeCell ref="H171:H172"/>
    <mergeCell ref="J171:J172"/>
    <mergeCell ref="E175:E176"/>
    <mergeCell ref="H175:H176"/>
    <mergeCell ref="J175:J176"/>
    <mergeCell ref="C179:C180"/>
    <mergeCell ref="O181:O182"/>
    <mergeCell ref="B183:B194"/>
    <mergeCell ref="C183:C184"/>
    <mergeCell ref="E183:E184"/>
    <mergeCell ref="G183:G194"/>
    <mergeCell ref="H183:H184"/>
    <mergeCell ref="J183:J184"/>
    <mergeCell ref="L183:L194"/>
    <mergeCell ref="M183:M184"/>
    <mergeCell ref="O183:O184"/>
    <mergeCell ref="E179:E180"/>
    <mergeCell ref="H179:H180"/>
    <mergeCell ref="J179:J180"/>
    <mergeCell ref="M179:M180"/>
    <mergeCell ref="O179:O180"/>
    <mergeCell ref="C181:C182"/>
    <mergeCell ref="E181:E182"/>
    <mergeCell ref="H181:H182"/>
    <mergeCell ref="J181:J182"/>
    <mergeCell ref="M181:M182"/>
    <mergeCell ref="B171:B182"/>
    <mergeCell ref="C189:C190"/>
    <mergeCell ref="E189:E190"/>
    <mergeCell ref="H189:H190"/>
    <mergeCell ref="J189:J190"/>
    <mergeCell ref="M189:M190"/>
    <mergeCell ref="O189:O190"/>
    <mergeCell ref="C187:C188"/>
    <mergeCell ref="E187:E188"/>
    <mergeCell ref="H187:H188"/>
    <mergeCell ref="J187:J188"/>
    <mergeCell ref="M187:M188"/>
    <mergeCell ref="O187:O188"/>
    <mergeCell ref="C185:C186"/>
    <mergeCell ref="E185:E186"/>
    <mergeCell ref="H185:H186"/>
    <mergeCell ref="J185:J186"/>
    <mergeCell ref="M185:M186"/>
    <mergeCell ref="O185:O186"/>
    <mergeCell ref="B197:C198"/>
    <mergeCell ref="E197:E198"/>
    <mergeCell ref="G197:H198"/>
    <mergeCell ref="J197:J198"/>
    <mergeCell ref="L197:M198"/>
    <mergeCell ref="O197:O198"/>
    <mergeCell ref="C193:C194"/>
    <mergeCell ref="E193:E194"/>
    <mergeCell ref="H193:H194"/>
    <mergeCell ref="J193:J194"/>
    <mergeCell ref="M193:M194"/>
    <mergeCell ref="O193:O194"/>
    <mergeCell ref="C191:C192"/>
    <mergeCell ref="E191:E192"/>
    <mergeCell ref="H191:H192"/>
    <mergeCell ref="J191:J192"/>
    <mergeCell ref="M191:M192"/>
    <mergeCell ref="O191:O192"/>
    <mergeCell ref="M203:M204"/>
    <mergeCell ref="O203:O204"/>
    <mergeCell ref="C205:C206"/>
    <mergeCell ref="E205:E206"/>
    <mergeCell ref="H205:H206"/>
    <mergeCell ref="J205:J206"/>
    <mergeCell ref="M205:M206"/>
    <mergeCell ref="O205:O206"/>
    <mergeCell ref="L199:L210"/>
    <mergeCell ref="M199:M200"/>
    <mergeCell ref="O199:O200"/>
    <mergeCell ref="C201:C202"/>
    <mergeCell ref="E201:E202"/>
    <mergeCell ref="H201:H202"/>
    <mergeCell ref="J201:J202"/>
    <mergeCell ref="M201:M202"/>
    <mergeCell ref="O201:O202"/>
    <mergeCell ref="C203:C204"/>
    <mergeCell ref="C199:C200"/>
    <mergeCell ref="E199:E200"/>
    <mergeCell ref="G199:G210"/>
    <mergeCell ref="H199:H200"/>
    <mergeCell ref="J199:J200"/>
    <mergeCell ref="E203:E204"/>
    <mergeCell ref="H203:H204"/>
    <mergeCell ref="J203:J204"/>
    <mergeCell ref="C207:C208"/>
    <mergeCell ref="O209:O210"/>
    <mergeCell ref="B211:B222"/>
    <mergeCell ref="C211:C212"/>
    <mergeCell ref="E211:E212"/>
    <mergeCell ref="G211:G222"/>
    <mergeCell ref="H211:H212"/>
    <mergeCell ref="J211:J212"/>
    <mergeCell ref="L211:L222"/>
    <mergeCell ref="M211:M212"/>
    <mergeCell ref="O211:O212"/>
    <mergeCell ref="E207:E208"/>
    <mergeCell ref="H207:H208"/>
    <mergeCell ref="J207:J208"/>
    <mergeCell ref="M207:M208"/>
    <mergeCell ref="O207:O208"/>
    <mergeCell ref="C209:C210"/>
    <mergeCell ref="E209:E210"/>
    <mergeCell ref="H209:H210"/>
    <mergeCell ref="J209:J210"/>
    <mergeCell ref="M209:M210"/>
    <mergeCell ref="B199:B210"/>
    <mergeCell ref="C217:C218"/>
    <mergeCell ref="E217:E218"/>
    <mergeCell ref="H217:H218"/>
    <mergeCell ref="J217:J218"/>
    <mergeCell ref="M217:M218"/>
    <mergeCell ref="O217:O218"/>
    <mergeCell ref="C215:C216"/>
    <mergeCell ref="E215:E216"/>
    <mergeCell ref="H215:H216"/>
    <mergeCell ref="J215:J216"/>
    <mergeCell ref="M215:M216"/>
    <mergeCell ref="O215:O216"/>
    <mergeCell ref="C213:C214"/>
    <mergeCell ref="E213:E214"/>
    <mergeCell ref="H213:H214"/>
    <mergeCell ref="J213:J214"/>
    <mergeCell ref="M213:M214"/>
    <mergeCell ref="O213:O214"/>
    <mergeCell ref="B225:C226"/>
    <mergeCell ref="E225:E226"/>
    <mergeCell ref="G225:H226"/>
    <mergeCell ref="J225:J226"/>
    <mergeCell ref="L225:M226"/>
    <mergeCell ref="O225:O226"/>
    <mergeCell ref="C221:C222"/>
    <mergeCell ref="E221:E222"/>
    <mergeCell ref="H221:H222"/>
    <mergeCell ref="J221:J222"/>
    <mergeCell ref="M221:M222"/>
    <mergeCell ref="O221:O222"/>
    <mergeCell ref="C219:C220"/>
    <mergeCell ref="E219:E220"/>
    <mergeCell ref="H219:H220"/>
    <mergeCell ref="J219:J220"/>
    <mergeCell ref="M219:M220"/>
    <mergeCell ref="O219:O220"/>
    <mergeCell ref="M231:M232"/>
    <mergeCell ref="O231:O232"/>
    <mergeCell ref="C233:C234"/>
    <mergeCell ref="E233:E234"/>
    <mergeCell ref="H233:H234"/>
    <mergeCell ref="J233:J234"/>
    <mergeCell ref="M233:M234"/>
    <mergeCell ref="O233:O234"/>
    <mergeCell ref="L227:L238"/>
    <mergeCell ref="M227:M228"/>
    <mergeCell ref="O227:O228"/>
    <mergeCell ref="C229:C230"/>
    <mergeCell ref="E229:E230"/>
    <mergeCell ref="H229:H230"/>
    <mergeCell ref="J229:J230"/>
    <mergeCell ref="M229:M230"/>
    <mergeCell ref="O229:O230"/>
    <mergeCell ref="C231:C232"/>
    <mergeCell ref="C227:C228"/>
    <mergeCell ref="E227:E228"/>
    <mergeCell ref="G227:G238"/>
    <mergeCell ref="H227:H228"/>
    <mergeCell ref="J227:J228"/>
    <mergeCell ref="E231:E232"/>
    <mergeCell ref="H231:H232"/>
    <mergeCell ref="J231:J232"/>
    <mergeCell ref="C235:C236"/>
    <mergeCell ref="O237:O238"/>
    <mergeCell ref="B239:B250"/>
    <mergeCell ref="C239:C240"/>
    <mergeCell ref="E239:E240"/>
    <mergeCell ref="G239:G250"/>
    <mergeCell ref="H239:H240"/>
    <mergeCell ref="J239:J240"/>
    <mergeCell ref="L239:L250"/>
    <mergeCell ref="M239:M240"/>
    <mergeCell ref="O239:O240"/>
    <mergeCell ref="E235:E236"/>
    <mergeCell ref="H235:H236"/>
    <mergeCell ref="J235:J236"/>
    <mergeCell ref="M235:M236"/>
    <mergeCell ref="O235:O236"/>
    <mergeCell ref="C237:C238"/>
    <mergeCell ref="E237:E238"/>
    <mergeCell ref="H237:H238"/>
    <mergeCell ref="J237:J238"/>
    <mergeCell ref="M237:M238"/>
    <mergeCell ref="B227:B238"/>
    <mergeCell ref="C245:C246"/>
    <mergeCell ref="E245:E246"/>
    <mergeCell ref="H245:H246"/>
    <mergeCell ref="J245:J246"/>
    <mergeCell ref="M245:M246"/>
    <mergeCell ref="O245:O246"/>
    <mergeCell ref="C243:C244"/>
    <mergeCell ref="E243:E244"/>
    <mergeCell ref="H243:H244"/>
    <mergeCell ref="J243:J244"/>
    <mergeCell ref="M243:M244"/>
    <mergeCell ref="O243:O244"/>
    <mergeCell ref="C241:C242"/>
    <mergeCell ref="E241:E242"/>
    <mergeCell ref="H241:H242"/>
    <mergeCell ref="J241:J242"/>
    <mergeCell ref="M241:M242"/>
    <mergeCell ref="O241:O242"/>
    <mergeCell ref="B253:C254"/>
    <mergeCell ref="E253:E254"/>
    <mergeCell ref="G253:H254"/>
    <mergeCell ref="J253:J254"/>
    <mergeCell ref="L253:M254"/>
    <mergeCell ref="O253:O254"/>
    <mergeCell ref="C249:C250"/>
    <mergeCell ref="E249:E250"/>
    <mergeCell ref="H249:H250"/>
    <mergeCell ref="J249:J250"/>
    <mergeCell ref="M249:M250"/>
    <mergeCell ref="O249:O250"/>
    <mergeCell ref="C247:C248"/>
    <mergeCell ref="E247:E248"/>
    <mergeCell ref="H247:H248"/>
    <mergeCell ref="J247:J248"/>
    <mergeCell ref="M247:M248"/>
    <mergeCell ref="O247:O248"/>
    <mergeCell ref="M259:M260"/>
    <mergeCell ref="O259:O260"/>
    <mergeCell ref="C261:C262"/>
    <mergeCell ref="E261:E262"/>
    <mergeCell ref="H261:H262"/>
    <mergeCell ref="J261:J262"/>
    <mergeCell ref="M261:M262"/>
    <mergeCell ref="O261:O262"/>
    <mergeCell ref="L255:L266"/>
    <mergeCell ref="M255:M256"/>
    <mergeCell ref="O255:O256"/>
    <mergeCell ref="C257:C258"/>
    <mergeCell ref="E257:E258"/>
    <mergeCell ref="H257:H258"/>
    <mergeCell ref="J257:J258"/>
    <mergeCell ref="M257:M258"/>
    <mergeCell ref="O257:O258"/>
    <mergeCell ref="C259:C260"/>
    <mergeCell ref="C255:C256"/>
    <mergeCell ref="E255:E256"/>
    <mergeCell ref="G255:G266"/>
    <mergeCell ref="H255:H256"/>
    <mergeCell ref="J255:J256"/>
    <mergeCell ref="E259:E260"/>
    <mergeCell ref="H259:H260"/>
    <mergeCell ref="J259:J260"/>
    <mergeCell ref="C263:C264"/>
    <mergeCell ref="O265:O266"/>
    <mergeCell ref="B267:B278"/>
    <mergeCell ref="C267:C268"/>
    <mergeCell ref="E267:E268"/>
    <mergeCell ref="G267:G278"/>
    <mergeCell ref="H267:H268"/>
    <mergeCell ref="J267:J268"/>
    <mergeCell ref="L267:L278"/>
    <mergeCell ref="M267:M268"/>
    <mergeCell ref="O267:O268"/>
    <mergeCell ref="E263:E264"/>
    <mergeCell ref="H263:H264"/>
    <mergeCell ref="J263:J264"/>
    <mergeCell ref="M263:M264"/>
    <mergeCell ref="O263:O264"/>
    <mergeCell ref="C265:C266"/>
    <mergeCell ref="E265:E266"/>
    <mergeCell ref="H265:H266"/>
    <mergeCell ref="J265:J266"/>
    <mergeCell ref="M265:M266"/>
    <mergeCell ref="B255:B266"/>
    <mergeCell ref="C273:C274"/>
    <mergeCell ref="E273:E274"/>
    <mergeCell ref="H273:H274"/>
    <mergeCell ref="J273:J274"/>
    <mergeCell ref="M273:M274"/>
    <mergeCell ref="O273:O274"/>
    <mergeCell ref="C271:C272"/>
    <mergeCell ref="E271:E272"/>
    <mergeCell ref="H271:H272"/>
    <mergeCell ref="J271:J272"/>
    <mergeCell ref="M271:M272"/>
    <mergeCell ref="O271:O272"/>
    <mergeCell ref="C269:C270"/>
    <mergeCell ref="E269:E270"/>
    <mergeCell ref="H269:H270"/>
    <mergeCell ref="J269:J270"/>
    <mergeCell ref="M269:M270"/>
    <mergeCell ref="O269:O270"/>
    <mergeCell ref="B281:C282"/>
    <mergeCell ref="E281:E282"/>
    <mergeCell ref="G281:H282"/>
    <mergeCell ref="J281:J282"/>
    <mergeCell ref="L281:M282"/>
    <mergeCell ref="O281:O282"/>
    <mergeCell ref="C277:C278"/>
    <mergeCell ref="E277:E278"/>
    <mergeCell ref="H277:H278"/>
    <mergeCell ref="J277:J278"/>
    <mergeCell ref="M277:M278"/>
    <mergeCell ref="O277:O278"/>
    <mergeCell ref="C275:C276"/>
    <mergeCell ref="E275:E276"/>
    <mergeCell ref="H275:H276"/>
    <mergeCell ref="J275:J276"/>
    <mergeCell ref="M275:M276"/>
    <mergeCell ref="O275:O276"/>
    <mergeCell ref="M287:M288"/>
    <mergeCell ref="O287:O288"/>
    <mergeCell ref="C289:C290"/>
    <mergeCell ref="E289:E290"/>
    <mergeCell ref="H289:H290"/>
    <mergeCell ref="J289:J290"/>
    <mergeCell ref="M289:M290"/>
    <mergeCell ref="O289:O290"/>
    <mergeCell ref="L283:L294"/>
    <mergeCell ref="M283:M284"/>
    <mergeCell ref="O283:O284"/>
    <mergeCell ref="C285:C286"/>
    <mergeCell ref="E285:E286"/>
    <mergeCell ref="H285:H286"/>
    <mergeCell ref="J285:J286"/>
    <mergeCell ref="M285:M286"/>
    <mergeCell ref="O285:O286"/>
    <mergeCell ref="C287:C288"/>
    <mergeCell ref="C283:C284"/>
    <mergeCell ref="E283:E284"/>
    <mergeCell ref="G283:G294"/>
    <mergeCell ref="H283:H284"/>
    <mergeCell ref="J283:J284"/>
    <mergeCell ref="E287:E288"/>
    <mergeCell ref="H287:H288"/>
    <mergeCell ref="J287:J288"/>
    <mergeCell ref="C291:C292"/>
    <mergeCell ref="O293:O294"/>
    <mergeCell ref="B295:B306"/>
    <mergeCell ref="C295:C296"/>
    <mergeCell ref="E295:E296"/>
    <mergeCell ref="G295:G306"/>
    <mergeCell ref="H295:H296"/>
    <mergeCell ref="J295:J296"/>
    <mergeCell ref="L295:L306"/>
    <mergeCell ref="M295:M296"/>
    <mergeCell ref="O295:O296"/>
    <mergeCell ref="E291:E292"/>
    <mergeCell ref="H291:H292"/>
    <mergeCell ref="J291:J292"/>
    <mergeCell ref="M291:M292"/>
    <mergeCell ref="O291:O292"/>
    <mergeCell ref="C293:C294"/>
    <mergeCell ref="E293:E294"/>
    <mergeCell ref="H293:H294"/>
    <mergeCell ref="J293:J294"/>
    <mergeCell ref="M293:M294"/>
    <mergeCell ref="B283:B294"/>
    <mergeCell ref="C301:C302"/>
    <mergeCell ref="E301:E302"/>
    <mergeCell ref="H301:H302"/>
    <mergeCell ref="J301:J302"/>
    <mergeCell ref="M301:M302"/>
    <mergeCell ref="O301:O302"/>
    <mergeCell ref="C299:C300"/>
    <mergeCell ref="E299:E300"/>
    <mergeCell ref="H299:H300"/>
    <mergeCell ref="J299:J300"/>
    <mergeCell ref="M299:M300"/>
    <mergeCell ref="O299:O300"/>
    <mergeCell ref="C297:C298"/>
    <mergeCell ref="E297:E298"/>
    <mergeCell ref="H297:H298"/>
    <mergeCell ref="J297:J298"/>
    <mergeCell ref="M297:M298"/>
    <mergeCell ref="O297:O298"/>
    <mergeCell ref="B309:C310"/>
    <mergeCell ref="E309:E310"/>
    <mergeCell ref="G309:H310"/>
    <mergeCell ref="J309:J310"/>
    <mergeCell ref="L309:M310"/>
    <mergeCell ref="O309:O310"/>
    <mergeCell ref="C305:C306"/>
    <mergeCell ref="E305:E306"/>
    <mergeCell ref="H305:H306"/>
    <mergeCell ref="J305:J306"/>
    <mergeCell ref="M305:M306"/>
    <mergeCell ref="O305:O306"/>
    <mergeCell ref="C303:C304"/>
    <mergeCell ref="E303:E304"/>
    <mergeCell ref="H303:H304"/>
    <mergeCell ref="J303:J304"/>
    <mergeCell ref="M303:M304"/>
    <mergeCell ref="O303:O304"/>
    <mergeCell ref="E319:E320"/>
    <mergeCell ref="H319:H320"/>
    <mergeCell ref="J319:J320"/>
    <mergeCell ref="M319:M320"/>
    <mergeCell ref="O319:O320"/>
    <mergeCell ref="C321:C322"/>
    <mergeCell ref="E321:E322"/>
    <mergeCell ref="H321:H322"/>
    <mergeCell ref="J321:J322"/>
    <mergeCell ref="M321:M322"/>
    <mergeCell ref="M315:M316"/>
    <mergeCell ref="O315:O316"/>
    <mergeCell ref="C317:C318"/>
    <mergeCell ref="E317:E318"/>
    <mergeCell ref="H317:H318"/>
    <mergeCell ref="J317:J318"/>
    <mergeCell ref="M317:M318"/>
    <mergeCell ref="O317:O318"/>
    <mergeCell ref="L311:L322"/>
    <mergeCell ref="M311:M312"/>
    <mergeCell ref="O311:O312"/>
    <mergeCell ref="C313:C314"/>
    <mergeCell ref="E313:E314"/>
    <mergeCell ref="H313:H314"/>
    <mergeCell ref="J313:J314"/>
    <mergeCell ref="M313:M314"/>
    <mergeCell ref="O313:O314"/>
    <mergeCell ref="C315:C316"/>
    <mergeCell ref="C311:C312"/>
    <mergeCell ref="E311:E312"/>
    <mergeCell ref="G311:G322"/>
    <mergeCell ref="H311:H312"/>
    <mergeCell ref="C327:C328"/>
    <mergeCell ref="E327:E328"/>
    <mergeCell ref="H327:H328"/>
    <mergeCell ref="J327:J328"/>
    <mergeCell ref="M327:M328"/>
    <mergeCell ref="O327:O328"/>
    <mergeCell ref="C325:C326"/>
    <mergeCell ref="E325:E326"/>
    <mergeCell ref="H325:H326"/>
    <mergeCell ref="J325:J326"/>
    <mergeCell ref="M325:M326"/>
    <mergeCell ref="O325:O326"/>
    <mergeCell ref="O321:O322"/>
    <mergeCell ref="B323:B334"/>
    <mergeCell ref="C323:C324"/>
    <mergeCell ref="E323:E324"/>
    <mergeCell ref="G323:G334"/>
    <mergeCell ref="H323:H324"/>
    <mergeCell ref="J323:J324"/>
    <mergeCell ref="L323:L334"/>
    <mergeCell ref="M323:M324"/>
    <mergeCell ref="O323:O324"/>
    <mergeCell ref="B311:B322"/>
    <mergeCell ref="J311:J312"/>
    <mergeCell ref="E315:E316"/>
    <mergeCell ref="H315:H316"/>
    <mergeCell ref="J315:J316"/>
    <mergeCell ref="C319:C320"/>
    <mergeCell ref="C333:C334"/>
    <mergeCell ref="E333:E334"/>
    <mergeCell ref="H333:H334"/>
    <mergeCell ref="J333:J334"/>
    <mergeCell ref="M333:M334"/>
    <mergeCell ref="O333:O334"/>
    <mergeCell ref="C331:C332"/>
    <mergeCell ref="E331:E332"/>
    <mergeCell ref="H331:H332"/>
    <mergeCell ref="J331:J332"/>
    <mergeCell ref="M331:M332"/>
    <mergeCell ref="O331:O332"/>
    <mergeCell ref="C329:C330"/>
    <mergeCell ref="E329:E330"/>
    <mergeCell ref="H329:H330"/>
    <mergeCell ref="J329:J330"/>
    <mergeCell ref="M329:M330"/>
    <mergeCell ref="O329:O330"/>
  </mergeCells>
  <dataValidations count="1">
    <dataValidation type="list" allowBlank="1" showInputMessage="1" showErrorMessage="1" sqref="B1">
      <formula1>reference</formula1>
    </dataValidation>
  </dataValidations>
  <pageMargins left="0" right="0" top="0" bottom="0" header="0" footer="0"/>
  <pageSetup paperSize="9" scale="65" fitToHeight="0" orientation="portrait" r:id="rId1"/>
  <colBreaks count="2" manualBreakCount="2">
    <brk id="2" max="321" man="1"/>
    <brk id="3" max="321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Base</vt:lpstr>
      <vt:lpstr>traduction</vt:lpstr>
      <vt:lpstr>Sachet visserie seul</vt:lpstr>
      <vt:lpstr>Tri donnees</vt:lpstr>
      <vt:lpstr>Recto</vt:lpstr>
      <vt:lpstr>Verso</vt:lpstr>
      <vt:lpstr>Recto!Zone_d_impression</vt:lpstr>
      <vt:lpstr>Verso!Zone_d_impression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LANDAIS</dc:creator>
  <cp:lastModifiedBy>Vincent LANDAIS</cp:lastModifiedBy>
  <cp:lastPrinted>2016-01-18T15:58:01Z</cp:lastPrinted>
  <dcterms:created xsi:type="dcterms:W3CDTF">2016-01-14T16:38:29Z</dcterms:created>
  <dcterms:modified xsi:type="dcterms:W3CDTF">2016-01-18T16:20:20Z</dcterms:modified>
</cp:coreProperties>
</file>