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5" yWindow="0" windowWidth="15375" windowHeight="7110" tabRatio="922"/>
  </bookViews>
  <sheets>
    <sheet name="Calibration boom spray Auto" sheetId="222" r:id="rId1"/>
  </sheets>
  <externalReferences>
    <externalReference r:id="rId2"/>
  </externalReferences>
  <definedNames>
    <definedName name="apprate">[1]Lists!$AD$2:$AD$5</definedName>
    <definedName name="cbayer">[1]Crops!$A$2:$A$70</definedName>
    <definedName name="ccommon">[1]Crops!$E$2:$E$72</definedName>
    <definedName name="code">[1]Lists!$BX$2:$BX$12</definedName>
    <definedName name="cooperator">'[1]Co-operators'!$A$2:$A$101</definedName>
    <definedName name="count">[1]Lists!$BJ$2:$BJ$5</definedName>
    <definedName name="crop">[1]Varieties!#REF!</definedName>
    <definedName name="d_noms">#REF!</definedName>
    <definedName name="DAO">#REF!</definedName>
    <definedName name="dbayer">#REF!</definedName>
    <definedName name="dcommon">#REF!</definedName>
    <definedName name="destruct">[1]Lists!$BT$2:$BT$3</definedName>
    <definedName name="discipline">[1]Lists!$C$2:$C$22</definedName>
    <definedName name="Equip">#REF!</definedName>
    <definedName name="equipment">[1]Lists!$AF$2:$AF$11</definedName>
    <definedName name="erwin">#REF!</definedName>
    <definedName name="erwin_1">#REF!</definedName>
    <definedName name="erwin_2">#REF!</definedName>
    <definedName name="Excel_BuiltIn_Print_Area_26">#REF!</definedName>
    <definedName name="f">#REF!</definedName>
    <definedName name="gg">#REF!</definedName>
    <definedName name="guard">[1]Lists!$N$2:$N$5</definedName>
    <definedName name="ibayer">#REF!</definedName>
    <definedName name="icommon">#REF!</definedName>
    <definedName name="Irrigation">#REF!</definedName>
    <definedName name="J">#REF!</definedName>
    <definedName name="measure">[1]Lists!$T$2:$T$6</definedName>
    <definedName name="ncode">[1]Lists!$AM$2:$AM$3</definedName>
    <definedName name="ntype">[1]Lists!$AK$2:$AK$3</definedName>
    <definedName name="OLE_LINK9" localSheetId="0">'Calibration boom spray Auto'!$A$6</definedName>
    <definedName name="part">[1]Lists!$BH$2:$BH$33</definedName>
    <definedName name="planting">[1]Lists!#REF!</definedName>
    <definedName name="rate">[1]Lists!$Z$2:$Z$10</definedName>
    <definedName name="rating">[1]Lists!$P$2:$P$5</definedName>
    <definedName name="response">[1]Lists!$BN$2:$BN$3</definedName>
    <definedName name="seedbed">[1]Lists!$AB$2:$AB$21</definedName>
    <definedName name="site">[1]Lists!$L$2:$L$21</definedName>
    <definedName name="soil">[1]Lists!$X$2:$X$74</definedName>
    <definedName name="spreader">[1]Lists!$AO$2:$AO$6</definedName>
    <definedName name="stage">[1]Lists!$BL$2:$BL$5</definedName>
    <definedName name="trialist">[1]Lists!$G$2:$G$9</definedName>
    <definedName name="unit">[1]Lists!$R$2:$R$15</definedName>
    <definedName name="wbayer">#REF!</definedName>
    <definedName name="wc">[1]Lists!$BF$2:$BF$4</definedName>
    <definedName name="wcommon">#REF!</definedName>
    <definedName name="_xlnm.Print_Area" localSheetId="0">'Calibration boom spray Auto'!$A$1:$V$30</definedName>
  </definedNames>
  <calcPr calcId="125725" fullPrecision="0"/>
</workbook>
</file>

<file path=xl/calcChain.xml><?xml version="1.0" encoding="utf-8"?>
<calcChain xmlns="http://schemas.openxmlformats.org/spreadsheetml/2006/main">
  <c r="C40" i="222"/>
  <c r="N17"/>
  <c r="P17" s="1"/>
  <c r="T17" s="1"/>
  <c r="N18"/>
  <c r="N19"/>
  <c r="P19" s="1"/>
  <c r="N16"/>
  <c r="P16" s="1"/>
  <c r="T19" l="1"/>
  <c r="U19"/>
  <c r="P18"/>
  <c r="T18" s="1"/>
  <c r="U17"/>
  <c r="T16"/>
  <c r="U16"/>
  <c r="U18" l="1"/>
  <c r="R20" l="1"/>
  <c r="N20"/>
  <c r="E23" l="1"/>
  <c r="E25" s="1"/>
</calcChain>
</file>

<file path=xl/sharedStrings.xml><?xml version="1.0" encoding="utf-8"?>
<sst xmlns="http://schemas.openxmlformats.org/spreadsheetml/2006/main" count="31" uniqueCount="30">
  <si>
    <t xml:space="preserve"> L/ha</t>
  </si>
  <si>
    <r>
      <t xml:space="preserve">Target spray volume per ha     </t>
    </r>
    <r>
      <rPr>
        <b/>
        <sz val="10"/>
        <rFont val="Arial"/>
        <family val="2"/>
      </rPr>
      <t>B</t>
    </r>
  </si>
  <si>
    <t>mL/s</t>
  </si>
  <si>
    <t>Initials or signature:</t>
  </si>
  <si>
    <t>Test 1* [mL]</t>
  </si>
  <si>
    <t>Test 2* [mL]</t>
  </si>
  <si>
    <t>Test 3* [mL]</t>
  </si>
  <si>
    <t>s</t>
  </si>
  <si>
    <t>Test 4* [mL]</t>
  </si>
  <si>
    <t xml:space="preserve">* circle the tests retained for the calculation </t>
  </si>
  <si>
    <t>m²</t>
  </si>
  <si>
    <t>Number of nozzles</t>
  </si>
  <si>
    <t>H x 0.95</t>
  </si>
  <si>
    <t>H x 1.05</t>
  </si>
  <si>
    <t>Target application time per plot</t>
  </si>
  <si>
    <t>Date :</t>
  </si>
  <si>
    <r>
      <t>Nozzle N°</t>
    </r>
    <r>
      <rPr>
        <b/>
        <sz val="10"/>
        <rFont val="Arial"/>
        <family val="2"/>
      </rPr>
      <t xml:space="preserve"> </t>
    </r>
  </si>
  <si>
    <r>
      <t>Calibration of the nozzles</t>
    </r>
    <r>
      <rPr>
        <i/>
        <sz val="10"/>
        <rFont val="Univers"/>
        <family val="2"/>
      </rPr>
      <t xml:space="preserve">  </t>
    </r>
    <r>
      <rPr>
        <b/>
        <sz val="10"/>
        <rFont val="Univers"/>
        <family val="2"/>
      </rPr>
      <t>(</t>
    </r>
    <r>
      <rPr>
        <b/>
        <sz val="10"/>
        <rFont val="Arial"/>
        <family val="2"/>
      </rPr>
      <t xml:space="preserve">Spraying time: </t>
    </r>
    <r>
      <rPr>
        <b/>
        <sz val="10"/>
        <rFont val="Calibri"/>
        <family val="2"/>
      </rPr>
      <t>≥</t>
    </r>
    <r>
      <rPr>
        <b/>
        <sz val="10"/>
        <rFont val="Arial"/>
        <family val="2"/>
      </rPr>
      <t xml:space="preserve"> 30 s - </t>
    </r>
    <r>
      <rPr>
        <b/>
        <sz val="11"/>
        <rFont val="Arial"/>
        <family val="2"/>
      </rPr>
      <t>2 tests minimum)</t>
    </r>
  </si>
  <si>
    <r>
      <rPr>
        <sz val="10"/>
        <rFont val="Arial"/>
        <family val="2"/>
      </rPr>
      <t xml:space="preserve">Total output
</t>
    </r>
    <r>
      <rPr>
        <b/>
        <sz val="10"/>
        <rFont val="Arial"/>
        <family val="2"/>
      </rPr>
      <t>To</t>
    </r>
    <r>
      <rPr>
        <sz val="10"/>
        <rFont val="Arial"/>
        <family val="2"/>
      </rPr>
      <t xml:space="preserve"> </t>
    </r>
  </si>
  <si>
    <r>
      <t xml:space="preserve">Nozzle allowed tolerances ± 5 %
</t>
    </r>
    <r>
      <rPr>
        <sz val="6"/>
        <rFont val="Arial"/>
        <family val="2"/>
      </rPr>
      <t>(0)</t>
    </r>
  </si>
  <si>
    <t>Plot size A</t>
  </si>
  <si>
    <r>
      <t>Mean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output per nozzle </t>
    </r>
    <r>
      <rPr>
        <sz val="6"/>
        <rFont val="Arial"/>
        <family val="2"/>
      </rPr>
      <t>(0)</t>
    </r>
    <r>
      <rPr>
        <b/>
        <sz val="10"/>
        <rFont val="Arial"/>
        <family val="2"/>
      </rPr>
      <t xml:space="preserve">
H</t>
    </r>
  </si>
  <si>
    <r>
      <t xml:space="preserve">Target time per pass (when applicable)                                   </t>
    </r>
    <r>
      <rPr>
        <sz val="6"/>
        <rFont val="Arial"/>
        <family val="2"/>
      </rPr>
      <t xml:space="preserve">   (0.00) </t>
    </r>
    <r>
      <rPr>
        <b/>
        <sz val="10"/>
        <rFont val="Arial"/>
        <family val="2"/>
      </rPr>
      <t xml:space="preserve"> </t>
    </r>
  </si>
  <si>
    <r>
      <t xml:space="preserve">= (B / 10 x A) / K                   </t>
    </r>
    <r>
      <rPr>
        <sz val="6"/>
        <rFont val="Arial"/>
        <family val="2"/>
      </rPr>
      <t xml:space="preserve"> (0.00) </t>
    </r>
    <r>
      <rPr>
        <b/>
        <sz val="10"/>
        <rFont val="Arial"/>
        <family val="2"/>
      </rPr>
      <t xml:space="preserve">               </t>
    </r>
  </si>
  <si>
    <r>
      <t>Collection time</t>
    </r>
    <r>
      <rPr>
        <b/>
        <sz val="9"/>
        <rFont val="Arial"/>
        <family val="2"/>
      </rPr>
      <t xml:space="preserve"> 
  </t>
    </r>
    <r>
      <rPr>
        <sz val="10"/>
        <rFont val="Arial"/>
        <family val="2"/>
      </rPr>
      <t xml:space="preserve"> </t>
    </r>
    <r>
      <rPr>
        <sz val="6"/>
        <rFont val="Arial"/>
        <family val="2"/>
      </rPr>
      <t>(0.00)</t>
    </r>
    <r>
      <rPr>
        <sz val="10"/>
        <rFont val="Arial"/>
        <family val="2"/>
      </rPr>
      <t xml:space="preserve"> s
</t>
    </r>
    <r>
      <rPr>
        <b/>
        <sz val="10"/>
        <rFont val="Arial"/>
        <family val="2"/>
      </rPr>
      <t>J</t>
    </r>
  </si>
  <si>
    <r>
      <t xml:space="preserve">Sum of </t>
    </r>
    <r>
      <rPr>
        <b/>
        <sz val="9"/>
        <rFont val="Arial"/>
        <family val="2"/>
      </rPr>
      <t xml:space="preserve">To </t>
    </r>
    <r>
      <rPr>
        <b/>
        <sz val="10"/>
        <rFont val="Arial"/>
        <family val="2"/>
      </rPr>
      <t>*</t>
    </r>
  </si>
  <si>
    <r>
      <t xml:space="preserve">Sum of </t>
    </r>
    <r>
      <rPr>
        <b/>
        <sz val="9"/>
        <rFont val="Arial"/>
        <family val="2"/>
      </rPr>
      <t xml:space="preserve">J </t>
    </r>
    <r>
      <rPr>
        <b/>
        <sz val="10"/>
        <rFont val="Arial"/>
        <family val="2"/>
      </rPr>
      <t>*</t>
    </r>
  </si>
  <si>
    <r>
      <rPr>
        <b/>
        <sz val="10"/>
        <rFont val="Arial"/>
        <family val="2"/>
      </rPr>
      <t>Mean sprayer flow rate      K</t>
    </r>
    <r>
      <rPr>
        <sz val="10"/>
        <rFont val="Arial"/>
        <family val="2"/>
      </rPr>
      <t xml:space="preserve"> </t>
    </r>
    <r>
      <rPr>
        <b/>
        <sz val="12"/>
        <rFont val="Arial"/>
        <family val="2"/>
      </rPr>
      <t>*</t>
    </r>
    <r>
      <rPr>
        <b/>
        <sz val="10"/>
        <rFont val="Arial"/>
        <family val="2"/>
      </rPr>
      <t xml:space="preserve">   = Sum of To/Sum of J (mean) </t>
    </r>
    <r>
      <rPr>
        <sz val="6"/>
        <rFont val="Arial"/>
        <family val="2"/>
      </rPr>
      <t>(0.0)</t>
    </r>
    <r>
      <rPr>
        <sz val="10"/>
        <rFont val="Arial"/>
        <family val="2"/>
      </rPr>
      <t xml:space="preserve">             </t>
    </r>
  </si>
  <si>
    <t>number of test</t>
  </si>
  <si>
    <r>
      <t xml:space="preserve">Each nozzle output within +/-5% ?
</t>
    </r>
    <r>
      <rPr>
        <sz val="10"/>
        <color rgb="FFFF0000"/>
        <rFont val="Arial"/>
        <family val="2"/>
      </rPr>
      <t>YES or NO</t>
    </r>
    <r>
      <rPr>
        <sz val="10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</si>
</sst>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>
  <numFmts count="3">
    <numFmt numFmtId="164" formatCode="dd/mm/yy;@"/>
    <numFmt numFmtId="166" formatCode="0.0"/>
    <numFmt numFmtId="167" formatCode="_-* #,##0.00\ [$€]_-;\-* #,##0.00\ [$€]_-;_-* \-??\ [$€]_-;_-@_-"/>
  </numFmts>
  <fonts count="6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i/>
      <sz val="14"/>
      <name val="Arial"/>
      <family val="2"/>
    </font>
    <font>
      <sz val="11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Tahoma"/>
      <family val="2"/>
    </font>
    <font>
      <u/>
      <sz val="10"/>
      <color indexed="12"/>
      <name val="Arial"/>
      <family val="2"/>
    </font>
    <font>
      <sz val="9"/>
      <color indexed="10"/>
      <name val="Arial"/>
      <family val="2"/>
    </font>
    <font>
      <b/>
      <sz val="9.5"/>
      <name val="Arial"/>
      <family val="2"/>
    </font>
    <font>
      <b/>
      <sz val="5"/>
      <name val="Arial"/>
      <family val="2"/>
    </font>
    <font>
      <sz val="5"/>
      <name val="Arial"/>
      <family val="2"/>
    </font>
    <font>
      <i/>
      <sz val="10"/>
      <name val="Univers"/>
      <family val="2"/>
    </font>
    <font>
      <b/>
      <sz val="10"/>
      <name val="Univers"/>
      <family val="2"/>
    </font>
    <font>
      <sz val="5"/>
      <name val="Univers"/>
      <family val="2"/>
    </font>
    <font>
      <sz val="9.5"/>
      <name val="Arial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name val="Calibri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FF0000"/>
      <name val="Arial"/>
      <family val="2"/>
    </font>
  </fonts>
  <fills count="5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3"/>
        <b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 style="double">
        <color indexed="8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69">
    <xf numFmtId="0" fontId="0" fillId="0" borderId="0"/>
    <xf numFmtId="0" fontId="32" fillId="2" borderId="0" applyNumberFormat="0" applyBorder="0" applyAlignment="0" applyProtection="0"/>
    <xf numFmtId="0" fontId="32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0" fontId="36" fillId="21" borderId="2" applyNumberFormat="0" applyAlignment="0" applyProtection="0"/>
    <xf numFmtId="167" fontId="12" fillId="0" borderId="0" applyFill="0" applyBorder="0" applyAlignment="0" applyProtection="0"/>
    <xf numFmtId="167" fontId="5" fillId="0" borderId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2" fillId="7" borderId="1" applyNumberFormat="0" applyAlignment="0" applyProtection="0"/>
    <xf numFmtId="0" fontId="42" fillId="7" borderId="1" applyNumberFormat="0" applyAlignment="0" applyProtection="0"/>
    <xf numFmtId="0" fontId="12" fillId="20" borderId="0" applyNumberFormat="0" applyBorder="0" applyAlignment="0" applyProtection="0"/>
    <xf numFmtId="0" fontId="5" fillId="20" borderId="0" applyNumberFormat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12" fillId="7" borderId="7" applyNumberFormat="0" applyAlignment="0"/>
    <xf numFmtId="0" fontId="5" fillId="7" borderId="7" applyNumberFormat="0" applyAlignment="0"/>
    <xf numFmtId="0" fontId="44" fillId="22" borderId="0" applyNumberFormat="0" applyBorder="0" applyAlignment="0" applyProtection="0"/>
    <xf numFmtId="0" fontId="12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8" fillId="0" borderId="0"/>
    <xf numFmtId="0" fontId="12" fillId="23" borderId="8" applyNumberFormat="0" applyAlignment="0" applyProtection="0"/>
    <xf numFmtId="0" fontId="12" fillId="23" borderId="8" applyNumberFormat="0" applyAlignment="0" applyProtection="0"/>
    <xf numFmtId="0" fontId="5" fillId="23" borderId="8" applyNumberFormat="0" applyAlignment="0" applyProtection="0"/>
    <xf numFmtId="0" fontId="5" fillId="23" borderId="8" applyNumberFormat="0" applyAlignment="0" applyProtection="0"/>
    <xf numFmtId="0" fontId="45" fillId="20" borderId="9" applyNumberFormat="0" applyAlignment="0" applyProtection="0"/>
    <xf numFmtId="0" fontId="45" fillId="20" borderId="9" applyNumberFormat="0" applyAlignment="0" applyProtection="0"/>
    <xf numFmtId="0" fontId="12" fillId="0" borderId="0"/>
    <xf numFmtId="0" fontId="5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24" borderId="0" applyNumberFormat="0" applyBorder="0" applyAlignment="0" applyProtection="0"/>
    <xf numFmtId="0" fontId="53" fillId="0" borderId="0" applyNumberFormat="0" applyFill="0" applyBorder="0" applyAlignment="0" applyProtection="0"/>
    <xf numFmtId="0" fontId="54" fillId="0" borderId="37" applyNumberFormat="0" applyFill="0" applyAlignment="0" applyProtection="0"/>
    <xf numFmtId="0" fontId="55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0" applyNumberFormat="0" applyFill="0" applyBorder="0" applyAlignment="0" applyProtection="0"/>
    <xf numFmtId="0" fontId="57" fillId="29" borderId="0" applyNumberFormat="0" applyBorder="0" applyAlignment="0" applyProtection="0"/>
    <xf numFmtId="0" fontId="58" fillId="30" borderId="0" applyNumberFormat="0" applyBorder="0" applyAlignment="0" applyProtection="0"/>
    <xf numFmtId="0" fontId="59" fillId="31" borderId="40" applyNumberFormat="0" applyAlignment="0" applyProtection="0"/>
    <xf numFmtId="0" fontId="60" fillId="32" borderId="41" applyNumberFormat="0" applyAlignment="0" applyProtection="0"/>
    <xf numFmtId="0" fontId="61" fillId="32" borderId="40" applyNumberFormat="0" applyAlignment="0" applyProtection="0"/>
    <xf numFmtId="0" fontId="62" fillId="0" borderId="42" applyNumberFormat="0" applyFill="0" applyAlignment="0" applyProtection="0"/>
    <xf numFmtId="0" fontId="63" fillId="33" borderId="43" applyNumberFormat="0" applyAlignment="0" applyProtection="0"/>
    <xf numFmtId="0" fontId="64" fillId="0" borderId="0" applyNumberFormat="0" applyFill="0" applyBorder="0" applyAlignment="0" applyProtection="0"/>
    <xf numFmtId="0" fontId="51" fillId="34" borderId="44" applyNumberFormat="0" applyFont="0" applyAlignment="0" applyProtection="0"/>
    <xf numFmtId="0" fontId="65" fillId="0" borderId="0" applyNumberFormat="0" applyFill="0" applyBorder="0" applyAlignment="0" applyProtection="0"/>
    <xf numFmtId="0" fontId="66" fillId="35" borderId="0" applyNumberFormat="0" applyBorder="0" applyAlignment="0" applyProtection="0"/>
    <xf numFmtId="0" fontId="66" fillId="36" borderId="0" applyNumberFormat="0" applyBorder="0" applyAlignment="0" applyProtection="0"/>
    <xf numFmtId="0" fontId="67" fillId="37" borderId="0" applyNumberFormat="0" applyBorder="0" applyAlignment="0" applyProtection="0"/>
    <xf numFmtId="0" fontId="66" fillId="38" borderId="0" applyNumberFormat="0" applyBorder="0" applyAlignment="0" applyProtection="0"/>
    <xf numFmtId="0" fontId="66" fillId="39" borderId="0" applyNumberFormat="0" applyBorder="0" applyAlignment="0" applyProtection="0"/>
    <xf numFmtId="0" fontId="67" fillId="40" borderId="0" applyNumberFormat="0" applyBorder="0" applyAlignment="0" applyProtection="0"/>
    <xf numFmtId="0" fontId="66" fillId="41" borderId="0" applyNumberFormat="0" applyBorder="0" applyAlignment="0" applyProtection="0"/>
    <xf numFmtId="0" fontId="66" fillId="42" borderId="0" applyNumberFormat="0" applyBorder="0" applyAlignment="0" applyProtection="0"/>
    <xf numFmtId="0" fontId="67" fillId="43" borderId="0" applyNumberFormat="0" applyBorder="0" applyAlignment="0" applyProtection="0"/>
    <xf numFmtId="0" fontId="66" fillId="44" borderId="0" applyNumberFormat="0" applyBorder="0" applyAlignment="0" applyProtection="0"/>
    <xf numFmtId="0" fontId="66" fillId="45" borderId="0" applyNumberFormat="0" applyBorder="0" applyAlignment="0" applyProtection="0"/>
    <xf numFmtId="0" fontId="67" fillId="46" borderId="0" applyNumberFormat="0" applyBorder="0" applyAlignment="0" applyProtection="0"/>
    <xf numFmtId="0" fontId="66" fillId="47" borderId="0" applyNumberFormat="0" applyBorder="0" applyAlignment="0" applyProtection="0"/>
    <xf numFmtId="0" fontId="66" fillId="48" borderId="0" applyNumberFormat="0" applyBorder="0" applyAlignment="0" applyProtection="0"/>
    <xf numFmtId="0" fontId="67" fillId="49" borderId="0" applyNumberFormat="0" applyBorder="0" applyAlignment="0" applyProtection="0"/>
    <xf numFmtId="0" fontId="66" fillId="50" borderId="0" applyNumberFormat="0" applyBorder="0" applyAlignment="0" applyProtection="0"/>
    <xf numFmtId="0" fontId="66" fillId="51" borderId="0" applyNumberFormat="0" applyBorder="0" applyAlignment="0" applyProtection="0"/>
    <xf numFmtId="0" fontId="67" fillId="52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5" fillId="0" borderId="0"/>
    <xf numFmtId="0" fontId="3" fillId="0" borderId="0"/>
    <xf numFmtId="0" fontId="30" fillId="0" borderId="10" applyNumberFormat="0" applyFill="0" applyAlignment="0" applyProtection="0"/>
    <xf numFmtId="0" fontId="2" fillId="0" borderId="0"/>
    <xf numFmtId="0" fontId="1" fillId="0" borderId="0"/>
  </cellStyleXfs>
  <cellXfs count="206">
    <xf numFmtId="0" fontId="0" fillId="0" borderId="0" xfId="0"/>
    <xf numFmtId="0" fontId="12" fillId="0" borderId="0" xfId="0" applyFont="1"/>
    <xf numFmtId="0" fontId="9" fillId="0" borderId="0" xfId="109" applyFont="1" applyFill="1" applyAlignment="1">
      <alignment vertical="center"/>
    </xf>
    <xf numFmtId="0" fontId="12" fillId="0" borderId="0" xfId="0" applyFont="1" applyAlignment="1">
      <alignment vertical="center"/>
    </xf>
    <xf numFmtId="0" fontId="9" fillId="0" borderId="0" xfId="109" applyFont="1" applyFill="1" applyBorder="1" applyAlignment="1">
      <alignment vertical="center"/>
    </xf>
    <xf numFmtId="0" fontId="10" fillId="0" borderId="0" xfId="109" applyFont="1" applyFill="1" applyAlignment="1">
      <alignment vertical="center"/>
    </xf>
    <xf numFmtId="0" fontId="11" fillId="0" borderId="0" xfId="109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109" applyFont="1" applyFill="1" applyBorder="1" applyAlignment="1">
      <alignment vertical="center"/>
    </xf>
    <xf numFmtId="0" fontId="12" fillId="0" borderId="0" xfId="109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5" fillId="0" borderId="0" xfId="109" applyFont="1" applyFill="1" applyBorder="1" applyAlignment="1">
      <alignment vertical="center"/>
    </xf>
    <xf numFmtId="0" fontId="6" fillId="0" borderId="0" xfId="0" applyFont="1" applyBorder="1" applyAlignment="1">
      <alignment horizontal="left" vertical="justify" wrapText="1"/>
    </xf>
    <xf numFmtId="0" fontId="19" fillId="0" borderId="0" xfId="0" applyFont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justify"/>
    </xf>
    <xf numFmtId="0" fontId="7" fillId="0" borderId="18" xfId="0" applyFont="1" applyFill="1" applyBorder="1" applyAlignment="1">
      <alignment horizontal="center" wrapText="1"/>
    </xf>
    <xf numFmtId="0" fontId="28" fillId="0" borderId="0" xfId="0" applyFont="1" applyAlignment="1">
      <alignment horizontal="justify"/>
    </xf>
    <xf numFmtId="0" fontId="6" fillId="0" borderId="0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wrapText="1"/>
    </xf>
    <xf numFmtId="0" fontId="18" fillId="0" borderId="0" xfId="109" applyFont="1" applyFill="1" applyBorder="1" applyAlignment="1">
      <alignment vertical="center"/>
    </xf>
    <xf numFmtId="0" fontId="6" fillId="0" borderId="0" xfId="109" applyFont="1" applyFill="1" applyBorder="1" applyAlignment="1">
      <alignment vertical="center"/>
    </xf>
    <xf numFmtId="0" fontId="6" fillId="0" borderId="0" xfId="109" applyFont="1" applyFill="1" applyBorder="1" applyAlignment="1">
      <alignment horizontal="left" vertical="center"/>
    </xf>
    <xf numFmtId="0" fontId="6" fillId="0" borderId="0" xfId="109" applyFont="1" applyFill="1" applyBorder="1" applyAlignment="1">
      <alignment horizontal="right" vertical="center"/>
    </xf>
    <xf numFmtId="0" fontId="12" fillId="0" borderId="0" xfId="109" applyFont="1" applyFill="1" applyBorder="1" applyAlignment="1">
      <alignment horizontal="right" vertical="center"/>
    </xf>
    <xf numFmtId="0" fontId="18" fillId="0" borderId="0" xfId="0" applyFont="1" applyBorder="1" applyAlignment="1">
      <alignment horizontal="center" wrapText="1"/>
    </xf>
    <xf numFmtId="0" fontId="18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center" wrapText="1"/>
    </xf>
    <xf numFmtId="0" fontId="22" fillId="0" borderId="11" xfId="0" applyFont="1" applyBorder="1" applyAlignment="1">
      <alignment horizontal="center" wrapText="1"/>
    </xf>
    <xf numFmtId="0" fontId="49" fillId="0" borderId="0" xfId="0" applyFont="1" applyFill="1" applyBorder="1" applyAlignment="1">
      <alignment vertical="center"/>
    </xf>
    <xf numFmtId="0" fontId="0" fillId="0" borderId="17" xfId="0" applyFill="1" applyBorder="1" applyAlignment="1">
      <alignment horizontal="center" vertical="center"/>
    </xf>
    <xf numFmtId="0" fontId="0" fillId="0" borderId="0" xfId="0"/>
    <xf numFmtId="0" fontId="7" fillId="0" borderId="17" xfId="0" applyFont="1" applyFill="1" applyBorder="1" applyAlignment="1">
      <alignment horizontal="center" wrapText="1"/>
    </xf>
    <xf numFmtId="0" fontId="18" fillId="0" borderId="27" xfId="0" applyFont="1" applyBorder="1" applyAlignment="1">
      <alignment horizontal="center" vertical="center" wrapText="1"/>
    </xf>
    <xf numFmtId="0" fontId="6" fillId="0" borderId="0" xfId="109" applyFont="1" applyFill="1" applyBorder="1" applyAlignment="1">
      <alignment horizontal="right" vertical="center"/>
    </xf>
    <xf numFmtId="0" fontId="5" fillId="0" borderId="0" xfId="109" applyFont="1" applyFill="1" applyBorder="1" applyAlignment="1">
      <alignment horizontal="right" vertical="center"/>
    </xf>
    <xf numFmtId="0" fontId="24" fillId="25" borderId="0" xfId="0" applyFont="1" applyFill="1" applyAlignment="1">
      <alignment horizontal="justify"/>
    </xf>
    <xf numFmtId="0" fontId="0" fillId="25" borderId="0" xfId="0" applyFill="1"/>
    <xf numFmtId="0" fontId="19" fillId="0" borderId="30" xfId="0" applyFont="1" applyBorder="1" applyAlignment="1">
      <alignment horizontal="left" vertical="top" wrapText="1"/>
    </xf>
    <xf numFmtId="0" fontId="19" fillId="0" borderId="31" xfId="0" applyFont="1" applyBorder="1" applyAlignment="1">
      <alignment horizontal="left" vertical="top" wrapText="1"/>
    </xf>
    <xf numFmtId="0" fontId="5" fillId="0" borderId="0" xfId="109" applyFont="1" applyFill="1" applyBorder="1" applyAlignment="1">
      <alignment vertical="center"/>
    </xf>
    <xf numFmtId="0" fontId="0" fillId="25" borderId="18" xfId="0" applyFill="1" applyBorder="1" applyAlignment="1">
      <alignment horizontal="left"/>
    </xf>
    <xf numFmtId="0" fontId="12" fillId="25" borderId="22" xfId="0" applyFont="1" applyFill="1" applyBorder="1" applyAlignment="1">
      <alignment vertical="center"/>
    </xf>
    <xf numFmtId="0" fontId="18" fillId="0" borderId="17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wrapText="1"/>
    </xf>
    <xf numFmtId="0" fontId="5" fillId="0" borderId="0" xfId="0" applyFont="1" applyFill="1" applyBorder="1" applyAlignment="1">
      <alignment vertical="center"/>
    </xf>
    <xf numFmtId="0" fontId="68" fillId="0" borderId="0" xfId="0" applyFont="1" applyFill="1" applyBorder="1" applyAlignment="1">
      <alignment vertical="center"/>
    </xf>
    <xf numFmtId="0" fontId="12" fillId="0" borderId="18" xfId="0" applyFont="1" applyFill="1" applyBorder="1" applyAlignment="1" applyProtection="1">
      <alignment horizontal="center" wrapText="1"/>
      <protection locked="0"/>
    </xf>
    <xf numFmtId="0" fontId="12" fillId="0" borderId="21" xfId="0" applyFont="1" applyFill="1" applyBorder="1" applyAlignment="1" applyProtection="1">
      <alignment horizontal="center" wrapText="1"/>
      <protection locked="0"/>
    </xf>
    <xf numFmtId="0" fontId="18" fillId="0" borderId="18" xfId="0" applyFont="1" applyBorder="1" applyAlignment="1" applyProtection="1">
      <alignment horizontal="center" wrapText="1"/>
      <protection locked="0"/>
    </xf>
    <xf numFmtId="0" fontId="18" fillId="0" borderId="21" xfId="0" applyFont="1" applyBorder="1" applyAlignment="1" applyProtection="1">
      <alignment horizontal="center" wrapText="1"/>
      <protection locked="0"/>
    </xf>
    <xf numFmtId="0" fontId="18" fillId="0" borderId="25" xfId="0" applyFont="1" applyBorder="1" applyAlignment="1" applyProtection="1">
      <alignment horizontal="center" wrapText="1"/>
      <protection locked="0"/>
    </xf>
    <xf numFmtId="0" fontId="18" fillId="0" borderId="23" xfId="0" applyFont="1" applyBorder="1" applyAlignment="1" applyProtection="1">
      <alignment horizontal="center" wrapText="1"/>
      <protection locked="0"/>
    </xf>
    <xf numFmtId="14" fontId="0" fillId="0" borderId="0" xfId="0" applyNumberFormat="1" applyFill="1" applyBorder="1" applyAlignment="1">
      <alignment vertical="center"/>
    </xf>
    <xf numFmtId="0" fontId="0" fillId="0" borderId="21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>
      <alignment vertical="center"/>
    </xf>
    <xf numFmtId="0" fontId="5" fillId="0" borderId="18" xfId="0" applyFont="1" applyFill="1" applyBorder="1" applyAlignment="1" applyProtection="1">
      <alignment horizontal="center" wrapText="1"/>
      <protection locked="0"/>
    </xf>
    <xf numFmtId="0" fontId="0" fillId="0" borderId="18" xfId="0" applyBorder="1" applyProtection="1">
      <protection locked="0"/>
    </xf>
    <xf numFmtId="0" fontId="0" fillId="0" borderId="21" xfId="0" applyFill="1" applyBorder="1" applyAlignment="1" applyProtection="1">
      <alignment horizontal="right"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0" fillId="0" borderId="19" xfId="0" applyFill="1" applyBorder="1" applyAlignment="1" applyProtection="1">
      <alignment vertical="center"/>
      <protection locked="0"/>
    </xf>
    <xf numFmtId="0" fontId="0" fillId="0" borderId="14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4" xfId="0" applyFill="1" applyBorder="1" applyAlignment="1">
      <alignment horizontal="center"/>
    </xf>
    <xf numFmtId="0" fontId="12" fillId="0" borderId="17" xfId="0" applyFont="1" applyFill="1" applyBorder="1" applyAlignment="1">
      <alignment horizontal="center" vertical="center"/>
    </xf>
    <xf numFmtId="1" fontId="0" fillId="28" borderId="17" xfId="0" applyNumberFormat="1" applyFill="1" applyBorder="1" applyAlignment="1">
      <alignment horizontal="center" vertical="center"/>
    </xf>
    <xf numFmtId="1" fontId="0" fillId="28" borderId="18" xfId="0" applyNumberFormat="1" applyFill="1" applyBorder="1" applyAlignment="1">
      <alignment horizontal="center" vertical="center"/>
    </xf>
    <xf numFmtId="0" fontId="6" fillId="0" borderId="0" xfId="109" applyFont="1" applyFill="1" applyBorder="1" applyAlignment="1">
      <alignment horizontal="center" vertical="center"/>
    </xf>
    <xf numFmtId="0" fontId="12" fillId="0" borderId="0" xfId="109" applyFont="1" applyFill="1" applyBorder="1" applyAlignment="1">
      <alignment horizontal="center" vertical="center"/>
    </xf>
    <xf numFmtId="0" fontId="6" fillId="0" borderId="0" xfId="109" applyFont="1" applyFill="1" applyBorder="1" applyAlignment="1">
      <alignment horizontal="right" vertical="center"/>
    </xf>
    <xf numFmtId="0" fontId="12" fillId="0" borderId="0" xfId="109" applyFont="1" applyFill="1" applyBorder="1" applyAlignment="1">
      <alignment horizontal="right" vertical="center"/>
    </xf>
    <xf numFmtId="0" fontId="14" fillId="27" borderId="0" xfId="0" applyFont="1" applyFill="1" applyBorder="1" applyAlignment="1">
      <alignment horizontal="center" vertical="center" wrapText="1"/>
    </xf>
    <xf numFmtId="0" fontId="6" fillId="25" borderId="21" xfId="0" applyFont="1" applyFill="1" applyBorder="1" applyAlignment="1">
      <alignment horizontal="left" vertical="center"/>
    </xf>
    <xf numFmtId="0" fontId="6" fillId="25" borderId="15" xfId="0" applyFont="1" applyFill="1" applyBorder="1" applyAlignment="1">
      <alignment horizontal="left" vertical="center"/>
    </xf>
    <xf numFmtId="0" fontId="6" fillId="25" borderId="17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0" fillId="0" borderId="15" xfId="0" applyBorder="1"/>
    <xf numFmtId="0" fontId="0" fillId="0" borderId="17" xfId="0" applyBorder="1"/>
    <xf numFmtId="164" fontId="9" fillId="0" borderId="21" xfId="109" applyNumberFormat="1" applyFont="1" applyFill="1" applyBorder="1" applyAlignment="1" applyProtection="1">
      <alignment horizontal="center" vertical="center"/>
      <protection locked="0"/>
    </xf>
    <xf numFmtId="164" fontId="9" fillId="0" borderId="15" xfId="109" applyNumberFormat="1" applyFont="1" applyFill="1" applyBorder="1" applyAlignment="1" applyProtection="1">
      <alignment horizontal="center" vertical="center"/>
      <protection locked="0"/>
    </xf>
    <xf numFmtId="164" fontId="9" fillId="0" borderId="17" xfId="109" applyNumberFormat="1" applyFont="1" applyFill="1" applyBorder="1" applyAlignment="1" applyProtection="1">
      <alignment horizontal="center" vertical="center"/>
      <protection locked="0"/>
    </xf>
    <xf numFmtId="0" fontId="12" fillId="0" borderId="1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23" fillId="25" borderId="19" xfId="0" applyFont="1" applyFill="1" applyBorder="1" applyAlignment="1">
      <alignment horizontal="left" vertical="center" wrapText="1"/>
    </xf>
    <xf numFmtId="0" fontId="23" fillId="25" borderId="11" xfId="0" applyFont="1" applyFill="1" applyBorder="1" applyAlignment="1">
      <alignment horizontal="left" vertical="center" wrapText="1"/>
    </xf>
    <xf numFmtId="0" fontId="23" fillId="25" borderId="16" xfId="0" applyFont="1" applyFill="1" applyBorder="1" applyAlignment="1">
      <alignment horizontal="left" vertical="center" wrapText="1"/>
    </xf>
    <xf numFmtId="0" fontId="0" fillId="0" borderId="21" xfId="0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horizontal="center" vertical="center"/>
      <protection locked="0"/>
    </xf>
    <xf numFmtId="0" fontId="12" fillId="25" borderId="21" xfId="0" applyFont="1" applyFill="1" applyBorder="1" applyAlignment="1">
      <alignment horizontal="left" vertical="center" wrapText="1"/>
    </xf>
    <xf numFmtId="0" fontId="12" fillId="25" borderId="15" xfId="0" applyFont="1" applyFill="1" applyBorder="1" applyAlignment="1">
      <alignment horizontal="left" vertical="center" wrapText="1"/>
    </xf>
    <xf numFmtId="0" fontId="12" fillId="25" borderId="17" xfId="0" applyFont="1" applyFill="1" applyBorder="1" applyAlignment="1">
      <alignment horizontal="left" vertical="center" wrapText="1"/>
    </xf>
    <xf numFmtId="0" fontId="12" fillId="25" borderId="21" xfId="0" applyFont="1" applyFill="1" applyBorder="1" applyAlignment="1">
      <alignment horizontal="center" vertical="center"/>
    </xf>
    <xf numFmtId="0" fontId="12" fillId="25" borderId="17" xfId="0" applyFont="1" applyFill="1" applyBorder="1" applyAlignment="1">
      <alignment horizontal="center" vertical="center"/>
    </xf>
    <xf numFmtId="0" fontId="23" fillId="25" borderId="13" xfId="0" applyFont="1" applyFill="1" applyBorder="1" applyAlignment="1">
      <alignment horizontal="center" vertical="center" wrapText="1"/>
    </xf>
    <xf numFmtId="0" fontId="23" fillId="25" borderId="12" xfId="0" applyFont="1" applyFill="1" applyBorder="1" applyAlignment="1">
      <alignment horizontal="center" vertical="center" wrapText="1"/>
    </xf>
    <xf numFmtId="0" fontId="23" fillId="25" borderId="14" xfId="0" applyFont="1" applyFill="1" applyBorder="1" applyAlignment="1">
      <alignment horizontal="center" vertical="center" wrapText="1"/>
    </xf>
    <xf numFmtId="0" fontId="23" fillId="25" borderId="19" xfId="0" applyFont="1" applyFill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center" vertical="center" wrapText="1"/>
    </xf>
    <xf numFmtId="0" fontId="23" fillId="25" borderId="16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4" xfId="0" applyFont="1" applyFill="1" applyBorder="1" applyAlignment="1">
      <alignment horizontal="center" vertical="center" wrapText="1"/>
    </xf>
    <xf numFmtId="0" fontId="29" fillId="25" borderId="19" xfId="0" applyFont="1" applyFill="1" applyBorder="1" applyAlignment="1">
      <alignment horizontal="center" vertical="center" wrapText="1"/>
    </xf>
    <xf numFmtId="0" fontId="29" fillId="25" borderId="11" xfId="0" applyFont="1" applyFill="1" applyBorder="1" applyAlignment="1">
      <alignment horizontal="center" vertical="center" wrapText="1"/>
    </xf>
    <xf numFmtId="0" fontId="29" fillId="25" borderId="16" xfId="0" applyFont="1" applyFill="1" applyBorder="1" applyAlignment="1">
      <alignment horizontal="center" vertical="center" wrapText="1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18" fillId="0" borderId="11" xfId="0" applyFont="1" applyFill="1" applyBorder="1" applyAlignment="1" applyProtection="1">
      <alignment horizontal="center"/>
      <protection locked="0"/>
    </xf>
    <xf numFmtId="0" fontId="52" fillId="0" borderId="18" xfId="0" applyFont="1" applyBorder="1" applyAlignment="1">
      <alignment horizontal="center"/>
    </xf>
    <xf numFmtId="0" fontId="6" fillId="0" borderId="54" xfId="0" applyFont="1" applyBorder="1" applyAlignment="1">
      <alignment horizontal="left" vertical="top"/>
    </xf>
    <xf numFmtId="0" fontId="13" fillId="0" borderId="49" xfId="0" applyFont="1" applyFill="1" applyBorder="1" applyAlignment="1">
      <alignment horizontal="center" vertical="center" wrapText="1"/>
    </xf>
    <xf numFmtId="0" fontId="13" fillId="0" borderId="53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8" fillId="0" borderId="46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8" fillId="0" borderId="26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45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8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5" fillId="28" borderId="35" xfId="0" applyFont="1" applyFill="1" applyBorder="1" applyAlignment="1">
      <alignment horizontal="center" vertical="center"/>
    </xf>
    <xf numFmtId="0" fontId="5" fillId="28" borderId="55" xfId="0" applyFont="1" applyFill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2" fontId="18" fillId="28" borderId="35" xfId="0" applyNumberFormat="1" applyFont="1" applyFill="1" applyBorder="1" applyAlignment="1">
      <alignment horizontal="center" vertical="center" wrapText="1"/>
    </xf>
    <xf numFmtId="2" fontId="18" fillId="28" borderId="55" xfId="0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wrapText="1"/>
    </xf>
    <xf numFmtId="0" fontId="5" fillId="25" borderId="21" xfId="0" applyFont="1" applyFill="1" applyBorder="1" applyAlignment="1">
      <alignment horizontal="left" vertical="center" wrapText="1"/>
    </xf>
    <xf numFmtId="0" fontId="5" fillId="25" borderId="15" xfId="0" applyFont="1" applyFill="1" applyBorder="1" applyAlignment="1">
      <alignment horizontal="left" vertical="center" wrapText="1"/>
    </xf>
    <xf numFmtId="0" fontId="5" fillId="25" borderId="17" xfId="0" applyFont="1" applyFill="1" applyBorder="1" applyAlignment="1">
      <alignment horizontal="left" vertical="center" wrapText="1"/>
    </xf>
    <xf numFmtId="166" fontId="12" fillId="28" borderId="15" xfId="0" applyNumberFormat="1" applyFont="1" applyFill="1" applyBorder="1" applyAlignment="1">
      <alignment horizontal="center" vertical="center" wrapText="1"/>
    </xf>
    <xf numFmtId="0" fontId="5" fillId="25" borderId="13" xfId="0" applyFont="1" applyFill="1" applyBorder="1" applyAlignment="1">
      <alignment horizontal="center" vertical="center" wrapText="1"/>
    </xf>
    <xf numFmtId="0" fontId="0" fillId="25" borderId="12" xfId="0" applyFill="1" applyBorder="1" applyAlignment="1">
      <alignment horizontal="center" vertical="center" wrapText="1"/>
    </xf>
    <xf numFmtId="0" fontId="0" fillId="25" borderId="14" xfId="0" applyFill="1" applyBorder="1" applyAlignment="1">
      <alignment horizontal="center" vertical="center" wrapText="1"/>
    </xf>
    <xf numFmtId="0" fontId="0" fillId="0" borderId="21" xfId="0" applyFill="1" applyBorder="1" applyAlignment="1" applyProtection="1">
      <alignment horizontal="center" vertical="center" wrapText="1"/>
      <protection locked="0"/>
    </xf>
    <xf numFmtId="0" fontId="0" fillId="0" borderId="15" xfId="0" applyFill="1" applyBorder="1" applyAlignment="1" applyProtection="1">
      <alignment horizontal="center" vertical="center" wrapText="1"/>
      <protection locked="0"/>
    </xf>
    <xf numFmtId="0" fontId="18" fillId="25" borderId="15" xfId="0" applyFont="1" applyFill="1" applyBorder="1" applyAlignment="1">
      <alignment horizontal="center" vertical="center" wrapText="1"/>
    </xf>
    <xf numFmtId="0" fontId="18" fillId="25" borderId="1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 applyProtection="1">
      <alignment horizontal="center" wrapText="1"/>
      <protection locked="0"/>
    </xf>
    <xf numFmtId="0" fontId="6" fillId="0" borderId="11" xfId="0" applyFont="1" applyFill="1" applyBorder="1" applyAlignment="1" applyProtection="1">
      <alignment horizontal="center" wrapText="1"/>
      <protection locked="0"/>
    </xf>
    <xf numFmtId="14" fontId="12" fillId="0" borderId="12" xfId="0" applyNumberFormat="1" applyFont="1" applyBorder="1" applyAlignment="1" applyProtection="1">
      <alignment horizontal="center"/>
      <protection locked="0"/>
    </xf>
    <xf numFmtId="14" fontId="12" fillId="0" borderId="11" xfId="0" applyNumberFormat="1" applyFont="1" applyBorder="1" applyAlignment="1" applyProtection="1">
      <alignment horizontal="center"/>
      <protection locked="0"/>
    </xf>
    <xf numFmtId="0" fontId="6" fillId="0" borderId="15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25" borderId="13" xfId="0" applyFont="1" applyFill="1" applyBorder="1" applyAlignment="1">
      <alignment horizontal="center" wrapText="1"/>
    </xf>
    <xf numFmtId="0" fontId="6" fillId="25" borderId="12" xfId="0" applyFont="1" applyFill="1" applyBorder="1" applyAlignment="1">
      <alignment horizontal="center" wrapText="1"/>
    </xf>
    <xf numFmtId="0" fontId="6" fillId="25" borderId="14" xfId="0" applyFont="1" applyFill="1" applyBorder="1" applyAlignment="1">
      <alignment horizontal="center" wrapText="1"/>
    </xf>
    <xf numFmtId="2" fontId="5" fillId="28" borderId="12" xfId="0" applyNumberFormat="1" applyFont="1" applyFill="1" applyBorder="1" applyAlignment="1">
      <alignment horizontal="center" vertical="center" wrapText="1"/>
    </xf>
    <xf numFmtId="2" fontId="5" fillId="28" borderId="11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6" fillId="25" borderId="13" xfId="0" applyFont="1" applyFill="1" applyBorder="1" applyAlignment="1">
      <alignment horizontal="right" vertical="center" wrapText="1"/>
    </xf>
    <xf numFmtId="0" fontId="6" fillId="25" borderId="12" xfId="0" applyFont="1" applyFill="1" applyBorder="1" applyAlignment="1">
      <alignment horizontal="right" vertical="center" wrapText="1"/>
    </xf>
    <xf numFmtId="0" fontId="6" fillId="25" borderId="14" xfId="0" applyFont="1" applyFill="1" applyBorder="1" applyAlignment="1">
      <alignment horizontal="right" vertical="center" wrapText="1"/>
    </xf>
    <xf numFmtId="0" fontId="6" fillId="25" borderId="19" xfId="0" applyFont="1" applyFill="1" applyBorder="1" applyAlignment="1">
      <alignment horizontal="right" vertical="center" wrapText="1"/>
    </xf>
    <xf numFmtId="0" fontId="6" fillId="25" borderId="11" xfId="0" applyFont="1" applyFill="1" applyBorder="1" applyAlignment="1">
      <alignment horizontal="right" vertical="center" wrapText="1"/>
    </xf>
    <xf numFmtId="0" fontId="6" fillId="25" borderId="16" xfId="0" applyFont="1" applyFill="1" applyBorder="1" applyAlignment="1">
      <alignment horizontal="right" vertical="center" wrapText="1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0" fontId="5" fillId="0" borderId="12" xfId="0" applyFont="1" applyFill="1" applyBorder="1" applyAlignment="1" applyProtection="1">
      <alignment horizontal="center" vertical="center" wrapText="1"/>
      <protection locked="0"/>
    </xf>
    <xf numFmtId="0" fontId="5" fillId="0" borderId="19" xfId="0" applyFont="1" applyFill="1" applyBorder="1" applyAlignment="1" applyProtection="1">
      <alignment horizontal="center" vertical="center" wrapText="1"/>
      <protection locked="0"/>
    </xf>
    <xf numFmtId="0" fontId="0" fillId="0" borderId="11" xfId="0" applyFill="1" applyBorder="1" applyAlignment="1" applyProtection="1">
      <alignment vertical="center"/>
      <protection locked="0"/>
    </xf>
    <xf numFmtId="0" fontId="5" fillId="0" borderId="11" xfId="0" applyFont="1" applyFill="1" applyBorder="1" applyAlignment="1" applyProtection="1">
      <alignment horizontal="center" vertical="center" wrapText="1"/>
      <protection locked="0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25" borderId="19" xfId="0" quotePrefix="1" applyFont="1" applyFill="1" applyBorder="1" applyAlignment="1">
      <alignment horizontal="left" vertical="center"/>
    </xf>
    <xf numFmtId="0" fontId="6" fillId="25" borderId="11" xfId="0" quotePrefix="1" applyFont="1" applyFill="1" applyBorder="1" applyAlignment="1">
      <alignment horizontal="left" vertical="center"/>
    </xf>
    <xf numFmtId="0" fontId="6" fillId="25" borderId="16" xfId="0" quotePrefix="1" applyFont="1" applyFill="1" applyBorder="1" applyAlignment="1">
      <alignment horizontal="left" vertical="center"/>
    </xf>
    <xf numFmtId="0" fontId="5" fillId="28" borderId="47" xfId="0" applyFont="1" applyFill="1" applyBorder="1" applyAlignment="1">
      <alignment horizontal="center" vertical="center" wrapText="1"/>
    </xf>
    <xf numFmtId="0" fontId="12" fillId="28" borderId="17" xfId="0" applyFont="1" applyFill="1" applyBorder="1" applyAlignment="1">
      <alignment horizontal="center" vertical="center" wrapText="1"/>
    </xf>
    <xf numFmtId="1" fontId="6" fillId="28" borderId="18" xfId="0" applyNumberFormat="1" applyFont="1" applyFill="1" applyBorder="1" applyAlignment="1" applyProtection="1">
      <alignment horizontal="center" vertical="center" wrapText="1"/>
      <protection hidden="1"/>
    </xf>
    <xf numFmtId="2" fontId="6" fillId="0" borderId="18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28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25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5" fillId="28" borderId="48" xfId="0" applyFont="1" applyFill="1" applyBorder="1" applyAlignment="1">
      <alignment horizontal="center" vertical="center" wrapText="1"/>
    </xf>
    <xf numFmtId="0" fontId="12" fillId="28" borderId="24" xfId="0" applyFont="1" applyFill="1" applyBorder="1" applyAlignment="1">
      <alignment horizontal="center" vertical="center" wrapText="1"/>
    </xf>
    <xf numFmtId="1" fontId="6" fillId="28" borderId="25" xfId="0" applyNumberFormat="1" applyFont="1" applyFill="1" applyBorder="1" applyAlignment="1" applyProtection="1">
      <alignment horizontal="center" vertical="center" wrapText="1"/>
      <protection hidden="1"/>
    </xf>
    <xf numFmtId="0" fontId="18" fillId="53" borderId="28" xfId="0" applyFont="1" applyFill="1" applyBorder="1" applyAlignment="1">
      <alignment horizontal="center" vertical="center" wrapText="1"/>
    </xf>
    <xf numFmtId="0" fontId="18" fillId="26" borderId="28" xfId="0" applyFont="1" applyFill="1" applyBorder="1" applyAlignment="1">
      <alignment horizontal="center" vertical="center" wrapText="1"/>
    </xf>
  </cellXfs>
  <cellStyles count="169">
    <cellStyle name="20 % - Accent1" xfId="140" builtinId="30" hidden="1"/>
    <cellStyle name="20 % - Accent2" xfId="143" builtinId="34" hidden="1"/>
    <cellStyle name="20 % - Accent3" xfId="146" builtinId="38" hidden="1"/>
    <cellStyle name="20 % - Accent4" xfId="149" builtinId="42" hidden="1"/>
    <cellStyle name="20 % - Accent5" xfId="152" builtinId="46" hidden="1"/>
    <cellStyle name="20 % - Accent6" xfId="155" builtinId="50" hidden="1"/>
    <cellStyle name="20% - Accent1" xfId="1"/>
    <cellStyle name="20% - Accent1 2" xfId="2"/>
    <cellStyle name="20% - Accent1 2 2" xfId="3"/>
    <cellStyle name="20% - Accent1 3" xfId="4"/>
    <cellStyle name="20% - Accent2" xfId="5"/>
    <cellStyle name="20% - Accent2 2" xfId="6"/>
    <cellStyle name="20% - Accent2 2 2" xfId="7"/>
    <cellStyle name="20% - Accent2 3" xfId="8"/>
    <cellStyle name="20% - Accent3" xfId="9"/>
    <cellStyle name="20% - Accent3 2" xfId="10"/>
    <cellStyle name="20% - Accent3 2 2" xfId="11"/>
    <cellStyle name="20% - Accent3 3" xfId="12"/>
    <cellStyle name="20% - Accent4" xfId="13"/>
    <cellStyle name="20% - Accent4 2" xfId="14"/>
    <cellStyle name="20% - Accent4 2 2" xfId="15"/>
    <cellStyle name="20% - Accent4 3" xfId="16"/>
    <cellStyle name="20% - Accent5" xfId="17"/>
    <cellStyle name="20% - Accent5 2" xfId="18"/>
    <cellStyle name="20% - Accent5 2 2" xfId="19"/>
    <cellStyle name="20% - Accent5 3" xfId="20"/>
    <cellStyle name="20% - Accent6" xfId="21"/>
    <cellStyle name="20% - Accent6 2" xfId="22"/>
    <cellStyle name="20% - Accent6 2 2" xfId="23"/>
    <cellStyle name="20% - Accent6 3" xfId="24"/>
    <cellStyle name="40 % - Accent1" xfId="141" builtinId="31" hidden="1"/>
    <cellStyle name="40 % - Accent2" xfId="144" builtinId="35" hidden="1"/>
    <cellStyle name="40 % - Accent3" xfId="147" builtinId="39" hidden="1"/>
    <cellStyle name="40 % - Accent4" xfId="150" builtinId="43" hidden="1"/>
    <cellStyle name="40 % - Accent5" xfId="153" builtinId="47" hidden="1"/>
    <cellStyle name="40 % - Accent6" xfId="156" builtinId="51" hidden="1"/>
    <cellStyle name="40% - Accent1" xfId="25"/>
    <cellStyle name="40% - Accent1 2" xfId="26"/>
    <cellStyle name="40% - Accent1 2 2" xfId="27"/>
    <cellStyle name="40% - Accent1 3" xfId="28"/>
    <cellStyle name="40% - Accent2" xfId="29"/>
    <cellStyle name="40% - Accent2 2" xfId="30"/>
    <cellStyle name="40% - Accent2 2 2" xfId="31"/>
    <cellStyle name="40% - Accent2 3" xfId="32"/>
    <cellStyle name="40% - Accent3" xfId="33"/>
    <cellStyle name="40% - Accent3 2" xfId="34"/>
    <cellStyle name="40% - Accent3 2 2" xfId="35"/>
    <cellStyle name="40% - Accent3 3" xfId="36"/>
    <cellStyle name="40% - Accent4" xfId="37"/>
    <cellStyle name="40% - Accent4 2" xfId="38"/>
    <cellStyle name="40% - Accent4 2 2" xfId="39"/>
    <cellStyle name="40% - Accent4 3" xfId="40"/>
    <cellStyle name="40% - Accent5" xfId="41"/>
    <cellStyle name="40% - Accent5 2" xfId="42"/>
    <cellStyle name="40% - Accent5 2 2" xfId="43"/>
    <cellStyle name="40% - Accent5 3" xfId="44"/>
    <cellStyle name="40% - Accent6" xfId="45"/>
    <cellStyle name="40% - Accent6 2" xfId="46"/>
    <cellStyle name="40% - Accent6 2 2" xfId="47"/>
    <cellStyle name="40% - Accent6 3" xfId="48"/>
    <cellStyle name="60 % - Accent1" xfId="142" builtinId="32" hidden="1"/>
    <cellStyle name="60 % - Accent2" xfId="145" builtinId="36" hidden="1"/>
    <cellStyle name="60 % - Accent3" xfId="148" builtinId="40" hidden="1"/>
    <cellStyle name="60 % - Accent4" xfId="151" builtinId="44" hidden="1"/>
    <cellStyle name="60 % - Accent5" xfId="154" builtinId="48" hidden="1"/>
    <cellStyle name="60 % - Accent6" xfId="157" builtinId="52" hidden="1"/>
    <cellStyle name="60% - Accent1" xfId="49"/>
    <cellStyle name="60% - Accent1 2" xfId="50"/>
    <cellStyle name="60% - Accent2" xfId="51"/>
    <cellStyle name="60% - Accent2 2" xfId="52"/>
    <cellStyle name="60% - Accent3" xfId="53"/>
    <cellStyle name="60% - Accent3 2" xfId="54"/>
    <cellStyle name="60% - Accent4" xfId="55"/>
    <cellStyle name="60% - Accent4 2" xfId="56"/>
    <cellStyle name="60% - Accent5" xfId="57"/>
    <cellStyle name="60% - Accent5 2" xfId="58"/>
    <cellStyle name="60% - Accent6" xfId="59"/>
    <cellStyle name="60% - Accent6 2" xfId="60"/>
    <cellStyle name="Accent1" xfId="61"/>
    <cellStyle name="Accent1 2" xfId="62"/>
    <cellStyle name="Accent1 3" xfId="158"/>
    <cellStyle name="Accent2" xfId="63"/>
    <cellStyle name="Accent2 2" xfId="64"/>
    <cellStyle name="Accent2 3" xfId="159"/>
    <cellStyle name="Accent3" xfId="65"/>
    <cellStyle name="Accent3 2" xfId="66"/>
    <cellStyle name="Accent3 3" xfId="160"/>
    <cellStyle name="Accent4" xfId="67"/>
    <cellStyle name="Accent4 2" xfId="68"/>
    <cellStyle name="Accent4 3" xfId="161"/>
    <cellStyle name="Accent5" xfId="69"/>
    <cellStyle name="Accent5 2" xfId="70"/>
    <cellStyle name="Accent5 3" xfId="162"/>
    <cellStyle name="Accent6" xfId="71"/>
    <cellStyle name="Accent6 2" xfId="72"/>
    <cellStyle name="Accent6 3" xfId="163"/>
    <cellStyle name="Avertissement" xfId="137" builtinId="11" hidden="1"/>
    <cellStyle name="Bad" xfId="73"/>
    <cellStyle name="Bad 2" xfId="74"/>
    <cellStyle name="Calcul" xfId="134" builtinId="22" hidden="1"/>
    <cellStyle name="Calculation" xfId="75"/>
    <cellStyle name="Calculation 2" xfId="76"/>
    <cellStyle name="Cellule liée" xfId="135" builtinId="24" hidden="1"/>
    <cellStyle name="Check Cell" xfId="77"/>
    <cellStyle name="Check Cell 2" xfId="78"/>
    <cellStyle name="Commentaire" xfId="138" builtinId="10" hidden="1"/>
    <cellStyle name="Entrée" xfId="132" builtinId="20" hidden="1"/>
    <cellStyle name="Euro" xfId="79"/>
    <cellStyle name="Euro 2" xfId="80"/>
    <cellStyle name="Explanatory Text" xfId="81"/>
    <cellStyle name="Explanatory Text 2" xfId="82"/>
    <cellStyle name="Good" xfId="83"/>
    <cellStyle name="Good 2" xfId="84"/>
    <cellStyle name="Heading 1" xfId="85"/>
    <cellStyle name="Heading 1 2" xfId="86"/>
    <cellStyle name="Heading 2" xfId="87"/>
    <cellStyle name="Heading 2 2" xfId="88"/>
    <cellStyle name="Heading 3" xfId="89"/>
    <cellStyle name="Heading 3 2" xfId="90"/>
    <cellStyle name="Heading 4" xfId="91"/>
    <cellStyle name="Heading 4 2" xfId="92"/>
    <cellStyle name="Hyperlink 2" xfId="93"/>
    <cellStyle name="Input" xfId="94"/>
    <cellStyle name="Input 2" xfId="95"/>
    <cellStyle name="Insatisfaisant" xfId="131" builtinId="27" hidden="1"/>
    <cellStyle name="LightGray" xfId="96"/>
    <cellStyle name="LightGray 2" xfId="97"/>
    <cellStyle name="Linked Cell" xfId="98"/>
    <cellStyle name="Linked Cell 2" xfId="99"/>
    <cellStyle name="N/A" xfId="100"/>
    <cellStyle name="N/A 2" xfId="101"/>
    <cellStyle name="Neutral 2" xfId="102"/>
    <cellStyle name="Normal" xfId="0" builtinId="0"/>
    <cellStyle name="Normal 2" xfId="103"/>
    <cellStyle name="Normal 2 2" xfId="104"/>
    <cellStyle name="Normal 2 3" xfId="105"/>
    <cellStyle name="Normal 3" xfId="106"/>
    <cellStyle name="Normal 3 2" xfId="107"/>
    <cellStyle name="Normal 4" xfId="108"/>
    <cellStyle name="Normal 5" xfId="164"/>
    <cellStyle name="Normal 6" xfId="165"/>
    <cellStyle name="Normal 7" xfId="167"/>
    <cellStyle name="Normal 8" xfId="168"/>
    <cellStyle name="Normal_H05 083 304 03 A+30" xfId="109"/>
    <cellStyle name="Note" xfId="110"/>
    <cellStyle name="Note 2" xfId="111"/>
    <cellStyle name="Note 2 2" xfId="112"/>
    <cellStyle name="Note 3" xfId="113"/>
    <cellStyle name="Output" xfId="114"/>
    <cellStyle name="Output 2" xfId="115"/>
    <cellStyle name="Satisfaisant" xfId="130" builtinId="26" hidden="1"/>
    <cellStyle name="Sortie" xfId="133" builtinId="21" hidden="1"/>
    <cellStyle name="Standard 2" xfId="116"/>
    <cellStyle name="Standard 2 2" xfId="117"/>
    <cellStyle name="Texte explicatif" xfId="139" builtinId="53" hidden="1"/>
    <cellStyle name="Title" xfId="118"/>
    <cellStyle name="Title 2" xfId="119"/>
    <cellStyle name="Titre" xfId="125" builtinId="15" hidden="1"/>
    <cellStyle name="Titre 1" xfId="126" builtinId="16" hidden="1"/>
    <cellStyle name="Titre 2" xfId="127" builtinId="17" hidden="1"/>
    <cellStyle name="Titre 3" xfId="128" builtinId="18" hidden="1"/>
    <cellStyle name="Titre 4" xfId="129" builtinId="19" hidden="1"/>
    <cellStyle name="Total" xfId="120"/>
    <cellStyle name="Total 2" xfId="121"/>
    <cellStyle name="Total 3" xfId="166"/>
    <cellStyle name="Vérification" xfId="136" builtinId="23" hidden="1"/>
    <cellStyle name="Warning Text" xfId="122"/>
    <cellStyle name="Warning Text 2" xfId="123"/>
    <cellStyle name="YES/NO" xfId="124"/>
  </cellStyles>
  <dxfs count="13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frsites01.sgs.net/EEC/BRUGUIERES/Documents%20BPE%20BPL/BPL/MON%20BPL%20EN%20COURS/MON%20BPL%20et%20annexes%20word%20et%20excel/MON%20008/Data/Documents/Quality%20Management/Templates/Field%20Notebook%20Templates/GLP%20Field%20Trial%20Notebook%20Template%20V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itle Page"/>
      <sheetName val="Contents"/>
      <sheetName val="Section 1"/>
      <sheetName val="Abbreviations &amp; Info"/>
      <sheetName val="Section 2"/>
      <sheetName val="Personnel"/>
      <sheetName val="Section 3"/>
      <sheetName val="Deviations"/>
      <sheetName val="Section 4"/>
      <sheetName val="Section 5"/>
      <sheetName val="Site Description"/>
      <sheetName val="Location"/>
      <sheetName val="Crop Maintenance PPP"/>
      <sheetName val="Cultural practices"/>
      <sheetName val="Crop Maintenance Fert"/>
      <sheetName val="Irrigation"/>
      <sheetName val="Plot Map"/>
      <sheetName val="Crop destruction"/>
      <sheetName val="Section 6"/>
      <sheetName val="Preliminary calculations"/>
      <sheetName val="(mCH)"/>
      <sheetName val="Calculation Validation"/>
      <sheetName val="BOOM Check"/>
      <sheetName val="ATOMISER, LANCE Check"/>
      <sheetName val="Boom Application"/>
      <sheetName val="Granule Application"/>
      <sheetName val="Application Conditions"/>
      <sheetName val="Section 7"/>
      <sheetName val="Specimens collection"/>
      <sheetName val="Specimen preparation"/>
      <sheetName val="Ship Specimens storage"/>
      <sheetName val="Spare specimens storage"/>
      <sheetName val="Section 8"/>
      <sheetName val="Specimens shipping form"/>
      <sheetName val="Section 9"/>
      <sheetName val="Notes"/>
      <sheetName val="Section 10"/>
      <sheetName val="Weather Data"/>
      <sheetName val="Weather Data Template"/>
      <sheetName val="Section 11"/>
      <sheetName val="Section 12"/>
      <sheetName val="Section 13"/>
      <sheetName val="Section 14"/>
      <sheetName val="Statement of Compliance"/>
      <sheetName val="Instructions"/>
      <sheetName val="Lists"/>
      <sheetName val="Co-operators"/>
      <sheetName val="Crops"/>
      <sheetName val="Varieties"/>
      <sheetName val="Application"/>
      <sheetName val="Site Info"/>
      <sheetName val="Crop Info"/>
      <sheetName val="Treatments"/>
      <sheetName val="Products"/>
      <sheetName val="Randomisation (ARM)"/>
      <sheetName val="Randomisation"/>
      <sheetName val="Randomisation (Irreg)"/>
      <sheetName val="Equipment"/>
      <sheetName val="Weed"/>
      <sheetName val="Disease"/>
      <sheetName val="Insect"/>
      <sheetName val="Assessment"/>
      <sheetName val="Assessment (B)"/>
      <sheetName val="Harvest"/>
      <sheetName val="Weeds"/>
      <sheetName val="Diseases"/>
      <sheetName val="Insect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2">
          <cell r="C2" t="str">
            <v>B/S - biological seed treatment</v>
          </cell>
          <cell r="G2" t="str">
            <v>Willis, M</v>
          </cell>
          <cell r="L2" t="str">
            <v>Fallow</v>
          </cell>
          <cell r="N2" t="str">
            <v>LH</v>
          </cell>
          <cell r="P2" t="str">
            <v>Fair</v>
          </cell>
          <cell r="R2" t="str">
            <v>Bag</v>
          </cell>
          <cell r="T2" t="str">
            <v>Centimetre(s)</v>
          </cell>
          <cell r="X2" t="str">
            <v>artificial substrate(s)</v>
          </cell>
          <cell r="Z2" t="str">
            <v>kilogram seed per hectare</v>
          </cell>
          <cell r="AB2" t="str">
            <v>cloddy</v>
          </cell>
          <cell r="AD2" t="str">
            <v>l/ha</v>
          </cell>
          <cell r="AF2" t="str">
            <v>UK S02      Mist Blower</v>
          </cell>
          <cell r="AK2" t="str">
            <v>Flat Fan</v>
          </cell>
          <cell r="AM2" t="str">
            <v>110-02</v>
          </cell>
          <cell r="AO2" t="str">
            <v>UK SP01    Wolf Hand held powered spreader</v>
          </cell>
          <cell r="BF2" t="str">
            <v>number/quadrat</v>
          </cell>
          <cell r="BH2" t="str">
            <v>EAR</v>
          </cell>
          <cell r="BJ2" t="str">
            <v>number/m2</v>
          </cell>
          <cell r="BL2" t="str">
            <v xml:space="preserve">egg </v>
          </cell>
          <cell r="BN2" t="str">
            <v>Yes</v>
          </cell>
          <cell r="BT2" t="str">
            <v>all</v>
          </cell>
          <cell r="BX2" t="str">
            <v>A</v>
          </cell>
        </row>
        <row r="3">
          <cell r="C3" t="str">
            <v>D - fertilizer</v>
          </cell>
          <cell r="G3" t="str">
            <v>Pidsley, D</v>
          </cell>
          <cell r="L3" t="str">
            <v>Fence</v>
          </cell>
          <cell r="N3" t="str">
            <v>RH</v>
          </cell>
          <cell r="P3" t="str">
            <v>Poor</v>
          </cell>
          <cell r="R3" t="str">
            <v>Number Seeds, Bulbs, etc</v>
          </cell>
          <cell r="T3" t="str">
            <v>Decimetre(s)</v>
          </cell>
          <cell r="X3" t="str">
            <v>clay</v>
          </cell>
          <cell r="Z3" t="str">
            <v>plant per hectare</v>
          </cell>
          <cell r="AB3" t="str">
            <v>cloddy/trashy</v>
          </cell>
          <cell r="AD3" t="str">
            <v>ml/ha</v>
          </cell>
          <cell r="AF3" t="str">
            <v>UK S03      Back Mounted Pulvexper Precision Boom Sprayer (MW)</v>
          </cell>
          <cell r="AK3" t="str">
            <v>GuardianAir</v>
          </cell>
          <cell r="AM3" t="str">
            <v>110-03</v>
          </cell>
          <cell r="AO3" t="str">
            <v>UK SP02    Scotts Manual hand held spreader</v>
          </cell>
          <cell r="BF3" t="str">
            <v>number/m2</v>
          </cell>
          <cell r="BH3" t="str">
            <v>FLOWER</v>
          </cell>
          <cell r="BJ3" t="str">
            <v>number/plot</v>
          </cell>
          <cell r="BL3" t="str">
            <v>larva</v>
          </cell>
          <cell r="BN3" t="str">
            <v>No</v>
          </cell>
          <cell r="BT3" t="str">
            <v>specific</v>
          </cell>
          <cell r="BX3" t="str">
            <v>B</v>
          </cell>
        </row>
        <row r="4">
          <cell r="C4" t="str">
            <v>F - fungicide</v>
          </cell>
          <cell r="G4" t="str">
            <v>Hamlen, R</v>
          </cell>
          <cell r="L4" t="str">
            <v>Field</v>
          </cell>
          <cell r="N4" t="str">
            <v>Both</v>
          </cell>
          <cell r="P4" t="str">
            <v>Excellent</v>
          </cell>
          <cell r="R4" t="str">
            <v>Plant</v>
          </cell>
          <cell r="T4" t="str">
            <v>Kilometre(s)</v>
          </cell>
          <cell r="X4" t="str">
            <v>calcareous</v>
          </cell>
          <cell r="Z4" t="str">
            <v>plant per meter</v>
          </cell>
          <cell r="AB4" t="str">
            <v>coarse</v>
          </cell>
          <cell r="AD4" t="str">
            <v>kg/ha</v>
          </cell>
          <cell r="AF4" t="str">
            <v>UK S04      Knapsack Sprayer</v>
          </cell>
          <cell r="AO4" t="str">
            <v>UK SP03    Scotts Push Drop Spreader</v>
          </cell>
          <cell r="BF4" t="str">
            <v>number/plot</v>
          </cell>
          <cell r="BH4" t="str">
            <v>FLOWER,BUD</v>
          </cell>
          <cell r="BJ4" t="str">
            <v>number/plant</v>
          </cell>
          <cell r="BL4" t="str">
            <v>pupa</v>
          </cell>
          <cell r="BX4" t="str">
            <v>C</v>
          </cell>
        </row>
        <row r="5">
          <cell r="C5" t="str">
            <v>F/F - fungicide, foliar treatment</v>
          </cell>
          <cell r="G5" t="str">
            <v>Beyreiss, S</v>
          </cell>
          <cell r="L5" t="str">
            <v>Field Irrigated</v>
          </cell>
          <cell r="N5" t="str">
            <v>No</v>
          </cell>
          <cell r="P5" t="str">
            <v>Good</v>
          </cell>
          <cell r="R5" t="str">
            <v>Plot</v>
          </cell>
          <cell r="T5" t="str">
            <v>Metre(s)</v>
          </cell>
          <cell r="X5" t="str">
            <v>calcareous clay</v>
          </cell>
          <cell r="Z5" t="str">
            <v>plant per square meter</v>
          </cell>
          <cell r="AB5" t="str">
            <v>coarse/trashy</v>
          </cell>
          <cell r="AD5" t="str">
            <v>g/ha</v>
          </cell>
          <cell r="AF5" t="str">
            <v>UK S05      Back Mounted Pulvexper Precision Boom Sprayer (DP)</v>
          </cell>
          <cell r="AO5" t="str">
            <v>UK SP04    Wolf Hand held powered spreader</v>
          </cell>
          <cell r="BH5" t="str">
            <v>FRUIT</v>
          </cell>
          <cell r="BJ5" t="str">
            <v>number/leaf</v>
          </cell>
          <cell r="BL5" t="str">
            <v>adult</v>
          </cell>
          <cell r="BX5" t="str">
            <v>D</v>
          </cell>
        </row>
        <row r="6">
          <cell r="C6" t="str">
            <v>F/S - fungicide seed treatment</v>
          </cell>
          <cell r="G6" t="str">
            <v>Croshaw, A</v>
          </cell>
          <cell r="L6" t="str">
            <v>Forest</v>
          </cell>
          <cell r="R6" t="str">
            <v>Pot</v>
          </cell>
          <cell r="T6" t="str">
            <v>Millimetre(s)</v>
          </cell>
          <cell r="X6" t="str">
            <v>calcareous clay loam</v>
          </cell>
          <cell r="Z6" t="str">
            <v>plants per plot</v>
          </cell>
          <cell r="AB6" t="str">
            <v>compacted</v>
          </cell>
          <cell r="AF6" t="str">
            <v>UK S07      Mist Blower</v>
          </cell>
          <cell r="AO6" t="str">
            <v>UK GA01    Gordons Granule Spreader</v>
          </cell>
          <cell r="BH6" t="str">
            <v>LEADING SHOOT</v>
          </cell>
          <cell r="BX6" t="str">
            <v>E</v>
          </cell>
        </row>
        <row r="7">
          <cell r="C7" t="str">
            <v>FIH - fungicide-insecticide-herbicide</v>
          </cell>
          <cell r="G7" t="str">
            <v>Bunyan, K</v>
          </cell>
          <cell r="L7" t="str">
            <v>Greenhouse</v>
          </cell>
          <cell r="R7" t="str">
            <v>Root</v>
          </cell>
          <cell r="X7" t="str">
            <v>calcareous loam</v>
          </cell>
          <cell r="Z7" t="str">
            <v>seed per hectare</v>
          </cell>
          <cell r="AB7" t="str">
            <v>compacted/trashy</v>
          </cell>
          <cell r="AF7" t="str">
            <v>UK S08      Back Mounted Pulvexper Precision Boom Sprayer (RH)</v>
          </cell>
          <cell r="BH7" t="str">
            <v>LEAF</v>
          </cell>
          <cell r="BX7" t="str">
            <v>F</v>
          </cell>
        </row>
        <row r="8">
          <cell r="C8" t="str">
            <v>FIS - fungicide-insecticide seed treatment</v>
          </cell>
          <cell r="G8" t="str">
            <v>Hilton, H</v>
          </cell>
          <cell r="L8" t="str">
            <v>Greenhouse - Hydroponic</v>
          </cell>
          <cell r="R8" t="str">
            <v>Row</v>
          </cell>
          <cell r="X8" t="str">
            <v>calcareous loamy sand</v>
          </cell>
          <cell r="Z8" t="str">
            <v>seed per square meter</v>
          </cell>
          <cell r="AB8" t="str">
            <v>crusted</v>
          </cell>
          <cell r="AF8" t="str">
            <v>UK S09      Knapsack Sprayer</v>
          </cell>
          <cell r="BH8" t="str">
            <v>LEAF, 1ST / FLAG LEAF</v>
          </cell>
          <cell r="BX8" t="str">
            <v>G</v>
          </cell>
        </row>
        <row r="9">
          <cell r="C9" t="str">
            <v>G - grain/seed protection</v>
          </cell>
          <cell r="G9" t="str">
            <v>Clarke, T</v>
          </cell>
          <cell r="L9" t="str">
            <v>Hedgerow</v>
          </cell>
          <cell r="R9" t="str">
            <v>Seed Tray</v>
          </cell>
          <cell r="X9" t="str">
            <v>chalk soil</v>
          </cell>
          <cell r="Z9" t="str">
            <v>seeds per plot</v>
          </cell>
          <cell r="AB9" t="str">
            <v>crusted/trashy</v>
          </cell>
          <cell r="AF9" t="str">
            <v>UK S11      Back Mounted Pulvexper Precision Boom Sprayer (AC)</v>
          </cell>
          <cell r="BH9" t="str">
            <v>LEAF, 2ND</v>
          </cell>
          <cell r="BX9" t="str">
            <v>H</v>
          </cell>
        </row>
        <row r="10">
          <cell r="C10" t="str">
            <v>H - herbicide</v>
          </cell>
          <cell r="L10" t="str">
            <v>Hopyard</v>
          </cell>
          <cell r="R10" t="str">
            <v>Shrub</v>
          </cell>
          <cell r="X10" t="str">
            <v>clay loam</v>
          </cell>
          <cell r="Z10" t="str">
            <v>s/row m</v>
          </cell>
          <cell r="AB10" t="str">
            <v>fine</v>
          </cell>
          <cell r="AF10" t="str">
            <v>UK S12      Back Mounted Pulvexper Precision Boom Sprayer (SB)</v>
          </cell>
          <cell r="BH10" t="str">
            <v>LEAF, 3RD</v>
          </cell>
          <cell r="BX10" t="str">
            <v>I</v>
          </cell>
        </row>
        <row r="11">
          <cell r="C11" t="str">
            <v>H/P - growth regulator (plant)</v>
          </cell>
          <cell r="L11" t="str">
            <v>Meadow</v>
          </cell>
          <cell r="R11" t="str">
            <v>Square Meter Leaf Wall</v>
          </cell>
          <cell r="X11" t="str">
            <v>mould, compost, peat</v>
          </cell>
          <cell r="AB11" t="str">
            <v>fine/trashy</v>
          </cell>
          <cell r="AF11" t="str">
            <v>UK S13      Back Mounted Pulvexper Precision Boom Sprayer (HH)</v>
          </cell>
          <cell r="BH11" t="str">
            <v>LEAF, 4TH</v>
          </cell>
          <cell r="BX11" t="str">
            <v>J</v>
          </cell>
        </row>
        <row r="12">
          <cell r="C12" t="str">
            <v>I - insecticide</v>
          </cell>
          <cell r="L12" t="str">
            <v>Orchard</v>
          </cell>
          <cell r="R12" t="str">
            <v>Tree</v>
          </cell>
          <cell r="X12" t="str">
            <v>coarse sand</v>
          </cell>
          <cell r="AB12" t="str">
            <v>friable</v>
          </cell>
          <cell r="BH12" t="str">
            <v>LEAF, 5TH</v>
          </cell>
          <cell r="BX12" t="str">
            <v>K</v>
          </cell>
        </row>
        <row r="13">
          <cell r="C13" t="str">
            <v>FI - fungicide-insecticide</v>
          </cell>
          <cell r="L13" t="str">
            <v>Pasture</v>
          </cell>
          <cell r="R13" t="str">
            <v>Fruit</v>
          </cell>
          <cell r="X13" t="str">
            <v>coarse sandy loam</v>
          </cell>
          <cell r="AB13" t="str">
            <v>friable/trashy</v>
          </cell>
          <cell r="BH13" t="str">
            <v>LEAF, 6ST</v>
          </cell>
        </row>
        <row r="14">
          <cell r="C14" t="str">
            <v>I/S - insecticide seed treatment</v>
          </cell>
          <cell r="L14" t="str">
            <v>Plantation</v>
          </cell>
          <cell r="R14" t="str">
            <v>Leaf</v>
          </cell>
          <cell r="X14" t="str">
            <v>clayey sand</v>
          </cell>
          <cell r="AB14" t="str">
            <v>medium</v>
          </cell>
          <cell r="BH14" t="str">
            <v>LEAF, 7ST</v>
          </cell>
        </row>
        <row r="15">
          <cell r="C15" t="str">
            <v>I/T - soil insecticide</v>
          </cell>
          <cell r="L15" t="str">
            <v>Post-Harvest Storage</v>
          </cell>
          <cell r="R15" t="str">
            <v>Microplot</v>
          </cell>
          <cell r="X15" t="str">
            <v>clayey silt</v>
          </cell>
          <cell r="AB15" t="str">
            <v>medium/trashy</v>
          </cell>
          <cell r="BH15" t="str">
            <v>LEAF, 9ST</v>
          </cell>
        </row>
        <row r="16">
          <cell r="C16" t="str">
            <v>J - adjuvant</v>
          </cell>
          <cell r="L16" t="str">
            <v>Research Plot</v>
          </cell>
          <cell r="X16" t="str">
            <v>clay sandy loam</v>
          </cell>
          <cell r="AB16" t="str">
            <v>rough</v>
          </cell>
          <cell r="BH16" t="str">
            <v>LEAF, UNDERSIDE</v>
          </cell>
        </row>
        <row r="17">
          <cell r="C17" t="str">
            <v>K - germination inhibitor</v>
          </cell>
          <cell r="L17" t="str">
            <v>Turf</v>
          </cell>
          <cell r="X17" t="str">
            <v>fine clay loam</v>
          </cell>
          <cell r="AB17" t="str">
            <v>rough/trashy</v>
          </cell>
          <cell r="BH17" t="str">
            <v>LEAF, UPPER SIDE</v>
          </cell>
        </row>
        <row r="18">
          <cell r="C18" t="str">
            <v>L/S - repellant seed treatment</v>
          </cell>
          <cell r="L18" t="str">
            <v>Turf - Golf Course</v>
          </cell>
          <cell r="X18" t="str">
            <v>fine gravelly loam</v>
          </cell>
          <cell r="AB18" t="str">
            <v>smooth</v>
          </cell>
          <cell r="BH18" t="str">
            <v>LEAF,8ST</v>
          </cell>
        </row>
        <row r="19">
          <cell r="C19" t="str">
            <v>M - molluscicide</v>
          </cell>
          <cell r="L19" t="str">
            <v>Under Net Tunnel</v>
          </cell>
          <cell r="X19" t="str">
            <v>fine gravelly loam</v>
          </cell>
          <cell r="AB19" t="str">
            <v>smooth/trashy</v>
          </cell>
          <cell r="BH19" t="str">
            <v>PLANT,LOWER THIRD</v>
          </cell>
        </row>
        <row r="20">
          <cell r="C20" t="str">
            <v>N - nematicide</v>
          </cell>
          <cell r="L20" t="str">
            <v>Under Plastic Tunnel</v>
          </cell>
          <cell r="X20" t="str">
            <v>fine silty loam</v>
          </cell>
          <cell r="AB20" t="str">
            <v>very fine/trashy</v>
          </cell>
          <cell r="BH20" t="str">
            <v>PLANT,MIDDLE THIRD</v>
          </cell>
        </row>
        <row r="21">
          <cell r="C21" t="str">
            <v>P - growth regulator (plant)</v>
          </cell>
          <cell r="L21" t="str">
            <v>Compost</v>
          </cell>
          <cell r="X21" t="str">
            <v>fine loam</v>
          </cell>
          <cell r="AB21" t="str">
            <v>very fine</v>
          </cell>
          <cell r="BH21" t="str">
            <v>PLANT,TOTAL</v>
          </cell>
        </row>
        <row r="22">
          <cell r="C22" t="str">
            <v>S - varietal screening</v>
          </cell>
          <cell r="X22" t="str">
            <v>fine sand</v>
          </cell>
          <cell r="BH22" t="str">
            <v>PLANT,UPPER THIRD</v>
          </cell>
        </row>
        <row r="23">
          <cell r="X23" t="str">
            <v>fine silty clay</v>
          </cell>
          <cell r="BH23" t="str">
            <v>PLOT</v>
          </cell>
        </row>
        <row r="24">
          <cell r="X24" t="str">
            <v>fine silty clay loam</v>
          </cell>
          <cell r="BH24" t="str">
            <v>POD, SILIQUA</v>
          </cell>
        </row>
        <row r="25">
          <cell r="X25" t="str">
            <v>fine silty loam</v>
          </cell>
          <cell r="BH25" t="str">
            <v>ROOT,TUBER</v>
          </cell>
        </row>
        <row r="26">
          <cell r="X26" t="str">
            <v>fine sandy loam</v>
          </cell>
          <cell r="BH26" t="str">
            <v>SEEDLING</v>
          </cell>
        </row>
        <row r="27">
          <cell r="X27" t="str">
            <v>gravel</v>
          </cell>
          <cell r="BH27" t="str">
            <v>SEEDS</v>
          </cell>
        </row>
        <row r="28">
          <cell r="X28" t="str">
            <v>gravelly clay loam</v>
          </cell>
          <cell r="BH28" t="str">
            <v>SHOOT</v>
          </cell>
        </row>
        <row r="29">
          <cell r="X29" t="str">
            <v>gravelly loam</v>
          </cell>
          <cell r="BH29" t="str">
            <v>SHOOT,TIP</v>
          </cell>
        </row>
        <row r="30">
          <cell r="X30" t="str">
            <v>gravelly sand</v>
          </cell>
          <cell r="BH30" t="str">
            <v>SIDE SHOOT, LATERAL SHOOT</v>
          </cell>
        </row>
        <row r="31">
          <cell r="X31" t="str">
            <v>gravelly silt</v>
          </cell>
          <cell r="BH31" t="str">
            <v>STALK AND LEAVES</v>
          </cell>
        </row>
        <row r="32">
          <cell r="X32" t="str">
            <v>gravelly silt loam</v>
          </cell>
          <cell r="BH32" t="str">
            <v>STEM</v>
          </cell>
        </row>
        <row r="33">
          <cell r="X33" t="str">
            <v>gravelly sandy loam</v>
          </cell>
          <cell r="BH33" t="str">
            <v>WEED</v>
          </cell>
        </row>
        <row r="34">
          <cell r="X34" t="str">
            <v>humic clay</v>
          </cell>
        </row>
        <row r="35">
          <cell r="X35" t="str">
            <v>humus earth</v>
          </cell>
        </row>
        <row r="36">
          <cell r="X36" t="str">
            <v>humic sand</v>
          </cell>
        </row>
        <row r="37">
          <cell r="X37" t="str">
            <v>hydro</v>
          </cell>
        </row>
        <row r="38">
          <cell r="X38" t="str">
            <v>loam</v>
          </cell>
        </row>
        <row r="39">
          <cell r="X39" t="str">
            <v>loamy clay</v>
          </cell>
        </row>
        <row r="40">
          <cell r="X40" t="str">
            <v>loamy coarse sand</v>
          </cell>
        </row>
        <row r="41">
          <cell r="X41" t="str">
            <v>loamy clay sand</v>
          </cell>
        </row>
        <row r="42">
          <cell r="X42" t="str">
            <v>loamy fine sand</v>
          </cell>
        </row>
        <row r="43">
          <cell r="X43" t="str">
            <v>loess</v>
          </cell>
        </row>
        <row r="44">
          <cell r="X44" t="str">
            <v>loamy sand</v>
          </cell>
        </row>
        <row r="45">
          <cell r="X45" t="str">
            <v>loamy silt</v>
          </cell>
        </row>
        <row r="46">
          <cell r="X46" t="str">
            <v>loamy very fine sand</v>
          </cell>
        </row>
        <row r="47">
          <cell r="X47" t="str">
            <v>marsh</v>
          </cell>
        </row>
        <row r="48">
          <cell r="X48" t="str">
            <v>lowland bog soil, fen soil</v>
          </cell>
        </row>
        <row r="49">
          <cell r="X49" t="str">
            <v>mucky peat</v>
          </cell>
        </row>
        <row r="50">
          <cell r="X50" t="str">
            <v>muck</v>
          </cell>
        </row>
        <row r="51">
          <cell r="X51" t="str">
            <v>not applicable</v>
          </cell>
        </row>
        <row r="52">
          <cell r="X52" t="str">
            <v>organic</v>
          </cell>
        </row>
        <row r="53">
          <cell r="X53" t="str">
            <v>peat</v>
          </cell>
        </row>
        <row r="54">
          <cell r="X54" t="str">
            <v>peaty loam</v>
          </cell>
        </row>
        <row r="55">
          <cell r="X55" t="str">
            <v>peaty muck</v>
          </cell>
        </row>
        <row r="56">
          <cell r="X56" t="str">
            <v>rocky shale loam</v>
          </cell>
        </row>
        <row r="57">
          <cell r="X57" t="str">
            <v>sand</v>
          </cell>
        </row>
        <row r="58">
          <cell r="X58" t="str">
            <v>sandy clay</v>
          </cell>
        </row>
        <row r="59">
          <cell r="X59" t="str">
            <v>sandy clay loam</v>
          </cell>
        </row>
        <row r="60">
          <cell r="X60" t="str">
            <v>silt</v>
          </cell>
        </row>
        <row r="61">
          <cell r="X61" t="str">
            <v>silty clay</v>
          </cell>
        </row>
        <row r="62">
          <cell r="X62" t="str">
            <v>silty clay loam</v>
          </cell>
        </row>
        <row r="63">
          <cell r="X63" t="str">
            <v>silt loam</v>
          </cell>
        </row>
        <row r="64">
          <cell r="X64" t="str">
            <v>silty loamy sand</v>
          </cell>
        </row>
        <row r="65">
          <cell r="X65" t="str">
            <v>silty sand</v>
          </cell>
        </row>
        <row r="66">
          <cell r="X66" t="str">
            <v>sandy loam</v>
          </cell>
        </row>
        <row r="67">
          <cell r="X67" t="str">
            <v>sandy silt</v>
          </cell>
        </row>
        <row r="68">
          <cell r="X68" t="str">
            <v>sandy silt loam</v>
          </cell>
        </row>
        <row r="69">
          <cell r="X69" t="str">
            <v>stony calcareous clay</v>
          </cell>
        </row>
        <row r="70">
          <cell r="X70" t="str">
            <v>synthetic mix</v>
          </cell>
        </row>
        <row r="71">
          <cell r="X71" t="str">
            <v>variable</v>
          </cell>
        </row>
        <row r="72">
          <cell r="X72" t="str">
            <v>very fine sand</v>
          </cell>
        </row>
        <row r="73">
          <cell r="X73" t="str">
            <v>very fine sandy loam</v>
          </cell>
        </row>
        <row r="74">
          <cell r="X74" t="str">
            <v>volcanic soil</v>
          </cell>
        </row>
      </sheetData>
      <sheetData sheetId="46">
        <row r="2">
          <cell r="A2" t="str">
            <v>Albert Bartlett &amp; Sons</v>
          </cell>
        </row>
        <row r="3">
          <cell r="A3" t="str">
            <v>Antrobas, William</v>
          </cell>
        </row>
        <row r="4">
          <cell r="A4" t="str">
            <v>Aylward, Paul</v>
          </cell>
        </row>
        <row r="5">
          <cell r="A5" t="str">
            <v>Banks, Ed</v>
          </cell>
        </row>
        <row r="6">
          <cell r="A6" t="str">
            <v xml:space="preserve">Beckett, </v>
          </cell>
        </row>
        <row r="7">
          <cell r="A7" t="str">
            <v>Belcher, David</v>
          </cell>
        </row>
        <row r="8">
          <cell r="A8" t="str">
            <v>Benfield, Edward</v>
          </cell>
        </row>
        <row r="9">
          <cell r="A9" t="str">
            <v>Benfield, John</v>
          </cell>
        </row>
        <row r="10">
          <cell r="A10" t="str">
            <v>Boucher, Simon</v>
          </cell>
        </row>
        <row r="11">
          <cell r="A11" t="str">
            <v>Broome, Chris</v>
          </cell>
        </row>
        <row r="12">
          <cell r="A12" t="str">
            <v>Brown, Martin</v>
          </cell>
        </row>
        <row r="13">
          <cell r="A13" t="str">
            <v>Brown, Sam</v>
          </cell>
        </row>
        <row r="14">
          <cell r="A14" t="str">
            <v>Buckland, Tim</v>
          </cell>
        </row>
        <row r="15">
          <cell r="A15" t="str">
            <v>Budd, David</v>
          </cell>
        </row>
        <row r="16">
          <cell r="A16" t="str">
            <v>Butler, P</v>
          </cell>
        </row>
        <row r="17">
          <cell r="A17" t="str">
            <v>Carlton, Richard</v>
          </cell>
        </row>
        <row r="18">
          <cell r="A18" t="str">
            <v>Cherry, Ian</v>
          </cell>
        </row>
        <row r="19">
          <cell r="A19" t="str">
            <v>Chillman, Rob</v>
          </cell>
        </row>
        <row r="20">
          <cell r="A20" t="str">
            <v>Clarke, Simon</v>
          </cell>
        </row>
        <row r="21">
          <cell r="A21" t="str">
            <v>Colgrave, John</v>
          </cell>
        </row>
        <row r="22">
          <cell r="A22" t="str">
            <v>Cox, Peter</v>
          </cell>
        </row>
        <row r="23">
          <cell r="A23" t="str">
            <v>Dealey, Peter</v>
          </cell>
        </row>
        <row r="24">
          <cell r="A24" t="str">
            <v>Elkington, John</v>
          </cell>
        </row>
        <row r="25">
          <cell r="A25" t="str">
            <v>Eudall, Martin</v>
          </cell>
        </row>
        <row r="26">
          <cell r="A26" t="str">
            <v>Forsyth, Anthony</v>
          </cell>
        </row>
        <row r="27">
          <cell r="A27" t="str">
            <v>Fowler, Mark</v>
          </cell>
        </row>
        <row r="28">
          <cell r="A28" t="str">
            <v>Furness, Christine</v>
          </cell>
        </row>
        <row r="29">
          <cell r="A29" t="str">
            <v>Gasson, Nick</v>
          </cell>
        </row>
        <row r="30">
          <cell r="A30" t="str">
            <v>Genever, James</v>
          </cell>
        </row>
        <row r="31">
          <cell r="A31" t="str">
            <v>Gillott, Ian</v>
          </cell>
        </row>
        <row r="32">
          <cell r="A32" t="str">
            <v>Gladwin, Roger</v>
          </cell>
        </row>
        <row r="33">
          <cell r="A33" t="str">
            <v>Goss, Simon</v>
          </cell>
        </row>
        <row r="34">
          <cell r="A34" t="str">
            <v>Green, Michael &amp; Philip</v>
          </cell>
        </row>
        <row r="35">
          <cell r="A35" t="str">
            <v>Green, Richard</v>
          </cell>
        </row>
        <row r="36">
          <cell r="A36" t="str">
            <v xml:space="preserve">Groves, </v>
          </cell>
        </row>
        <row r="37">
          <cell r="A37" t="str">
            <v>Grummit, Alan</v>
          </cell>
        </row>
        <row r="38">
          <cell r="A38" t="str">
            <v>Gulliver, George</v>
          </cell>
        </row>
        <row r="39">
          <cell r="A39" t="str">
            <v>Hadley, Rob</v>
          </cell>
        </row>
        <row r="40">
          <cell r="A40" t="str">
            <v>Hawes, Nick</v>
          </cell>
        </row>
        <row r="41">
          <cell r="A41" t="str">
            <v>Hawkins, Geoff</v>
          </cell>
        </row>
        <row r="42">
          <cell r="A42" t="str">
            <v>Hicks, Robert</v>
          </cell>
        </row>
        <row r="43">
          <cell r="A43" t="str">
            <v>Hinchcliffe, John</v>
          </cell>
        </row>
        <row r="44">
          <cell r="A44" t="str">
            <v>Hodges, Dave</v>
          </cell>
        </row>
        <row r="45">
          <cell r="A45" t="str">
            <v>Hodges, Stephen</v>
          </cell>
        </row>
        <row r="46">
          <cell r="A46" t="str">
            <v>Howson, Richard</v>
          </cell>
        </row>
        <row r="47">
          <cell r="A47" t="str">
            <v>Humphreys, Mervyn</v>
          </cell>
        </row>
        <row r="48">
          <cell r="A48" t="str">
            <v>Jack, Duncan</v>
          </cell>
        </row>
        <row r="49">
          <cell r="A49" t="str">
            <v>Kenyon, James</v>
          </cell>
        </row>
        <row r="50">
          <cell r="A50" t="str">
            <v>King, Michael</v>
          </cell>
        </row>
        <row r="51">
          <cell r="A51" t="str">
            <v>Kitney, Nigel</v>
          </cell>
        </row>
        <row r="52">
          <cell r="A52" t="str">
            <v>Lambert, Terry</v>
          </cell>
        </row>
        <row r="53">
          <cell r="A53" t="str">
            <v>Lawrence, Nigel</v>
          </cell>
        </row>
        <row r="54">
          <cell r="A54" t="str">
            <v>Layton, Richard</v>
          </cell>
        </row>
        <row r="55">
          <cell r="A55" t="str">
            <v>Lester, Conrad</v>
          </cell>
        </row>
        <row r="56">
          <cell r="A56" t="str">
            <v>Litchfield, Philip</v>
          </cell>
        </row>
        <row r="57">
          <cell r="A57" t="str">
            <v>Long, Stephen</v>
          </cell>
        </row>
        <row r="58">
          <cell r="A58" t="str">
            <v>Machin, Will</v>
          </cell>
        </row>
        <row r="59">
          <cell r="A59" t="str">
            <v>Malins, Tim</v>
          </cell>
        </row>
        <row r="60">
          <cell r="A60" t="str">
            <v>Mason, Steve</v>
          </cell>
        </row>
        <row r="61">
          <cell r="A61" t="str">
            <v>Meikle, Alistair</v>
          </cell>
        </row>
        <row r="62">
          <cell r="A62" t="str">
            <v>Minton, Richard</v>
          </cell>
        </row>
        <row r="63">
          <cell r="A63" t="str">
            <v>Mortimer, Philip</v>
          </cell>
        </row>
        <row r="64">
          <cell r="A64" t="str">
            <v>Morton, Robin</v>
          </cell>
        </row>
        <row r="65">
          <cell r="A65" t="str">
            <v>Olver, Jonathan</v>
          </cell>
        </row>
        <row r="66">
          <cell r="A66" t="str">
            <v>Page, Basil</v>
          </cell>
        </row>
        <row r="67">
          <cell r="A67" t="str">
            <v>Parker, Andrew</v>
          </cell>
        </row>
        <row r="68">
          <cell r="A68" t="str">
            <v>Payne, Dick</v>
          </cell>
        </row>
        <row r="69">
          <cell r="A69" t="str">
            <v>Pearce, Anthony</v>
          </cell>
        </row>
        <row r="70">
          <cell r="A70" t="str">
            <v>Philip</v>
          </cell>
        </row>
        <row r="71">
          <cell r="A71" t="str">
            <v>Pidsley, John</v>
          </cell>
        </row>
        <row r="72">
          <cell r="A72" t="str">
            <v>Ponsonby, George</v>
          </cell>
        </row>
        <row r="73">
          <cell r="A73" t="str">
            <v>Reeve, Norman</v>
          </cell>
        </row>
        <row r="74">
          <cell r="A74" t="str">
            <v>Rogers, Stuart</v>
          </cell>
        </row>
        <row r="75">
          <cell r="A75" t="str">
            <v>Rudman, Steve</v>
          </cell>
        </row>
        <row r="76">
          <cell r="A76" t="str">
            <v>Saunt, Andy</v>
          </cell>
        </row>
        <row r="77">
          <cell r="A77" t="str">
            <v>Simpson, Rob</v>
          </cell>
        </row>
        <row r="78">
          <cell r="A78" t="str">
            <v>Smith, Ian</v>
          </cell>
        </row>
        <row r="79">
          <cell r="A79" t="str">
            <v>Stanley, Joe</v>
          </cell>
        </row>
        <row r="80">
          <cell r="A80" t="str">
            <v>Stanley, Richard</v>
          </cell>
        </row>
        <row r="81">
          <cell r="A81" t="str">
            <v>Stevenson, James</v>
          </cell>
        </row>
        <row r="82">
          <cell r="A82" t="str">
            <v>Surman, Rob</v>
          </cell>
        </row>
        <row r="83">
          <cell r="A83" t="str">
            <v>Taylor, Adrian</v>
          </cell>
        </row>
        <row r="84">
          <cell r="A84" t="str">
            <v>Taylor, James</v>
          </cell>
        </row>
        <row r="85">
          <cell r="A85" t="str">
            <v>Taylor, John</v>
          </cell>
        </row>
        <row r="86">
          <cell r="A86" t="str">
            <v>Trivett, Andrew</v>
          </cell>
        </row>
        <row r="87">
          <cell r="A87" t="str">
            <v>Truelove, Steven</v>
          </cell>
        </row>
        <row r="88">
          <cell r="A88" t="str">
            <v>Turnham, Peter</v>
          </cell>
        </row>
        <row r="89">
          <cell r="A89" t="str">
            <v>Tushan, Richard</v>
          </cell>
        </row>
        <row r="90">
          <cell r="A90" t="str">
            <v>Tutt, Adrian</v>
          </cell>
        </row>
        <row r="91">
          <cell r="A91" t="str">
            <v>Viner, Simon</v>
          </cell>
        </row>
        <row r="92">
          <cell r="A92" t="str">
            <v>Vogels, Roger</v>
          </cell>
        </row>
        <row r="93">
          <cell r="A93" t="str">
            <v>Whelton, Will</v>
          </cell>
        </row>
        <row r="94">
          <cell r="A94" t="str">
            <v>White, Colin</v>
          </cell>
        </row>
        <row r="95">
          <cell r="A95" t="str">
            <v>White, Patrick</v>
          </cell>
        </row>
        <row r="96">
          <cell r="A96" t="str">
            <v>Wiggins, Richard</v>
          </cell>
        </row>
        <row r="97">
          <cell r="A97" t="str">
            <v>Williams, Anthony</v>
          </cell>
        </row>
        <row r="98">
          <cell r="A98" t="str">
            <v>Willis, Marc</v>
          </cell>
        </row>
        <row r="99">
          <cell r="A99" t="str">
            <v>Wood, Jon</v>
          </cell>
        </row>
        <row r="100">
          <cell r="A100" t="str">
            <v xml:space="preserve">Wothers, G. J. </v>
          </cell>
        </row>
        <row r="101">
          <cell r="A101" t="str">
            <v>Wright, Richard</v>
          </cell>
        </row>
      </sheetData>
      <sheetData sheetId="47">
        <row r="2">
          <cell r="A2" t="str">
            <v>AGSCA</v>
          </cell>
          <cell r="E2" t="str">
            <v>African bermudagrass</v>
          </cell>
        </row>
        <row r="3">
          <cell r="A3" t="str">
            <v>AGSGI</v>
          </cell>
          <cell r="E3" t="str">
            <v>Annual meadow-grass</v>
          </cell>
        </row>
        <row r="4">
          <cell r="A4" t="str">
            <v>AGSPL</v>
          </cell>
          <cell r="E4" t="str">
            <v>Annual ryegrass</v>
          </cell>
        </row>
        <row r="5">
          <cell r="A5" t="str">
            <v>AGSST</v>
          </cell>
          <cell r="E5" t="str">
            <v>Apple</v>
          </cell>
        </row>
        <row r="6">
          <cell r="A6" t="str">
            <v>ALLPO</v>
          </cell>
          <cell r="E6" t="str">
            <v>Asparagus</v>
          </cell>
        </row>
        <row r="7">
          <cell r="A7" t="str">
            <v>APUGV</v>
          </cell>
          <cell r="E7" t="str">
            <v>Bent grass</v>
          </cell>
        </row>
        <row r="8">
          <cell r="A8" t="str">
            <v>ASPOF</v>
          </cell>
          <cell r="E8" t="str">
            <v>Bermuda grass</v>
          </cell>
        </row>
        <row r="9">
          <cell r="A9" t="str">
            <v>AVESW</v>
          </cell>
          <cell r="E9" t="str">
            <v>Black bent</v>
          </cell>
        </row>
        <row r="10">
          <cell r="A10" t="str">
            <v>BEAVA</v>
          </cell>
          <cell r="E10" t="str">
            <v>Brome</v>
          </cell>
        </row>
        <row r="11">
          <cell r="A11" t="str">
            <v>BROSS</v>
          </cell>
          <cell r="E11" t="str">
            <v>Brussels sprouts</v>
          </cell>
        </row>
        <row r="12">
          <cell r="A12" t="str">
            <v>BRSNS</v>
          </cell>
          <cell r="E12" t="str">
            <v>Cauliflower</v>
          </cell>
        </row>
        <row r="13">
          <cell r="A13" t="str">
            <v>BRSNW</v>
          </cell>
          <cell r="E13" t="str">
            <v>Celery</v>
          </cell>
        </row>
        <row r="14">
          <cell r="A14" t="str">
            <v>BRSOA</v>
          </cell>
          <cell r="E14" t="str">
            <v>Cereal plants</v>
          </cell>
        </row>
        <row r="15">
          <cell r="A15" t="str">
            <v>BRSOB</v>
          </cell>
          <cell r="E15" t="str">
            <v>Collard</v>
          </cell>
        </row>
        <row r="16">
          <cell r="A16" t="str">
            <v>BRSOC</v>
          </cell>
          <cell r="E16" t="str">
            <v>Common leek</v>
          </cell>
        </row>
        <row r="17">
          <cell r="A17" t="str">
            <v>BRSOF</v>
          </cell>
          <cell r="E17" t="str">
            <v>Cos lettuce</v>
          </cell>
        </row>
        <row r="18">
          <cell r="A18" t="str">
            <v>BRSOL</v>
          </cell>
          <cell r="E18" t="str">
            <v>Creeping bent</v>
          </cell>
        </row>
        <row r="19">
          <cell r="A19" t="str">
            <v>BRSOR</v>
          </cell>
          <cell r="E19" t="str">
            <v>Creeping fescue</v>
          </cell>
        </row>
        <row r="20">
          <cell r="A20" t="str">
            <v>BRSOS</v>
          </cell>
          <cell r="E20" t="str">
            <v>Curly kale</v>
          </cell>
        </row>
        <row r="21">
          <cell r="A21" t="str">
            <v>CYNDA</v>
          </cell>
          <cell r="E21" t="str">
            <v>Cutting lettuce</v>
          </cell>
        </row>
        <row r="22">
          <cell r="A22" t="str">
            <v>CYNPL</v>
          </cell>
          <cell r="E22" t="str">
            <v>Faba Bean</v>
          </cell>
        </row>
        <row r="23">
          <cell r="A23" t="str">
            <v>CYNTR</v>
          </cell>
          <cell r="E23" t="str">
            <v>Faba Bean (spring)</v>
          </cell>
        </row>
        <row r="24">
          <cell r="A24" t="str">
            <v>FESAR</v>
          </cell>
          <cell r="E24" t="str">
            <v>Fescue</v>
          </cell>
        </row>
        <row r="25">
          <cell r="A25" t="str">
            <v>FESID</v>
          </cell>
          <cell r="E25" t="str">
            <v>Flax</v>
          </cell>
        </row>
        <row r="26">
          <cell r="A26" t="str">
            <v>FESOV</v>
          </cell>
          <cell r="E26" t="str">
            <v>Grassland not used in agric.</v>
          </cell>
        </row>
        <row r="27">
          <cell r="A27" t="str">
            <v>FESPR</v>
          </cell>
          <cell r="E27" t="str">
            <v>Head cabbage</v>
          </cell>
        </row>
        <row r="28">
          <cell r="A28" t="str">
            <v>FESRR</v>
          </cell>
          <cell r="E28" t="str">
            <v>Head lettuce</v>
          </cell>
        </row>
        <row r="29">
          <cell r="A29" t="str">
            <v>FESRU</v>
          </cell>
          <cell r="E29" t="str">
            <v>Idaho fescue</v>
          </cell>
        </row>
        <row r="30">
          <cell r="A30" t="str">
            <v>FESSS</v>
          </cell>
          <cell r="E30" t="str">
            <v>Indian lettuce</v>
          </cell>
        </row>
        <row r="31">
          <cell r="A31" t="str">
            <v>FRASS</v>
          </cell>
          <cell r="E31" t="str">
            <v>Italian ryegrass</v>
          </cell>
        </row>
        <row r="32">
          <cell r="A32" t="str">
            <v>HORVS</v>
          </cell>
          <cell r="E32" t="str">
            <v>Lettuce</v>
          </cell>
        </row>
        <row r="33">
          <cell r="A33" t="str">
            <v>HORVW</v>
          </cell>
          <cell r="E33" t="str">
            <v>Maize</v>
          </cell>
        </row>
        <row r="34">
          <cell r="A34" t="str">
            <v>LACIN</v>
          </cell>
          <cell r="E34" t="str">
            <v>Meadow fescue</v>
          </cell>
        </row>
        <row r="35">
          <cell r="A35" t="str">
            <v>LACSA</v>
          </cell>
          <cell r="E35" t="str">
            <v>Mustard</v>
          </cell>
        </row>
        <row r="36">
          <cell r="A36" t="str">
            <v>LACSC</v>
          </cell>
          <cell r="E36" t="str">
            <v>Non-crop land</v>
          </cell>
        </row>
        <row r="37">
          <cell r="A37" t="str">
            <v>LACSP</v>
          </cell>
          <cell r="E37" t="str">
            <v>Non-crop land without trees</v>
          </cell>
        </row>
        <row r="38">
          <cell r="A38" t="str">
            <v>LACSR</v>
          </cell>
          <cell r="E38" t="str">
            <v>Oat, winter</v>
          </cell>
        </row>
        <row r="39">
          <cell r="A39" t="str">
            <v>LIUUT</v>
          </cell>
          <cell r="E39" t="str">
            <v>Pea</v>
          </cell>
        </row>
        <row r="40">
          <cell r="A40" t="str">
            <v>LOLMG</v>
          </cell>
          <cell r="E40" t="str">
            <v>Perennial ryegrass</v>
          </cell>
        </row>
        <row r="41">
          <cell r="A41" t="str">
            <v>LOLMU</v>
          </cell>
          <cell r="E41" t="str">
            <v>Plants in grassland</v>
          </cell>
        </row>
        <row r="42">
          <cell r="A42" t="str">
            <v>LOLPE</v>
          </cell>
          <cell r="E42" t="str">
            <v>Plants, volunteer cereal</v>
          </cell>
        </row>
        <row r="43">
          <cell r="A43" t="str">
            <v>MABSD</v>
          </cell>
          <cell r="E43" t="str">
            <v>Potato</v>
          </cell>
        </row>
        <row r="44">
          <cell r="A44" t="str">
            <v>NNNFW</v>
          </cell>
          <cell r="E44" t="str">
            <v>Red cabbage</v>
          </cell>
        </row>
        <row r="45">
          <cell r="A45" t="str">
            <v>NNNGA</v>
          </cell>
          <cell r="E45" t="str">
            <v>Red fescue</v>
          </cell>
        </row>
        <row r="46">
          <cell r="A46" t="str">
            <v>NNNGG</v>
          </cell>
          <cell r="E46" t="str">
            <v>Red raspberry</v>
          </cell>
        </row>
        <row r="47">
          <cell r="A47" t="str">
            <v>NNNGS</v>
          </cell>
          <cell r="E47" t="str">
            <v>Rose</v>
          </cell>
        </row>
        <row r="48">
          <cell r="A48" t="str">
            <v>NNNGW</v>
          </cell>
          <cell r="E48" t="str">
            <v>Roses, garden and teahybrid cu</v>
          </cell>
        </row>
        <row r="49">
          <cell r="A49" t="str">
            <v>PHLPR</v>
          </cell>
          <cell r="E49" t="str">
            <v>Rough-stalked meadow-grass</v>
          </cell>
        </row>
        <row r="50">
          <cell r="A50" t="str">
            <v>PIBSX</v>
          </cell>
          <cell r="E50" t="str">
            <v>Savoy cabbage</v>
          </cell>
        </row>
        <row r="51">
          <cell r="A51" t="str">
            <v>POAAN</v>
          </cell>
          <cell r="E51" t="str">
            <v>Sheep's fescue</v>
          </cell>
        </row>
        <row r="52">
          <cell r="A52" t="str">
            <v>POATR</v>
          </cell>
          <cell r="E52" t="str">
            <v>Soil</v>
          </cell>
        </row>
        <row r="53">
          <cell r="A53" t="str">
            <v>ROSSS</v>
          </cell>
          <cell r="E53" t="str">
            <v>Soil</v>
          </cell>
        </row>
        <row r="54">
          <cell r="A54" t="str">
            <v>ROSXX</v>
          </cell>
          <cell r="E54" t="str">
            <v>Spring cereals</v>
          </cell>
        </row>
        <row r="55">
          <cell r="A55" t="str">
            <v>RUBID</v>
          </cell>
          <cell r="E55" t="str">
            <v>Spring rape</v>
          </cell>
        </row>
        <row r="56">
          <cell r="A56" t="str">
            <v>SECCS</v>
          </cell>
          <cell r="E56" t="str">
            <v>Spring rye</v>
          </cell>
        </row>
        <row r="57">
          <cell r="A57" t="str">
            <v>SECCW</v>
          </cell>
          <cell r="E57" t="str">
            <v>Spring triticale</v>
          </cell>
        </row>
        <row r="58">
          <cell r="A58" t="str">
            <v>SINSS</v>
          </cell>
          <cell r="E58" t="str">
            <v>SpringBarley</v>
          </cell>
        </row>
        <row r="59">
          <cell r="A59" t="str">
            <v>SOLTU</v>
          </cell>
          <cell r="E59" t="str">
            <v>SpringWheat</v>
          </cell>
        </row>
        <row r="60">
          <cell r="A60" t="str">
            <v>TRZAS</v>
          </cell>
          <cell r="E60" t="str">
            <v>Star bermudagrass</v>
          </cell>
        </row>
        <row r="61">
          <cell r="A61" t="str">
            <v>TRZAW</v>
          </cell>
          <cell r="E61" t="str">
            <v>Strawberry</v>
          </cell>
        </row>
        <row r="62">
          <cell r="A62" t="str">
            <v>TTLSO</v>
          </cell>
          <cell r="E62" t="str">
            <v>Sugarbeet</v>
          </cell>
        </row>
        <row r="63">
          <cell r="A63" t="str">
            <v>TTLSS</v>
          </cell>
          <cell r="E63" t="str">
            <v>Tall fescue</v>
          </cell>
        </row>
        <row r="64">
          <cell r="A64" t="str">
            <v>TTLWI</v>
          </cell>
          <cell r="E64" t="str">
            <v>Timothy</v>
          </cell>
        </row>
        <row r="65">
          <cell r="A65" t="str">
            <v>VICFM</v>
          </cell>
          <cell r="E65" t="str">
            <v>Triticale</v>
          </cell>
        </row>
        <row r="66">
          <cell r="A66" t="str">
            <v>VICFX</v>
          </cell>
          <cell r="E66" t="str">
            <v>Velvet bent</v>
          </cell>
        </row>
        <row r="67">
          <cell r="A67" t="str">
            <v>YNIGF</v>
          </cell>
          <cell r="E67" t="str">
            <v>Winter cereals</v>
          </cell>
        </row>
        <row r="68">
          <cell r="A68" t="str">
            <v>YNKKX</v>
          </cell>
          <cell r="E68" t="str">
            <v>Winter rye</v>
          </cell>
        </row>
        <row r="69">
          <cell r="A69" t="str">
            <v>YNKOB</v>
          </cell>
          <cell r="E69" t="str">
            <v>Winter triticale</v>
          </cell>
        </row>
        <row r="70">
          <cell r="A70" t="str">
            <v>YSOIL</v>
          </cell>
          <cell r="E70" t="str">
            <v>WinterBarley</v>
          </cell>
        </row>
        <row r="71">
          <cell r="E71" t="str">
            <v>WinterRape</v>
          </cell>
        </row>
        <row r="72">
          <cell r="E72" t="str">
            <v>WinterWheat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0">
    <tabColor rgb="FF92D050"/>
    <pageSetUpPr fitToPage="1"/>
  </sheetPr>
  <dimension ref="A1:AC221"/>
  <sheetViews>
    <sheetView showGridLines="0" showZeros="0" tabSelected="1" topLeftCell="A8" zoomScaleNormal="100" zoomScaleSheetLayoutView="100" workbookViewId="0">
      <selection activeCell="A13" sqref="A13:R13"/>
    </sheetView>
  </sheetViews>
  <sheetFormatPr baseColWidth="10" defaultColWidth="4.5703125" defaultRowHeight="12.75"/>
  <cols>
    <col min="1" max="1" width="10" style="1" customWidth="1"/>
    <col min="2" max="8" width="6.5703125" style="1" customWidth="1"/>
    <col min="9" max="13" width="6.5703125" customWidth="1"/>
    <col min="14" max="15" width="4" customWidth="1"/>
    <col min="16" max="16" width="5.140625" customWidth="1"/>
    <col min="17" max="17" width="5" customWidth="1"/>
    <col min="18" max="18" width="4.85546875" customWidth="1"/>
    <col min="19" max="19" width="4.5703125" customWidth="1"/>
    <col min="20" max="21" width="7.5703125" customWidth="1"/>
    <col min="22" max="22" width="12.42578125" customWidth="1"/>
    <col min="29" max="29" width="10.140625" bestFit="1" customWidth="1"/>
  </cols>
  <sheetData>
    <row r="1" spans="1:29" s="11" customFormat="1" ht="12.6" customHeight="1">
      <c r="A1" s="24"/>
      <c r="B1" s="25"/>
      <c r="C1" s="74"/>
      <c r="D1" s="74"/>
      <c r="E1" s="74"/>
      <c r="F1" s="74"/>
      <c r="G1" s="74"/>
      <c r="N1" s="8"/>
      <c r="Q1" s="43"/>
      <c r="R1" s="23"/>
      <c r="S1" s="37"/>
      <c r="T1" s="76"/>
      <c r="U1" s="76"/>
      <c r="V1" s="76"/>
    </row>
    <row r="2" spans="1:29" s="22" customFormat="1" ht="14.25" customHeight="1">
      <c r="A2" s="9"/>
      <c r="B2" s="26"/>
      <c r="C2" s="75"/>
      <c r="D2" s="75"/>
      <c r="E2" s="75"/>
      <c r="F2" s="75"/>
      <c r="G2" s="75"/>
      <c r="N2" s="8"/>
      <c r="Q2" s="43"/>
      <c r="R2" s="43"/>
      <c r="S2" s="38"/>
      <c r="T2" s="77"/>
      <c r="U2" s="77"/>
      <c r="V2" s="77"/>
    </row>
    <row r="3" spans="1:29" s="6" customFormat="1" ht="3" customHeight="1">
      <c r="A3" s="5"/>
    </row>
    <row r="4" spans="1:29" s="2" customFormat="1" ht="22.5" customHeight="1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</row>
    <row r="5" spans="1:29" s="2" customFormat="1" ht="6" customHeight="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29" s="4" customFormat="1" ht="21.6" customHeight="1">
      <c r="A6" s="79"/>
      <c r="B6" s="80"/>
      <c r="C6" s="80"/>
      <c r="D6" s="81"/>
      <c r="E6" s="82"/>
      <c r="F6" s="83"/>
      <c r="G6" s="83"/>
      <c r="H6" s="83"/>
      <c r="I6" s="83"/>
      <c r="J6" s="84"/>
      <c r="K6" s="79"/>
      <c r="L6" s="85"/>
      <c r="M6" s="86"/>
      <c r="N6" s="87"/>
      <c r="O6" s="88"/>
      <c r="P6" s="88"/>
      <c r="Q6" s="88"/>
      <c r="R6" s="88"/>
      <c r="S6" s="88"/>
      <c r="T6" s="88"/>
      <c r="U6" s="88"/>
      <c r="V6" s="89"/>
    </row>
    <row r="7" spans="1:29" s="3" customFormat="1" ht="13.9" hidden="1" customHeight="1">
      <c r="A7" s="39"/>
      <c r="B7" s="40"/>
      <c r="C7"/>
      <c r="D7"/>
      <c r="E7"/>
      <c r="F7"/>
      <c r="G7"/>
      <c r="H7"/>
      <c r="I7"/>
      <c r="J7"/>
      <c r="K7" s="10"/>
      <c r="L7" s="44"/>
      <c r="M7" s="44"/>
      <c r="N7" s="45"/>
      <c r="Q7"/>
      <c r="R7"/>
      <c r="S7"/>
      <c r="T7"/>
      <c r="U7"/>
      <c r="V7"/>
    </row>
    <row r="8" spans="1:29" s="14" customFormat="1" ht="21" customHeight="1">
      <c r="A8" s="103"/>
      <c r="B8" s="104"/>
      <c r="C8" s="104"/>
      <c r="D8" s="105"/>
      <c r="E8" s="67"/>
      <c r="F8" s="68"/>
      <c r="G8" s="69"/>
      <c r="H8" s="69"/>
      <c r="I8" s="69"/>
      <c r="J8" s="64"/>
      <c r="K8" s="109"/>
      <c r="L8" s="110"/>
      <c r="M8" s="111"/>
      <c r="N8" s="115"/>
      <c r="O8" s="116"/>
      <c r="P8" s="116"/>
      <c r="Q8" s="116"/>
      <c r="R8" s="90"/>
      <c r="S8" s="109"/>
      <c r="T8" s="111"/>
      <c r="U8" s="62"/>
      <c r="V8" s="70"/>
    </row>
    <row r="9" spans="1:29" s="14" customFormat="1" ht="16.5" customHeight="1">
      <c r="A9" s="106"/>
      <c r="B9" s="107"/>
      <c r="C9" s="107"/>
      <c r="D9" s="108"/>
      <c r="E9" s="66"/>
      <c r="F9" s="119"/>
      <c r="G9" s="119"/>
      <c r="H9" s="119"/>
      <c r="I9" s="58"/>
      <c r="J9" s="65"/>
      <c r="K9" s="112"/>
      <c r="L9" s="113"/>
      <c r="M9" s="114"/>
      <c r="N9" s="117"/>
      <c r="O9" s="118"/>
      <c r="P9" s="118"/>
      <c r="Q9" s="118"/>
      <c r="R9" s="91"/>
      <c r="S9" s="112"/>
      <c r="T9" s="114"/>
      <c r="U9" s="63"/>
      <c r="V9" s="65"/>
    </row>
    <row r="10" spans="1:29" s="14" customFormat="1" ht="26.25" customHeight="1">
      <c r="A10" s="92"/>
      <c r="B10" s="93"/>
      <c r="C10" s="93"/>
      <c r="D10" s="94"/>
      <c r="E10" s="95"/>
      <c r="F10" s="96"/>
      <c r="G10" s="96"/>
      <c r="H10" s="96"/>
      <c r="I10" s="96"/>
      <c r="J10" s="97"/>
      <c r="K10" s="98" t="s">
        <v>11</v>
      </c>
      <c r="L10" s="99"/>
      <c r="M10" s="100"/>
      <c r="N10" s="95">
        <v>6</v>
      </c>
      <c r="O10" s="96"/>
      <c r="P10" s="96"/>
      <c r="Q10" s="96"/>
      <c r="R10" s="97"/>
      <c r="S10" s="101"/>
      <c r="T10" s="102"/>
      <c r="U10" s="61"/>
      <c r="V10" s="71"/>
    </row>
    <row r="11" spans="1:29" s="14" customFormat="1" ht="14.25" customHeight="1">
      <c r="A11" s="17"/>
      <c r="B11"/>
      <c r="C11"/>
      <c r="D11"/>
      <c r="E11"/>
      <c r="F11"/>
      <c r="G11"/>
      <c r="H11"/>
      <c r="I11"/>
      <c r="J11"/>
      <c r="K11"/>
      <c r="L11"/>
      <c r="Q11"/>
      <c r="R11"/>
      <c r="S11"/>
      <c r="T11"/>
      <c r="U11"/>
      <c r="V11"/>
    </row>
    <row r="12" spans="1:29" s="14" customFormat="1" ht="14.25" customHeight="1">
      <c r="A12" s="17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120" t="s">
        <v>28</v>
      </c>
      <c r="N12" s="120"/>
      <c r="O12" s="120"/>
      <c r="P12" s="60">
        <v>2</v>
      </c>
      <c r="Q12" s="34"/>
      <c r="V12" s="34"/>
    </row>
    <row r="13" spans="1:29" s="14" customFormat="1" ht="16.149999999999999" customHeight="1" thickBot="1">
      <c r="A13" s="121" t="s">
        <v>17</v>
      </c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/>
      <c r="T13"/>
      <c r="V13"/>
    </row>
    <row r="14" spans="1:29" s="14" customFormat="1" ht="45" customHeight="1">
      <c r="A14" s="122" t="s">
        <v>16</v>
      </c>
      <c r="B14" s="124">
        <v>1</v>
      </c>
      <c r="C14" s="124">
        <v>2</v>
      </c>
      <c r="D14" s="124">
        <v>3</v>
      </c>
      <c r="E14" s="124">
        <v>4</v>
      </c>
      <c r="F14" s="124">
        <v>5</v>
      </c>
      <c r="G14" s="124">
        <v>6</v>
      </c>
      <c r="H14" s="124">
        <v>7</v>
      </c>
      <c r="I14" s="124">
        <v>8</v>
      </c>
      <c r="J14" s="124">
        <v>9</v>
      </c>
      <c r="K14" s="124">
        <v>10</v>
      </c>
      <c r="L14" s="124">
        <v>11</v>
      </c>
      <c r="M14" s="126">
        <v>12</v>
      </c>
      <c r="N14" s="139" t="s">
        <v>18</v>
      </c>
      <c r="O14" s="140"/>
      <c r="P14" s="128" t="s">
        <v>21</v>
      </c>
      <c r="Q14" s="129"/>
      <c r="R14" s="131" t="s">
        <v>24</v>
      </c>
      <c r="S14" s="132"/>
      <c r="T14" s="135" t="s">
        <v>19</v>
      </c>
      <c r="U14" s="136"/>
      <c r="V14" s="137" t="s">
        <v>29</v>
      </c>
      <c r="AC14" s="56"/>
    </row>
    <row r="15" spans="1:29" s="14" customFormat="1" ht="19.899999999999999" customHeight="1">
      <c r="A15" s="123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7"/>
      <c r="N15" s="141"/>
      <c r="O15" s="142"/>
      <c r="P15" s="127"/>
      <c r="Q15" s="130"/>
      <c r="R15" s="133"/>
      <c r="S15" s="134"/>
      <c r="T15" s="35" t="s">
        <v>12</v>
      </c>
      <c r="U15" s="18" t="s">
        <v>13</v>
      </c>
      <c r="V15" s="138"/>
    </row>
    <row r="16" spans="1:29" s="14" customFormat="1" ht="39" customHeight="1">
      <c r="A16" s="41" t="s">
        <v>4</v>
      </c>
      <c r="B16" s="50">
        <v>200</v>
      </c>
      <c r="C16" s="50">
        <v>210</v>
      </c>
      <c r="D16" s="59">
        <v>200</v>
      </c>
      <c r="E16" s="50">
        <v>205</v>
      </c>
      <c r="F16" s="50">
        <v>200</v>
      </c>
      <c r="G16" s="50">
        <v>200</v>
      </c>
      <c r="H16" s="50"/>
      <c r="I16" s="50"/>
      <c r="J16" s="50"/>
      <c r="K16" s="50"/>
      <c r="L16" s="50"/>
      <c r="M16" s="51"/>
      <c r="N16" s="194">
        <f>SUM(B16:M16)</f>
        <v>1215</v>
      </c>
      <c r="O16" s="195"/>
      <c r="P16" s="196">
        <f>IF(N(N16)&gt;0, AVERAGE(B16:M16),"")</f>
        <v>203</v>
      </c>
      <c r="Q16" s="196"/>
      <c r="R16" s="197">
        <v>30.2</v>
      </c>
      <c r="S16" s="198"/>
      <c r="T16" s="72">
        <f>IF(N(N16)&gt;0,P16*0.95,"")</f>
        <v>193</v>
      </c>
      <c r="U16" s="73">
        <f>IF(N(N16)&gt;0, P16*1.05,"")</f>
        <v>213</v>
      </c>
      <c r="V16" s="204"/>
      <c r="X16" s="49"/>
    </row>
    <row r="17" spans="1:22" s="14" customFormat="1" ht="39" customHeight="1">
      <c r="A17" s="41" t="s">
        <v>5</v>
      </c>
      <c r="B17" s="50">
        <v>200</v>
      </c>
      <c r="C17" s="50">
        <v>215</v>
      </c>
      <c r="D17" s="59">
        <v>210</v>
      </c>
      <c r="E17" s="50">
        <v>200</v>
      </c>
      <c r="F17" s="52">
        <v>200</v>
      </c>
      <c r="G17" s="52">
        <v>200</v>
      </c>
      <c r="H17" s="52"/>
      <c r="I17" s="52"/>
      <c r="J17" s="52"/>
      <c r="K17" s="52"/>
      <c r="L17" s="52"/>
      <c r="M17" s="53"/>
      <c r="N17" s="194">
        <f t="shared" ref="N17:N19" si="0">SUM(B17:M17)</f>
        <v>1225</v>
      </c>
      <c r="O17" s="195"/>
      <c r="P17" s="196">
        <f t="shared" ref="P17:P19" si="1">IF(N(N17)&gt;0, AVERAGE(B17:M17),"")</f>
        <v>204</v>
      </c>
      <c r="Q17" s="196"/>
      <c r="R17" s="197">
        <v>30.1</v>
      </c>
      <c r="S17" s="198"/>
      <c r="T17" s="72">
        <f t="shared" ref="T17:T19" si="2">IF(N(N17)&gt;0,P17*0.95,"")</f>
        <v>194</v>
      </c>
      <c r="U17" s="73">
        <f t="shared" ref="U17:U19" si="3">IF(N(N17)&gt;0, P17*1.05,"")</f>
        <v>214</v>
      </c>
      <c r="V17" s="205"/>
    </row>
    <row r="18" spans="1:22" s="14" customFormat="1" ht="39" customHeight="1">
      <c r="A18" s="41" t="s">
        <v>6</v>
      </c>
      <c r="B18" s="50">
        <v>200</v>
      </c>
      <c r="C18" s="50">
        <v>220</v>
      </c>
      <c r="D18" s="59">
        <v>230</v>
      </c>
      <c r="E18" s="50">
        <v>200</v>
      </c>
      <c r="F18" s="52">
        <v>180</v>
      </c>
      <c r="G18" s="52">
        <v>200</v>
      </c>
      <c r="H18" s="52"/>
      <c r="I18" s="52"/>
      <c r="J18" s="52"/>
      <c r="K18" s="52"/>
      <c r="L18" s="52"/>
      <c r="M18" s="53"/>
      <c r="N18" s="194">
        <f t="shared" si="0"/>
        <v>1230</v>
      </c>
      <c r="O18" s="195"/>
      <c r="P18" s="196">
        <f t="shared" si="1"/>
        <v>205</v>
      </c>
      <c r="Q18" s="196"/>
      <c r="R18" s="197">
        <v>30.08</v>
      </c>
      <c r="S18" s="198"/>
      <c r="T18" s="72">
        <f t="shared" si="2"/>
        <v>195</v>
      </c>
      <c r="U18" s="73">
        <f t="shared" si="3"/>
        <v>215</v>
      </c>
      <c r="V18" s="205"/>
    </row>
    <row r="19" spans="1:22" s="14" customFormat="1" ht="39" customHeight="1" thickBot="1">
      <c r="A19" s="42" t="s">
        <v>8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5"/>
      <c r="N19" s="201">
        <f t="shared" si="0"/>
        <v>0</v>
      </c>
      <c r="O19" s="202"/>
      <c r="P19" s="203" t="str">
        <f t="shared" si="1"/>
        <v/>
      </c>
      <c r="Q19" s="203"/>
      <c r="R19" s="199"/>
      <c r="S19" s="200"/>
      <c r="T19" s="72" t="str">
        <f t="shared" si="2"/>
        <v/>
      </c>
      <c r="U19" s="73" t="str">
        <f t="shared" si="3"/>
        <v/>
      </c>
      <c r="V19" s="36"/>
    </row>
    <row r="20" spans="1:22" s="14" customFormat="1" ht="26.45" customHeight="1" thickBot="1">
      <c r="A20" s="143"/>
      <c r="B20" s="144"/>
      <c r="C20" s="144"/>
      <c r="D20" s="144"/>
      <c r="E20" s="144"/>
      <c r="F20" s="144"/>
      <c r="G20" s="144"/>
      <c r="H20" s="144"/>
      <c r="I20" s="27"/>
      <c r="J20" s="27"/>
      <c r="L20" s="145" t="s">
        <v>25</v>
      </c>
      <c r="M20" s="146"/>
      <c r="N20" s="147">
        <f>SUMIF(V16:V19,"&lt;&gt;*no",N16:N19)</f>
        <v>3670</v>
      </c>
      <c r="O20" s="148"/>
      <c r="P20" s="149" t="s">
        <v>26</v>
      </c>
      <c r="Q20" s="146"/>
      <c r="R20" s="150">
        <f>SUMIF(V16:V19,"&lt;&gt;*no",R16:R19)</f>
        <v>90.38</v>
      </c>
      <c r="S20" s="151"/>
      <c r="T20" s="47"/>
      <c r="U20" s="28"/>
      <c r="V20" s="27"/>
    </row>
    <row r="21" spans="1:22" s="14" customFormat="1" ht="12" customHeight="1">
      <c r="A21" s="29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152" t="s">
        <v>9</v>
      </c>
      <c r="M21" s="152"/>
      <c r="N21" s="152"/>
      <c r="O21" s="152"/>
      <c r="P21" s="152"/>
      <c r="Q21" s="152"/>
      <c r="R21" s="152"/>
      <c r="S21" s="152"/>
      <c r="T21" s="28"/>
      <c r="U21" s="28"/>
      <c r="V21" s="27"/>
    </row>
    <row r="22" spans="1:22" s="14" customFormat="1" ht="12" customHeight="1">
      <c r="A22" s="29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30"/>
      <c r="M22" s="30"/>
      <c r="N22" s="31"/>
      <c r="O22" s="31"/>
      <c r="P22" s="31"/>
      <c r="Q22" s="31"/>
      <c r="R22" s="31"/>
      <c r="S22" s="31"/>
      <c r="T22" s="28"/>
      <c r="U22" s="28"/>
      <c r="V22" s="27"/>
    </row>
    <row r="23" spans="1:22" s="14" customFormat="1" ht="38.25" customHeight="1">
      <c r="A23" s="153" t="s">
        <v>27</v>
      </c>
      <c r="B23" s="154"/>
      <c r="C23" s="154"/>
      <c r="D23" s="155"/>
      <c r="E23" s="156">
        <f>IF(N(N20)&gt;0, N20/R20, "")</f>
        <v>40.6</v>
      </c>
      <c r="F23" s="156"/>
      <c r="G23" s="156"/>
      <c r="H23" s="156"/>
      <c r="I23" s="156"/>
      <c r="J23" s="15" t="s">
        <v>2</v>
      </c>
      <c r="K23" s="157" t="s">
        <v>1</v>
      </c>
      <c r="L23" s="158"/>
      <c r="M23" s="159"/>
      <c r="N23" s="160">
        <v>320</v>
      </c>
      <c r="O23" s="161"/>
      <c r="P23" s="161"/>
      <c r="Q23" s="161"/>
      <c r="R23" s="46" t="s">
        <v>0</v>
      </c>
      <c r="S23" s="162" t="s">
        <v>20</v>
      </c>
      <c r="T23" s="163"/>
      <c r="U23" s="57">
        <v>40</v>
      </c>
      <c r="V23" s="33" t="s">
        <v>10</v>
      </c>
    </row>
    <row r="24" spans="1:22" s="14" customFormat="1" ht="19.5" customHeight="1">
      <c r="A24" s="168"/>
      <c r="B24" s="168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9"/>
      <c r="O24" s="169"/>
      <c r="P24" s="169"/>
      <c r="Q24" s="169"/>
      <c r="R24" s="169"/>
      <c r="S24" s="169"/>
      <c r="T24" s="169"/>
      <c r="U24" s="169"/>
      <c r="V24" s="169"/>
    </row>
    <row r="25" spans="1:22" s="14" customFormat="1" ht="14.45" customHeight="1">
      <c r="A25" s="170" t="s">
        <v>14</v>
      </c>
      <c r="B25" s="171"/>
      <c r="C25" s="171"/>
      <c r="D25" s="172"/>
      <c r="E25" s="173">
        <f>IF(N(N20)&gt;0,(N23/10*U23)/E23,"")</f>
        <v>31.53</v>
      </c>
      <c r="F25" s="173"/>
      <c r="G25" s="173"/>
      <c r="H25" s="173"/>
      <c r="I25" s="173"/>
      <c r="J25" s="175" t="s">
        <v>7</v>
      </c>
      <c r="K25" s="177" t="s">
        <v>22</v>
      </c>
      <c r="L25" s="178"/>
      <c r="M25" s="179"/>
      <c r="N25" s="183"/>
      <c r="O25" s="184"/>
      <c r="P25" s="184"/>
      <c r="Q25" s="184"/>
      <c r="R25" s="184"/>
      <c r="S25" s="184"/>
      <c r="T25" s="184"/>
      <c r="U25" s="188" t="s">
        <v>7</v>
      </c>
      <c r="V25" s="175"/>
    </row>
    <row r="26" spans="1:22" s="14" customFormat="1" ht="20.45" customHeight="1">
      <c r="A26" s="191" t="s">
        <v>23</v>
      </c>
      <c r="B26" s="192"/>
      <c r="C26" s="192"/>
      <c r="D26" s="193"/>
      <c r="E26" s="174"/>
      <c r="F26" s="174"/>
      <c r="G26" s="174"/>
      <c r="H26" s="174"/>
      <c r="I26" s="174"/>
      <c r="J26" s="176"/>
      <c r="K26" s="180"/>
      <c r="L26" s="181"/>
      <c r="M26" s="182"/>
      <c r="N26" s="185"/>
      <c r="O26" s="186"/>
      <c r="P26" s="187"/>
      <c r="Q26" s="187"/>
      <c r="R26" s="187"/>
      <c r="S26" s="187"/>
      <c r="T26" s="187"/>
      <c r="U26" s="189"/>
      <c r="V26" s="190"/>
    </row>
    <row r="27" spans="1:22" s="14" customFormat="1" ht="12.75" customHeight="1">
      <c r="A27" s="20"/>
      <c r="B27" s="164"/>
      <c r="C27" s="164"/>
      <c r="D27" s="164"/>
      <c r="E27"/>
      <c r="F27"/>
      <c r="G27"/>
      <c r="H27"/>
      <c r="Q27" s="13"/>
      <c r="R27" s="166"/>
      <c r="S27" s="166"/>
      <c r="T27" s="166"/>
      <c r="U27" s="166"/>
      <c r="V27" s="12"/>
    </row>
    <row r="28" spans="1:22" s="14" customFormat="1" ht="13.5" customHeight="1">
      <c r="A28" s="21" t="s">
        <v>15</v>
      </c>
      <c r="B28" s="165"/>
      <c r="C28" s="165"/>
      <c r="D28" s="165"/>
      <c r="E28"/>
      <c r="F28"/>
      <c r="G28"/>
      <c r="H28"/>
      <c r="Q28" s="13" t="s">
        <v>3</v>
      </c>
      <c r="R28" s="167"/>
      <c r="S28" s="167"/>
      <c r="T28" s="167"/>
      <c r="U28" s="167"/>
    </row>
    <row r="29" spans="1:22" s="14" customFormat="1" ht="3.6" customHeight="1">
      <c r="A29" s="19"/>
      <c r="B29"/>
      <c r="C29"/>
      <c r="D29"/>
      <c r="E29"/>
      <c r="F29"/>
      <c r="G29"/>
      <c r="H29"/>
    </row>
    <row r="30" spans="1:22" s="14" customFormat="1" ht="21.75" customHeight="1">
      <c r="A30" s="7"/>
      <c r="B30" s="7"/>
    </row>
    <row r="31" spans="1:22" s="14" customFormat="1" ht="21.75" customHeight="1">
      <c r="A31" s="7"/>
      <c r="B31" s="7"/>
    </row>
    <row r="32" spans="1:22" s="14" customFormat="1" ht="21.75" customHeight="1">
      <c r="A32" s="7"/>
      <c r="B32" s="7"/>
    </row>
    <row r="33" spans="1:11" s="14" customFormat="1" ht="21.75" customHeight="1">
      <c r="A33" s="7"/>
      <c r="B33" s="7"/>
    </row>
    <row r="34" spans="1:11" s="14" customFormat="1" ht="21.75" customHeight="1">
      <c r="A34" s="7"/>
      <c r="B34" s="7"/>
    </row>
    <row r="35" spans="1:11" s="14" customFormat="1" ht="21.75" customHeight="1">
      <c r="A35" s="7"/>
      <c r="B35" s="7"/>
    </row>
    <row r="36" spans="1:11" s="14" customFormat="1" ht="21.75" customHeight="1">
      <c r="A36" s="7"/>
      <c r="B36" s="7"/>
      <c r="C36" s="48"/>
    </row>
    <row r="37" spans="1:11" s="14" customFormat="1" ht="21.75" customHeight="1">
      <c r="A37" s="7"/>
      <c r="B37" s="7"/>
      <c r="C37" s="48"/>
    </row>
    <row r="38" spans="1:11" s="14" customFormat="1" ht="21.75" customHeight="1">
      <c r="A38" s="7"/>
      <c r="B38" s="7"/>
      <c r="C38" s="48"/>
    </row>
    <row r="39" spans="1:11" s="14" customFormat="1" ht="21.75" customHeight="1">
      <c r="A39" s="7"/>
      <c r="B39" s="7"/>
      <c r="C39" s="48"/>
      <c r="K39" s="32"/>
    </row>
    <row r="40" spans="1:11" s="14" customFormat="1" ht="21.75" customHeight="1">
      <c r="A40" s="7"/>
      <c r="B40" s="7"/>
      <c r="C40" s="48" t="str">
        <f>""</f>
        <v/>
      </c>
    </row>
    <row r="41" spans="1:11" s="14" customFormat="1" ht="21.75" customHeight="1">
      <c r="A41" s="7"/>
      <c r="B41" s="7"/>
    </row>
    <row r="42" spans="1:11" s="14" customFormat="1" ht="21.75" customHeight="1">
      <c r="A42" s="7"/>
      <c r="B42" s="7"/>
    </row>
    <row r="43" spans="1:11" s="14" customFormat="1" ht="21.75" customHeight="1">
      <c r="A43" s="7"/>
      <c r="B43" s="7"/>
    </row>
    <row r="44" spans="1:11" s="14" customFormat="1" ht="21.75" customHeight="1">
      <c r="A44" s="7"/>
      <c r="B44" s="7"/>
    </row>
    <row r="45" spans="1:11" s="14" customFormat="1" ht="21.75" customHeight="1">
      <c r="A45" s="7"/>
      <c r="B45" s="7"/>
    </row>
    <row r="46" spans="1:11" s="14" customFormat="1" ht="21.75" customHeight="1">
      <c r="A46" s="7"/>
      <c r="B46" s="7"/>
    </row>
    <row r="47" spans="1:11" s="14" customFormat="1" ht="21.75" customHeight="1">
      <c r="A47" s="7"/>
      <c r="B47" s="7"/>
    </row>
    <row r="48" spans="1:11" s="14" customFormat="1" ht="21.75" customHeight="1">
      <c r="A48" s="7"/>
      <c r="B48" s="7"/>
    </row>
    <row r="49" spans="1:2" s="14" customFormat="1" ht="21.75" customHeight="1">
      <c r="A49" s="7"/>
      <c r="B49" s="7"/>
    </row>
    <row r="50" spans="1:2" s="14" customFormat="1" ht="21.75" customHeight="1">
      <c r="A50" s="7"/>
      <c r="B50" s="7"/>
    </row>
    <row r="51" spans="1:2" s="14" customFormat="1" ht="21.75" customHeight="1">
      <c r="A51" s="7"/>
      <c r="B51" s="7"/>
    </row>
    <row r="52" spans="1:2" s="14" customFormat="1" ht="21.75" customHeight="1">
      <c r="A52" s="7"/>
      <c r="B52" s="7"/>
    </row>
    <row r="53" spans="1:2" s="14" customFormat="1" ht="21.75" customHeight="1">
      <c r="A53" s="7"/>
      <c r="B53" s="7"/>
    </row>
    <row r="54" spans="1:2" s="14" customFormat="1" ht="21.75" customHeight="1">
      <c r="A54" s="7"/>
      <c r="B54" s="7"/>
    </row>
    <row r="55" spans="1:2" s="14" customFormat="1" ht="21.75" customHeight="1">
      <c r="A55" s="7"/>
      <c r="B55" s="7"/>
    </row>
    <row r="56" spans="1:2" s="14" customFormat="1" ht="21.75" customHeight="1">
      <c r="A56" s="7"/>
      <c r="B56" s="7"/>
    </row>
    <row r="57" spans="1:2" s="14" customFormat="1" ht="21.75" customHeight="1">
      <c r="A57" s="7"/>
      <c r="B57" s="7"/>
    </row>
    <row r="58" spans="1:2" s="14" customFormat="1" ht="21.75" customHeight="1">
      <c r="A58" s="7"/>
      <c r="B58" s="7"/>
    </row>
    <row r="59" spans="1:2" s="14" customFormat="1" ht="21.75" customHeight="1">
      <c r="A59" s="7"/>
      <c r="B59" s="7"/>
    </row>
    <row r="60" spans="1:2" s="14" customFormat="1" ht="21.75" customHeight="1">
      <c r="A60" s="7"/>
      <c r="B60" s="7"/>
    </row>
    <row r="61" spans="1:2" s="14" customFormat="1" ht="21.75" customHeight="1">
      <c r="A61" s="7"/>
      <c r="B61" s="7"/>
    </row>
    <row r="62" spans="1:2" s="14" customFormat="1" ht="21.75" customHeight="1">
      <c r="A62" s="7"/>
      <c r="B62" s="7"/>
    </row>
    <row r="63" spans="1:2" s="14" customFormat="1" ht="21.75" customHeight="1">
      <c r="A63" s="7"/>
      <c r="B63" s="7"/>
    </row>
    <row r="64" spans="1:2" s="14" customFormat="1" ht="21.75" customHeight="1">
      <c r="A64" s="7"/>
      <c r="B64" s="7"/>
    </row>
    <row r="65" spans="1:2" s="14" customFormat="1" ht="21.75" customHeight="1">
      <c r="A65" s="7"/>
      <c r="B65" s="7"/>
    </row>
    <row r="66" spans="1:2" s="14" customFormat="1" ht="21.75" customHeight="1">
      <c r="A66" s="7"/>
      <c r="B66" s="7"/>
    </row>
    <row r="67" spans="1:2" s="14" customFormat="1" ht="21.75" customHeight="1">
      <c r="A67" s="7"/>
      <c r="B67" s="7"/>
    </row>
    <row r="68" spans="1:2" s="14" customFormat="1" ht="21.75" customHeight="1">
      <c r="A68" s="7"/>
      <c r="B68" s="7"/>
    </row>
    <row r="69" spans="1:2" s="14" customFormat="1" ht="21.75" customHeight="1">
      <c r="A69" s="7"/>
      <c r="B69" s="7"/>
    </row>
    <row r="70" spans="1:2" s="14" customFormat="1" ht="21.75" customHeight="1">
      <c r="A70" s="7"/>
      <c r="B70" s="7"/>
    </row>
    <row r="71" spans="1:2" s="14" customFormat="1" ht="21.75" customHeight="1">
      <c r="A71" s="7"/>
      <c r="B71" s="7"/>
    </row>
    <row r="72" spans="1:2" s="14" customFormat="1" ht="21.75" customHeight="1">
      <c r="A72" s="7"/>
      <c r="B72" s="7"/>
    </row>
    <row r="73" spans="1:2" s="14" customFormat="1" ht="21.75" customHeight="1">
      <c r="A73" s="7"/>
      <c r="B73" s="7"/>
    </row>
    <row r="74" spans="1:2" s="14" customFormat="1" ht="21.75" customHeight="1">
      <c r="A74" s="7"/>
      <c r="B74" s="7"/>
    </row>
    <row r="75" spans="1:2" s="14" customFormat="1" ht="21.75" customHeight="1">
      <c r="A75" s="7"/>
      <c r="B75" s="7"/>
    </row>
    <row r="76" spans="1:2" s="14" customFormat="1" ht="21.75" customHeight="1">
      <c r="A76" s="7"/>
      <c r="B76" s="7"/>
    </row>
    <row r="77" spans="1:2" s="14" customFormat="1" ht="21.75" customHeight="1">
      <c r="A77" s="7"/>
      <c r="B77" s="7"/>
    </row>
    <row r="78" spans="1:2" s="14" customFormat="1" ht="21.75" customHeight="1">
      <c r="A78" s="7"/>
      <c r="B78" s="7"/>
    </row>
    <row r="79" spans="1:2" s="14" customFormat="1" ht="21.75" customHeight="1">
      <c r="A79" s="7"/>
      <c r="B79" s="7"/>
    </row>
    <row r="80" spans="1:2" s="14" customFormat="1" ht="21.75" customHeight="1">
      <c r="A80" s="7"/>
      <c r="B80" s="7"/>
    </row>
    <row r="81" spans="1:2" s="14" customFormat="1" ht="21.75" customHeight="1">
      <c r="A81" s="7"/>
      <c r="B81" s="7"/>
    </row>
    <row r="82" spans="1:2" s="14" customFormat="1" ht="21.75" customHeight="1">
      <c r="A82" s="7"/>
      <c r="B82" s="7"/>
    </row>
    <row r="83" spans="1:2" s="14" customFormat="1" ht="21.75" customHeight="1">
      <c r="A83" s="7"/>
      <c r="B83" s="7"/>
    </row>
    <row r="84" spans="1:2" s="14" customFormat="1" ht="21.75" customHeight="1">
      <c r="A84" s="7"/>
      <c r="B84" s="7"/>
    </row>
    <row r="85" spans="1:2" s="14" customFormat="1" ht="21.75" customHeight="1">
      <c r="A85" s="7"/>
      <c r="B85" s="7"/>
    </row>
    <row r="86" spans="1:2" s="14" customFormat="1" ht="21.75" customHeight="1">
      <c r="A86" s="7"/>
      <c r="B86" s="7"/>
    </row>
    <row r="87" spans="1:2" s="14" customFormat="1" ht="21.75" customHeight="1">
      <c r="A87" s="7"/>
      <c r="B87" s="7"/>
    </row>
    <row r="88" spans="1:2" s="14" customFormat="1" ht="21.75" customHeight="1">
      <c r="A88" s="7"/>
      <c r="B88" s="7"/>
    </row>
    <row r="89" spans="1:2" s="14" customFormat="1" ht="21.75" customHeight="1">
      <c r="A89" s="7"/>
      <c r="B89" s="7"/>
    </row>
    <row r="90" spans="1:2" s="14" customFormat="1" ht="21.75" customHeight="1">
      <c r="A90" s="7"/>
      <c r="B90" s="7"/>
    </row>
    <row r="91" spans="1:2" s="14" customFormat="1" ht="21.75" customHeight="1">
      <c r="A91" s="7"/>
      <c r="B91" s="7"/>
    </row>
    <row r="92" spans="1:2" s="14" customFormat="1" ht="21.75" customHeight="1">
      <c r="A92" s="7"/>
      <c r="B92" s="7"/>
    </row>
    <row r="93" spans="1:2" s="14" customFormat="1" ht="21.75" customHeight="1">
      <c r="A93" s="7"/>
      <c r="B93" s="7"/>
    </row>
    <row r="94" spans="1:2" s="14" customFormat="1" ht="21.75" customHeight="1">
      <c r="A94" s="7"/>
      <c r="B94" s="7"/>
    </row>
    <row r="95" spans="1:2" s="14" customFormat="1" ht="21.75" customHeight="1">
      <c r="A95" s="7"/>
      <c r="B95" s="7"/>
    </row>
    <row r="96" spans="1:2" s="14" customFormat="1" ht="21.75" customHeight="1">
      <c r="A96" s="7"/>
      <c r="B96" s="7"/>
    </row>
    <row r="97" spans="1:2" s="14" customFormat="1" ht="21.75" customHeight="1">
      <c r="A97" s="7"/>
      <c r="B97" s="7"/>
    </row>
    <row r="98" spans="1:2" s="14" customFormat="1" ht="21.75" customHeight="1">
      <c r="A98" s="7"/>
      <c r="B98" s="7"/>
    </row>
    <row r="99" spans="1:2" s="14" customFormat="1" ht="21.75" customHeight="1">
      <c r="A99" s="7"/>
      <c r="B99" s="7"/>
    </row>
    <row r="100" spans="1:2" s="14" customFormat="1" ht="21.75" customHeight="1">
      <c r="A100" s="7"/>
      <c r="B100" s="7"/>
    </row>
    <row r="101" spans="1:2" s="14" customFormat="1" ht="21.75" customHeight="1">
      <c r="A101" s="7"/>
      <c r="B101" s="7"/>
    </row>
    <row r="102" spans="1:2" s="14" customFormat="1" ht="21.75" customHeight="1">
      <c r="A102" s="7"/>
      <c r="B102" s="7"/>
    </row>
    <row r="103" spans="1:2" s="14" customFormat="1" ht="21.75" customHeight="1">
      <c r="A103" s="7"/>
      <c r="B103" s="7"/>
    </row>
    <row r="104" spans="1:2" s="14" customFormat="1" ht="21.75" customHeight="1">
      <c r="A104" s="7"/>
      <c r="B104" s="7"/>
    </row>
    <row r="105" spans="1:2" s="14" customFormat="1" ht="21.75" customHeight="1">
      <c r="A105" s="7"/>
      <c r="B105" s="7"/>
    </row>
    <row r="106" spans="1:2" s="14" customFormat="1" ht="21.75" customHeight="1">
      <c r="A106" s="7"/>
      <c r="B106" s="7"/>
    </row>
    <row r="107" spans="1:2" s="14" customFormat="1" ht="21.75" customHeight="1">
      <c r="A107" s="7"/>
      <c r="B107" s="7"/>
    </row>
    <row r="108" spans="1:2" s="14" customFormat="1" ht="21.75" customHeight="1">
      <c r="A108" s="7"/>
      <c r="B108" s="7"/>
    </row>
    <row r="109" spans="1:2" s="14" customFormat="1" ht="21.75" customHeight="1">
      <c r="A109" s="7"/>
      <c r="B109" s="7"/>
    </row>
    <row r="110" spans="1:2" s="14" customFormat="1" ht="21.75" customHeight="1">
      <c r="A110" s="7"/>
      <c r="B110" s="7"/>
    </row>
    <row r="111" spans="1:2" s="14" customFormat="1" ht="21.75" customHeight="1">
      <c r="A111" s="7"/>
      <c r="B111" s="7"/>
    </row>
    <row r="112" spans="1:2" s="14" customFormat="1" ht="21.75" customHeight="1">
      <c r="A112" s="7"/>
      <c r="B112" s="7"/>
    </row>
    <row r="113" spans="1:2" s="14" customFormat="1" ht="21.75" customHeight="1">
      <c r="A113" s="7"/>
      <c r="B113" s="7"/>
    </row>
    <row r="114" spans="1:2" s="14" customFormat="1" ht="21.75" customHeight="1">
      <c r="A114" s="7"/>
      <c r="B114" s="7"/>
    </row>
    <row r="115" spans="1:2" s="14" customFormat="1" ht="21.75" customHeight="1">
      <c r="A115" s="7"/>
      <c r="B115" s="7"/>
    </row>
    <row r="116" spans="1:2" s="14" customFormat="1" ht="21.75" customHeight="1">
      <c r="A116" s="7"/>
      <c r="B116" s="7"/>
    </row>
    <row r="117" spans="1:2" s="14" customFormat="1" ht="21.75" customHeight="1">
      <c r="A117" s="7"/>
      <c r="B117" s="7"/>
    </row>
    <row r="118" spans="1:2" s="14" customFormat="1" ht="21.75" customHeight="1">
      <c r="A118" s="7"/>
      <c r="B118" s="7"/>
    </row>
    <row r="119" spans="1:2" s="14" customFormat="1" ht="21.75" customHeight="1">
      <c r="A119" s="7"/>
      <c r="B119" s="7"/>
    </row>
    <row r="120" spans="1:2" s="14" customFormat="1" ht="21.75" customHeight="1">
      <c r="A120" s="7"/>
      <c r="B120" s="7"/>
    </row>
    <row r="121" spans="1:2" s="14" customFormat="1" ht="21.75" customHeight="1">
      <c r="A121" s="7"/>
      <c r="B121" s="7"/>
    </row>
    <row r="122" spans="1:2" s="14" customFormat="1" ht="21.75" customHeight="1">
      <c r="A122" s="7"/>
      <c r="B122" s="7"/>
    </row>
    <row r="123" spans="1:2" s="14" customFormat="1" ht="21.75" customHeight="1">
      <c r="A123" s="7"/>
      <c r="B123" s="7"/>
    </row>
    <row r="124" spans="1:2" s="14" customFormat="1" ht="21.75" customHeight="1">
      <c r="A124" s="7"/>
      <c r="B124" s="7"/>
    </row>
    <row r="125" spans="1:2" s="14" customFormat="1" ht="21.75" customHeight="1">
      <c r="A125" s="7"/>
      <c r="B125" s="7"/>
    </row>
    <row r="126" spans="1:2" s="14" customFormat="1" ht="21.75" customHeight="1">
      <c r="A126" s="7"/>
      <c r="B126" s="7"/>
    </row>
    <row r="127" spans="1:2" s="14" customFormat="1" ht="21.75" customHeight="1">
      <c r="A127" s="7"/>
      <c r="B127" s="7"/>
    </row>
    <row r="128" spans="1:2" s="14" customFormat="1" ht="21.75" customHeight="1">
      <c r="A128" s="7"/>
      <c r="B128" s="7"/>
    </row>
    <row r="129" spans="1:2" s="14" customFormat="1" ht="21.75" customHeight="1">
      <c r="A129" s="7"/>
      <c r="B129" s="7"/>
    </row>
    <row r="130" spans="1:2" s="14" customFormat="1" ht="21.75" customHeight="1">
      <c r="A130" s="7"/>
      <c r="B130" s="7"/>
    </row>
    <row r="131" spans="1:2" s="14" customFormat="1" ht="21.75" customHeight="1">
      <c r="A131" s="7"/>
      <c r="B131" s="7"/>
    </row>
    <row r="132" spans="1:2" s="14" customFormat="1" ht="21.75" customHeight="1">
      <c r="A132" s="7"/>
      <c r="B132" s="7"/>
    </row>
    <row r="133" spans="1:2" s="14" customFormat="1" ht="21.75" customHeight="1">
      <c r="A133" s="7"/>
      <c r="B133" s="7"/>
    </row>
    <row r="134" spans="1:2" s="14" customFormat="1" ht="21.75" customHeight="1">
      <c r="A134" s="7"/>
      <c r="B134" s="7"/>
    </row>
    <row r="135" spans="1:2" s="14" customFormat="1" ht="21.75" customHeight="1">
      <c r="A135" s="7"/>
      <c r="B135" s="7"/>
    </row>
    <row r="136" spans="1:2" s="14" customFormat="1" ht="21.75" customHeight="1">
      <c r="A136" s="7"/>
      <c r="B136" s="7"/>
    </row>
    <row r="137" spans="1:2" s="14" customFormat="1" ht="21.75" customHeight="1">
      <c r="A137" s="7"/>
      <c r="B137" s="7"/>
    </row>
    <row r="138" spans="1:2" s="14" customFormat="1" ht="21.75" customHeight="1">
      <c r="A138" s="7"/>
      <c r="B138" s="7"/>
    </row>
    <row r="139" spans="1:2" s="14" customFormat="1" ht="21.75" customHeight="1">
      <c r="A139" s="7"/>
      <c r="B139" s="7"/>
    </row>
    <row r="140" spans="1:2" s="14" customFormat="1" ht="21.75" customHeight="1">
      <c r="A140" s="7"/>
      <c r="B140" s="7"/>
    </row>
    <row r="141" spans="1:2" s="14" customFormat="1" ht="21.75" customHeight="1">
      <c r="A141" s="7"/>
      <c r="B141" s="7"/>
    </row>
    <row r="142" spans="1:2" s="14" customFormat="1" ht="21.75" customHeight="1">
      <c r="A142" s="7"/>
      <c r="B142" s="7"/>
    </row>
    <row r="143" spans="1:2" s="14" customFormat="1" ht="21.75" customHeight="1">
      <c r="A143" s="7"/>
      <c r="B143" s="7"/>
    </row>
    <row r="144" spans="1:2" s="14" customFormat="1" ht="21.75" customHeight="1">
      <c r="A144" s="7"/>
      <c r="B144" s="7"/>
    </row>
    <row r="145" spans="1:2" s="14" customFormat="1" ht="21.75" customHeight="1">
      <c r="A145" s="7"/>
      <c r="B145" s="7"/>
    </row>
    <row r="146" spans="1:2" s="14" customFormat="1" ht="21.75" customHeight="1">
      <c r="A146" s="7"/>
      <c r="B146" s="7"/>
    </row>
    <row r="147" spans="1:2" s="14" customFormat="1" ht="21.75" customHeight="1">
      <c r="A147" s="7"/>
      <c r="B147" s="7"/>
    </row>
    <row r="148" spans="1:2" s="14" customFormat="1" ht="21.75" customHeight="1">
      <c r="A148" s="7"/>
      <c r="B148" s="7"/>
    </row>
    <row r="149" spans="1:2" s="14" customFormat="1" ht="21.75" customHeight="1">
      <c r="A149" s="7"/>
      <c r="B149" s="7"/>
    </row>
    <row r="150" spans="1:2" s="14" customFormat="1" ht="21.75" customHeight="1">
      <c r="A150" s="7"/>
      <c r="B150" s="7"/>
    </row>
    <row r="151" spans="1:2" s="14" customFormat="1" ht="21.75" customHeight="1">
      <c r="A151" s="7"/>
      <c r="B151" s="7"/>
    </row>
    <row r="152" spans="1:2" s="14" customFormat="1" ht="21.75" customHeight="1">
      <c r="A152" s="7"/>
      <c r="B152" s="7"/>
    </row>
    <row r="153" spans="1:2" s="14" customFormat="1" ht="21.75" customHeight="1">
      <c r="A153" s="7"/>
      <c r="B153" s="7"/>
    </row>
    <row r="154" spans="1:2" s="14" customFormat="1" ht="21.75" customHeight="1">
      <c r="A154" s="7"/>
      <c r="B154" s="7"/>
    </row>
    <row r="155" spans="1:2" s="14" customFormat="1" ht="21.75" customHeight="1">
      <c r="A155" s="7"/>
      <c r="B155" s="7"/>
    </row>
    <row r="156" spans="1:2" s="14" customFormat="1" ht="21.75" customHeight="1">
      <c r="A156" s="7"/>
      <c r="B156" s="7"/>
    </row>
    <row r="157" spans="1:2" s="14" customFormat="1" ht="21.75" customHeight="1">
      <c r="A157" s="7"/>
      <c r="B157" s="7"/>
    </row>
    <row r="158" spans="1:2" s="14" customFormat="1" ht="21.75" customHeight="1">
      <c r="A158" s="7"/>
      <c r="B158" s="7"/>
    </row>
    <row r="159" spans="1:2" s="14" customFormat="1" ht="21.75" customHeight="1">
      <c r="A159" s="7"/>
      <c r="B159" s="7"/>
    </row>
    <row r="160" spans="1:2" s="14" customFormat="1" ht="21.75" customHeight="1">
      <c r="A160" s="7"/>
      <c r="B160" s="7"/>
    </row>
    <row r="161" spans="1:2" s="14" customFormat="1" ht="21.75" customHeight="1">
      <c r="A161" s="7"/>
      <c r="B161" s="7"/>
    </row>
    <row r="162" spans="1:2" s="14" customFormat="1" ht="21.75" customHeight="1">
      <c r="A162" s="7"/>
      <c r="B162" s="7"/>
    </row>
    <row r="163" spans="1:2" s="14" customFormat="1" ht="21.75" customHeight="1">
      <c r="A163" s="7"/>
      <c r="B163" s="7"/>
    </row>
    <row r="164" spans="1:2" s="14" customFormat="1" ht="21.75" customHeight="1">
      <c r="A164" s="7"/>
      <c r="B164" s="7"/>
    </row>
    <row r="165" spans="1:2" s="14" customFormat="1" ht="21.75" customHeight="1">
      <c r="A165" s="7"/>
      <c r="B165" s="7"/>
    </row>
    <row r="166" spans="1:2" s="14" customFormat="1" ht="21.75" customHeight="1">
      <c r="A166" s="7"/>
      <c r="B166" s="7"/>
    </row>
    <row r="167" spans="1:2" s="14" customFormat="1" ht="21.75" customHeight="1">
      <c r="A167" s="7"/>
      <c r="B167" s="7"/>
    </row>
    <row r="168" spans="1:2" s="14" customFormat="1" ht="21.75" customHeight="1">
      <c r="A168" s="7"/>
      <c r="B168" s="7"/>
    </row>
    <row r="169" spans="1:2" s="14" customFormat="1" ht="21.75" customHeight="1">
      <c r="A169" s="7"/>
      <c r="B169" s="7"/>
    </row>
    <row r="170" spans="1:2" s="14" customFormat="1" ht="21.75" customHeight="1">
      <c r="A170" s="7"/>
      <c r="B170" s="7"/>
    </row>
    <row r="171" spans="1:2" s="14" customFormat="1" ht="21.75" customHeight="1">
      <c r="A171" s="7"/>
      <c r="B171" s="7"/>
    </row>
    <row r="172" spans="1:2" s="14" customFormat="1" ht="21.75" customHeight="1">
      <c r="A172" s="7"/>
      <c r="B172" s="7"/>
    </row>
    <row r="173" spans="1:2" s="14" customFormat="1" ht="21.75" customHeight="1">
      <c r="A173" s="7"/>
      <c r="B173" s="7"/>
    </row>
    <row r="174" spans="1:2" s="14" customFormat="1" ht="21.75" customHeight="1">
      <c r="A174" s="7"/>
      <c r="B174" s="7"/>
    </row>
    <row r="175" spans="1:2" s="14" customFormat="1" ht="21.75" customHeight="1">
      <c r="A175" s="7"/>
      <c r="B175" s="7"/>
    </row>
    <row r="176" spans="1:2" s="14" customFormat="1" ht="21.75" customHeight="1">
      <c r="A176" s="7"/>
      <c r="B176" s="7"/>
    </row>
    <row r="177" spans="1:2" s="14" customFormat="1" ht="21.75" customHeight="1">
      <c r="A177" s="7"/>
      <c r="B177" s="7"/>
    </row>
    <row r="178" spans="1:2" s="14" customFormat="1" ht="21.75" customHeight="1">
      <c r="A178" s="7"/>
      <c r="B178" s="7"/>
    </row>
    <row r="179" spans="1:2" s="14" customFormat="1" ht="21.75" customHeight="1">
      <c r="A179" s="7"/>
      <c r="B179" s="7"/>
    </row>
    <row r="180" spans="1:2" s="14" customFormat="1" ht="21.75" customHeight="1">
      <c r="A180" s="7"/>
      <c r="B180" s="7"/>
    </row>
    <row r="181" spans="1:2" s="14" customFormat="1" ht="21.75" customHeight="1">
      <c r="A181" s="7"/>
      <c r="B181" s="7"/>
    </row>
    <row r="182" spans="1:2" s="14" customFormat="1" ht="21.75" customHeight="1">
      <c r="A182" s="7"/>
      <c r="B182" s="7"/>
    </row>
    <row r="183" spans="1:2" s="14" customFormat="1" ht="21.75" customHeight="1">
      <c r="A183" s="7"/>
      <c r="B183" s="7"/>
    </row>
    <row r="184" spans="1:2" s="14" customFormat="1" ht="21.75" customHeight="1">
      <c r="A184" s="7"/>
      <c r="B184" s="7"/>
    </row>
    <row r="185" spans="1:2" s="14" customFormat="1" ht="21.75" customHeight="1">
      <c r="A185" s="7"/>
      <c r="B185" s="7"/>
    </row>
    <row r="186" spans="1:2" s="14" customFormat="1" ht="21.75" customHeight="1">
      <c r="A186" s="7"/>
      <c r="B186" s="7"/>
    </row>
    <row r="187" spans="1:2" s="14" customFormat="1" ht="21.75" customHeight="1">
      <c r="A187" s="7"/>
      <c r="B187" s="7"/>
    </row>
    <row r="188" spans="1:2" s="14" customFormat="1" ht="21.75" customHeight="1">
      <c r="A188" s="7"/>
      <c r="B188" s="7"/>
    </row>
    <row r="189" spans="1:2" s="14" customFormat="1" ht="21.75" customHeight="1">
      <c r="A189" s="7"/>
      <c r="B189" s="7"/>
    </row>
    <row r="190" spans="1:2" s="14" customFormat="1" ht="21.75" customHeight="1">
      <c r="A190" s="7"/>
      <c r="B190" s="7"/>
    </row>
    <row r="191" spans="1:2" s="14" customFormat="1" ht="21.75" customHeight="1">
      <c r="A191" s="7"/>
      <c r="B191" s="7"/>
    </row>
    <row r="192" spans="1:2" s="14" customFormat="1" ht="21.75" customHeight="1">
      <c r="A192" s="7"/>
      <c r="B192" s="7"/>
    </row>
    <row r="193" spans="1:2" s="14" customFormat="1" ht="21.75" customHeight="1">
      <c r="A193" s="7"/>
      <c r="B193" s="7"/>
    </row>
    <row r="194" spans="1:2" s="14" customFormat="1" ht="21.75" customHeight="1">
      <c r="A194" s="7"/>
      <c r="B194" s="7"/>
    </row>
    <row r="195" spans="1:2" s="14" customFormat="1" ht="21.75" customHeight="1">
      <c r="A195" s="7"/>
      <c r="B195" s="7"/>
    </row>
    <row r="196" spans="1:2" s="14" customFormat="1" ht="21.75" customHeight="1">
      <c r="A196" s="7"/>
      <c r="B196" s="7"/>
    </row>
    <row r="197" spans="1:2" s="14" customFormat="1" ht="21.75" customHeight="1">
      <c r="A197" s="7"/>
      <c r="B197" s="7"/>
    </row>
    <row r="198" spans="1:2" s="14" customFormat="1" ht="21.75" customHeight="1">
      <c r="A198" s="7"/>
      <c r="B198" s="7"/>
    </row>
    <row r="199" spans="1:2" s="14" customFormat="1" ht="21.75" customHeight="1">
      <c r="A199" s="7"/>
      <c r="B199" s="7"/>
    </row>
    <row r="200" spans="1:2" s="14" customFormat="1" ht="21.75" customHeight="1">
      <c r="A200" s="7"/>
      <c r="B200" s="7"/>
    </row>
    <row r="201" spans="1:2" s="14" customFormat="1" ht="21.75" customHeight="1">
      <c r="A201" s="7"/>
      <c r="B201" s="7"/>
    </row>
    <row r="202" spans="1:2" s="14" customFormat="1" ht="21.75" customHeight="1">
      <c r="A202" s="7"/>
      <c r="B202" s="7"/>
    </row>
    <row r="203" spans="1:2" s="14" customFormat="1" ht="21.75" customHeight="1">
      <c r="A203" s="7"/>
      <c r="B203" s="7"/>
    </row>
    <row r="204" spans="1:2" s="14" customFormat="1" ht="21.75" customHeight="1">
      <c r="A204" s="7"/>
      <c r="B204" s="7"/>
    </row>
    <row r="205" spans="1:2" s="14" customFormat="1" ht="21.75" customHeight="1">
      <c r="A205" s="7"/>
      <c r="B205" s="7"/>
    </row>
    <row r="206" spans="1:2" s="14" customFormat="1" ht="21.75" customHeight="1">
      <c r="A206" s="7"/>
      <c r="B206" s="7"/>
    </row>
    <row r="207" spans="1:2" s="14" customFormat="1" ht="21.75" customHeight="1">
      <c r="A207" s="7"/>
      <c r="B207" s="7"/>
    </row>
    <row r="208" spans="1:2" s="14" customFormat="1" ht="21.75" customHeight="1">
      <c r="A208" s="7"/>
      <c r="B208" s="7"/>
    </row>
    <row r="209" spans="1:19" s="14" customFormat="1" ht="21.75" customHeight="1">
      <c r="A209" s="7"/>
      <c r="B209" s="7"/>
    </row>
    <row r="210" spans="1:19" s="14" customFormat="1" ht="21.75" customHeight="1">
      <c r="A210" s="7"/>
      <c r="B210" s="7"/>
    </row>
    <row r="211" spans="1:19" s="14" customFormat="1" ht="21.75" customHeight="1">
      <c r="A211" s="7"/>
      <c r="B211" s="7"/>
    </row>
    <row r="212" spans="1:19" s="14" customFormat="1" ht="21.75" customHeight="1">
      <c r="A212" s="7"/>
      <c r="B212" s="7"/>
    </row>
    <row r="213" spans="1:19" s="14" customFormat="1" ht="21.75" customHeight="1">
      <c r="A213" s="7"/>
      <c r="B213" s="7"/>
    </row>
    <row r="214" spans="1:19" s="14" customFormat="1" ht="21.75" customHeight="1">
      <c r="A214" s="7"/>
      <c r="B214" s="7"/>
    </row>
    <row r="215" spans="1:19" s="14" customFormat="1" ht="21.75" customHeight="1">
      <c r="A215" s="7"/>
      <c r="B215" s="7"/>
    </row>
    <row r="216" spans="1:19" s="14" customFormat="1" ht="21.75" customHeight="1">
      <c r="A216" s="7"/>
      <c r="B216" s="7"/>
    </row>
    <row r="217" spans="1:19" s="14" customFormat="1" ht="21.75" customHeight="1">
      <c r="A217" s="7"/>
      <c r="B217" s="7"/>
    </row>
    <row r="218" spans="1:19" s="14" customFormat="1" ht="21.75" customHeight="1">
      <c r="A218" s="7"/>
      <c r="B218" s="7"/>
    </row>
    <row r="219" spans="1:19" s="14" customFormat="1" ht="21.75" customHeight="1">
      <c r="A219" s="7"/>
      <c r="B219" s="7"/>
      <c r="M219"/>
      <c r="N219"/>
      <c r="O219"/>
      <c r="P219"/>
    </row>
    <row r="220" spans="1:19" s="14" customFormat="1" ht="21.75" customHeight="1">
      <c r="A220" s="7"/>
      <c r="B220" s="7"/>
      <c r="M220"/>
      <c r="N220"/>
      <c r="O220"/>
      <c r="P220"/>
    </row>
    <row r="221" spans="1:19">
      <c r="A221" s="7"/>
      <c r="B221" s="7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Q221" s="14"/>
      <c r="R221" s="14"/>
      <c r="S221" s="14"/>
    </row>
  </sheetData>
  <sheetProtection formatCells="0" selectLockedCells="1"/>
  <dataConsolidate/>
  <mergeCells count="73">
    <mergeCell ref="B27:D28"/>
    <mergeCell ref="R27:U28"/>
    <mergeCell ref="N8:Q9"/>
    <mergeCell ref="S8:T9"/>
    <mergeCell ref="A25:D25"/>
    <mergeCell ref="P17:Q17"/>
    <mergeCell ref="R20:S20"/>
    <mergeCell ref="L21:S21"/>
    <mergeCell ref="R19:S19"/>
    <mergeCell ref="N19:O19"/>
    <mergeCell ref="E23:I23"/>
    <mergeCell ref="E25:I26"/>
    <mergeCell ref="J25:J26"/>
    <mergeCell ref="P20:Q20"/>
    <mergeCell ref="K23:M23"/>
    <mergeCell ref="P19:Q19"/>
    <mergeCell ref="K25:M26"/>
    <mergeCell ref="N23:Q23"/>
    <mergeCell ref="N10:R10"/>
    <mergeCell ref="L14:L15"/>
    <mergeCell ref="U25:V26"/>
    <mergeCell ref="N25:T26"/>
    <mergeCell ref="S23:T23"/>
    <mergeCell ref="V14:V15"/>
    <mergeCell ref="A24:V24"/>
    <mergeCell ref="R14:S15"/>
    <mergeCell ref="P18:Q18"/>
    <mergeCell ref="P16:Q16"/>
    <mergeCell ref="R18:S18"/>
    <mergeCell ref="R16:S16"/>
    <mergeCell ref="R17:S17"/>
    <mergeCell ref="A26:D26"/>
    <mergeCell ref="A23:D23"/>
    <mergeCell ref="T1:V1"/>
    <mergeCell ref="T2:V2"/>
    <mergeCell ref="N18:O18"/>
    <mergeCell ref="N17:O17"/>
    <mergeCell ref="N20:O20"/>
    <mergeCell ref="A4:V4"/>
    <mergeCell ref="S10:T10"/>
    <mergeCell ref="K6:M6"/>
    <mergeCell ref="N6:V6"/>
    <mergeCell ref="P14:Q15"/>
    <mergeCell ref="I14:I15"/>
    <mergeCell ref="M14:M15"/>
    <mergeCell ref="A6:D6"/>
    <mergeCell ref="A20:H20"/>
    <mergeCell ref="E6:J6"/>
    <mergeCell ref="L20:M20"/>
    <mergeCell ref="C1:G1"/>
    <mergeCell ref="C2:G2"/>
    <mergeCell ref="K14:K15"/>
    <mergeCell ref="G14:G15"/>
    <mergeCell ref="H14:H15"/>
    <mergeCell ref="C14:C15"/>
    <mergeCell ref="K10:M10"/>
    <mergeCell ref="E10:J10"/>
    <mergeCell ref="A8:D9"/>
    <mergeCell ref="K8:M9"/>
    <mergeCell ref="F9:H9"/>
    <mergeCell ref="R8:R9"/>
    <mergeCell ref="T14:U14"/>
    <mergeCell ref="N16:O16"/>
    <mergeCell ref="A14:A15"/>
    <mergeCell ref="N14:O15"/>
    <mergeCell ref="A10:D10"/>
    <mergeCell ref="A13:R13"/>
    <mergeCell ref="B14:B15"/>
    <mergeCell ref="F14:F15"/>
    <mergeCell ref="J14:J15"/>
    <mergeCell ref="E14:E15"/>
    <mergeCell ref="M12:O12"/>
    <mergeCell ref="D14:D15"/>
  </mergeCells>
  <phoneticPr fontId="31" type="noConversion"/>
  <conditionalFormatting sqref="M14:M19">
    <cfRule type="expression" dxfId="12" priority="14">
      <formula>$N$10&lt;12</formula>
    </cfRule>
  </conditionalFormatting>
  <conditionalFormatting sqref="L14:L19">
    <cfRule type="expression" dxfId="11" priority="13">
      <formula>$N$10&lt;11</formula>
    </cfRule>
  </conditionalFormatting>
  <conditionalFormatting sqref="K14:K19">
    <cfRule type="expression" dxfId="10" priority="12">
      <formula>$N$10&lt;10</formula>
    </cfRule>
  </conditionalFormatting>
  <conditionalFormatting sqref="J14:J19">
    <cfRule type="expression" dxfId="9" priority="11">
      <formula>$N$10&lt;9</formula>
    </cfRule>
  </conditionalFormatting>
  <conditionalFormatting sqref="I14:I19">
    <cfRule type="expression" dxfId="8" priority="10">
      <formula>$N$10&lt;8</formula>
    </cfRule>
  </conditionalFormatting>
  <conditionalFormatting sqref="H14:H19">
    <cfRule type="expression" dxfId="7" priority="9">
      <formula>$N$10&lt;7</formula>
    </cfRule>
  </conditionalFormatting>
  <conditionalFormatting sqref="G14:G19">
    <cfRule type="expression" dxfId="6" priority="8">
      <formula>$N$10&lt;6</formula>
    </cfRule>
  </conditionalFormatting>
  <conditionalFormatting sqref="F14:F19">
    <cfRule type="expression" dxfId="5" priority="7">
      <formula>$N$10&lt;5</formula>
    </cfRule>
  </conditionalFormatting>
  <conditionalFormatting sqref="E14:E19">
    <cfRule type="expression" dxfId="4" priority="6">
      <formula>$N$10&lt;4</formula>
    </cfRule>
  </conditionalFormatting>
  <conditionalFormatting sqref="D14:D19">
    <cfRule type="expression" dxfId="3" priority="5">
      <formula>$N$10&lt;3</formula>
    </cfRule>
  </conditionalFormatting>
  <conditionalFormatting sqref="C14:C19">
    <cfRule type="expression" dxfId="2" priority="4">
      <formula>$N$10&lt;2</formula>
    </cfRule>
  </conditionalFormatting>
  <conditionalFormatting sqref="A18:M18">
    <cfRule type="expression" dxfId="1" priority="2">
      <formula>$P$12&lt;3</formula>
    </cfRule>
  </conditionalFormatting>
  <conditionalFormatting sqref="A19:M19">
    <cfRule type="expression" dxfId="0" priority="1">
      <formula>$P$12&lt;4</formula>
    </cfRule>
  </conditionalFormatting>
  <dataValidations count="36">
    <dataValidation type="date" operator="greaterThan" allowBlank="1" showInputMessage="1" showErrorMessage="1" sqref="N6:V6">
      <formula1>AC14</formula1>
    </dataValidation>
    <dataValidation type="custom" allowBlank="1" showInputMessage="1" showErrorMessage="1" error="Vous n'avez pas sélectionné le bon nombre de buses ou de tests" sqref="M16:M17">
      <formula1>$N$10&gt;11</formula1>
    </dataValidation>
    <dataValidation type="custom" allowBlank="1" showInputMessage="1" showErrorMessage="1" error="Vous n'avez pas sélectionné le bon nombre de buses ou de tests" sqref="L16:L17">
      <formula1>$N$10&gt;10</formula1>
    </dataValidation>
    <dataValidation type="custom" allowBlank="1" showInputMessage="1" showErrorMessage="1" error="Vous n'avez pas sélectionné le bon nombre de buses ou de tests" sqref="K16:K17">
      <formula1>$N$10&gt;9</formula1>
    </dataValidation>
    <dataValidation type="custom" allowBlank="1" showInputMessage="1" showErrorMessage="1" error="Vous n'avez pas sélectionné le bon nombre de buses ou de tests" sqref="J16:J17">
      <formula1>$N$10&gt;8</formula1>
    </dataValidation>
    <dataValidation type="custom" allowBlank="1" showInputMessage="1" showErrorMessage="1" error="Vous n'avez pas sélectionné le bon nombre de buses ou de tests" sqref="I16:I17">
      <formula1>$N$10&gt;7</formula1>
    </dataValidation>
    <dataValidation type="custom" allowBlank="1" showInputMessage="1" showErrorMessage="1" error="Vous n'avez pas sélectionné le bon nombre de buses ou de tests" sqref="H16:H17">
      <formula1>$N$10&gt;6</formula1>
    </dataValidation>
    <dataValidation type="custom" allowBlank="1" showInputMessage="1" showErrorMessage="1" error="Vous n'avez pas sélectionné le bon nombre de buses ou de tests" sqref="G16:G17">
      <formula1>$N$10&gt;5</formula1>
    </dataValidation>
    <dataValidation type="custom" allowBlank="1" showInputMessage="1" showErrorMessage="1" error="Vous n'avez pas sélectionné le bon nombre de buses ou de tests" sqref="F16:F17">
      <formula1>$N$10&gt;4</formula1>
    </dataValidation>
    <dataValidation type="custom" allowBlank="1" showInputMessage="1" showErrorMessage="1" error="Vous n'avez pas sélectionné le bon nombre de buses ou de tests" sqref="E16:E17">
      <formula1>$N$10&gt;3</formula1>
    </dataValidation>
    <dataValidation type="custom" allowBlank="1" showInputMessage="1" showErrorMessage="1" error="Vous n'avez pas sélectionné le bon nombre de buses ou de tests" sqref="D16:D17">
      <formula1>$N$10&gt;2</formula1>
    </dataValidation>
    <dataValidation type="custom" allowBlank="1" showInputMessage="1" showErrorMessage="1" error="Vous n'avez pas sélectionné le bon nombre de buses ou de tests" sqref="C16:C17">
      <formula1>$N$10&gt;1</formula1>
    </dataValidation>
    <dataValidation type="custom" allowBlank="1" showInputMessage="1" showErrorMessage="1" error="Vous n'avez pas sélectionné le bon nombre de buses ou de test" sqref="C19">
      <formula1>AND($N$10&gt;1,P12&gt;3)</formula1>
    </dataValidation>
    <dataValidation type="custom" allowBlank="1" showInputMessage="1" showErrorMessage="1" error="Vous n'avez pas sélectionné le bon nombre de buses ou de test" sqref="D19">
      <formula1>AND($N$10&gt;2,P12&gt;3)</formula1>
    </dataValidation>
    <dataValidation type="custom" allowBlank="1" showInputMessage="1" showErrorMessage="1" error="Vous n'avez pas sélectionné le bon nombre de buses ou de tests" sqref="B19">
      <formula1>P12&gt;3</formula1>
    </dataValidation>
    <dataValidation type="custom" allowBlank="1" showInputMessage="1" showErrorMessage="1" error="Vous n'avez pas sélectionné le bon nombre de buses ou de tests" sqref="E19">
      <formula1>AND($N$10&gt;3,P12&gt;3)</formula1>
    </dataValidation>
    <dataValidation type="custom" allowBlank="1" showInputMessage="1" showErrorMessage="1" error="Vous n'avez pas sélectionné le bon nombre de buses ou de tests" sqref="F19">
      <formula1>AND($N$10&gt;4,P12&gt;3)</formula1>
    </dataValidation>
    <dataValidation type="custom" allowBlank="1" showInputMessage="1" showErrorMessage="1" error="Vous n'avez pas sélectionné le bon nombre de buses ou de tests" sqref="G19">
      <formula1>AND($N$10&gt;5,P12&gt;3)</formula1>
    </dataValidation>
    <dataValidation type="custom" allowBlank="1" showInputMessage="1" showErrorMessage="1" error="Vous n'avez pas sélectionné le bon nombre de buses ou de tests" sqref="H19">
      <formula1>AND($N$10&gt;6,P12&gt;3)</formula1>
    </dataValidation>
    <dataValidation type="custom" allowBlank="1" showInputMessage="1" showErrorMessage="1" error="Vous n'avez pas sélectionné le bon nombre de buses ou de tests" sqref="I19">
      <formula1>AND($N$10&gt;7,P12&gt;3)</formula1>
    </dataValidation>
    <dataValidation type="custom" allowBlank="1" showInputMessage="1" showErrorMessage="1" error="Vous n'avez pas sélectionné le bon nombre de buses ou de tests" sqref="J19">
      <formula1>AND($N$10&gt;8,P12&gt;3)</formula1>
    </dataValidation>
    <dataValidation type="custom" allowBlank="1" showInputMessage="1" showErrorMessage="1" error="Vous n'avez pas sélectionné le bon nombre de buses ou de tests" sqref="K19">
      <formula1>AND($N$10&gt;9,P12&gt;3)</formula1>
    </dataValidation>
    <dataValidation type="custom" allowBlank="1" showInputMessage="1" showErrorMessage="1" error="Vous n'avez pas sélectionné le bon nombre de buses ou de tests" sqref="L19">
      <formula1>AND($N$10&gt;10,P12&gt;3)</formula1>
    </dataValidation>
    <dataValidation type="custom" allowBlank="1" showInputMessage="1" showErrorMessage="1" error="Vous n'avez pas sélectionné le bon nombre de buses ou de tests" sqref="M19">
      <formula1>AND($N$10&gt;11,P12&gt;3)</formula1>
    </dataValidation>
    <dataValidation type="custom" allowBlank="1" showInputMessage="1" showErrorMessage="1" error="Vous n'avez pas sélectionné le bon nombre de buses ou de tests" sqref="B18">
      <formula1>P12&gt;2</formula1>
    </dataValidation>
    <dataValidation type="custom" allowBlank="1" showInputMessage="1" showErrorMessage="1" error="Vous n'avez pas sélectionné le bon nombre de buses ou de tests" sqref="C18">
      <formula1>AND($N$10&gt;1,P12&gt;2)</formula1>
    </dataValidation>
    <dataValidation type="custom" allowBlank="1" showInputMessage="1" showErrorMessage="1" error="Vous n'avez pas sélectionné le bon nombre de buses ou de tests" sqref="D18">
      <formula1>AND($N$10&gt;2,P12&gt;2)</formula1>
    </dataValidation>
    <dataValidation type="custom" allowBlank="1" showInputMessage="1" showErrorMessage="1" error="Vous n'avez pas sélectionné le bon nombre de buses ou de tests" sqref="E18">
      <formula1>AND($N$10&gt;3,P12&gt;2)</formula1>
    </dataValidation>
    <dataValidation type="custom" allowBlank="1" showInputMessage="1" showErrorMessage="1" error="Vous n'avez pas sélectionné le bon nombre de buses ou de tests" sqref="F18">
      <formula1>AND($N$10&gt;4,P12&gt;2)</formula1>
    </dataValidation>
    <dataValidation type="custom" allowBlank="1" showInputMessage="1" showErrorMessage="1" error="Vous n'avez pas sélectionné le bon nombre de buses ou de tests" sqref="G18">
      <formula1>AND($N$10&gt;5,P12&gt;2)</formula1>
    </dataValidation>
    <dataValidation type="custom" allowBlank="1" showInputMessage="1" showErrorMessage="1" error="Vous n'avez pas sélectionné le bon nombre de buses ou de tests" sqref="H18">
      <formula1>AND($N$10&gt;6,P12&gt;2)</formula1>
    </dataValidation>
    <dataValidation type="custom" allowBlank="1" showInputMessage="1" showErrorMessage="1" error="Vous n'avez pas sélectionné le bon nombre de buses ou de tests" sqref="I18">
      <formula1>AND($N$10&gt;7,P12&gt;2)</formula1>
    </dataValidation>
    <dataValidation type="custom" allowBlank="1" showInputMessage="1" showErrorMessage="1" error="Vous n'avez pas sélectionné le bon nombre de buses ou de tests" sqref="J18">
      <formula1>AND($N$10&gt;8,P12&gt;2)</formula1>
    </dataValidation>
    <dataValidation type="custom" allowBlank="1" showInputMessage="1" showErrorMessage="1" error="Vous n'avez pas sélectionné le bon nombre de buses ou de tests" sqref="K18">
      <formula1>AND($N$10&gt;9,P12&gt;2)</formula1>
    </dataValidation>
    <dataValidation type="custom" allowBlank="1" showInputMessage="1" showErrorMessage="1" error="Vous n'avez pas sélectionné le bon nombre de buses ou de tests" sqref="L18">
      <formula1>AND($N$10&gt;10,P12&gt;2)</formula1>
    </dataValidation>
    <dataValidation type="custom" allowBlank="1" showInputMessage="1" showErrorMessage="1" error="Vous n'avez pas sélectionné le bon nombre de buses ou de tests" sqref="M18">
      <formula1>AND($N$10&gt;11,P12&gt;2)</formula1>
    </dataValidation>
  </dataValidations>
  <printOptions horizontalCentered="1" verticalCentered="1"/>
  <pageMargins left="0.70866141732283472" right="0.39370078740157483" top="0.39370078740157483" bottom="0.39370078740157483" header="0.19685039370078741" footer="0.19685039370078741"/>
  <pageSetup paperSize="9" scale="91" orientation="landscape" r:id="rId1"/>
  <headerFooter alignWithMargins="0">
    <oddFooter>&amp;L&amp;D  &amp;T&amp;CSGS EU Field Notebook &amp;RAGRI/BPL/FOR 0007 - v01 - Mar 2017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66F5F1C330794F878BA0AF5266F0FB" ma:contentTypeVersion="1" ma:contentTypeDescription="Crée un document." ma:contentTypeScope="" ma:versionID="f27f4ec191773978cbe41b8f27fd694f">
  <xsd:schema xmlns:xsd="http://www.w3.org/2001/XMLSchema" xmlns:p="http://schemas.microsoft.com/office/2006/metadata/properties" xmlns:ns2="F1F566AE-30C3-4F79-878B-A0AF5266F0FB" xmlns:ns3="f1f566ae-30c3-4f79-878b-a0af5266f0fb" targetNamespace="http://schemas.microsoft.com/office/2006/metadata/properties" ma:root="true" ma:fieldsID="6a1ed1dc3a8d183d09d1920d47b98653" ns2:_="" ns3:_="">
    <xsd:import namespace="F1F566AE-30C3-4F79-878B-A0AF5266F0FB"/>
    <xsd:import namespace="f1f566ae-30c3-4f79-878b-a0af5266f0fb"/>
    <xsd:element name="properties">
      <xsd:complexType>
        <xsd:sequence>
          <xsd:element name="documentManagement">
            <xsd:complexType>
              <xsd:all>
                <xsd:element ref="ns2:Date_x0020_d_x0027_application" minOccurs="0"/>
                <xsd:element ref="ns2:Validit_x00e9_" minOccurs="0"/>
                <xsd:element ref="ns3:Date_x0020_de_x0020_Revalidation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F1F566AE-30C3-4F79-878B-A0AF5266F0FB" elementFormDefault="qualified">
    <xsd:import namespace="http://schemas.microsoft.com/office/2006/documentManagement/types"/>
    <xsd:element name="Date_x0020_d_x0027_application" ma:index="8" nillable="true" ma:displayName="Date d'application" ma:format="DateOnly" ma:internalName="Date_x0020_d_x0027_application">
      <xsd:simpleType>
        <xsd:restriction base="dms:DateTime"/>
      </xsd:simpleType>
    </xsd:element>
    <xsd:element name="Validit_x00e9_" ma:index="9" nillable="true" ma:displayName="Validité" ma:internalName="Validit_x00e9_">
      <xsd:simpleType>
        <xsd:restriction base="dms:Text">
          <xsd:maxLength value="255"/>
        </xsd:restriction>
      </xsd:simpleType>
    </xsd:element>
  </xsd:schema>
  <xsd:schema xmlns:xsd="http://www.w3.org/2001/XMLSchema" xmlns:dms="http://schemas.microsoft.com/office/2006/documentManagement/types" targetNamespace="f1f566ae-30c3-4f79-878b-a0af5266f0fb" elementFormDefault="qualified">
    <xsd:import namespace="http://schemas.microsoft.com/office/2006/documentManagement/types"/>
    <xsd:element name="Date_x0020_de_x0020_Revalidation" ma:index="12" nillable="true" ma:displayName="Date de Revalidation" ma:format="DateOnly" ma:internalName="Date_x0020_de_x0020_Revalidation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>
  <documentManagement>
    <Date_x0020_d_x0027_application xmlns="F1F566AE-30C3-4F79-878B-A0AF5266F0FB">2016-02-28T23:00:00+00:00</Date_x0020_d_x0027_application>
    <Validit_x00e9_ xmlns="F1F566AE-30C3-4F79-878B-A0AF5266F0FB" xsi:nil="true"/>
    <Date_x0020_de_x0020_Revalidation xmlns="f1f566ae-30c3-4f79-878b-a0af5266f0fb" xsi:nil="true"/>
  </documentManagement>
</p:properties>
</file>

<file path=customXml/itemProps1.xml><?xml version="1.0" encoding="utf-8"?>
<ds:datastoreItem xmlns:ds="http://schemas.openxmlformats.org/officeDocument/2006/customXml" ds:itemID="{236309CD-2EFE-4178-8D12-0524AE872D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3CD082-DAAD-4ED1-B54B-6FCE3E7428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F566AE-30C3-4F79-878B-A0AF5266F0FB"/>
    <ds:schemaRef ds:uri="f1f566ae-30c3-4f79-878b-a0af5266f0f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C594D8C5-8C5D-46BF-A87C-4AB52214D883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A34A1077-0627-418E-8B56-3DC8852F6790}">
  <ds:schemaRefs>
    <ds:schemaRef ds:uri="http://schemas.microsoft.com/office/2006/metadata/properties"/>
    <ds:schemaRef ds:uri="F1F566AE-30C3-4F79-878B-A0AF5266F0FB"/>
    <ds:schemaRef ds:uri="f1f566ae-30c3-4f79-878b-a0af5266f0f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Calibration boom spray Auto</vt:lpstr>
      <vt:lpstr>'Calibration boom spray Auto'!OLE_LINK9</vt:lpstr>
      <vt:lpstr>'Calibration boom spray Auto'!Zone_d_impression</vt:lpstr>
    </vt:vector>
  </TitlesOfParts>
  <Company>SGS AGRI MIN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Cahier d'Essai BPL 2016 -v00</dc:title>
  <dc:creator>Julie Maury-Lafond</dc:creator>
  <cp:lastModifiedBy>mickael_iglesias</cp:lastModifiedBy>
  <cp:lastPrinted>2017-03-24T13:49:37Z</cp:lastPrinted>
  <dcterms:created xsi:type="dcterms:W3CDTF">2005-07-08T09:44:23Z</dcterms:created>
  <dcterms:modified xsi:type="dcterms:W3CDTF">2017-03-24T14:32:33Z</dcterms:modified>
  <cp:contentType>Document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</vt:lpwstr>
  </property>
  <property fmtid="{D5CDD505-2E9C-101B-9397-08002B2CF9AE}" pid="3" name="ContentTypeId">
    <vt:lpwstr>0x010100AE66F5F1C330794F878BA0AF5266F0FB</vt:lpwstr>
  </property>
</Properties>
</file>