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45" windowWidth="14115" windowHeight="49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7" i="1" l="1"/>
  <c r="J8" i="1"/>
  <c r="H8" i="1" s="1"/>
  <c r="I8" i="1" s="1"/>
  <c r="J9" i="1"/>
  <c r="H9" i="1" s="1"/>
  <c r="I9" i="1" s="1"/>
  <c r="J10" i="1"/>
  <c r="H10" i="1" s="1"/>
  <c r="I10" i="1" s="1"/>
  <c r="J11" i="1"/>
  <c r="J12" i="1"/>
  <c r="H12" i="1" s="1"/>
  <c r="I12" i="1" s="1"/>
  <c r="J13" i="1"/>
  <c r="H13" i="1" s="1"/>
  <c r="I13" i="1" s="1"/>
  <c r="J14" i="1"/>
  <c r="H14" i="1" s="1"/>
  <c r="I14" i="1" s="1"/>
  <c r="H7" i="1"/>
  <c r="I7" i="1" s="1"/>
  <c r="H11" i="1"/>
  <c r="I11" i="1" s="1"/>
  <c r="J6" i="1"/>
  <c r="H6" i="1" s="1"/>
  <c r="I6" i="1" s="1"/>
  <c r="G7" i="1"/>
  <c r="E7" i="1" s="1"/>
  <c r="F7" i="1" s="1"/>
  <c r="G8" i="1"/>
  <c r="E8" i="1" s="1"/>
  <c r="F8" i="1" s="1"/>
  <c r="G9" i="1"/>
  <c r="E9" i="1" s="1"/>
  <c r="F9" i="1" s="1"/>
  <c r="G10" i="1"/>
  <c r="E10" i="1" s="1"/>
  <c r="F10" i="1" s="1"/>
  <c r="G11" i="1"/>
  <c r="E11" i="1" s="1"/>
  <c r="F11" i="1" s="1"/>
  <c r="G12" i="1"/>
  <c r="E12" i="1" s="1"/>
  <c r="F12" i="1" s="1"/>
  <c r="G13" i="1"/>
  <c r="E13" i="1" s="1"/>
  <c r="F13" i="1" s="1"/>
  <c r="G14" i="1"/>
  <c r="E14" i="1" s="1"/>
  <c r="F14" i="1" s="1"/>
  <c r="G6" i="1"/>
  <c r="E6" i="1" s="1"/>
  <c r="F6" i="1" s="1"/>
</calcChain>
</file>

<file path=xl/sharedStrings.xml><?xml version="1.0" encoding="utf-8"?>
<sst xmlns="http://schemas.openxmlformats.org/spreadsheetml/2006/main" count="24" uniqueCount="20">
  <si>
    <t xml:space="preserve"> </t>
  </si>
  <si>
    <t>Chaudières gaz</t>
  </si>
  <si>
    <t>Fioul</t>
  </si>
  <si>
    <t>Entretenu avec contrat</t>
  </si>
  <si>
    <t>Entretenu sans contrat</t>
  </si>
  <si>
    <t>Non entretenu</t>
  </si>
  <si>
    <t>GAZ</t>
  </si>
  <si>
    <t>FIOUL</t>
  </si>
  <si>
    <t xml:space="preserve">Graph recherché : </t>
  </si>
  <si>
    <t>Gaz</t>
  </si>
  <si>
    <t>2014 Gaz</t>
  </si>
  <si>
    <t>2014 Fioul</t>
  </si>
  <si>
    <t xml:space="preserve"> Entretenu avec contrat</t>
  </si>
  <si>
    <t xml:space="preserve"> Entretenu sans contrat</t>
  </si>
  <si>
    <t>Gaz Entretenu sans contrat</t>
  </si>
  <si>
    <t>Gaz Entretenu avec contrat</t>
  </si>
  <si>
    <t>Gaz Non entretenu</t>
  </si>
  <si>
    <t>Fioul Entretenu avec contrat</t>
  </si>
  <si>
    <t>Fioul Entretenu sans contrat</t>
  </si>
  <si>
    <t>Fioul Non entretenu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</si>
</sst>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/>
    <xf numFmtId="0" fontId="0" fillId="0" borderId="0" xfId="0" applyBorder="1"/>
    <xf numFmtId="164" fontId="0" fillId="0" borderId="0" xfId="1" applyNumberFormat="1" applyFont="1" applyBorder="1"/>
    <xf numFmtId="164" fontId="0" fillId="0" borderId="0" xfId="0" applyNumberFormat="1"/>
    <xf numFmtId="0" fontId="2" fillId="3" borderId="0" xfId="0" applyFont="1" applyFill="1"/>
    <xf numFmtId="0" fontId="0" fillId="5" borderId="0" xfId="0" applyFill="1"/>
    <xf numFmtId="0" fontId="0" fillId="7" borderId="0" xfId="0" applyFill="1"/>
    <xf numFmtId="0" fontId="0" fillId="8" borderId="0" xfId="0" applyFill="1"/>
    <xf numFmtId="0" fontId="0" fillId="3" borderId="0" xfId="0" applyFill="1"/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9937587347036165"/>
          <c:y val="6.7459685061075414E-2"/>
          <c:w val="0.79629512220063403"/>
          <c:h val="0.83850735066278892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Feuil1!$C$17</c:f>
              <c:strCache>
                <c:ptCount val="1"/>
                <c:pt idx="0">
                  <c:v>Gaz Entretenu avec contrat</c:v>
                </c:pt>
              </c:strCache>
            </c:strRef>
          </c:tx>
          <c:spPr>
            <a:ln w="28575">
              <a:noFill/>
            </a:ln>
          </c:spPr>
          <c:invertIfNegative val="0"/>
          <c:cat>
            <c:strRef>
              <c:f>Feuil1!$B$18</c:f>
              <c:strCache>
                <c:ptCount val="1"/>
                <c:pt idx="0">
                  <c:v>2014 Gaz</c:v>
                </c:pt>
              </c:strCache>
            </c:strRef>
          </c:cat>
          <c:val>
            <c:numRef>
              <c:f>Feuil1!$C$18</c:f>
              <c:numCache>
                <c:formatCode>General</c:formatCode>
                <c:ptCount val="1"/>
                <c:pt idx="0">
                  <c:v>3114.16</c:v>
                </c:pt>
              </c:numCache>
            </c:numRef>
          </c:val>
        </c:ser>
        <c:ser>
          <c:idx val="1"/>
          <c:order val="1"/>
          <c:tx>
            <c:strRef>
              <c:f>Feuil1!$D$17</c:f>
              <c:strCache>
                <c:ptCount val="1"/>
                <c:pt idx="0">
                  <c:v>Gaz Entretenu sans contrat</c:v>
                </c:pt>
              </c:strCache>
            </c:strRef>
          </c:tx>
          <c:invertIfNegative val="0"/>
          <c:cat>
            <c:strRef>
              <c:f>Feuil1!$B$18</c:f>
              <c:strCache>
                <c:ptCount val="1"/>
                <c:pt idx="0">
                  <c:v>2014 Gaz</c:v>
                </c:pt>
              </c:strCache>
            </c:strRef>
          </c:cat>
          <c:val>
            <c:numRef>
              <c:f>Feuil1!$D$18</c:f>
              <c:numCache>
                <c:formatCode>General</c:formatCode>
                <c:ptCount val="1"/>
                <c:pt idx="0">
                  <c:v>1334.6400000000003</c:v>
                </c:pt>
              </c:numCache>
            </c:numRef>
          </c:val>
        </c:ser>
        <c:ser>
          <c:idx val="2"/>
          <c:order val="2"/>
          <c:tx>
            <c:strRef>
              <c:f>Feuil1!$E$17</c:f>
              <c:strCache>
                <c:ptCount val="1"/>
                <c:pt idx="0">
                  <c:v>Gaz Non entretenu</c:v>
                </c:pt>
              </c:strCache>
            </c:strRef>
          </c:tx>
          <c:invertIfNegative val="0"/>
          <c:cat>
            <c:strRef>
              <c:f>Feuil1!$B$18</c:f>
              <c:strCache>
                <c:ptCount val="1"/>
                <c:pt idx="0">
                  <c:v>2014 Gaz</c:v>
                </c:pt>
              </c:strCache>
            </c:strRef>
          </c:cat>
          <c:val>
            <c:numRef>
              <c:f>Feuil1!$E$18</c:f>
              <c:numCache>
                <c:formatCode>General</c:formatCode>
                <c:ptCount val="1"/>
                <c:pt idx="0">
                  <c:v>911.2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0331008"/>
        <c:axId val="6256896"/>
      </c:barChart>
      <c:catAx>
        <c:axId val="90331008"/>
        <c:scaling>
          <c:orientation val="minMax"/>
        </c:scaling>
        <c:delete val="0"/>
        <c:axPos val="b"/>
        <c:majorTickMark val="out"/>
        <c:minorTickMark val="none"/>
        <c:tickLblPos val="nextTo"/>
        <c:crossAx val="6256896"/>
        <c:crosses val="autoZero"/>
        <c:auto val="1"/>
        <c:lblAlgn val="ctr"/>
        <c:lblOffset val="100"/>
        <c:noMultiLvlLbl val="0"/>
      </c:catAx>
      <c:valAx>
        <c:axId val="62568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033100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Feuil1!$G$17</c:f>
              <c:strCache>
                <c:ptCount val="1"/>
                <c:pt idx="0">
                  <c:v>Fioul Entretenu avec contrat</c:v>
                </c:pt>
              </c:strCache>
            </c:strRef>
          </c:tx>
          <c:spPr>
            <a:ln w="28575">
              <a:noFill/>
            </a:ln>
          </c:spPr>
          <c:invertIfNegative val="0"/>
          <c:cat>
            <c:strRef>
              <c:f>Feuil1!$F$18</c:f>
              <c:strCache>
                <c:ptCount val="1"/>
                <c:pt idx="0">
                  <c:v>2014 Fioul</c:v>
                </c:pt>
              </c:strCache>
            </c:strRef>
          </c:cat>
          <c:val>
            <c:numRef>
              <c:f>Feuil1!$G$18</c:f>
              <c:numCache>
                <c:formatCode>General</c:formatCode>
                <c:ptCount val="1"/>
                <c:pt idx="0">
                  <c:v>1940.5399999999997</c:v>
                </c:pt>
              </c:numCache>
            </c:numRef>
          </c:val>
        </c:ser>
        <c:ser>
          <c:idx val="1"/>
          <c:order val="1"/>
          <c:tx>
            <c:strRef>
              <c:f>Feuil1!$H$17</c:f>
              <c:strCache>
                <c:ptCount val="1"/>
                <c:pt idx="0">
                  <c:v>Fioul Entretenu sans contrat</c:v>
                </c:pt>
              </c:strCache>
            </c:strRef>
          </c:tx>
          <c:invertIfNegative val="0"/>
          <c:cat>
            <c:strRef>
              <c:f>Feuil1!$F$18</c:f>
              <c:strCache>
                <c:ptCount val="1"/>
                <c:pt idx="0">
                  <c:v>2014 Fioul</c:v>
                </c:pt>
              </c:strCache>
            </c:strRef>
          </c:cat>
          <c:val>
            <c:numRef>
              <c:f>Feuil1!$H$18</c:f>
              <c:numCache>
                <c:formatCode>General</c:formatCode>
                <c:ptCount val="1"/>
                <c:pt idx="0">
                  <c:v>831.66000000000031</c:v>
                </c:pt>
              </c:numCache>
            </c:numRef>
          </c:val>
        </c:ser>
        <c:ser>
          <c:idx val="2"/>
          <c:order val="2"/>
          <c:tx>
            <c:strRef>
              <c:f>Feuil1!$I$17</c:f>
              <c:strCache>
                <c:ptCount val="1"/>
                <c:pt idx="0">
                  <c:v>Fioul Non entretenu</c:v>
                </c:pt>
              </c:strCache>
            </c:strRef>
          </c:tx>
          <c:invertIfNegative val="0"/>
          <c:cat>
            <c:strRef>
              <c:f>Feuil1!$F$18</c:f>
              <c:strCache>
                <c:ptCount val="1"/>
                <c:pt idx="0">
                  <c:v>2014 Fioul</c:v>
                </c:pt>
              </c:strCache>
            </c:strRef>
          </c:cat>
          <c:val>
            <c:numRef>
              <c:f>Feuil1!$I$18</c:f>
              <c:numCache>
                <c:formatCode>General</c:formatCode>
                <c:ptCount val="1"/>
                <c:pt idx="0">
                  <c:v>567.80000000000007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0804096"/>
        <c:axId val="81645568"/>
      </c:barChart>
      <c:catAx>
        <c:axId val="80804096"/>
        <c:scaling>
          <c:orientation val="minMax"/>
        </c:scaling>
        <c:delete val="0"/>
        <c:axPos val="b"/>
        <c:majorTickMark val="out"/>
        <c:minorTickMark val="none"/>
        <c:tickLblPos val="nextTo"/>
        <c:crossAx val="81645568"/>
        <c:crosses val="autoZero"/>
        <c:auto val="1"/>
        <c:lblAlgn val="ctr"/>
        <c:lblOffset val="100"/>
        <c:noMultiLvlLbl val="0"/>
      </c:catAx>
      <c:valAx>
        <c:axId val="81645568"/>
        <c:scaling>
          <c:orientation val="minMax"/>
          <c:max val="600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08040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6266185476815402E-2"/>
          <c:y val="0.21795166229221347"/>
          <c:w val="0.69398534558180225"/>
          <c:h val="0.6892166083406240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Feuil1!$C$17</c:f>
              <c:strCache>
                <c:ptCount val="1"/>
                <c:pt idx="0">
                  <c:v>Gaz Entretenu avec contrat</c:v>
                </c:pt>
              </c:strCache>
            </c:strRef>
          </c:tx>
          <c:spPr>
            <a:ln w="28575">
              <a:noFill/>
            </a:ln>
          </c:spPr>
          <c:invertIfNegative val="0"/>
          <c:cat>
            <c:strRef>
              <c:f>Feuil1!$B$18</c:f>
              <c:strCache>
                <c:ptCount val="1"/>
                <c:pt idx="0">
                  <c:v>2014 Gaz</c:v>
                </c:pt>
              </c:strCache>
            </c:strRef>
          </c:cat>
          <c:val>
            <c:numRef>
              <c:f>Feuil1!$C$18</c:f>
              <c:numCache>
                <c:formatCode>General</c:formatCode>
                <c:ptCount val="1"/>
                <c:pt idx="0">
                  <c:v>3114.16</c:v>
                </c:pt>
              </c:numCache>
            </c:numRef>
          </c:val>
        </c:ser>
        <c:ser>
          <c:idx val="1"/>
          <c:order val="1"/>
          <c:tx>
            <c:strRef>
              <c:f>Feuil1!$D$17</c:f>
              <c:strCache>
                <c:ptCount val="1"/>
                <c:pt idx="0">
                  <c:v>Gaz Entretenu sans contrat</c:v>
                </c:pt>
              </c:strCache>
            </c:strRef>
          </c:tx>
          <c:invertIfNegative val="0"/>
          <c:cat>
            <c:strRef>
              <c:f>Feuil1!$B$18</c:f>
              <c:strCache>
                <c:ptCount val="1"/>
                <c:pt idx="0">
                  <c:v>2014 Gaz</c:v>
                </c:pt>
              </c:strCache>
            </c:strRef>
          </c:cat>
          <c:val>
            <c:numRef>
              <c:f>Feuil1!$D$18</c:f>
              <c:numCache>
                <c:formatCode>General</c:formatCode>
                <c:ptCount val="1"/>
                <c:pt idx="0">
                  <c:v>1334.6400000000003</c:v>
                </c:pt>
              </c:numCache>
            </c:numRef>
          </c:val>
        </c:ser>
        <c:ser>
          <c:idx val="2"/>
          <c:order val="2"/>
          <c:tx>
            <c:strRef>
              <c:f>Feuil1!$E$17</c:f>
              <c:strCache>
                <c:ptCount val="1"/>
                <c:pt idx="0">
                  <c:v>Gaz Non entretenu</c:v>
                </c:pt>
              </c:strCache>
            </c:strRef>
          </c:tx>
          <c:invertIfNegative val="0"/>
          <c:cat>
            <c:strRef>
              <c:f>Feuil1!$B$18</c:f>
              <c:strCache>
                <c:ptCount val="1"/>
                <c:pt idx="0">
                  <c:v>2014 Gaz</c:v>
                </c:pt>
              </c:strCache>
            </c:strRef>
          </c:cat>
          <c:val>
            <c:numRef>
              <c:f>Feuil1!$E$18</c:f>
              <c:numCache>
                <c:formatCode>General</c:formatCode>
                <c:ptCount val="1"/>
                <c:pt idx="0">
                  <c:v>911.2</c:v>
                </c:pt>
              </c:numCache>
            </c:numRef>
          </c:val>
        </c:ser>
        <c:ser>
          <c:idx val="3"/>
          <c:order val="3"/>
          <c:tx>
            <c:strRef>
              <c:f>Feuil1!$F$17</c:f>
              <c:strCache>
                <c:ptCount val="1"/>
              </c:strCache>
            </c:strRef>
          </c:tx>
          <c:invertIfNegative val="0"/>
          <c:cat>
            <c:strRef>
              <c:f>Feuil1!$B$18</c:f>
              <c:strCache>
                <c:ptCount val="1"/>
                <c:pt idx="0">
                  <c:v>2014 Gaz</c:v>
                </c:pt>
              </c:strCache>
            </c:strRef>
          </c:cat>
          <c:val>
            <c:numRef>
              <c:f>Feuil1!$F$18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4"/>
          <c:order val="4"/>
          <c:tx>
            <c:strRef>
              <c:f>Feuil1!$G$17</c:f>
              <c:strCache>
                <c:ptCount val="1"/>
                <c:pt idx="0">
                  <c:v>Fioul Entretenu avec contrat</c:v>
                </c:pt>
              </c:strCache>
            </c:strRef>
          </c:tx>
          <c:invertIfNegative val="0"/>
          <c:cat>
            <c:strRef>
              <c:f>Feuil1!$B$18</c:f>
              <c:strCache>
                <c:ptCount val="1"/>
                <c:pt idx="0">
                  <c:v>2014 Gaz</c:v>
                </c:pt>
              </c:strCache>
            </c:strRef>
          </c:cat>
          <c:val>
            <c:numRef>
              <c:f>Feuil1!$G$18</c:f>
              <c:numCache>
                <c:formatCode>General</c:formatCode>
                <c:ptCount val="1"/>
                <c:pt idx="0">
                  <c:v>1940.5399999999997</c:v>
                </c:pt>
              </c:numCache>
            </c:numRef>
          </c:val>
        </c:ser>
        <c:ser>
          <c:idx val="5"/>
          <c:order val="5"/>
          <c:tx>
            <c:strRef>
              <c:f>Feuil1!$H$17</c:f>
              <c:strCache>
                <c:ptCount val="1"/>
                <c:pt idx="0">
                  <c:v>Fioul Entretenu sans contrat</c:v>
                </c:pt>
              </c:strCache>
            </c:strRef>
          </c:tx>
          <c:invertIfNegative val="0"/>
          <c:cat>
            <c:strRef>
              <c:f>Feuil1!$B$18</c:f>
              <c:strCache>
                <c:ptCount val="1"/>
                <c:pt idx="0">
                  <c:v>2014 Gaz</c:v>
                </c:pt>
              </c:strCache>
            </c:strRef>
          </c:cat>
          <c:val>
            <c:numRef>
              <c:f>Feuil1!$H$18</c:f>
              <c:numCache>
                <c:formatCode>General</c:formatCode>
                <c:ptCount val="1"/>
                <c:pt idx="0">
                  <c:v>831.66000000000031</c:v>
                </c:pt>
              </c:numCache>
            </c:numRef>
          </c:val>
        </c:ser>
        <c:ser>
          <c:idx val="6"/>
          <c:order val="6"/>
          <c:tx>
            <c:strRef>
              <c:f>Feuil1!$I$17</c:f>
              <c:strCache>
                <c:ptCount val="1"/>
                <c:pt idx="0">
                  <c:v>Fioul Non entretenu</c:v>
                </c:pt>
              </c:strCache>
            </c:strRef>
          </c:tx>
          <c:invertIfNegative val="0"/>
          <c:cat>
            <c:strRef>
              <c:f>Feuil1!$B$18</c:f>
              <c:strCache>
                <c:ptCount val="1"/>
                <c:pt idx="0">
                  <c:v>2014 Gaz</c:v>
                </c:pt>
              </c:strCache>
            </c:strRef>
          </c:cat>
          <c:val>
            <c:numRef>
              <c:f>Feuil1!$I$18</c:f>
              <c:numCache>
                <c:formatCode>General</c:formatCode>
                <c:ptCount val="1"/>
                <c:pt idx="0">
                  <c:v>567.80000000000007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6198144"/>
        <c:axId val="91750400"/>
      </c:barChart>
      <c:catAx>
        <c:axId val="106198144"/>
        <c:scaling>
          <c:orientation val="minMax"/>
        </c:scaling>
        <c:delete val="1"/>
        <c:axPos val="b"/>
        <c:majorTickMark val="out"/>
        <c:minorTickMark val="none"/>
        <c:tickLblPos val="nextTo"/>
        <c:crossAx val="91750400"/>
        <c:crosses val="autoZero"/>
        <c:auto val="1"/>
        <c:lblAlgn val="ctr"/>
        <c:lblOffset val="100"/>
        <c:noMultiLvlLbl val="0"/>
      </c:catAx>
      <c:valAx>
        <c:axId val="917504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619814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4295844269466318"/>
          <c:y val="8.1030183727034119E-2"/>
          <c:w val="0.3346216097987752"/>
          <c:h val="0.5579302067946824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723900</xdr:colOff>
      <xdr:row>19</xdr:row>
      <xdr:rowOff>52387</xdr:rowOff>
    </xdr:from>
    <xdr:to>
      <xdr:col>12</xdr:col>
      <xdr:colOff>304800</xdr:colOff>
      <xdr:row>33</xdr:row>
      <xdr:rowOff>171451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9525</xdr:colOff>
      <xdr:row>19</xdr:row>
      <xdr:rowOff>28575</xdr:rowOff>
    </xdr:from>
    <xdr:to>
      <xdr:col>20</xdr:col>
      <xdr:colOff>57150</xdr:colOff>
      <xdr:row>33</xdr:row>
      <xdr:rowOff>185737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619125</xdr:colOff>
      <xdr:row>19</xdr:row>
      <xdr:rowOff>76200</xdr:rowOff>
    </xdr:from>
    <xdr:to>
      <xdr:col>7</xdr:col>
      <xdr:colOff>314325</xdr:colOff>
      <xdr:row>34</xdr:row>
      <xdr:rowOff>100012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0.20265</cdr:x>
      <cdr:y>0.06942</cdr:y>
    </cdr:from>
    <cdr:to>
      <cdr:x>0.59091</cdr:x>
      <cdr:y>0.18512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019175" y="200025"/>
          <a:ext cx="1952625" cy="3333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 b="1"/>
            <a:t>Gaz /Fioul</a:t>
          </a:r>
          <a:r>
            <a:rPr lang="fr-FR" sz="1100" b="1" baseline="0"/>
            <a:t> 2014</a:t>
          </a:r>
          <a:endParaRPr lang="fr-FR" sz="1100" b="1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"/>
  <sheetViews>
    <sheetView tabSelected="1" topLeftCell="A7" workbookViewId="0">
      <selection activeCell="E38" sqref="E38"/>
    </sheetView>
  </sheetViews>
  <sheetFormatPr baseColWidth="10" defaultRowHeight="15" x14ac:dyDescent="0.25"/>
  <cols>
    <col min="12" max="12" width="4.5703125" customWidth="1"/>
    <col min="13" max="13" width="4.7109375" customWidth="1"/>
    <col min="14" max="14" width="6.5703125" customWidth="1"/>
    <col min="15" max="15" width="5.28515625" customWidth="1"/>
    <col min="16" max="16" width="4.7109375" customWidth="1"/>
  </cols>
  <sheetData>
    <row r="1" spans="1:16" x14ac:dyDescent="0.25">
      <c r="A1" s="2" t="s">
        <v>0</v>
      </c>
      <c r="B1" s="2" t="s">
        <v>1</v>
      </c>
      <c r="C1" s="2" t="s">
        <v>2</v>
      </c>
    </row>
    <row r="2" spans="1:16" x14ac:dyDescent="0.25">
      <c r="A2" s="2">
        <v>2014</v>
      </c>
      <c r="B2" s="3">
        <v>5360</v>
      </c>
      <c r="C2" s="3">
        <v>3340</v>
      </c>
      <c r="E2" s="12" t="s">
        <v>8</v>
      </c>
      <c r="F2" s="12"/>
      <c r="G2" s="12"/>
      <c r="H2" s="12"/>
      <c r="I2" s="12"/>
      <c r="J2" s="12"/>
    </row>
    <row r="3" spans="1:16" x14ac:dyDescent="0.25">
      <c r="A3" s="2">
        <v>2015</v>
      </c>
      <c r="B3" s="3">
        <v>5520.8</v>
      </c>
      <c r="C3" s="3">
        <v>3406.8</v>
      </c>
    </row>
    <row r="4" spans="1:16" x14ac:dyDescent="0.25">
      <c r="A4" s="2">
        <v>2016</v>
      </c>
      <c r="B4" s="3">
        <v>5697.4656000000004</v>
      </c>
      <c r="C4" s="3">
        <v>3474.9360000000001</v>
      </c>
      <c r="E4" s="10" t="s">
        <v>6</v>
      </c>
      <c r="F4" s="10"/>
      <c r="G4" s="10"/>
      <c r="H4" s="11" t="s">
        <v>7</v>
      </c>
      <c r="I4" s="11"/>
      <c r="J4" s="11"/>
    </row>
    <row r="5" spans="1:16" x14ac:dyDescent="0.25">
      <c r="A5" s="2">
        <v>2017</v>
      </c>
      <c r="B5" s="3">
        <v>5891.1794304000005</v>
      </c>
      <c r="C5" s="3">
        <v>3579.18408</v>
      </c>
      <c r="E5" s="1" t="s">
        <v>12</v>
      </c>
      <c r="F5" s="1" t="s">
        <v>13</v>
      </c>
      <c r="G5" s="1" t="s">
        <v>5</v>
      </c>
      <c r="H5" s="1" t="s">
        <v>3</v>
      </c>
      <c r="I5" s="1" t="s">
        <v>4</v>
      </c>
      <c r="J5" s="1" t="s">
        <v>5</v>
      </c>
    </row>
    <row r="6" spans="1:16" x14ac:dyDescent="0.25">
      <c r="A6" s="2">
        <v>2018</v>
      </c>
      <c r="B6" s="3">
        <v>6097.3707104640007</v>
      </c>
      <c r="C6" s="3">
        <v>3693.7179705600001</v>
      </c>
      <c r="D6" s="2">
        <v>2014</v>
      </c>
      <c r="E6">
        <f>(B2-G6)*0.7</f>
        <v>3114.16</v>
      </c>
      <c r="F6" s="4">
        <f>B2-(E6+G6)</f>
        <v>1334.6400000000003</v>
      </c>
      <c r="G6" s="4">
        <f>B2*0.17</f>
        <v>911.2</v>
      </c>
      <c r="H6">
        <f>(C2-J6)*0.7</f>
        <v>1940.5399999999997</v>
      </c>
      <c r="I6" s="4">
        <f>C2-(H6+J6)</f>
        <v>831.66000000000031</v>
      </c>
      <c r="J6" s="4">
        <f>C2*0.17</f>
        <v>567.80000000000007</v>
      </c>
    </row>
    <row r="7" spans="1:16" x14ac:dyDescent="0.25">
      <c r="A7" s="2">
        <v>2019</v>
      </c>
      <c r="B7" s="3">
        <v>6322.9734267511685</v>
      </c>
      <c r="C7" s="3">
        <v>3815.6106635884803</v>
      </c>
      <c r="D7" s="2">
        <v>2015</v>
      </c>
      <c r="E7" s="1">
        <f>(B3-G7)*0.7</f>
        <v>3207.5848000000001</v>
      </c>
      <c r="F7" s="4">
        <f>B3-(E7+G7)</f>
        <v>1374.6791999999996</v>
      </c>
      <c r="G7" s="4">
        <f>B3*0.17</f>
        <v>938.53600000000006</v>
      </c>
      <c r="H7" s="1">
        <f>(C3-J7)*0.7</f>
        <v>1979.3507999999999</v>
      </c>
      <c r="I7" s="4">
        <f>C3-(H7+J7)</f>
        <v>848.29320000000007</v>
      </c>
      <c r="J7" s="4">
        <f>C3*0.17</f>
        <v>579.15600000000006</v>
      </c>
      <c r="L7" s="5"/>
      <c r="O7" s="5"/>
      <c r="P7" s="1"/>
    </row>
    <row r="8" spans="1:16" x14ac:dyDescent="0.25">
      <c r="A8" s="2">
        <v>2020</v>
      </c>
      <c r="B8" s="3">
        <v>6575.8923638212154</v>
      </c>
      <c r="C8" s="3">
        <v>3945.3414261504886</v>
      </c>
      <c r="D8" s="2">
        <v>2016</v>
      </c>
      <c r="E8" s="1">
        <f>(B4-G8)*0.7</f>
        <v>3310.2275136000003</v>
      </c>
      <c r="F8" s="4">
        <f>B4-(E8+G8)</f>
        <v>1418.6689343999997</v>
      </c>
      <c r="G8" s="4">
        <f>B4*0.17</f>
        <v>968.56915200000014</v>
      </c>
      <c r="H8" s="1">
        <f>(C4-J8)*0.7</f>
        <v>2018.9378159999999</v>
      </c>
      <c r="I8" s="4">
        <f>C4-(H8+J8)</f>
        <v>865.25906400000031</v>
      </c>
      <c r="J8" s="4">
        <f>C4*0.17</f>
        <v>590.73912000000007</v>
      </c>
      <c r="L8" s="5"/>
      <c r="O8" s="5"/>
      <c r="P8" s="1"/>
    </row>
    <row r="9" spans="1:16" x14ac:dyDescent="0.25">
      <c r="A9" s="2">
        <v>2021</v>
      </c>
      <c r="B9" s="3">
        <v>6858.6557354655279</v>
      </c>
      <c r="C9" s="3">
        <v>4087.3737174919061</v>
      </c>
      <c r="D9" s="2">
        <v>2017</v>
      </c>
      <c r="E9" s="1">
        <f>(B5-G9)*0.7</f>
        <v>3422.7752490623998</v>
      </c>
      <c r="F9" s="4">
        <f>B5-(E9+G9)</f>
        <v>1466.9036781696004</v>
      </c>
      <c r="G9" s="4">
        <f>B5*0.17</f>
        <v>1001.5005031680001</v>
      </c>
      <c r="H9" s="1">
        <f>(C5-J9)*0.7</f>
        <v>2079.5059504799997</v>
      </c>
      <c r="I9" s="4">
        <f>C5-(H9+J9)</f>
        <v>891.21683592000045</v>
      </c>
      <c r="J9" s="4">
        <f>C5*0.17</f>
        <v>608.46129360000009</v>
      </c>
      <c r="L9" s="5"/>
      <c r="M9" s="7"/>
      <c r="O9" s="5"/>
      <c r="P9" s="7"/>
    </row>
    <row r="10" spans="1:16" x14ac:dyDescent="0.25">
      <c r="A10" s="2">
        <v>2022</v>
      </c>
      <c r="B10" s="3">
        <v>7167.295243561477</v>
      </c>
      <c r="C10" s="3">
        <v>4234.5191713216145</v>
      </c>
      <c r="D10" s="2">
        <v>2018</v>
      </c>
      <c r="E10" s="1">
        <f>(B6-G10)*0.7</f>
        <v>3542.5723827795837</v>
      </c>
      <c r="F10" s="4">
        <f>B6-(E10+G10)</f>
        <v>1518.2453069055364</v>
      </c>
      <c r="G10" s="4">
        <f>B6*0.17</f>
        <v>1036.5530207788802</v>
      </c>
      <c r="H10" s="1">
        <f>(C6-J10)*0.7</f>
        <v>2146.0501408953601</v>
      </c>
      <c r="I10" s="4">
        <f>C6-(H10+J10)</f>
        <v>919.73577466944016</v>
      </c>
      <c r="J10" s="4">
        <f>C6*0.17</f>
        <v>627.93205499520002</v>
      </c>
      <c r="L10" s="5"/>
      <c r="M10" s="7"/>
      <c r="O10" s="5"/>
      <c r="P10" s="7"/>
    </row>
    <row r="11" spans="1:16" x14ac:dyDescent="0.25">
      <c r="D11" s="2">
        <v>2019</v>
      </c>
      <c r="E11" s="1">
        <f t="shared" ref="E11:E14" si="0">(B7-G11)*0.7</f>
        <v>3673.6475609424288</v>
      </c>
      <c r="F11" s="4">
        <f t="shared" ref="F11:F14" si="1">B7-(E11+G11)</f>
        <v>1574.420383261041</v>
      </c>
      <c r="G11" s="4">
        <f t="shared" ref="G11:G14" si="2">B7*0.17</f>
        <v>1074.9054825476987</v>
      </c>
      <c r="H11" s="1">
        <f t="shared" ref="H11:H14" si="3">(C7-J11)*0.7</f>
        <v>2216.869795544907</v>
      </c>
      <c r="I11" s="4">
        <f t="shared" ref="I11:I14" si="4">C7-(H11+J11)</f>
        <v>950.08705523353137</v>
      </c>
      <c r="J11" s="4">
        <f t="shared" ref="J11:J14" si="5">C7*0.17</f>
        <v>648.6538128100417</v>
      </c>
      <c r="L11" s="6"/>
      <c r="M11" s="7"/>
      <c r="O11" s="6"/>
      <c r="P11" s="7"/>
    </row>
    <row r="12" spans="1:16" x14ac:dyDescent="0.25">
      <c r="D12" s="2">
        <v>2020</v>
      </c>
      <c r="E12" s="1">
        <f t="shared" si="0"/>
        <v>3820.5934633801257</v>
      </c>
      <c r="F12" s="4">
        <f t="shared" si="1"/>
        <v>1637.3971985914832</v>
      </c>
      <c r="G12" s="4">
        <f t="shared" si="2"/>
        <v>1117.9017018496068</v>
      </c>
      <c r="H12" s="1">
        <f t="shared" si="3"/>
        <v>2292.2433685934338</v>
      </c>
      <c r="I12" s="4">
        <f t="shared" si="4"/>
        <v>982.39001511147171</v>
      </c>
      <c r="J12" s="4">
        <f t="shared" si="5"/>
        <v>670.70804244558315</v>
      </c>
      <c r="L12" s="6"/>
      <c r="M12" s="8"/>
      <c r="O12" s="6"/>
      <c r="P12" s="8"/>
    </row>
    <row r="13" spans="1:16" x14ac:dyDescent="0.25">
      <c r="D13" s="2">
        <v>2021</v>
      </c>
      <c r="E13" s="1">
        <f t="shared" si="0"/>
        <v>3984.8789823054717</v>
      </c>
      <c r="F13" s="4">
        <f t="shared" si="1"/>
        <v>1707.8052781309161</v>
      </c>
      <c r="G13" s="4">
        <f t="shared" si="2"/>
        <v>1165.9714750291398</v>
      </c>
      <c r="H13" s="1">
        <f t="shared" si="3"/>
        <v>2374.7641298627973</v>
      </c>
      <c r="I13" s="4">
        <f t="shared" si="4"/>
        <v>1017.7560556554845</v>
      </c>
      <c r="J13" s="4">
        <f t="shared" si="5"/>
        <v>694.85353197362406</v>
      </c>
      <c r="L13" s="6"/>
      <c r="M13" s="8"/>
      <c r="O13" s="6"/>
      <c r="P13" s="8"/>
    </row>
    <row r="14" spans="1:16" x14ac:dyDescent="0.25">
      <c r="D14" s="2">
        <v>2022</v>
      </c>
      <c r="E14" s="1">
        <f t="shared" si="0"/>
        <v>4164.1985365092178</v>
      </c>
      <c r="F14" s="4">
        <f t="shared" si="1"/>
        <v>1784.6565156468077</v>
      </c>
      <c r="G14" s="4">
        <f t="shared" si="2"/>
        <v>1218.4401914054513</v>
      </c>
      <c r="H14" s="1">
        <f t="shared" si="3"/>
        <v>2460.255638537858</v>
      </c>
      <c r="I14" s="4">
        <f t="shared" si="4"/>
        <v>1054.3952736590818</v>
      </c>
      <c r="J14" s="4">
        <f t="shared" si="5"/>
        <v>719.86825912467452</v>
      </c>
      <c r="L14" s="7"/>
      <c r="M14" s="9"/>
      <c r="O14" s="7"/>
      <c r="P14" s="9"/>
    </row>
    <row r="15" spans="1:16" x14ac:dyDescent="0.25">
      <c r="L15" s="7"/>
      <c r="M15" s="9"/>
      <c r="O15" s="7"/>
      <c r="P15" s="9"/>
    </row>
    <row r="16" spans="1:16" x14ac:dyDescent="0.25">
      <c r="L16" s="13">
        <v>2014</v>
      </c>
      <c r="M16" s="13"/>
      <c r="O16" s="13">
        <v>2015</v>
      </c>
      <c r="P16" s="13"/>
    </row>
    <row r="17" spans="2:16" x14ac:dyDescent="0.25">
      <c r="C17" s="1" t="s">
        <v>15</v>
      </c>
      <c r="D17" s="1" t="s">
        <v>14</v>
      </c>
      <c r="E17" s="1" t="s">
        <v>16</v>
      </c>
      <c r="G17" s="1" t="s">
        <v>17</v>
      </c>
      <c r="H17" s="1" t="s">
        <v>18</v>
      </c>
      <c r="I17" s="1" t="s">
        <v>19</v>
      </c>
      <c r="L17" s="1" t="s">
        <v>9</v>
      </c>
      <c r="M17" s="1" t="s">
        <v>2</v>
      </c>
      <c r="O17" s="1" t="s">
        <v>9</v>
      </c>
      <c r="P17" s="1" t="s">
        <v>2</v>
      </c>
    </row>
    <row r="18" spans="2:16" x14ac:dyDescent="0.25">
      <c r="B18" t="s">
        <v>10</v>
      </c>
      <c r="C18">
        <v>3114.16</v>
      </c>
      <c r="D18">
        <v>1334.6400000000003</v>
      </c>
      <c r="E18">
        <v>911.2</v>
      </c>
      <c r="F18" t="s">
        <v>11</v>
      </c>
      <c r="G18">
        <v>1940.5399999999997</v>
      </c>
      <c r="H18">
        <v>831.66000000000031</v>
      </c>
      <c r="I18">
        <v>567.80000000000007</v>
      </c>
    </row>
    <row r="19" spans="2:16" x14ac:dyDescent="0.25">
      <c r="B19" s="2"/>
      <c r="C19" s="1"/>
      <c r="D19" s="4"/>
      <c r="E19" s="4"/>
    </row>
    <row r="22" spans="2:16" x14ac:dyDescent="0.25">
      <c r="B22" s="2"/>
      <c r="C22" s="1"/>
      <c r="D22" s="4"/>
      <c r="E22" s="4"/>
    </row>
  </sheetData>
  <mergeCells count="5">
    <mergeCell ref="E4:G4"/>
    <mergeCell ref="H4:J4"/>
    <mergeCell ref="E2:J2"/>
    <mergeCell ref="L16:M16"/>
    <mergeCell ref="O16:P1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GDF SUEZ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BZ5201</dc:creator>
  <cp:lastModifiedBy>TOMAZ</cp:lastModifiedBy>
  <dcterms:created xsi:type="dcterms:W3CDTF">2016-03-10T12:51:12Z</dcterms:created>
  <dcterms:modified xsi:type="dcterms:W3CDTF">2016-03-10T15:14:44Z</dcterms:modified>
</cp:coreProperties>
</file>