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2.xml" ContentType="application/vnd.openxmlformats-officedocument.drawing+xml"/>
  <Override PartName="/xl/ctrlProps/ctrlProp3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3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3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36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37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38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9.xml" ContentType="application/vnd.ms-excel.controlproperties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ctrlProps/ctrlProp40.xml" ContentType="application/vnd.ms-excel.controlproperties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ctrlProps/ctrlProp41.xml" ContentType="application/vnd.ms-excel.controlproperties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ctrlProps/ctrlProp42.xml" ContentType="application/vnd.ms-excel.controlproperties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ctrlProps/ctrlProp43.xml" ContentType="application/vnd.ms-excel.controlproperties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ctrlProps/ctrlProp44.xml" ContentType="application/vnd.ms-excel.controlproperties+xml"/>
  <Override PartName="/xl/tables/table13.xml" ContentType="application/vnd.openxmlformats-officedocument.spreadsheetml.table+xml"/>
  <Override PartName="/xl/drawings/drawing15.xml" ContentType="application/vnd.openxmlformats-officedocument.drawing+xml"/>
  <Override PartName="/xl/ctrlProps/ctrlProp45.xml" ContentType="application/vnd.ms-excel.controlproperties+xml"/>
  <Override PartName="/xl/tables/table14.xml" ContentType="application/vnd.openxmlformats-officedocument.spreadsheetml.table+xml"/>
  <Override PartName="/xl/drawings/drawing16.xml" ContentType="application/vnd.openxmlformats-officedocument.drawing+xml"/>
  <Override PartName="/xl/ctrlProps/ctrlProp46.xml" ContentType="application/vnd.ms-excel.controlproperties+xml"/>
  <Override PartName="/xl/tables/table15.xml" ContentType="application/vnd.openxmlformats-officedocument.spreadsheetml.table+xml"/>
  <Override PartName="/xl/drawings/drawing17.xml" ContentType="application/vnd.openxmlformats-officedocument.drawing+xml"/>
  <Override PartName="/xl/ctrlProps/ctrlProp47.xml" ContentType="application/vnd.ms-excel.controlproperties+xml"/>
  <Override PartName="/xl/tables/table16.xml" ContentType="application/vnd.openxmlformats-officedocument.spreadsheetml.table+xml"/>
  <Override PartName="/xl/drawings/drawing18.xml" ContentType="application/vnd.openxmlformats-officedocument.drawing+xml"/>
  <Override PartName="/xl/ctrlProps/ctrlProp48.xml" ContentType="application/vnd.ms-excel.controlproperties+xml"/>
  <Override PartName="/xl/tables/table17.xml" ContentType="application/vnd.openxmlformats-officedocument.spreadsheetml.table+xml"/>
  <Override PartName="/xl/drawings/drawing19.xml" ContentType="application/vnd.openxmlformats-officedocument.drawing+xml"/>
  <Override PartName="/xl/ctrlProps/ctrlProp49.xml" ContentType="application/vnd.ms-excel.controlproperties+xml"/>
  <Override PartName="/xl/tables/table18.xml" ContentType="application/vnd.openxmlformats-officedocument.spreadsheetml.table+xml"/>
  <Override PartName="/xl/drawings/drawing20.xml" ContentType="application/vnd.openxmlformats-officedocument.drawing+xml"/>
  <Override PartName="/xl/ctrlProps/ctrlProp50.xml" ContentType="application/vnd.ms-excel.controlproperties+xml"/>
  <Override PartName="/xl/tables/table19.xml" ContentType="application/vnd.openxmlformats-officedocument.spreadsheetml.table+xml"/>
  <Override PartName="/xl/drawings/drawing21.xml" ContentType="application/vnd.openxmlformats-officedocument.drawing+xml"/>
  <Override PartName="/xl/ctrlProps/ctrlProp51.xml" ContentType="application/vnd.ms-excel.controlproperties+xml"/>
  <Override PartName="/xl/tables/table20.xml" ContentType="application/vnd.openxmlformats-officedocument.spreadsheetml.table+xml"/>
  <Override PartName="/xl/drawings/drawing22.xml" ContentType="application/vnd.openxmlformats-officedocument.drawing+xml"/>
  <Override PartName="/xl/ctrlProps/ctrlProp52.xml" ContentType="application/vnd.ms-excel.controlproperties+xml"/>
  <Override PartName="/xl/tables/table21.xml" ContentType="application/vnd.openxmlformats-officedocument.spreadsheetml.table+xml"/>
  <Override PartName="/xl/drawings/drawing23.xml" ContentType="application/vnd.openxmlformats-officedocument.drawing+xml"/>
  <Override PartName="/xl/ctrlProps/ctrlProp53.xml" ContentType="application/vnd.ms-excel.controlproperties+xml"/>
  <Override PartName="/xl/tables/table22.xml" ContentType="application/vnd.openxmlformats-officedocument.spreadsheetml.table+xml"/>
  <Override PartName="/xl/drawings/drawing24.xml" ContentType="application/vnd.openxmlformats-officedocument.drawing+xml"/>
  <Override PartName="/xl/ctrlProps/ctrlProp54.xml" ContentType="application/vnd.ms-excel.controlproperties+xml"/>
  <Override PartName="/xl/tables/table23.xml" ContentType="application/vnd.openxmlformats-officedocument.spreadsheetml.table+xml"/>
  <Override PartName="/xl/drawings/drawing25.xml" ContentType="application/vnd.openxmlformats-officedocument.drawing+xml"/>
  <Override PartName="/xl/ctrlProps/ctrlProp55.xml" ContentType="application/vnd.ms-excel.controlproperties+xml"/>
  <Override PartName="/xl/tables/table24.xml" ContentType="application/vnd.openxmlformats-officedocument.spreadsheetml.table+xml"/>
  <Override PartName="/xl/drawings/drawing26.xml" ContentType="application/vnd.openxmlformats-officedocument.drawing+xml"/>
  <Override PartName="/xl/ctrlProps/ctrlProp56.xml" ContentType="application/vnd.ms-excel.controlproperties+xml"/>
  <Override PartName="/xl/tables/table25.xml" ContentType="application/vnd.openxmlformats-officedocument.spreadsheetml.table+xml"/>
  <Override PartName="/xl/drawings/drawing27.xml" ContentType="application/vnd.openxmlformats-officedocument.drawing+xml"/>
  <Override PartName="/xl/ctrlProps/ctrlProp57.xml" ContentType="application/vnd.ms-excel.controlproperties+xml"/>
  <Override PartName="/xl/tables/table26.xml" ContentType="application/vnd.openxmlformats-officedocument.spreadsheetml.table+xml"/>
  <Override PartName="/xl/drawings/drawing28.xml" ContentType="application/vnd.openxmlformats-officedocument.drawing+xml"/>
  <Override PartName="/xl/ctrlProps/ctrlProp58.xml" ContentType="application/vnd.ms-excel.controlproperties+xml"/>
  <Override PartName="/xl/tables/table27.xml" ContentType="application/vnd.openxmlformats-officedocument.spreadsheetml.table+xml"/>
  <Override PartName="/xl/drawings/drawing29.xml" ContentType="application/vnd.openxmlformats-officedocument.drawing+xml"/>
  <Override PartName="/xl/ctrlProps/ctrlProp59.xml" ContentType="application/vnd.ms-excel.controlproperties+xml"/>
  <Override PartName="/xl/tables/table28.xml" ContentType="application/vnd.openxmlformats-officedocument.spreadsheetml.table+xml"/>
  <Override PartName="/xl/drawings/drawing30.xml" ContentType="application/vnd.openxmlformats-officedocument.drawing+xml"/>
  <Override PartName="/xl/ctrlProps/ctrlProp60.xml" ContentType="application/vnd.ms-excel.controlproperties+xml"/>
  <Override PartName="/xl/tables/table29.xml" ContentType="application/vnd.openxmlformats-officedocument.spreadsheetml.table+xml"/>
  <Override PartName="/xl/drawings/drawing31.xml" ContentType="application/vnd.openxmlformats-officedocument.drawing+xml"/>
  <Override PartName="/xl/ctrlProps/ctrlProp61.xml" ContentType="application/vnd.ms-excel.controlproperties+xml"/>
  <Override PartName="/xl/tables/table30.xml" ContentType="application/vnd.openxmlformats-officedocument.spreadsheetml.table+xml"/>
  <Override PartName="/xl/drawings/drawing32.xml" ContentType="application/vnd.openxmlformats-officedocument.drawing+xml"/>
  <Override PartName="/xl/ctrlProps/ctrlProp62.xml" ContentType="application/vnd.ms-excel.controlproperties+xml"/>
  <Override PartName="/xl/tables/table3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tin\Downloads\SPORT +\Fichiers\"/>
    </mc:Choice>
  </mc:AlternateContent>
  <bookViews>
    <workbookView xWindow="0" yWindow="0" windowWidth="24000" windowHeight="9000"/>
  </bookViews>
  <sheets>
    <sheet name="Resumé mois" sheetId="32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6" r:id="rId17"/>
    <sheet name="17" sheetId="17" r:id="rId18"/>
    <sheet name="18" sheetId="18" r:id="rId19"/>
    <sheet name="19" sheetId="19" r:id="rId20"/>
    <sheet name="20" sheetId="20" r:id="rId21"/>
    <sheet name="21" sheetId="21" r:id="rId22"/>
    <sheet name="22" sheetId="22" r:id="rId23"/>
    <sheet name="23" sheetId="23" r:id="rId24"/>
    <sheet name="24" sheetId="24" r:id="rId25"/>
    <sheet name="25" sheetId="25" r:id="rId26"/>
    <sheet name="26" sheetId="26" r:id="rId27"/>
    <sheet name="27" sheetId="27" r:id="rId28"/>
    <sheet name="28" sheetId="28" r:id="rId29"/>
    <sheet name="29" sheetId="29" r:id="rId30"/>
    <sheet name="30" sheetId="30" r:id="rId31"/>
    <sheet name="31" sheetId="31" r:id="rId32"/>
  </sheets>
  <externalReferences>
    <externalReference r:id="rId33"/>
  </externalReferences>
  <definedNames>
    <definedName name="_xlnm._FilterDatabase" localSheetId="2" hidden="1">'2'!$B$2:$H$100</definedName>
    <definedName name="Mois">'Resumé mois'!$G$1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2" l="1"/>
  <c r="L8" i="2"/>
  <c r="G10" i="2"/>
  <c r="L8" i="31"/>
  <c r="L8" i="30"/>
  <c r="L8" i="29"/>
  <c r="L8" i="28"/>
  <c r="L8" i="27"/>
  <c r="L8" i="26"/>
  <c r="L8" i="25"/>
  <c r="L8" i="24"/>
  <c r="L8" i="23"/>
  <c r="L8" i="22"/>
  <c r="L8" i="21"/>
  <c r="L8" i="20"/>
  <c r="L8" i="19"/>
  <c r="L8" i="18"/>
  <c r="L8" i="17"/>
  <c r="L8" i="16"/>
  <c r="L8" i="15"/>
  <c r="L8" i="14"/>
  <c r="L8" i="13"/>
  <c r="L8" i="12"/>
  <c r="L8" i="11"/>
  <c r="L8" i="10"/>
  <c r="L8" i="9"/>
  <c r="L8" i="8"/>
  <c r="L8" i="7"/>
  <c r="L8" i="6"/>
  <c r="L8" i="5"/>
  <c r="L8" i="4"/>
  <c r="L8" i="3"/>
  <c r="L8" i="1"/>
  <c r="G17" i="31" l="1"/>
  <c r="G17" i="30"/>
  <c r="G17" i="29"/>
  <c r="G17" i="28"/>
  <c r="G17" i="27"/>
  <c r="G17" i="26"/>
  <c r="G17" i="25"/>
  <c r="G17" i="24"/>
  <c r="G17" i="23"/>
  <c r="G17" i="22"/>
  <c r="G17" i="21"/>
  <c r="G17" i="20"/>
  <c r="G17" i="19"/>
  <c r="G17" i="18"/>
  <c r="G17" i="17"/>
  <c r="G17" i="16"/>
  <c r="G17" i="15"/>
  <c r="G17" i="14"/>
  <c r="G17" i="13"/>
  <c r="G17" i="12"/>
  <c r="G17" i="11"/>
  <c r="G17" i="10"/>
  <c r="G17" i="9"/>
  <c r="G17" i="8"/>
  <c r="G17" i="7"/>
  <c r="F3" i="32"/>
  <c r="L5" i="1"/>
  <c r="F100" i="1"/>
  <c r="L2" i="1"/>
  <c r="E100" i="1"/>
  <c r="G99" i="2"/>
  <c r="G3" i="2"/>
  <c r="G3" i="1"/>
  <c r="H100" i="1" l="1"/>
  <c r="F100" i="11" l="1"/>
  <c r="F13" i="32" s="1"/>
  <c r="E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100" i="11" s="1"/>
  <c r="L5" i="11" s="1"/>
  <c r="L2" i="11"/>
  <c r="F100" i="9"/>
  <c r="F11" i="32" s="1"/>
  <c r="E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100" i="9" s="1"/>
  <c r="L5" i="9" s="1"/>
  <c r="L2" i="9"/>
  <c r="F100" i="10"/>
  <c r="F12" i="32" s="1"/>
  <c r="E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F100" i="8"/>
  <c r="F10" i="32" s="1"/>
  <c r="E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100" i="8" s="1"/>
  <c r="L5" i="8" s="1"/>
  <c r="F100" i="7"/>
  <c r="E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G100" i="7" s="1"/>
  <c r="L5" i="7" s="1"/>
  <c r="F100" i="6"/>
  <c r="F8" i="32" s="1"/>
  <c r="E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F100" i="4"/>
  <c r="F6" i="32" s="1"/>
  <c r="E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F100" i="5"/>
  <c r="F7" i="32" s="1"/>
  <c r="E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F100" i="3"/>
  <c r="F5" i="32" s="1"/>
  <c r="E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1" i="1"/>
  <c r="G10" i="1"/>
  <c r="G6" i="1"/>
  <c r="G5" i="1"/>
  <c r="G8" i="1"/>
  <c r="G4" i="1"/>
  <c r="G7" i="1"/>
  <c r="G13" i="1"/>
  <c r="G14" i="1"/>
  <c r="G15" i="1"/>
  <c r="G17" i="1"/>
  <c r="G18" i="1"/>
  <c r="G12" i="1"/>
  <c r="G16" i="1"/>
  <c r="G9" i="1"/>
  <c r="F100" i="12"/>
  <c r="E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F100" i="13"/>
  <c r="E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3" i="13"/>
  <c r="F100" i="14"/>
  <c r="E100" i="14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F100" i="15"/>
  <c r="E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" i="15"/>
  <c r="F100" i="16"/>
  <c r="E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3" i="16"/>
  <c r="F100" i="17"/>
  <c r="E100" i="17"/>
  <c r="G99" i="17"/>
  <c r="G98" i="17"/>
  <c r="G97" i="17"/>
  <c r="G96" i="17"/>
  <c r="G95" i="17"/>
  <c r="G94" i="17"/>
  <c r="G93" i="17"/>
  <c r="G92" i="17"/>
  <c r="G91" i="17"/>
  <c r="G90" i="17"/>
  <c r="G89" i="17"/>
  <c r="G88" i="17"/>
  <c r="G87" i="17"/>
  <c r="G86" i="17"/>
  <c r="G85" i="17"/>
  <c r="G84" i="17"/>
  <c r="G83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" i="17"/>
  <c r="F100" i="18"/>
  <c r="E100" i="18"/>
  <c r="G99" i="18"/>
  <c r="G98" i="18"/>
  <c r="G97" i="18"/>
  <c r="G96" i="18"/>
  <c r="G95" i="18"/>
  <c r="G94" i="18"/>
  <c r="G93" i="18"/>
  <c r="G92" i="18"/>
  <c r="G91" i="18"/>
  <c r="G90" i="18"/>
  <c r="G89" i="18"/>
  <c r="G88" i="18"/>
  <c r="G87" i="18"/>
  <c r="G86" i="18"/>
  <c r="G85" i="18"/>
  <c r="G84" i="18"/>
  <c r="G83" i="18"/>
  <c r="G82" i="18"/>
  <c r="G81" i="18"/>
  <c r="G80" i="18"/>
  <c r="G79" i="18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3" i="18"/>
  <c r="F100" i="19"/>
  <c r="E100" i="19"/>
  <c r="G99" i="19"/>
  <c r="G98" i="19"/>
  <c r="G97" i="19"/>
  <c r="G96" i="19"/>
  <c r="G95" i="19"/>
  <c r="G94" i="19"/>
  <c r="G93" i="19"/>
  <c r="G92" i="19"/>
  <c r="G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70" i="19"/>
  <c r="G69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6" i="19"/>
  <c r="G15" i="19"/>
  <c r="G14" i="19"/>
  <c r="G13" i="19"/>
  <c r="G12" i="19"/>
  <c r="G11" i="19"/>
  <c r="G10" i="19"/>
  <c r="G9" i="19"/>
  <c r="G8" i="19"/>
  <c r="G7" i="19"/>
  <c r="G6" i="19"/>
  <c r="G5" i="19"/>
  <c r="G4" i="19"/>
  <c r="G3" i="19"/>
  <c r="F100" i="20"/>
  <c r="E100" i="20"/>
  <c r="G99" i="20"/>
  <c r="G98" i="20"/>
  <c r="G97" i="20"/>
  <c r="G96" i="20"/>
  <c r="G95" i="20"/>
  <c r="G94" i="20"/>
  <c r="G93" i="20"/>
  <c r="G92" i="20"/>
  <c r="G91" i="20"/>
  <c r="G90" i="20"/>
  <c r="G89" i="20"/>
  <c r="G88" i="20"/>
  <c r="G87" i="20"/>
  <c r="G86" i="20"/>
  <c r="G85" i="20"/>
  <c r="G84" i="20"/>
  <c r="G83" i="20"/>
  <c r="G82" i="20"/>
  <c r="G81" i="20"/>
  <c r="G80" i="20"/>
  <c r="G79" i="20"/>
  <c r="G78" i="20"/>
  <c r="G77" i="20"/>
  <c r="G76" i="20"/>
  <c r="G75" i="20"/>
  <c r="G74" i="20"/>
  <c r="G73" i="20"/>
  <c r="G72" i="20"/>
  <c r="G71" i="20"/>
  <c r="G70" i="20"/>
  <c r="G69" i="20"/>
  <c r="G68" i="20"/>
  <c r="G67" i="20"/>
  <c r="G66" i="20"/>
  <c r="G65" i="20"/>
  <c r="G64" i="20"/>
  <c r="G63" i="20"/>
  <c r="G62" i="20"/>
  <c r="G61" i="20"/>
  <c r="G60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3" i="20"/>
  <c r="F100" i="21"/>
  <c r="E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3" i="21"/>
  <c r="F100" i="22"/>
  <c r="E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2" i="22"/>
  <c r="G81" i="22"/>
  <c r="G80" i="22"/>
  <c r="G79" i="22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3" i="22"/>
  <c r="F100" i="23"/>
  <c r="E100" i="23"/>
  <c r="G99" i="23"/>
  <c r="G98" i="23"/>
  <c r="G97" i="23"/>
  <c r="G96" i="23"/>
  <c r="G95" i="23"/>
  <c r="G94" i="23"/>
  <c r="G93" i="23"/>
  <c r="G92" i="23"/>
  <c r="G91" i="23"/>
  <c r="G90" i="23"/>
  <c r="G89" i="23"/>
  <c r="G88" i="23"/>
  <c r="G87" i="23"/>
  <c r="G86" i="23"/>
  <c r="G85" i="23"/>
  <c r="G84" i="23"/>
  <c r="G83" i="23"/>
  <c r="G82" i="23"/>
  <c r="G81" i="23"/>
  <c r="G80" i="23"/>
  <c r="G79" i="23"/>
  <c r="G78" i="23"/>
  <c r="G77" i="23"/>
  <c r="G76" i="23"/>
  <c r="G75" i="23"/>
  <c r="G74" i="23"/>
  <c r="G73" i="23"/>
  <c r="G72" i="23"/>
  <c r="G71" i="23"/>
  <c r="G70" i="23"/>
  <c r="G69" i="23"/>
  <c r="G68" i="23"/>
  <c r="G67" i="23"/>
  <c r="G66" i="23"/>
  <c r="G65" i="23"/>
  <c r="G64" i="23"/>
  <c r="G63" i="23"/>
  <c r="G62" i="23"/>
  <c r="G61" i="23"/>
  <c r="G60" i="23"/>
  <c r="G59" i="23"/>
  <c r="G58" i="23"/>
  <c r="G57" i="23"/>
  <c r="G56" i="23"/>
  <c r="G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3" i="23"/>
  <c r="F100" i="24"/>
  <c r="E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3" i="24"/>
  <c r="F100" i="25"/>
  <c r="E100" i="25"/>
  <c r="G99" i="25"/>
  <c r="G98" i="25"/>
  <c r="G97" i="25"/>
  <c r="G96" i="25"/>
  <c r="G95" i="25"/>
  <c r="G94" i="25"/>
  <c r="G93" i="25"/>
  <c r="G92" i="25"/>
  <c r="G91" i="25"/>
  <c r="G90" i="25"/>
  <c r="G89" i="25"/>
  <c r="G88" i="25"/>
  <c r="G87" i="25"/>
  <c r="G86" i="25"/>
  <c r="G85" i="25"/>
  <c r="G84" i="25"/>
  <c r="G83" i="25"/>
  <c r="G82" i="25"/>
  <c r="G81" i="25"/>
  <c r="G80" i="25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6" i="25"/>
  <c r="G15" i="25"/>
  <c r="G14" i="25"/>
  <c r="G13" i="25"/>
  <c r="G12" i="25"/>
  <c r="G11" i="25"/>
  <c r="G10" i="25"/>
  <c r="G9" i="25"/>
  <c r="G8" i="25"/>
  <c r="G7" i="25"/>
  <c r="G6" i="25"/>
  <c r="G5" i="25"/>
  <c r="G4" i="25"/>
  <c r="G3" i="25"/>
  <c r="F100" i="26"/>
  <c r="E100" i="26"/>
  <c r="G99" i="26"/>
  <c r="G98" i="26"/>
  <c r="G97" i="26"/>
  <c r="G96" i="26"/>
  <c r="G95" i="26"/>
  <c r="G94" i="26"/>
  <c r="G93" i="26"/>
  <c r="G92" i="26"/>
  <c r="G91" i="26"/>
  <c r="G90" i="26"/>
  <c r="G89" i="26"/>
  <c r="G88" i="26"/>
  <c r="G87" i="26"/>
  <c r="G86" i="26"/>
  <c r="G85" i="26"/>
  <c r="G84" i="26"/>
  <c r="G83" i="26"/>
  <c r="G82" i="26"/>
  <c r="G81" i="26"/>
  <c r="G80" i="26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6" i="26"/>
  <c r="G15" i="26"/>
  <c r="G14" i="26"/>
  <c r="G13" i="26"/>
  <c r="G12" i="26"/>
  <c r="G11" i="26"/>
  <c r="G10" i="26"/>
  <c r="G9" i="26"/>
  <c r="G8" i="26"/>
  <c r="G7" i="26"/>
  <c r="G6" i="26"/>
  <c r="G5" i="26"/>
  <c r="G4" i="26"/>
  <c r="G3" i="26"/>
  <c r="F100" i="27"/>
  <c r="E100" i="27"/>
  <c r="G99" i="27"/>
  <c r="G98" i="27"/>
  <c r="G97" i="27"/>
  <c r="G96" i="27"/>
  <c r="G95" i="27"/>
  <c r="G94" i="27"/>
  <c r="G93" i="27"/>
  <c r="G92" i="27"/>
  <c r="G91" i="27"/>
  <c r="G90" i="27"/>
  <c r="G89" i="27"/>
  <c r="G88" i="27"/>
  <c r="G87" i="27"/>
  <c r="G86" i="27"/>
  <c r="G85" i="27"/>
  <c r="G84" i="27"/>
  <c r="G83" i="27"/>
  <c r="G82" i="27"/>
  <c r="G81" i="27"/>
  <c r="G80" i="27"/>
  <c r="G79" i="27"/>
  <c r="G78" i="27"/>
  <c r="G77" i="27"/>
  <c r="G76" i="27"/>
  <c r="G75" i="27"/>
  <c r="G74" i="27"/>
  <c r="G73" i="27"/>
  <c r="G72" i="27"/>
  <c r="G71" i="27"/>
  <c r="G70" i="27"/>
  <c r="G69" i="27"/>
  <c r="G68" i="27"/>
  <c r="G67" i="27"/>
  <c r="G66" i="27"/>
  <c r="G65" i="27"/>
  <c r="G64" i="27"/>
  <c r="G63" i="27"/>
  <c r="G62" i="27"/>
  <c r="G61" i="27"/>
  <c r="G60" i="27"/>
  <c r="G59" i="27"/>
  <c r="G58" i="27"/>
  <c r="G57" i="27"/>
  <c r="G56" i="27"/>
  <c r="G55" i="27"/>
  <c r="G54" i="27"/>
  <c r="G53" i="27"/>
  <c r="G52" i="27"/>
  <c r="G51" i="27"/>
  <c r="G50" i="27"/>
  <c r="G49" i="27"/>
  <c r="G48" i="27"/>
  <c r="G47" i="27"/>
  <c r="G46" i="27"/>
  <c r="G45" i="27"/>
  <c r="G44" i="27"/>
  <c r="G43" i="27"/>
  <c r="G42" i="27"/>
  <c r="G41" i="27"/>
  <c r="G40" i="27"/>
  <c r="G39" i="27"/>
  <c r="G38" i="27"/>
  <c r="G37" i="27"/>
  <c r="G36" i="27"/>
  <c r="G35" i="27"/>
  <c r="G34" i="27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6" i="27"/>
  <c r="G15" i="27"/>
  <c r="G14" i="27"/>
  <c r="G13" i="27"/>
  <c r="G12" i="27"/>
  <c r="G11" i="27"/>
  <c r="G10" i="27"/>
  <c r="G9" i="27"/>
  <c r="G8" i="27"/>
  <c r="G7" i="27"/>
  <c r="G6" i="27"/>
  <c r="G5" i="27"/>
  <c r="G4" i="27"/>
  <c r="G3" i="27"/>
  <c r="F100" i="28"/>
  <c r="E100" i="28"/>
  <c r="G99" i="28"/>
  <c r="G98" i="28"/>
  <c r="G97" i="28"/>
  <c r="G96" i="28"/>
  <c r="G95" i="28"/>
  <c r="G94" i="28"/>
  <c r="G93" i="28"/>
  <c r="G92" i="28"/>
  <c r="G91" i="28"/>
  <c r="G90" i="28"/>
  <c r="G89" i="28"/>
  <c r="G88" i="28"/>
  <c r="G87" i="28"/>
  <c r="G86" i="28"/>
  <c r="G85" i="28"/>
  <c r="G84" i="28"/>
  <c r="G83" i="28"/>
  <c r="G82" i="28"/>
  <c r="G81" i="28"/>
  <c r="G80" i="28"/>
  <c r="G79" i="28"/>
  <c r="G78" i="28"/>
  <c r="G77" i="28"/>
  <c r="G76" i="28"/>
  <c r="G75" i="28"/>
  <c r="G74" i="28"/>
  <c r="G73" i="28"/>
  <c r="G72" i="28"/>
  <c r="G71" i="28"/>
  <c r="G70" i="28"/>
  <c r="G69" i="28"/>
  <c r="G68" i="28"/>
  <c r="G67" i="28"/>
  <c r="G66" i="28"/>
  <c r="G65" i="28"/>
  <c r="G64" i="28"/>
  <c r="G63" i="28"/>
  <c r="G62" i="28"/>
  <c r="G61" i="28"/>
  <c r="G60" i="28"/>
  <c r="G59" i="28"/>
  <c r="G58" i="28"/>
  <c r="G57" i="28"/>
  <c r="G56" i="28"/>
  <c r="G55" i="28"/>
  <c r="G54" i="28"/>
  <c r="G53" i="28"/>
  <c r="G52" i="28"/>
  <c r="G51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9" i="28"/>
  <c r="G18" i="28"/>
  <c r="G16" i="28"/>
  <c r="G15" i="28"/>
  <c r="G14" i="28"/>
  <c r="G13" i="28"/>
  <c r="G12" i="28"/>
  <c r="G11" i="28"/>
  <c r="G10" i="28"/>
  <c r="G9" i="28"/>
  <c r="G8" i="28"/>
  <c r="G7" i="28"/>
  <c r="G6" i="28"/>
  <c r="G5" i="28"/>
  <c r="G4" i="28"/>
  <c r="G3" i="28"/>
  <c r="F100" i="29"/>
  <c r="E100" i="29"/>
  <c r="G99" i="29"/>
  <c r="G98" i="29"/>
  <c r="G97" i="29"/>
  <c r="G96" i="29"/>
  <c r="G95" i="29"/>
  <c r="G94" i="29"/>
  <c r="G93" i="29"/>
  <c r="G92" i="29"/>
  <c r="G91" i="29"/>
  <c r="G90" i="29"/>
  <c r="G89" i="29"/>
  <c r="G88" i="29"/>
  <c r="G87" i="29"/>
  <c r="G86" i="29"/>
  <c r="G85" i="29"/>
  <c r="G84" i="29"/>
  <c r="G83" i="29"/>
  <c r="G82" i="29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3" i="29"/>
  <c r="F100" i="30"/>
  <c r="E100" i="30"/>
  <c r="G99" i="30"/>
  <c r="G98" i="30"/>
  <c r="G97" i="30"/>
  <c r="G96" i="30"/>
  <c r="G95" i="30"/>
  <c r="G94" i="30"/>
  <c r="G93" i="30"/>
  <c r="G92" i="30"/>
  <c r="G91" i="30"/>
  <c r="G90" i="30"/>
  <c r="G89" i="30"/>
  <c r="G88" i="30"/>
  <c r="G87" i="30"/>
  <c r="G86" i="30"/>
  <c r="G85" i="30"/>
  <c r="G84" i="30"/>
  <c r="G83" i="30"/>
  <c r="G82" i="30"/>
  <c r="G81" i="30"/>
  <c r="G80" i="30"/>
  <c r="G79" i="30"/>
  <c r="G78" i="30"/>
  <c r="G77" i="30"/>
  <c r="G76" i="30"/>
  <c r="G75" i="30"/>
  <c r="G74" i="30"/>
  <c r="G73" i="30"/>
  <c r="G72" i="30"/>
  <c r="G71" i="30"/>
  <c r="G70" i="30"/>
  <c r="G69" i="30"/>
  <c r="G68" i="30"/>
  <c r="G67" i="30"/>
  <c r="G66" i="30"/>
  <c r="G65" i="30"/>
  <c r="G64" i="30"/>
  <c r="G63" i="30"/>
  <c r="G62" i="30"/>
  <c r="G61" i="30"/>
  <c r="G60" i="30"/>
  <c r="G59" i="30"/>
  <c r="G58" i="30"/>
  <c r="G57" i="30"/>
  <c r="G56" i="30"/>
  <c r="G55" i="30"/>
  <c r="G54" i="30"/>
  <c r="G53" i="30"/>
  <c r="G52" i="30"/>
  <c r="G51" i="30"/>
  <c r="G50" i="30"/>
  <c r="G49" i="30"/>
  <c r="G48" i="30"/>
  <c r="G47" i="30"/>
  <c r="G46" i="30"/>
  <c r="G45" i="30"/>
  <c r="G44" i="30"/>
  <c r="G43" i="30"/>
  <c r="G42" i="30"/>
  <c r="G41" i="30"/>
  <c r="G40" i="30"/>
  <c r="G39" i="30"/>
  <c r="G38" i="30"/>
  <c r="G37" i="30"/>
  <c r="G36" i="30"/>
  <c r="G35" i="30"/>
  <c r="G34" i="30"/>
  <c r="G33" i="30"/>
  <c r="G32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6" i="30"/>
  <c r="G15" i="30"/>
  <c r="G14" i="30"/>
  <c r="G13" i="30"/>
  <c r="G12" i="30"/>
  <c r="G11" i="30"/>
  <c r="G10" i="30"/>
  <c r="G9" i="30"/>
  <c r="G8" i="30"/>
  <c r="G7" i="30"/>
  <c r="G6" i="30"/>
  <c r="G5" i="30"/>
  <c r="G4" i="30"/>
  <c r="G3" i="30"/>
  <c r="F100" i="31"/>
  <c r="E100" i="31"/>
  <c r="G99" i="31"/>
  <c r="G98" i="31"/>
  <c r="G97" i="31"/>
  <c r="G96" i="31"/>
  <c r="G95" i="31"/>
  <c r="G94" i="31"/>
  <c r="G93" i="31"/>
  <c r="G92" i="31"/>
  <c r="G91" i="31"/>
  <c r="G90" i="31"/>
  <c r="G89" i="31"/>
  <c r="G88" i="31"/>
  <c r="G87" i="31"/>
  <c r="G86" i="31"/>
  <c r="G85" i="31"/>
  <c r="G84" i="31"/>
  <c r="G83" i="31"/>
  <c r="G82" i="31"/>
  <c r="G81" i="31"/>
  <c r="G80" i="31"/>
  <c r="G79" i="31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" i="31"/>
  <c r="F101" i="2"/>
  <c r="E101" i="2"/>
  <c r="G6" i="2"/>
  <c r="G7" i="2"/>
  <c r="G8" i="2"/>
  <c r="G9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100" i="2"/>
  <c r="G101" i="2" l="1"/>
  <c r="L5" i="2" s="1"/>
  <c r="L2" i="2"/>
  <c r="F4" i="32"/>
  <c r="L2" i="31"/>
  <c r="H17" i="32"/>
  <c r="L2" i="30"/>
  <c r="H16" i="32"/>
  <c r="L2" i="29"/>
  <c r="H15" i="32"/>
  <c r="L2" i="28"/>
  <c r="H14" i="32"/>
  <c r="L2" i="27"/>
  <c r="H13" i="32"/>
  <c r="L2" i="26"/>
  <c r="H12" i="32"/>
  <c r="L2" i="25"/>
  <c r="H11" i="32"/>
  <c r="L2" i="24"/>
  <c r="H10" i="32"/>
  <c r="L2" i="23"/>
  <c r="H9" i="32"/>
  <c r="L2" i="22"/>
  <c r="H8" i="32"/>
  <c r="L2" i="21"/>
  <c r="H7" i="32"/>
  <c r="L2" i="20"/>
  <c r="H6" i="32"/>
  <c r="L2" i="19"/>
  <c r="H5" i="32"/>
  <c r="L2" i="18"/>
  <c r="H4" i="32"/>
  <c r="L2" i="17"/>
  <c r="H3" i="32"/>
  <c r="L2" i="16"/>
  <c r="F18" i="32"/>
  <c r="L2" i="15"/>
  <c r="F17" i="32"/>
  <c r="L2" i="14"/>
  <c r="F16" i="32"/>
  <c r="L2" i="13"/>
  <c r="F15" i="32"/>
  <c r="L2" i="12"/>
  <c r="F14" i="32"/>
  <c r="L2" i="8"/>
  <c r="L2" i="7"/>
  <c r="F9" i="32"/>
  <c r="L2" i="6"/>
  <c r="L2" i="5"/>
  <c r="L2" i="4"/>
  <c r="L2" i="3"/>
  <c r="G100" i="1"/>
  <c r="B6" i="32" s="1"/>
  <c r="L2" i="10"/>
  <c r="G100" i="10"/>
  <c r="L5" i="10" s="1"/>
  <c r="G100" i="3"/>
  <c r="L5" i="3" s="1"/>
  <c r="G100" i="5"/>
  <c r="L5" i="5" s="1"/>
  <c r="G100" i="4"/>
  <c r="L5" i="4" s="1"/>
  <c r="G100" i="6"/>
  <c r="L5" i="6" s="1"/>
  <c r="G100" i="31"/>
  <c r="L5" i="31" s="1"/>
  <c r="G100" i="30"/>
  <c r="L5" i="30" s="1"/>
  <c r="G100" i="29"/>
  <c r="L5" i="29" s="1"/>
  <c r="G100" i="28"/>
  <c r="L5" i="28" s="1"/>
  <c r="G100" i="27"/>
  <c r="L5" i="27" s="1"/>
  <c r="G100" i="26"/>
  <c r="L5" i="26" s="1"/>
  <c r="G100" i="25"/>
  <c r="L5" i="25" s="1"/>
  <c r="G100" i="24"/>
  <c r="L5" i="24" s="1"/>
  <c r="G100" i="23"/>
  <c r="L5" i="23" s="1"/>
  <c r="G100" i="22"/>
  <c r="L5" i="22" s="1"/>
  <c r="G100" i="21"/>
  <c r="L5" i="21" s="1"/>
  <c r="G100" i="20"/>
  <c r="L5" i="20" s="1"/>
  <c r="G100" i="19"/>
  <c r="L5" i="19" s="1"/>
  <c r="G100" i="18"/>
  <c r="L5" i="18" s="1"/>
  <c r="G100" i="17"/>
  <c r="L5" i="17" s="1"/>
  <c r="G100" i="16"/>
  <c r="L5" i="16" s="1"/>
  <c r="G100" i="15"/>
  <c r="L5" i="15" s="1"/>
  <c r="G100" i="14"/>
  <c r="L5" i="14" s="1"/>
  <c r="G100" i="13"/>
  <c r="L5" i="13" s="1"/>
  <c r="G100" i="12"/>
  <c r="L5" i="12" s="1"/>
  <c r="B3" i="32"/>
</calcChain>
</file>

<file path=xl/sharedStrings.xml><?xml version="1.0" encoding="utf-8"?>
<sst xmlns="http://schemas.openxmlformats.org/spreadsheetml/2006/main" count="385" uniqueCount="50">
  <si>
    <t>Caisse 1</t>
  </si>
  <si>
    <t>Produit</t>
  </si>
  <si>
    <t>Marque</t>
  </si>
  <si>
    <t>Prix départ</t>
  </si>
  <si>
    <t>Compléments</t>
  </si>
  <si>
    <t>% réduction</t>
  </si>
  <si>
    <t>Caisse 2</t>
  </si>
  <si>
    <t>Prix soldé</t>
  </si>
  <si>
    <t>Commentaires</t>
  </si>
  <si>
    <t>Total journée</t>
  </si>
  <si>
    <t>Moyenne réduction du jour</t>
  </si>
  <si>
    <t>Totaux</t>
  </si>
  <si>
    <t>Caisse 3</t>
  </si>
  <si>
    <t>Caisse 4</t>
  </si>
  <si>
    <t>Caisse 5</t>
  </si>
  <si>
    <t>Caisse 6</t>
  </si>
  <si>
    <t>Caisse 7</t>
  </si>
  <si>
    <t>Caisse 8</t>
  </si>
  <si>
    <t>Caisse 9</t>
  </si>
  <si>
    <t>Caisse 10</t>
  </si>
  <si>
    <t>Caisse 11</t>
  </si>
  <si>
    <t>Caisse 12</t>
  </si>
  <si>
    <t>Caisse 13</t>
  </si>
  <si>
    <t>Caisse 14</t>
  </si>
  <si>
    <t>Caisse 15</t>
  </si>
  <si>
    <t>Caisse 16</t>
  </si>
  <si>
    <t>Caisse 17</t>
  </si>
  <si>
    <t>Caisse 18</t>
  </si>
  <si>
    <t>Caisse 19</t>
  </si>
  <si>
    <t>Caisse 20</t>
  </si>
  <si>
    <t>Caisse 21</t>
  </si>
  <si>
    <t>Caisse 22</t>
  </si>
  <si>
    <t>Caisse 31</t>
  </si>
  <si>
    <t>Caisse 30</t>
  </si>
  <si>
    <t>Caisse 29</t>
  </si>
  <si>
    <t>Caisse 28</t>
  </si>
  <si>
    <t>Caisse 27</t>
  </si>
  <si>
    <t>Caisse 26</t>
  </si>
  <si>
    <t>Caisse 25</t>
  </si>
  <si>
    <t>Caisse 24</t>
  </si>
  <si>
    <t>Caisse 23</t>
  </si>
  <si>
    <t>TOTAL MOIS</t>
  </si>
  <si>
    <t>Total des ventes</t>
  </si>
  <si>
    <t>Pourcentage réductions</t>
  </si>
  <si>
    <t>Total</t>
  </si>
  <si>
    <t>Janvier</t>
  </si>
  <si>
    <t>Totaux du jour</t>
  </si>
  <si>
    <t>Jour</t>
  </si>
  <si>
    <t>vélo</t>
  </si>
  <si>
    <t>Nombre vélos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</si>
</sst>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80C]_-;\-* #,##0.00\ [$€-80C]_-;_-* &quot;-&quot;??\ [$€-80C]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9" fontId="0" fillId="0" borderId="7" xfId="2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4" xfId="0" applyBorder="1"/>
    <xf numFmtId="0" fontId="0" fillId="0" borderId="16" xfId="0" applyBorder="1"/>
    <xf numFmtId="164" fontId="0" fillId="0" borderId="16" xfId="0" applyNumberFormat="1" applyBorder="1"/>
    <xf numFmtId="0" fontId="6" fillId="0" borderId="1" xfId="0" applyFont="1" applyBorder="1" applyAlignment="1">
      <alignment vertical="center"/>
    </xf>
    <xf numFmtId="0" fontId="0" fillId="0" borderId="17" xfId="0" applyBorder="1"/>
    <xf numFmtId="0" fontId="0" fillId="0" borderId="5" xfId="0" applyBorder="1"/>
    <xf numFmtId="164" fontId="0" fillId="0" borderId="4" xfId="0" applyNumberFormat="1" applyBorder="1"/>
    <xf numFmtId="0" fontId="0" fillId="0" borderId="18" xfId="0" applyBorder="1"/>
    <xf numFmtId="164" fontId="0" fillId="0" borderId="18" xfId="0" applyNumberFormat="1" applyBorder="1"/>
    <xf numFmtId="9" fontId="0" fillId="0" borderId="4" xfId="2" applyFont="1" applyBorder="1"/>
    <xf numFmtId="0" fontId="0" fillId="0" borderId="0" xfId="0" applyBorder="1"/>
    <xf numFmtId="9" fontId="0" fillId="0" borderId="8" xfId="2" applyFont="1" applyBorder="1"/>
    <xf numFmtId="9" fontId="0" fillId="0" borderId="5" xfId="2" applyFont="1" applyBorder="1"/>
    <xf numFmtId="164" fontId="0" fillId="0" borderId="20" xfId="0" applyNumberFormat="1" applyBorder="1"/>
    <xf numFmtId="164" fontId="0" fillId="0" borderId="19" xfId="0" applyNumberFormat="1" applyBorder="1"/>
    <xf numFmtId="164" fontId="0" fillId="0" borderId="21" xfId="0" applyNumberFormat="1" applyBorder="1"/>
    <xf numFmtId="164" fontId="0" fillId="0" borderId="10" xfId="0" applyNumberFormat="1" applyBorder="1"/>
    <xf numFmtId="44" fontId="0" fillId="0" borderId="0" xfId="1" applyFont="1"/>
    <xf numFmtId="44" fontId="8" fillId="0" borderId="9" xfId="1" applyFont="1" applyBorder="1"/>
    <xf numFmtId="44" fontId="0" fillId="0" borderId="19" xfId="1" applyFont="1" applyBorder="1"/>
    <xf numFmtId="44" fontId="0" fillId="0" borderId="22" xfId="1" applyFont="1" applyBorder="1"/>
    <xf numFmtId="0" fontId="0" fillId="7" borderId="23" xfId="0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0" fillId="0" borderId="1" xfId="0" applyNumberFormat="1" applyBorder="1"/>
    <xf numFmtId="9" fontId="10" fillId="0" borderId="7" xfId="2" applyFont="1" applyBorder="1"/>
    <xf numFmtId="9" fontId="1" fillId="0" borderId="4" xfId="0" applyNumberFormat="1" applyFont="1" applyBorder="1"/>
    <xf numFmtId="164" fontId="0" fillId="0" borderId="19" xfId="1" applyNumberFormat="1" applyFont="1" applyBorder="1"/>
    <xf numFmtId="0" fontId="0" fillId="0" borderId="9" xfId="0" applyBorder="1"/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6" borderId="2" xfId="0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9" fontId="5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0" xfId="0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wrapText="1"/>
    </xf>
    <xf numFmtId="0" fontId="13" fillId="6" borderId="3" xfId="0" applyFont="1" applyFill="1" applyBorder="1" applyAlignment="1">
      <alignment horizontal="center" wrapText="1"/>
    </xf>
    <xf numFmtId="0" fontId="13" fillId="6" borderId="4" xfId="0" applyFont="1" applyFill="1" applyBorder="1" applyAlignment="1">
      <alignment horizontal="center" wrapText="1"/>
    </xf>
    <xf numFmtId="0" fontId="13" fillId="6" borderId="6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44" fontId="7" fillId="0" borderId="9" xfId="1" applyFont="1" applyBorder="1" applyAlignment="1">
      <alignment horizontal="left" vertical="center"/>
    </xf>
    <xf numFmtId="44" fontId="7" fillId="0" borderId="18" xfId="1" applyFont="1" applyBorder="1" applyAlignment="1">
      <alignment horizontal="left" vertical="center"/>
    </xf>
    <xf numFmtId="9" fontId="7" fillId="0" borderId="9" xfId="2" applyFont="1" applyBorder="1" applyAlignment="1">
      <alignment horizontal="center" vertical="center"/>
    </xf>
    <xf numFmtId="9" fontId="7" fillId="0" borderId="18" xfId="2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55">
    <dxf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64" formatCode="_-* #,##0.00\ [$€-80C]_-;\-* #,##0.00\ [$€-80C]_-;_-* &quot;-&quot;??\ [$€-80C]_-;_-@_-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numFmt numFmtId="164" formatCode="_-* #,##0.00\ [$€-80C]_-;\-* #,##0.00\ [$€-80C]_-;_-* &quot;-&quot;??\ [$€-80C]_-;_-@_-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80C]_-;\-* #,##0.00\ [$€-80C]_-;_-* &quot;-&quot;??\ [$€-80C]_-;_-@_-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4</xdr:col>
          <xdr:colOff>752475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1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19050</xdr:rowOff>
        </xdr:from>
        <xdr:to>
          <xdr:col>4</xdr:col>
          <xdr:colOff>752475</xdr:colOff>
          <xdr:row>14</xdr:row>
          <xdr:rowOff>180975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13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19050</xdr:rowOff>
        </xdr:from>
        <xdr:to>
          <xdr:col>4</xdr:col>
          <xdr:colOff>752475</xdr:colOff>
          <xdr:row>15</xdr:row>
          <xdr:rowOff>180975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14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19050</xdr:rowOff>
        </xdr:from>
        <xdr:to>
          <xdr:col>4</xdr:col>
          <xdr:colOff>752475</xdr:colOff>
          <xdr:row>16</xdr:row>
          <xdr:rowOff>180975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19050</xdr:rowOff>
        </xdr:from>
        <xdr:to>
          <xdr:col>4</xdr:col>
          <xdr:colOff>752475</xdr:colOff>
          <xdr:row>17</xdr:row>
          <xdr:rowOff>180975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16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9525</xdr:rowOff>
        </xdr:from>
        <xdr:to>
          <xdr:col>4</xdr:col>
          <xdr:colOff>752475</xdr:colOff>
          <xdr:row>3</xdr:row>
          <xdr:rowOff>171450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2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</xdr:row>
          <xdr:rowOff>9525</xdr:rowOff>
        </xdr:from>
        <xdr:to>
          <xdr:col>4</xdr:col>
          <xdr:colOff>752475</xdr:colOff>
          <xdr:row>4</xdr:row>
          <xdr:rowOff>171450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3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9525</xdr:rowOff>
        </xdr:from>
        <xdr:to>
          <xdr:col>4</xdr:col>
          <xdr:colOff>752475</xdr:colOff>
          <xdr:row>5</xdr:row>
          <xdr:rowOff>171450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4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6</xdr:row>
          <xdr:rowOff>9525</xdr:rowOff>
        </xdr:from>
        <xdr:to>
          <xdr:col>4</xdr:col>
          <xdr:colOff>752475</xdr:colOff>
          <xdr:row>6</xdr:row>
          <xdr:rowOff>171450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9525</xdr:rowOff>
        </xdr:from>
        <xdr:to>
          <xdr:col>4</xdr:col>
          <xdr:colOff>752475</xdr:colOff>
          <xdr:row>7</xdr:row>
          <xdr:rowOff>171450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6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</xdr:row>
          <xdr:rowOff>9525</xdr:rowOff>
        </xdr:from>
        <xdr:to>
          <xdr:col>4</xdr:col>
          <xdr:colOff>752475</xdr:colOff>
          <xdr:row>8</xdr:row>
          <xdr:rowOff>171450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9525</xdr:rowOff>
        </xdr:from>
        <xdr:to>
          <xdr:col>4</xdr:col>
          <xdr:colOff>752475</xdr:colOff>
          <xdr:row>9</xdr:row>
          <xdr:rowOff>171450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8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10</xdr:row>
          <xdr:rowOff>9525</xdr:rowOff>
        </xdr:from>
        <xdr:to>
          <xdr:col>4</xdr:col>
          <xdr:colOff>752475</xdr:colOff>
          <xdr:row>10</xdr:row>
          <xdr:rowOff>171450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 9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9525</xdr:rowOff>
        </xdr:from>
        <xdr:to>
          <xdr:col>4</xdr:col>
          <xdr:colOff>752475</xdr:colOff>
          <xdr:row>11</xdr:row>
          <xdr:rowOff>171450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10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9525</xdr:rowOff>
        </xdr:from>
        <xdr:to>
          <xdr:col>4</xdr:col>
          <xdr:colOff>752475</xdr:colOff>
          <xdr:row>12</xdr:row>
          <xdr:rowOff>171450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11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9525</xdr:rowOff>
        </xdr:from>
        <xdr:to>
          <xdr:col>4</xdr:col>
          <xdr:colOff>752475</xdr:colOff>
          <xdr:row>13</xdr:row>
          <xdr:rowOff>171450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12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</xdr:row>
          <xdr:rowOff>9525</xdr:rowOff>
        </xdr:from>
        <xdr:to>
          <xdr:col>6</xdr:col>
          <xdr:colOff>752475</xdr:colOff>
          <xdr:row>2</xdr:row>
          <xdr:rowOff>171450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19050</xdr:rowOff>
        </xdr:from>
        <xdr:to>
          <xdr:col>6</xdr:col>
          <xdr:colOff>752475</xdr:colOff>
          <xdr:row>14</xdr:row>
          <xdr:rowOff>180975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19050</xdr:rowOff>
        </xdr:from>
        <xdr:to>
          <xdr:col>6</xdr:col>
          <xdr:colOff>752475</xdr:colOff>
          <xdr:row>15</xdr:row>
          <xdr:rowOff>180975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30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19050</xdr:rowOff>
        </xdr:from>
        <xdr:to>
          <xdr:col>6</xdr:col>
          <xdr:colOff>752475</xdr:colOff>
          <xdr:row>16</xdr:row>
          <xdr:rowOff>180975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31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9525</xdr:rowOff>
        </xdr:from>
        <xdr:to>
          <xdr:col>6</xdr:col>
          <xdr:colOff>752475</xdr:colOff>
          <xdr:row>3</xdr:row>
          <xdr:rowOff>171450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9525</xdr:rowOff>
        </xdr:from>
        <xdr:to>
          <xdr:col>6</xdr:col>
          <xdr:colOff>752475</xdr:colOff>
          <xdr:row>4</xdr:row>
          <xdr:rowOff>171450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19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9525</xdr:rowOff>
        </xdr:from>
        <xdr:to>
          <xdr:col>6</xdr:col>
          <xdr:colOff>752475</xdr:colOff>
          <xdr:row>5</xdr:row>
          <xdr:rowOff>171450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20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9525</xdr:rowOff>
        </xdr:from>
        <xdr:to>
          <xdr:col>6</xdr:col>
          <xdr:colOff>752475</xdr:colOff>
          <xdr:row>6</xdr:row>
          <xdr:rowOff>171450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9525</xdr:rowOff>
        </xdr:from>
        <xdr:to>
          <xdr:col>6</xdr:col>
          <xdr:colOff>752475</xdr:colOff>
          <xdr:row>7</xdr:row>
          <xdr:rowOff>171450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22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6</xdr:col>
          <xdr:colOff>752475</xdr:colOff>
          <xdr:row>8</xdr:row>
          <xdr:rowOff>171450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6</xdr:col>
          <xdr:colOff>752475</xdr:colOff>
          <xdr:row>9</xdr:row>
          <xdr:rowOff>171450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24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9525</xdr:rowOff>
        </xdr:from>
        <xdr:to>
          <xdr:col>6</xdr:col>
          <xdr:colOff>752475</xdr:colOff>
          <xdr:row>10</xdr:row>
          <xdr:rowOff>171450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25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9525</xdr:rowOff>
        </xdr:from>
        <xdr:to>
          <xdr:col>6</xdr:col>
          <xdr:colOff>752475</xdr:colOff>
          <xdr:row>11</xdr:row>
          <xdr:rowOff>171450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26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9525</xdr:rowOff>
        </xdr:from>
        <xdr:to>
          <xdr:col>6</xdr:col>
          <xdr:colOff>752475</xdr:colOff>
          <xdr:row>12</xdr:row>
          <xdr:rowOff>171450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27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9525</xdr:rowOff>
        </xdr:from>
        <xdr:to>
          <xdr:col>6</xdr:col>
          <xdr:colOff>752475</xdr:colOff>
          <xdr:row>13</xdr:row>
          <xdr:rowOff>171450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28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28575</xdr:rowOff>
        </xdr:from>
        <xdr:to>
          <xdr:col>0</xdr:col>
          <xdr:colOff>742950</xdr:colOff>
          <xdr:row>0</xdr:row>
          <xdr:rowOff>457200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0</xdr:col>
          <xdr:colOff>742950</xdr:colOff>
          <xdr:row>0</xdr:row>
          <xdr:rowOff>438150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742950</xdr:colOff>
          <xdr:row>0</xdr:row>
          <xdr:rowOff>447675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ACCUEIL"/>
      <definedName name="PAGE1"/>
      <definedName name="page10"/>
      <definedName name="Page11"/>
      <definedName name="Page12"/>
      <definedName name="Page13"/>
      <definedName name="Page14"/>
      <definedName name="Page15"/>
      <definedName name="Page16"/>
      <definedName name="Page17"/>
      <definedName name="Page18"/>
      <definedName name="Page19"/>
      <definedName name="PAGE2"/>
      <definedName name="Page20"/>
      <definedName name="Page21"/>
      <definedName name="Page22"/>
      <definedName name="Page23"/>
      <definedName name="Page24"/>
      <definedName name="Page25"/>
      <definedName name="Page26"/>
      <definedName name="Page27"/>
      <definedName name="Page28"/>
      <definedName name="Page29"/>
      <definedName name="PAGE3"/>
      <definedName name="Page30"/>
      <definedName name="Page31"/>
      <definedName name="Page4"/>
      <definedName name="PAGE5"/>
      <definedName name="PAGE6"/>
      <definedName name="PAGE7"/>
      <definedName name="PAGE8"/>
      <definedName name="PAGE9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id="41" name="Tableau1203142" displayName="Tableau1203142" ref="B2:H100" totalsRowCount="1" tableBorderDxfId="254">
  <autoFilter ref="B2:H99"/>
  <sortState ref="B3:H99">
    <sortCondition ref="B2:B99"/>
  </sortState>
  <tableColumns count="7">
    <tableColumn id="1" name="Produit" totalsRowLabel="Total" dataDxfId="253" totalsRowDxfId="6"/>
    <tableColumn id="2" name="Marque" dataDxfId="252" totalsRowDxfId="5"/>
    <tableColumn id="3" name="Compléments" dataDxfId="251" totalsRowDxfId="4"/>
    <tableColumn id="4" name="Prix départ" totalsRowFunction="custom" dataDxfId="250" totalsRowDxfId="3">
      <totalsRowFormula>SUM(E2:E98)</totalsRowFormula>
    </tableColumn>
    <tableColumn id="5" name="Prix soldé" totalsRowFunction="custom" dataDxfId="249" totalsRowDxfId="2">
      <totalsRowFormula>SUM(F2:F98)</totalsRowFormula>
    </tableColumn>
    <tableColumn id="6" name="% réduction" totalsRowFunction="custom" dataDxfId="248" totalsRowDxfId="1" dataCellStyle="Pourcentage">
      <calculatedColumnFormula>IFERROR((E3-F3)/E3,"")</calculatedColumnFormula>
      <totalsRowFormula>AVERAGE(G2:G98)</totalsRowFormula>
    </tableColumn>
    <tableColumn id="7" name="Commentaires" totalsRowFunction="count" dataDxfId="247" totalsRow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H100" totalsRowShown="0" tableBorderDxfId="246">
  <autoFilter ref="B2:H100"/>
  <sortState ref="B3:H99">
    <sortCondition ref="C2:C99"/>
  </sortState>
  <tableColumns count="7">
    <tableColumn id="1" name="Produit" dataDxfId="245"/>
    <tableColumn id="2" name="Marque" dataDxfId="244"/>
    <tableColumn id="3" name="Compléments" dataDxfId="243"/>
    <tableColumn id="4" name="Prix départ" dataDxfId="242"/>
    <tableColumn id="5" name="Prix soldé" dataDxfId="241"/>
    <tableColumn id="6" name="% réduction" dataDxfId="240" dataCellStyle="Pourcentage">
      <calculatedColumnFormula>IFERROR((E3-F3)/E3,"")</calculatedColumnFormula>
    </tableColumn>
    <tableColumn id="7" name="Commentaires" dataDxfId="23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2" name="Tableau1203143" displayName="Tableau1203143" ref="B2:H99" totalsRowShown="0" tableBorderDxfId="238">
  <autoFilter ref="B2:H99"/>
  <sortState ref="B3:H99">
    <sortCondition ref="C2:C99"/>
  </sortState>
  <tableColumns count="7">
    <tableColumn id="1" name="Produit" dataDxfId="237"/>
    <tableColumn id="2" name="Marque" dataDxfId="236"/>
    <tableColumn id="3" name="Compléments" dataDxfId="235"/>
    <tableColumn id="4" name="Prix départ" dataDxfId="234"/>
    <tableColumn id="5" name="Prix soldé" dataDxfId="233"/>
    <tableColumn id="6" name="% réduction" dataDxfId="232" dataCellStyle="Pourcentage">
      <calculatedColumnFormula>IFERROR((E3-F3)/E3,"")</calculatedColumnFormula>
    </tableColumn>
    <tableColumn id="7" name="Commentaires" dataDxfId="23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4" name="Tableau1203145" displayName="Tableau1203145" ref="B2:H99" totalsRowShown="0" tableBorderDxfId="230">
  <autoFilter ref="B2:H99"/>
  <sortState ref="B3:H99">
    <sortCondition ref="C2:C99"/>
  </sortState>
  <tableColumns count="7">
    <tableColumn id="1" name="Produit" dataDxfId="229"/>
    <tableColumn id="2" name="Marque" dataDxfId="228"/>
    <tableColumn id="3" name="Compléments" dataDxfId="227"/>
    <tableColumn id="4" name="Prix départ" dataDxfId="226"/>
    <tableColumn id="5" name="Prix soldé" dataDxfId="225"/>
    <tableColumn id="6" name="% réduction" dataDxfId="224" dataCellStyle="Pourcentage">
      <calculatedColumnFormula>IFERROR((E3-F3)/E3,"")</calculatedColumnFormula>
    </tableColumn>
    <tableColumn id="7" name="Commentaires" dataDxfId="223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43" name="Tableau1203144" displayName="Tableau1203144" ref="B2:H99" totalsRowShown="0" tableBorderDxfId="222">
  <autoFilter ref="B2:H99"/>
  <sortState ref="B3:H99">
    <sortCondition ref="C2:C99"/>
  </sortState>
  <tableColumns count="7">
    <tableColumn id="1" name="Produit" dataDxfId="221"/>
    <tableColumn id="2" name="Marque" dataDxfId="220"/>
    <tableColumn id="3" name="Compléments" dataDxfId="219"/>
    <tableColumn id="4" name="Prix départ" dataDxfId="218"/>
    <tableColumn id="5" name="Prix soldé" dataDxfId="217"/>
    <tableColumn id="6" name="% réduction" dataDxfId="216" dataCellStyle="Pourcentage">
      <calculatedColumnFormula>IFERROR((E3-F3)/E3,"")</calculatedColumnFormula>
    </tableColumn>
    <tableColumn id="7" name="Commentaires" dataDxfId="215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45" name="Tableau1203146" displayName="Tableau1203146" ref="B2:H99" totalsRowShown="0" tableBorderDxfId="214">
  <autoFilter ref="B2:H99"/>
  <sortState ref="B3:H99">
    <sortCondition ref="C2:C99"/>
  </sortState>
  <tableColumns count="7">
    <tableColumn id="1" name="Produit" dataDxfId="213"/>
    <tableColumn id="2" name="Marque" dataDxfId="212"/>
    <tableColumn id="3" name="Compléments" dataDxfId="211"/>
    <tableColumn id="4" name="Prix départ" dataDxfId="210"/>
    <tableColumn id="5" name="Prix soldé" dataDxfId="209"/>
    <tableColumn id="6" name="% réduction" dataDxfId="208" dataCellStyle="Pourcentage">
      <calculatedColumnFormula>IFERROR((E3-F3)/E3,"")</calculatedColumnFormula>
    </tableColumn>
    <tableColumn id="7" name="Commentaires" dataDxfId="207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46" name="Tableau1203147" displayName="Tableau1203147" ref="B2:H99" totalsRowShown="0" tableBorderDxfId="206">
  <autoFilter ref="B2:H99"/>
  <sortState ref="B3:H99">
    <sortCondition ref="C2:C99"/>
  </sortState>
  <tableColumns count="7">
    <tableColumn id="1" name="Produit" dataDxfId="205"/>
    <tableColumn id="2" name="Marque" dataDxfId="204"/>
    <tableColumn id="3" name="Compléments" dataDxfId="203"/>
    <tableColumn id="4" name="Prix départ" dataDxfId="202"/>
    <tableColumn id="5" name="Prix soldé" dataDxfId="201"/>
    <tableColumn id="6" name="% réduction" dataDxfId="200" dataCellStyle="Pourcentage">
      <calculatedColumnFormula>IFERROR((E3-F3)/E3,"")</calculatedColumnFormula>
    </tableColumn>
    <tableColumn id="7" name="Commentaires" dataDxfId="199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47" name="Tableau1203148" displayName="Tableau1203148" ref="B2:H99" totalsRowShown="0" tableBorderDxfId="198">
  <autoFilter ref="B2:H99"/>
  <sortState ref="B3:H99">
    <sortCondition ref="C2:C99"/>
  </sortState>
  <tableColumns count="7">
    <tableColumn id="1" name="Produit" dataDxfId="197"/>
    <tableColumn id="2" name="Marque" dataDxfId="196"/>
    <tableColumn id="3" name="Compléments" dataDxfId="195"/>
    <tableColumn id="4" name="Prix départ" dataDxfId="194"/>
    <tableColumn id="5" name="Prix soldé" dataDxfId="193"/>
    <tableColumn id="6" name="% réduction" dataDxfId="192" dataCellStyle="Pourcentage">
      <calculatedColumnFormula>IFERROR((E3-F3)/E3,"")</calculatedColumnFormula>
    </tableColumn>
    <tableColumn id="7" name="Commentaires" dataDxfId="191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id="49" name="Tableau1203150" displayName="Tableau1203150" ref="B2:H99" totalsRowShown="0" tableBorderDxfId="190">
  <autoFilter ref="B2:H99"/>
  <sortState ref="B3:H99">
    <sortCondition ref="C2:C99"/>
  </sortState>
  <tableColumns count="7">
    <tableColumn id="1" name="Produit" dataDxfId="189"/>
    <tableColumn id="2" name="Marque" dataDxfId="188"/>
    <tableColumn id="3" name="Compléments" dataDxfId="187"/>
    <tableColumn id="4" name="Prix départ" dataDxfId="186"/>
    <tableColumn id="5" name="Prix soldé" dataDxfId="185"/>
    <tableColumn id="6" name="% réduction" dataDxfId="184" dataCellStyle="Pourcentage">
      <calculatedColumnFormula>IFERROR((E3-F3)/E3,"")</calculatedColumnFormula>
    </tableColumn>
    <tableColumn id="7" name="Commentaires" dataDxfId="183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id="48" name="Tableau1203149" displayName="Tableau1203149" ref="B2:H99" totalsRowShown="0" tableBorderDxfId="182">
  <autoFilter ref="B2:H99"/>
  <sortState ref="B3:H99">
    <sortCondition ref="C2:C99"/>
  </sortState>
  <tableColumns count="7">
    <tableColumn id="1" name="Produit" dataDxfId="181"/>
    <tableColumn id="2" name="Marque" dataDxfId="180"/>
    <tableColumn id="3" name="Compléments" dataDxfId="179"/>
    <tableColumn id="4" name="Prix départ" dataDxfId="178"/>
    <tableColumn id="5" name="Prix soldé" dataDxfId="177"/>
    <tableColumn id="6" name="% réduction" dataDxfId="176" dataCellStyle="Pourcentage">
      <calculatedColumnFormula>IFERROR((E3-F3)/E3,"")</calculatedColumnFormula>
    </tableColumn>
    <tableColumn id="7" name="Commentaires" dataDxfId="175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id="50" name="Tableau1203151" displayName="Tableau1203151" ref="B2:H99" totalsRowShown="0" tableBorderDxfId="174">
  <autoFilter ref="B2:H99"/>
  <sortState ref="B3:H99">
    <sortCondition ref="C2:C99"/>
  </sortState>
  <tableColumns count="7">
    <tableColumn id="1" name="Produit" dataDxfId="173"/>
    <tableColumn id="2" name="Marque" dataDxfId="172"/>
    <tableColumn id="3" name="Compléments" dataDxfId="171"/>
    <tableColumn id="4" name="Prix départ" dataDxfId="170"/>
    <tableColumn id="5" name="Prix soldé" dataDxfId="169"/>
    <tableColumn id="6" name="% réduction" dataDxfId="168" dataCellStyle="Pourcentage">
      <calculatedColumnFormula>IFERROR((E3-F3)/E3,"")</calculatedColumnFormula>
    </tableColumn>
    <tableColumn id="7" name="Commentaires" dataDxfId="167"/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id="40" name="Tableau1203141" displayName="Tableau1203141" ref="B2:H99" totalsRowShown="0" tableBorderDxfId="166">
  <autoFilter ref="B2:H99"/>
  <sortState ref="B3:H99">
    <sortCondition ref="C2:C99"/>
  </sortState>
  <tableColumns count="7">
    <tableColumn id="1" name="Produit" dataDxfId="165"/>
    <tableColumn id="2" name="Marque" dataDxfId="164"/>
    <tableColumn id="3" name="Compléments" dataDxfId="163"/>
    <tableColumn id="4" name="Prix départ" dataDxfId="162"/>
    <tableColumn id="5" name="Prix soldé" dataDxfId="161"/>
    <tableColumn id="6" name="% réduction" dataDxfId="160" dataCellStyle="Pourcentage">
      <calculatedColumnFormula>IFERROR((E3-F3)/E3,"")</calculatedColumnFormula>
    </tableColumn>
    <tableColumn id="7" name="Commentaires" dataDxfId="159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id="39" name="Tableau1203140" displayName="Tableau1203140" ref="B2:H99" totalsRowShown="0" tableBorderDxfId="158">
  <autoFilter ref="B2:H99"/>
  <sortState ref="B3:H99">
    <sortCondition ref="C2:C99"/>
  </sortState>
  <tableColumns count="7">
    <tableColumn id="1" name="Produit" dataDxfId="157"/>
    <tableColumn id="2" name="Marque" dataDxfId="156"/>
    <tableColumn id="3" name="Compléments" dataDxfId="155"/>
    <tableColumn id="4" name="Prix départ" dataDxfId="154"/>
    <tableColumn id="5" name="Prix soldé" dataDxfId="153"/>
    <tableColumn id="6" name="% réduction" dataDxfId="152" dataCellStyle="Pourcentage">
      <calculatedColumnFormula>IFERROR((E3-F3)/E3,"")</calculatedColumnFormula>
    </tableColumn>
    <tableColumn id="7" name="Commentaires" dataDxfId="151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id="38" name="Tableau1203139" displayName="Tableau1203139" ref="B2:H99" totalsRowShown="0" tableBorderDxfId="150">
  <autoFilter ref="B2:H99"/>
  <sortState ref="B3:H99">
    <sortCondition ref="C2:C99"/>
  </sortState>
  <tableColumns count="7">
    <tableColumn id="1" name="Produit" dataDxfId="149"/>
    <tableColumn id="2" name="Marque" dataDxfId="148"/>
    <tableColumn id="3" name="Compléments" dataDxfId="147"/>
    <tableColumn id="4" name="Prix départ" dataDxfId="146"/>
    <tableColumn id="5" name="Prix soldé" dataDxfId="145"/>
    <tableColumn id="6" name="% réduction" dataDxfId="144" dataCellStyle="Pourcentage">
      <calculatedColumnFormula>IFERROR((E3-F3)/E3,"")</calculatedColumnFormula>
    </tableColumn>
    <tableColumn id="7" name="Commentaires" dataDxfId="143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id="37" name="Tableau1203138" displayName="Tableau1203138" ref="B2:H99" totalsRowShown="0" tableBorderDxfId="142">
  <autoFilter ref="B2:H99"/>
  <sortState ref="B3:H99">
    <sortCondition ref="C2:C99"/>
  </sortState>
  <tableColumns count="7">
    <tableColumn id="1" name="Produit" dataDxfId="141"/>
    <tableColumn id="2" name="Marque" dataDxfId="140"/>
    <tableColumn id="3" name="Compléments" dataDxfId="139"/>
    <tableColumn id="4" name="Prix départ" dataDxfId="138"/>
    <tableColumn id="5" name="Prix soldé" dataDxfId="137"/>
    <tableColumn id="6" name="% réduction" dataDxfId="136" dataCellStyle="Pourcentage">
      <calculatedColumnFormula>IFERROR((E3-F3)/E3,"")</calculatedColumnFormula>
    </tableColumn>
    <tableColumn id="7" name="Commentaires" dataDxfId="135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id="36" name="Tableau1203137" displayName="Tableau1203137" ref="B2:H99" totalsRowShown="0" tableBorderDxfId="134">
  <autoFilter ref="B2:H99"/>
  <sortState ref="B3:H99">
    <sortCondition ref="C2:C99"/>
  </sortState>
  <tableColumns count="7">
    <tableColumn id="1" name="Produit" dataDxfId="133"/>
    <tableColumn id="2" name="Marque" dataDxfId="132"/>
    <tableColumn id="3" name="Compléments" dataDxfId="131"/>
    <tableColumn id="4" name="Prix départ" dataDxfId="130"/>
    <tableColumn id="5" name="Prix soldé" dataDxfId="129"/>
    <tableColumn id="6" name="% réduction" dataDxfId="128" dataCellStyle="Pourcentage">
      <calculatedColumnFormula>IFERROR((E3-F3)/E3,"")</calculatedColumnFormula>
    </tableColumn>
    <tableColumn id="7" name="Commentaires" dataDxfId="127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id="35" name="Tableau1203136" displayName="Tableau1203136" ref="B2:H99" totalsRowShown="0" tableBorderDxfId="126">
  <autoFilter ref="B2:H99"/>
  <sortState ref="B3:H99">
    <sortCondition ref="C2:C99"/>
  </sortState>
  <tableColumns count="7">
    <tableColumn id="1" name="Produit" dataDxfId="125"/>
    <tableColumn id="2" name="Marque" dataDxfId="124"/>
    <tableColumn id="3" name="Compléments" dataDxfId="123"/>
    <tableColumn id="4" name="Prix départ" dataDxfId="122"/>
    <tableColumn id="5" name="Prix soldé" dataDxfId="121"/>
    <tableColumn id="6" name="% réduction" dataDxfId="120" dataCellStyle="Pourcentage">
      <calculatedColumnFormula>IFERROR((E3-F3)/E3,"")</calculatedColumnFormula>
    </tableColumn>
    <tableColumn id="7" name="Commentaires" dataDxfId="119"/>
  </tableColumns>
  <tableStyleInfo name="TableStyleMedium6" showFirstColumn="0" showLastColumn="0" showRowStripes="1" showColumnStripes="0"/>
</table>
</file>

<file path=xl/tables/table18.xml><?xml version="1.0" encoding="utf-8"?>
<table xmlns="http://schemas.openxmlformats.org/spreadsheetml/2006/main" id="34" name="Tableau1203135" displayName="Tableau1203135" ref="B2:H99" totalsRowShown="0" tableBorderDxfId="118">
  <autoFilter ref="B2:H99"/>
  <sortState ref="B3:H99">
    <sortCondition ref="C2:C99"/>
  </sortState>
  <tableColumns count="7">
    <tableColumn id="1" name="Produit" dataDxfId="117"/>
    <tableColumn id="2" name="Marque" dataDxfId="116"/>
    <tableColumn id="3" name="Compléments" dataDxfId="115"/>
    <tableColumn id="4" name="Prix départ" dataDxfId="114"/>
    <tableColumn id="5" name="Prix soldé" dataDxfId="113"/>
    <tableColumn id="6" name="% réduction" dataDxfId="112" dataCellStyle="Pourcentage">
      <calculatedColumnFormula>IFERROR((E3-F3)/E3,"")</calculatedColumnFormula>
    </tableColumn>
    <tableColumn id="7" name="Commentaires" dataDxfId="111"/>
  </tableColumns>
  <tableStyleInfo name="TableStyleMedium6" showFirstColumn="0" showLastColumn="0" showRowStripes="1" showColumnStripes="0"/>
</table>
</file>

<file path=xl/tables/table19.xml><?xml version="1.0" encoding="utf-8"?>
<table xmlns="http://schemas.openxmlformats.org/spreadsheetml/2006/main" id="33" name="Tableau1203134" displayName="Tableau1203134" ref="B2:H99" totalsRowShown="0" tableBorderDxfId="110">
  <autoFilter ref="B2:H99"/>
  <sortState ref="B3:H99">
    <sortCondition ref="C2:C99"/>
  </sortState>
  <tableColumns count="7">
    <tableColumn id="1" name="Produit" dataDxfId="109"/>
    <tableColumn id="2" name="Marque" dataDxfId="108"/>
    <tableColumn id="3" name="Compléments" dataDxfId="107"/>
    <tableColumn id="4" name="Prix départ" dataDxfId="106"/>
    <tableColumn id="5" name="Prix soldé" dataDxfId="105"/>
    <tableColumn id="6" name="% réduction" dataDxfId="104" dataCellStyle="Pourcentage">
      <calculatedColumnFormula>IFERROR((E3-F3)/E3,"")</calculatedColumnFormula>
    </tableColumn>
    <tableColumn id="7" name="Commentaires" dataDxfId="103"/>
  </tableColumns>
  <tableStyleInfo name="TableStyleMedium6" showFirstColumn="0" showLastColumn="0" showRowStripes="1" showColumnStripes="0"/>
</table>
</file>

<file path=xl/tables/table20.xml><?xml version="1.0" encoding="utf-8"?>
<table xmlns="http://schemas.openxmlformats.org/spreadsheetml/2006/main" id="32" name="Tableau1203133" displayName="Tableau1203133" ref="B2:H99" totalsRowShown="0" tableBorderDxfId="102">
  <autoFilter ref="B2:H99"/>
  <sortState ref="B3:H99">
    <sortCondition ref="C2:C99"/>
  </sortState>
  <tableColumns count="7">
    <tableColumn id="1" name="Produit" dataDxfId="101"/>
    <tableColumn id="2" name="Marque" dataDxfId="100"/>
    <tableColumn id="3" name="Compléments" dataDxfId="99"/>
    <tableColumn id="4" name="Prix départ" dataDxfId="98"/>
    <tableColumn id="5" name="Prix soldé" dataDxfId="97"/>
    <tableColumn id="6" name="% réduction" dataDxfId="96" dataCellStyle="Pourcentage">
      <calculatedColumnFormula>IFERROR((E3-F3)/E3,"")</calculatedColumnFormula>
    </tableColumn>
    <tableColumn id="7" name="Commentaires" dataDxfId="95"/>
  </tableColumns>
  <tableStyleInfo name="TableStyleMedium6" showFirstColumn="0" showLastColumn="0" showRowStripes="1" showColumnStripes="0"/>
</table>
</file>

<file path=xl/tables/table21.xml><?xml version="1.0" encoding="utf-8"?>
<table xmlns="http://schemas.openxmlformats.org/spreadsheetml/2006/main" id="30" name="Tableau12031" displayName="Tableau12031" ref="B2:H99" totalsRowShown="0" tableBorderDxfId="94">
  <autoFilter ref="B2:H99"/>
  <sortState ref="B3:H99">
    <sortCondition ref="C2:C99"/>
  </sortState>
  <tableColumns count="7">
    <tableColumn id="1" name="Produit" dataDxfId="93"/>
    <tableColumn id="2" name="Marque" dataDxfId="92"/>
    <tableColumn id="3" name="Compléments" dataDxfId="91"/>
    <tableColumn id="4" name="Prix départ" dataDxfId="90"/>
    <tableColumn id="5" name="Prix soldé" dataDxfId="89"/>
    <tableColumn id="6" name="% réduction" dataDxfId="88" dataCellStyle="Pourcentage">
      <calculatedColumnFormula>IFERROR((E3-F3)/E3,"")</calculatedColumnFormula>
    </tableColumn>
    <tableColumn id="7" name="Commentaires" dataDxfId="87"/>
  </tableColumns>
  <tableStyleInfo name="TableStyleMedium6" showFirstColumn="0" showLastColumn="0" showRowStripes="1" showColumnStripes="0"/>
</table>
</file>

<file path=xl/tables/table22.xml><?xml version="1.0" encoding="utf-8"?>
<table xmlns="http://schemas.openxmlformats.org/spreadsheetml/2006/main" id="29" name="Tableau12030" displayName="Tableau12030" ref="B2:H99" totalsRowShown="0" tableBorderDxfId="86">
  <autoFilter ref="B2:H99"/>
  <sortState ref="B3:H99">
    <sortCondition ref="C2:C99"/>
  </sortState>
  <tableColumns count="7">
    <tableColumn id="1" name="Produit" dataDxfId="85"/>
    <tableColumn id="2" name="Marque" dataDxfId="84"/>
    <tableColumn id="3" name="Compléments" dataDxfId="83"/>
    <tableColumn id="4" name="Prix départ" dataDxfId="82"/>
    <tableColumn id="5" name="Prix soldé" dataDxfId="81"/>
    <tableColumn id="6" name="% réduction" dataDxfId="80" dataCellStyle="Pourcentage">
      <calculatedColumnFormula>IFERROR((E3-F3)/E3,"")</calculatedColumnFormula>
    </tableColumn>
    <tableColumn id="7" name="Commentaires" dataDxfId="79"/>
  </tableColumns>
  <tableStyleInfo name="TableStyleMedium6" showFirstColumn="0" showLastColumn="0" showRowStripes="1" showColumnStripes="0"/>
</table>
</file>

<file path=xl/tables/table23.xml><?xml version="1.0" encoding="utf-8"?>
<table xmlns="http://schemas.openxmlformats.org/spreadsheetml/2006/main" id="28" name="Tableau12029" displayName="Tableau12029" ref="B2:H99" totalsRowShown="0" tableBorderDxfId="78">
  <autoFilter ref="B2:H99"/>
  <sortState ref="B3:H99">
    <sortCondition ref="C2:C99"/>
  </sortState>
  <tableColumns count="7">
    <tableColumn id="1" name="Produit" dataDxfId="77"/>
    <tableColumn id="2" name="Marque" dataDxfId="76"/>
    <tableColumn id="3" name="Compléments" dataDxfId="75"/>
    <tableColumn id="4" name="Prix départ" dataDxfId="74"/>
    <tableColumn id="5" name="Prix soldé" dataDxfId="73"/>
    <tableColumn id="6" name="% réduction" dataDxfId="72" dataCellStyle="Pourcentage">
      <calculatedColumnFormula>IFERROR((E3-F3)/E3,"")</calculatedColumnFormula>
    </tableColumn>
    <tableColumn id="7" name="Commentaires" dataDxfId="71"/>
  </tableColumns>
  <tableStyleInfo name="TableStyleMedium6" showFirstColumn="0" showLastColumn="0" showRowStripes="1" showColumnStripes="0"/>
</table>
</file>

<file path=xl/tables/table24.xml><?xml version="1.0" encoding="utf-8"?>
<table xmlns="http://schemas.openxmlformats.org/spreadsheetml/2006/main" id="27" name="Tableau12028" displayName="Tableau12028" ref="B2:H99" totalsRowShown="0" tableBorderDxfId="70">
  <autoFilter ref="B2:H99"/>
  <sortState ref="B3:H99">
    <sortCondition ref="C2:C99"/>
  </sortState>
  <tableColumns count="7">
    <tableColumn id="1" name="Produit" dataDxfId="69"/>
    <tableColumn id="2" name="Marque" dataDxfId="68"/>
    <tableColumn id="3" name="Compléments" dataDxfId="67"/>
    <tableColumn id="4" name="Prix départ" dataDxfId="66"/>
    <tableColumn id="5" name="Prix soldé" dataDxfId="65"/>
    <tableColumn id="6" name="% réduction" dataDxfId="64" dataCellStyle="Pourcentage">
      <calculatedColumnFormula>IFERROR((E3-F3)/E3,"")</calculatedColumnFormula>
    </tableColumn>
    <tableColumn id="7" name="Commentaires" dataDxfId="63"/>
  </tableColumns>
  <tableStyleInfo name="TableStyleMedium6" showFirstColumn="0" showLastColumn="0" showRowStripes="1" showColumnStripes="0"/>
</table>
</file>

<file path=xl/tables/table25.xml><?xml version="1.0" encoding="utf-8"?>
<table xmlns="http://schemas.openxmlformats.org/spreadsheetml/2006/main" id="26" name="Tableau12027" displayName="Tableau12027" ref="B2:H99" totalsRowShown="0" tableBorderDxfId="62">
  <autoFilter ref="B2:H99"/>
  <sortState ref="B3:H99">
    <sortCondition ref="C2:C99"/>
  </sortState>
  <tableColumns count="7">
    <tableColumn id="1" name="Produit" dataDxfId="61"/>
    <tableColumn id="2" name="Marque" dataDxfId="60"/>
    <tableColumn id="3" name="Compléments" dataDxfId="59"/>
    <tableColumn id="4" name="Prix départ" dataDxfId="58"/>
    <tableColumn id="5" name="Prix soldé" dataDxfId="57"/>
    <tableColumn id="6" name="% réduction" dataDxfId="56" dataCellStyle="Pourcentage">
      <calculatedColumnFormula>IFERROR((E3-F3)/E3,"")</calculatedColumnFormula>
    </tableColumn>
    <tableColumn id="7" name="Commentaires" dataDxfId="55"/>
  </tableColumns>
  <tableStyleInfo name="TableStyleMedium6" showFirstColumn="0" showLastColumn="0" showRowStripes="1" showColumnStripes="0"/>
</table>
</file>

<file path=xl/tables/table26.xml><?xml version="1.0" encoding="utf-8"?>
<table xmlns="http://schemas.openxmlformats.org/spreadsheetml/2006/main" id="25" name="Tableau12026" displayName="Tableau12026" ref="B2:H99" totalsRowShown="0" tableBorderDxfId="54">
  <autoFilter ref="B2:H99"/>
  <sortState ref="B3:H99">
    <sortCondition ref="C2:C99"/>
  </sortState>
  <tableColumns count="7">
    <tableColumn id="1" name="Produit" dataDxfId="53"/>
    <tableColumn id="2" name="Marque" dataDxfId="52"/>
    <tableColumn id="3" name="Compléments" dataDxfId="51"/>
    <tableColumn id="4" name="Prix départ" dataDxfId="50"/>
    <tableColumn id="5" name="Prix soldé" dataDxfId="49"/>
    <tableColumn id="6" name="% réduction" dataDxfId="48" dataCellStyle="Pourcentage">
      <calculatedColumnFormula>IFERROR((E3-F3)/E3,"")</calculatedColumnFormula>
    </tableColumn>
    <tableColumn id="7" name="Commentaires" dataDxfId="47"/>
  </tableColumns>
  <tableStyleInfo name="TableStyleMedium6" showFirstColumn="0" showLastColumn="0" showRowStripes="1" showColumnStripes="0"/>
</table>
</file>

<file path=xl/tables/table27.xml><?xml version="1.0" encoding="utf-8"?>
<table xmlns="http://schemas.openxmlformats.org/spreadsheetml/2006/main" id="24" name="Tableau12025" displayName="Tableau12025" ref="B2:H99" totalsRowShown="0" tableBorderDxfId="46">
  <autoFilter ref="B2:H99"/>
  <sortState ref="B3:H99">
    <sortCondition ref="C2:C99"/>
  </sortState>
  <tableColumns count="7">
    <tableColumn id="1" name="Produit" dataDxfId="45"/>
    <tableColumn id="2" name="Marque" dataDxfId="44"/>
    <tableColumn id="3" name="Compléments" dataDxfId="43"/>
    <tableColumn id="4" name="Prix départ" dataDxfId="42"/>
    <tableColumn id="5" name="Prix soldé" dataDxfId="41"/>
    <tableColumn id="6" name="% réduction" dataDxfId="40" dataCellStyle="Pourcentage">
      <calculatedColumnFormula>IFERROR((E3-F3)/E3,"")</calculatedColumnFormula>
    </tableColumn>
    <tableColumn id="7" name="Commentaires" dataDxfId="39"/>
  </tableColumns>
  <tableStyleInfo name="TableStyleMedium6" showFirstColumn="0" showLastColumn="0" showRowStripes="1" showColumnStripes="0"/>
</table>
</file>

<file path=xl/tables/table28.xml><?xml version="1.0" encoding="utf-8"?>
<table xmlns="http://schemas.openxmlformats.org/spreadsheetml/2006/main" id="23" name="Tableau12024" displayName="Tableau12024" ref="B2:H99" totalsRowShown="0" tableBorderDxfId="38">
  <autoFilter ref="B2:H99"/>
  <sortState ref="B3:H99">
    <sortCondition ref="C2:C99"/>
  </sortState>
  <tableColumns count="7">
    <tableColumn id="1" name="Produit" dataDxfId="37"/>
    <tableColumn id="2" name="Marque" dataDxfId="36"/>
    <tableColumn id="3" name="Compléments" dataDxfId="35"/>
    <tableColumn id="4" name="Prix départ" dataDxfId="34"/>
    <tableColumn id="5" name="Prix soldé" dataDxfId="33"/>
    <tableColumn id="6" name="% réduction" dataDxfId="32" dataCellStyle="Pourcentage">
      <calculatedColumnFormula>IFERROR((E3-F3)/E3,"")</calculatedColumnFormula>
    </tableColumn>
    <tableColumn id="7" name="Commentaires" dataDxfId="31"/>
  </tableColumns>
  <tableStyleInfo name="TableStyleMedium6" showFirstColumn="0" showLastColumn="0" showRowStripes="1" showColumnStripes="0"/>
</table>
</file>

<file path=xl/tables/table29.xml><?xml version="1.0" encoding="utf-8"?>
<table xmlns="http://schemas.openxmlformats.org/spreadsheetml/2006/main" id="22" name="Tableau12023" displayName="Tableau12023" ref="B2:H99" totalsRowShown="0" tableBorderDxfId="30">
  <autoFilter ref="B2:H99"/>
  <sortState ref="B3:H99">
    <sortCondition ref="C2:C99"/>
  </sortState>
  <tableColumns count="7">
    <tableColumn id="1" name="Produit" dataDxfId="29"/>
    <tableColumn id="2" name="Marque" dataDxfId="28"/>
    <tableColumn id="3" name="Compléments" dataDxfId="27"/>
    <tableColumn id="4" name="Prix départ" dataDxfId="26"/>
    <tableColumn id="5" name="Prix soldé" dataDxfId="25"/>
    <tableColumn id="6" name="% réduction" dataDxfId="24" dataCellStyle="Pourcentage">
      <calculatedColumnFormula>IFERROR((E3-F3)/E3,"")</calculatedColumnFormula>
    </tableColumn>
    <tableColumn id="7" name="Commentaires" dataDxfId="23"/>
  </tableColumns>
  <tableStyleInfo name="TableStyleMedium6" showFirstColumn="0" showLastColumn="0" showRowStripes="1" showColumnStripes="0"/>
</table>
</file>

<file path=xl/tables/table30.xml><?xml version="1.0" encoding="utf-8"?>
<table xmlns="http://schemas.openxmlformats.org/spreadsheetml/2006/main" id="21" name="Tableau12022" displayName="Tableau12022" ref="B2:H99" totalsRowShown="0" tableBorderDxfId="22">
  <autoFilter ref="B2:H99"/>
  <sortState ref="B3:H99">
    <sortCondition ref="C2:C99"/>
  </sortState>
  <tableColumns count="7">
    <tableColumn id="1" name="Produit" dataDxfId="21"/>
    <tableColumn id="2" name="Marque" dataDxfId="20"/>
    <tableColumn id="3" name="Compléments" dataDxfId="19"/>
    <tableColumn id="4" name="Prix départ" dataDxfId="18"/>
    <tableColumn id="5" name="Prix soldé" dataDxfId="17"/>
    <tableColumn id="6" name="% réduction" dataDxfId="16" dataCellStyle="Pourcentage">
      <calculatedColumnFormula>IFERROR((E3-F3)/E3,"")</calculatedColumnFormula>
    </tableColumn>
    <tableColumn id="7" name="Commentaires" dataDxfId="15"/>
  </tableColumns>
  <tableStyleInfo name="TableStyleMedium6" showFirstColumn="0" showLastColumn="0" showRowStripes="1" showColumnStripes="0"/>
</table>
</file>

<file path=xl/tables/table31.xml><?xml version="1.0" encoding="utf-8"?>
<table xmlns="http://schemas.openxmlformats.org/spreadsheetml/2006/main" id="20" name="Tableau12021" displayName="Tableau12021" ref="B2:H99" totalsRowShown="0" tableBorderDxfId="14">
  <autoFilter ref="B2:H99"/>
  <sortState ref="B3:H99">
    <sortCondition ref="C2:C99"/>
  </sortState>
  <tableColumns count="7">
    <tableColumn id="1" name="Produit" dataDxfId="13"/>
    <tableColumn id="2" name="Marque" dataDxfId="12"/>
    <tableColumn id="3" name="Compléments" dataDxfId="11"/>
    <tableColumn id="4" name="Prix départ" dataDxfId="10"/>
    <tableColumn id="5" name="Prix soldé" dataDxfId="9"/>
    <tableColumn id="6" name="% réduction" dataDxfId="8" dataCellStyle="Pourcentage">
      <calculatedColumnFormula>IFERROR((E3-F3)/E3,"")</calculatedColumnFormula>
    </tableColumn>
    <tableColumn id="7" name="Commentaires" dataDxfId="7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4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4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4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5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6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7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4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8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4" Type="http://schemas.openxmlformats.org/officeDocument/2006/relationships/table" Target="../tables/table2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Relationship Id="rId4" Type="http://schemas.openxmlformats.org/officeDocument/2006/relationships/table" Target="../tables/table2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Relationship Id="rId4" Type="http://schemas.openxmlformats.org/officeDocument/2006/relationships/table" Target="../tables/table29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1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Relationship Id="rId4" Type="http://schemas.openxmlformats.org/officeDocument/2006/relationships/table" Target="../tables/table30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2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Relationship Id="rId4" Type="http://schemas.openxmlformats.org/officeDocument/2006/relationships/table" Target="../tables/table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B9" sqref="B9:B10"/>
    </sheetView>
  </sheetViews>
  <sheetFormatPr baseColWidth="10" defaultRowHeight="15" x14ac:dyDescent="0.25"/>
  <cols>
    <col min="1" max="1" width="20.42578125" customWidth="1"/>
    <col min="2" max="2" width="30.7109375" customWidth="1"/>
    <col min="6" max="6" width="16.85546875" style="28" customWidth="1"/>
    <col min="8" max="8" width="16.140625" style="28" customWidth="1"/>
  </cols>
  <sheetData>
    <row r="1" spans="1:8" ht="45" customHeight="1" thickBot="1" x14ac:dyDescent="0.3">
      <c r="A1" s="40" t="s">
        <v>41</v>
      </c>
      <c r="B1" s="41"/>
      <c r="C1" s="41"/>
      <c r="D1" s="41"/>
      <c r="E1" s="41"/>
      <c r="F1" s="41"/>
      <c r="G1" s="32" t="s">
        <v>45</v>
      </c>
    </row>
    <row r="2" spans="1:8" ht="15.75" thickBot="1" x14ac:dyDescent="0.3">
      <c r="E2" s="33" t="s">
        <v>47</v>
      </c>
      <c r="F2" s="29" t="s">
        <v>46</v>
      </c>
      <c r="G2" s="34" t="s">
        <v>47</v>
      </c>
      <c r="H2" s="29" t="s">
        <v>46</v>
      </c>
    </row>
    <row r="3" spans="1:8" x14ac:dyDescent="0.25">
      <c r="A3" s="42" t="s">
        <v>42</v>
      </c>
      <c r="B3" s="82">
        <f>SUM('1'!L2:M3,'2'!L2:M3,'3'!L2:M3,'4'!L2:M3,'5'!L2:M3,'6'!L2:M3,'7'!L2:M3,'8'!L2:M3,'9'!L2:M3,'10'!L2:M3,'11'!L2:M3,'12'!L2:M3,'13'!L2:M3,'14'!L2:M3,'15'!L2:M3,'16'!L2:M3,'17'!L2:M3,'18'!L2:M3,'19'!L2:M3,'20'!L2:M3,'21'!L2:M3,'22'!L2:M3,'23'!L2:M3,'24'!L2:M3,'25'!L2:M3,'26'!L2:M3,'27'!L2:M3,'28'!L2:M3,'29'!L2:M3,'30'!L2:M3,'31'!L2:M3)</f>
        <v>672</v>
      </c>
      <c r="E3" s="2"/>
      <c r="F3" s="38">
        <f>Tableau1203142[[#Totals],[Prix soldé]]</f>
        <v>18</v>
      </c>
      <c r="G3" s="39"/>
      <c r="H3" s="30">
        <f>'17'!F100</f>
        <v>20</v>
      </c>
    </row>
    <row r="4" spans="1:8" ht="15.75" thickBot="1" x14ac:dyDescent="0.3">
      <c r="A4" s="43"/>
      <c r="B4" s="83"/>
      <c r="E4" s="2"/>
      <c r="F4" s="30">
        <f>'2'!F101</f>
        <v>40</v>
      </c>
      <c r="G4" s="2"/>
      <c r="H4" s="30">
        <f>'18'!F100</f>
        <v>20</v>
      </c>
    </row>
    <row r="5" spans="1:8" ht="15.75" thickBot="1" x14ac:dyDescent="0.3">
      <c r="E5" s="2"/>
      <c r="F5" s="30">
        <f>'3'!F100</f>
        <v>18</v>
      </c>
      <c r="G5" s="2"/>
      <c r="H5" s="30">
        <f>'19'!F100</f>
        <v>20</v>
      </c>
    </row>
    <row r="6" spans="1:8" x14ac:dyDescent="0.25">
      <c r="A6" s="44" t="s">
        <v>43</v>
      </c>
      <c r="B6" s="84">
        <f>AVERAGE('1'!G100,'2'!G101,'3'!G100,'4'!G100,'5'!G100,'6'!G100,'7'!G100,'8'!G100,'9'!G100,'10'!G100,'11'!G100,'12'!G100,'13'!G100,'14'!G100,'15'!G100,'16'!G100,'17'!G100,'18'!G100,'19'!G100,'20'!G100,'21'!G100,'22'!G100,'23'!G100,'24'!G100,'25'!G100,'26'!G100,'27'!G100,'28'!G100,'29'!G100,'30'!G100,'31'!G100)</f>
        <v>0.22546886395511934</v>
      </c>
      <c r="C6" s="46"/>
      <c r="E6" s="2"/>
      <c r="F6" s="30">
        <f>'4'!F100</f>
        <v>20</v>
      </c>
      <c r="G6" s="2"/>
      <c r="H6" s="30">
        <f>'20'!F100</f>
        <v>20</v>
      </c>
    </row>
    <row r="7" spans="1:8" ht="15.75" thickBot="1" x14ac:dyDescent="0.3">
      <c r="A7" s="45"/>
      <c r="B7" s="85"/>
      <c r="C7" s="47"/>
      <c r="E7" s="2"/>
      <c r="F7" s="30">
        <f>'5'!F100</f>
        <v>32</v>
      </c>
      <c r="G7" s="2"/>
      <c r="H7" s="30">
        <f>'21'!F100</f>
        <v>20</v>
      </c>
    </row>
    <row r="8" spans="1:8" ht="15.75" thickBot="1" x14ac:dyDescent="0.3">
      <c r="E8" s="2"/>
      <c r="F8" s="30">
        <f>'6'!F100</f>
        <v>20</v>
      </c>
      <c r="G8" s="2"/>
      <c r="H8" s="30">
        <f>'22'!F100</f>
        <v>20</v>
      </c>
    </row>
    <row r="9" spans="1:8" ht="15" customHeight="1" x14ac:dyDescent="0.25">
      <c r="A9" s="78" t="s">
        <v>49</v>
      </c>
      <c r="B9" s="80">
        <f>SUM('1'!L8:M9,'2'!L8:M9,'3'!L8:M9,'4'!L8:M9,'5'!L8:M9,'6'!L8:M9,'7'!L8:M9,'8'!L8:M9,'9'!L8:M9,'10'!L8:M9,'11'!L8:M9,'12'!L8:M9,'13'!L8:M9,'14'!L8:M9,'15'!L8:M9,'16'!L8:M9,'17'!L8:M9,'18'!L8:M9,'19'!L8:M9,'20'!L8:M9,'21'!L8:M9,'22'!L8:M9,'23'!L8:M9,'24'!L8:M9,'25'!L8:M9,'26'!L8:M9,'27'!L8:M9,'28'!L8:M9,'29'!L8:M9,'30'!L8:M9,'31'!L8:M9)</f>
        <v>3</v>
      </c>
      <c r="E9" s="2"/>
      <c r="F9" s="30">
        <f>'7'!F100</f>
        <v>20</v>
      </c>
      <c r="G9" s="2"/>
      <c r="H9" s="30">
        <f>'23'!F100</f>
        <v>20</v>
      </c>
    </row>
    <row r="10" spans="1:8" ht="15.75" customHeight="1" thickBot="1" x14ac:dyDescent="0.3">
      <c r="A10" s="79"/>
      <c r="B10" s="81"/>
      <c r="E10" s="2"/>
      <c r="F10" s="30">
        <f>'8'!F100</f>
        <v>20</v>
      </c>
      <c r="G10" s="2"/>
      <c r="H10" s="30">
        <f>'24'!F100</f>
        <v>20</v>
      </c>
    </row>
    <row r="11" spans="1:8" x14ac:dyDescent="0.25">
      <c r="E11" s="2"/>
      <c r="F11" s="30">
        <f>'9'!F100</f>
        <v>20</v>
      </c>
      <c r="G11" s="2"/>
      <c r="H11" s="30">
        <f>'25'!F100</f>
        <v>20</v>
      </c>
    </row>
    <row r="12" spans="1:8" x14ac:dyDescent="0.25">
      <c r="E12" s="2"/>
      <c r="F12" s="30">
        <f>'10'!F100</f>
        <v>44</v>
      </c>
      <c r="G12" s="2"/>
      <c r="H12" s="30">
        <f>'26'!F100</f>
        <v>20</v>
      </c>
    </row>
    <row r="13" spans="1:8" x14ac:dyDescent="0.25">
      <c r="E13" s="2"/>
      <c r="F13" s="30">
        <f>'11'!F100</f>
        <v>20</v>
      </c>
      <c r="G13" s="2"/>
      <c r="H13" s="30">
        <f>'27'!F100</f>
        <v>20</v>
      </c>
    </row>
    <row r="14" spans="1:8" x14ac:dyDescent="0.25">
      <c r="E14" s="2"/>
      <c r="F14" s="30">
        <f>'12'!F100</f>
        <v>20</v>
      </c>
      <c r="G14" s="2"/>
      <c r="H14" s="30">
        <f>'28'!F100</f>
        <v>20</v>
      </c>
    </row>
    <row r="15" spans="1:8" x14ac:dyDescent="0.25">
      <c r="E15" s="2"/>
      <c r="F15" s="30">
        <f>'13'!F100</f>
        <v>20</v>
      </c>
      <c r="G15" s="2"/>
      <c r="H15" s="30">
        <f>'29'!F100</f>
        <v>20</v>
      </c>
    </row>
    <row r="16" spans="1:8" x14ac:dyDescent="0.25">
      <c r="E16" s="2"/>
      <c r="F16" s="30">
        <f>'14'!F100</f>
        <v>20</v>
      </c>
      <c r="G16" s="2"/>
      <c r="H16" s="30">
        <f>'30'!F100</f>
        <v>20</v>
      </c>
    </row>
    <row r="17" spans="2:8" ht="15.75" thickBot="1" x14ac:dyDescent="0.3">
      <c r="B17" s="21"/>
      <c r="E17" s="2"/>
      <c r="F17" s="30">
        <f>'15'!F100</f>
        <v>20</v>
      </c>
      <c r="G17" s="18"/>
      <c r="H17" s="31">
        <f>'31'!F100</f>
        <v>20</v>
      </c>
    </row>
    <row r="18" spans="2:8" ht="15.75" thickBot="1" x14ac:dyDescent="0.3">
      <c r="E18" s="18"/>
      <c r="F18" s="31">
        <f>'16'!F100</f>
        <v>20</v>
      </c>
    </row>
  </sheetData>
  <mergeCells count="8">
    <mergeCell ref="A9:A10"/>
    <mergeCell ref="B9:B10"/>
    <mergeCell ref="A1:F1"/>
    <mergeCell ref="A3:A4"/>
    <mergeCell ref="B3:B4"/>
    <mergeCell ref="A6:A7"/>
    <mergeCell ref="B6:B7"/>
    <mergeCell ref="C6:C7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AGE1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4</xdr:col>
                    <xdr:colOff>752475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1]!Page13">
                <anchor moveWithCells="1" siz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752475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1]!Page14">
                <anchor moveWithCells="1" siz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752475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1]!Page15">
                <anchor moveWithCells="1" sizeWithCells="1">
                  <from>
                    <xdr:col>4</xdr:col>
                    <xdr:colOff>9525</xdr:colOff>
                    <xdr:row>16</xdr:row>
                    <xdr:rowOff>19050</xdr:rowOff>
                  </from>
                  <to>
                    <xdr:col>4</xdr:col>
                    <xdr:colOff>752475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1]!Page16">
                <anchor moveWithCells="1" sizeWithCells="1">
                  <from>
                    <xdr:col>4</xdr:col>
                    <xdr:colOff>9525</xdr:colOff>
                    <xdr:row>17</xdr:row>
                    <xdr:rowOff>19050</xdr:rowOff>
                  </from>
                  <to>
                    <xdr:col>4</xdr:col>
                    <xdr:colOff>752475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9" name="Button 25">
              <controlPr defaultSize="0" print="0" autoFill="0" autoPict="0" macro="[1]!PAGE2">
                <anchor moveWithCells="1" sizeWithCells="1">
                  <from>
                    <xdr:col>4</xdr:col>
                    <xdr:colOff>9525</xdr:colOff>
                    <xdr:row>3</xdr:row>
                    <xdr:rowOff>9525</xdr:rowOff>
                  </from>
                  <to>
                    <xdr:col>4</xdr:col>
                    <xdr:colOff>752475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Button 26">
              <controlPr defaultSize="0" print="0" autoFill="0" autoPict="0" macro="[1]!PAGE3">
                <anchor moveWithCells="1" sizeWithCells="1">
                  <from>
                    <xdr:col>4</xdr:col>
                    <xdr:colOff>9525</xdr:colOff>
                    <xdr:row>4</xdr:row>
                    <xdr:rowOff>9525</xdr:rowOff>
                  </from>
                  <to>
                    <xdr:col>4</xdr:col>
                    <xdr:colOff>752475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1" name="Button 27">
              <controlPr defaultSize="0" print="0" autoFill="0" autoPict="0" macro="[1]!Page4">
                <anchor moveWithCells="1" sizeWithCells="1">
                  <from>
                    <xdr:col>4</xdr:col>
                    <xdr:colOff>9525</xdr:colOff>
                    <xdr:row>5</xdr:row>
                    <xdr:rowOff>9525</xdr:rowOff>
                  </from>
                  <to>
                    <xdr:col>4</xdr:col>
                    <xdr:colOff>752475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Button 28">
              <controlPr defaultSize="0" print="0" autoFill="0" autoPict="0" macro="[1]!PAGE5">
                <anchor moveWithCells="1" sizeWithCells="1">
                  <from>
                    <xdr:col>4</xdr:col>
                    <xdr:colOff>9525</xdr:colOff>
                    <xdr:row>6</xdr:row>
                    <xdr:rowOff>9525</xdr:rowOff>
                  </from>
                  <to>
                    <xdr:col>4</xdr:col>
                    <xdr:colOff>752475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Button 29">
              <controlPr defaultSize="0" print="0" autoFill="0" autoPict="0" macro="[1]!PAGE6">
                <anchor moveWithCells="1" sizeWithCells="1">
                  <from>
                    <xdr:col>4</xdr:col>
                    <xdr:colOff>9525</xdr:colOff>
                    <xdr:row>7</xdr:row>
                    <xdr:rowOff>9525</xdr:rowOff>
                  </from>
                  <to>
                    <xdr:col>4</xdr:col>
                    <xdr:colOff>752475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4" name="Button 30">
              <controlPr defaultSize="0" print="0" autoFill="0" autoPict="0" macro="[1]!PAGE7">
                <anchor moveWithCells="1" sizeWithCells="1">
                  <from>
                    <xdr:col>4</xdr:col>
                    <xdr:colOff>9525</xdr:colOff>
                    <xdr:row>8</xdr:row>
                    <xdr:rowOff>9525</xdr:rowOff>
                  </from>
                  <to>
                    <xdr:col>4</xdr:col>
                    <xdr:colOff>752475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5" name="Button 31">
              <controlPr defaultSize="0" print="0" autoFill="0" autoPict="0" macro="[1]!PAGE8">
                <anchor moveWithCells="1" sizeWithCells="1">
                  <from>
                    <xdr:col>4</xdr:col>
                    <xdr:colOff>9525</xdr:colOff>
                    <xdr:row>9</xdr:row>
                    <xdr:rowOff>9525</xdr:rowOff>
                  </from>
                  <to>
                    <xdr:col>4</xdr:col>
                    <xdr:colOff>752475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6" name="Button 32">
              <controlPr defaultSize="0" print="0" autoFill="0" autoPict="0" macro="[1]!PAGE9">
                <anchor moveWithCells="1" sizeWithCells="1">
                  <from>
                    <xdr:col>4</xdr:col>
                    <xdr:colOff>9525</xdr:colOff>
                    <xdr:row>10</xdr:row>
                    <xdr:rowOff>9525</xdr:rowOff>
                  </from>
                  <to>
                    <xdr:col>4</xdr:col>
                    <xdr:colOff>752475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7" name="Button 33">
              <controlPr defaultSize="0" print="0" autoFill="0" autoPict="0" macro="[1]!page10">
                <anchor moveWithCells="1" sizeWithCells="1">
                  <from>
                    <xdr:col>4</xdr:col>
                    <xdr:colOff>9525</xdr:colOff>
                    <xdr:row>11</xdr:row>
                    <xdr:rowOff>9525</xdr:rowOff>
                  </from>
                  <to>
                    <xdr:col>4</xdr:col>
                    <xdr:colOff>752475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8" name="Button 34">
              <controlPr defaultSize="0" print="0" autoFill="0" autoPict="0" macro="[1]!Page11">
                <anchor moveWithCells="1" sizeWithCells="1">
                  <from>
                    <xdr:col>4</xdr:col>
                    <xdr:colOff>9525</xdr:colOff>
                    <xdr:row>12</xdr:row>
                    <xdr:rowOff>9525</xdr:rowOff>
                  </from>
                  <to>
                    <xdr:col>4</xdr:col>
                    <xdr:colOff>752475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9" name="Button 35">
              <controlPr defaultSize="0" print="0" autoFill="0" autoPict="0" macro="[1]!Page12">
                <anchor moveWithCells="1" sizeWithCells="1">
                  <from>
                    <xdr:col>4</xdr:col>
                    <xdr:colOff>9525</xdr:colOff>
                    <xdr:row>13</xdr:row>
                    <xdr:rowOff>9525</xdr:rowOff>
                  </from>
                  <to>
                    <xdr:col>4</xdr:col>
                    <xdr:colOff>752475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Button 65">
              <controlPr defaultSize="0" print="0" autoFill="0" autoPict="0" macro="[1]!Page17">
                <anchor moveWithCells="1" sizeWithCells="1">
                  <from>
                    <xdr:col>6</xdr:col>
                    <xdr:colOff>9525</xdr:colOff>
                    <xdr:row>2</xdr:row>
                    <xdr:rowOff>9525</xdr:rowOff>
                  </from>
                  <to>
                    <xdr:col>6</xdr:col>
                    <xdr:colOff>752475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Button 66">
              <controlPr defaultSize="0" print="0" autoFill="0" autoPict="0" macro="[1]!Page29">
                <anchor moveWithCells="1" sizeWithCells="1">
                  <from>
                    <xdr:col>6</xdr:col>
                    <xdr:colOff>9525</xdr:colOff>
                    <xdr:row>14</xdr:row>
                    <xdr:rowOff>19050</xdr:rowOff>
                  </from>
                  <to>
                    <xdr:col>6</xdr:col>
                    <xdr:colOff>752475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Button 67">
              <controlPr defaultSize="0" print="0" autoFill="0" autoPict="0" macro="[1]!Page30">
                <anchor moveWithCells="1" sizeWithCells="1">
                  <from>
                    <xdr:col>6</xdr:col>
                    <xdr:colOff>9525</xdr:colOff>
                    <xdr:row>15</xdr:row>
                    <xdr:rowOff>19050</xdr:rowOff>
                  </from>
                  <to>
                    <xdr:col>6</xdr:col>
                    <xdr:colOff>752475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Button 68">
              <controlPr defaultSize="0" print="0" autoFill="0" autoPict="0" macro="[1]!Page31">
                <anchor moveWithCells="1" sizeWithCells="1">
                  <from>
                    <xdr:col>6</xdr:col>
                    <xdr:colOff>9525</xdr:colOff>
                    <xdr:row>16</xdr:row>
                    <xdr:rowOff>19050</xdr:rowOff>
                  </from>
                  <to>
                    <xdr:col>6</xdr:col>
                    <xdr:colOff>752475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4" name="Button 70">
              <controlPr defaultSize="0" print="0" autoFill="0" autoPict="0" macro="[1]!Page18">
                <anchor moveWithCells="1" sizeWithCells="1">
                  <from>
                    <xdr:col>6</xdr:col>
                    <xdr:colOff>9525</xdr:colOff>
                    <xdr:row>3</xdr:row>
                    <xdr:rowOff>9525</xdr:rowOff>
                  </from>
                  <to>
                    <xdr:col>6</xdr:col>
                    <xdr:colOff>752475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5" name="Button 71">
              <controlPr defaultSize="0" print="0" autoFill="0" autoPict="0" macro="[1]!Page19">
                <anchor moveWithCells="1" sizeWithCells="1">
                  <from>
                    <xdr:col>6</xdr:col>
                    <xdr:colOff>9525</xdr:colOff>
                    <xdr:row>4</xdr:row>
                    <xdr:rowOff>9525</xdr:rowOff>
                  </from>
                  <to>
                    <xdr:col>6</xdr:col>
                    <xdr:colOff>752475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6" name="Button 72">
              <controlPr defaultSize="0" print="0" autoFill="0" autoPict="0" macro="[1]!Page20">
                <anchor moveWithCells="1" siz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6</xdr:col>
                    <xdr:colOff>752475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7" name="Button 73">
              <controlPr defaultSize="0" print="0" autoFill="0" autoPict="0" macro="[1]!Page21">
                <anchor moveWithCells="1" sizeWithCells="1">
                  <from>
                    <xdr:col>6</xdr:col>
                    <xdr:colOff>9525</xdr:colOff>
                    <xdr:row>6</xdr:row>
                    <xdr:rowOff>9525</xdr:rowOff>
                  </from>
                  <to>
                    <xdr:col>6</xdr:col>
                    <xdr:colOff>752475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Button 74">
              <controlPr defaultSize="0" print="0" autoFill="0" autoPict="0" macro="[1]!Page22">
                <anchor moveWithCells="1" sizeWithCells="1">
                  <from>
                    <xdr:col>6</xdr:col>
                    <xdr:colOff>9525</xdr:colOff>
                    <xdr:row>7</xdr:row>
                    <xdr:rowOff>9525</xdr:rowOff>
                  </from>
                  <to>
                    <xdr:col>6</xdr:col>
                    <xdr:colOff>752475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Button 75">
              <controlPr defaultSize="0" print="0" autoFill="0" autoPict="0" macro="[1]!Page23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6</xdr:col>
                    <xdr:colOff>752475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Button 76">
              <controlPr defaultSize="0" print="0" autoFill="0" autoPict="0" macro="[1]!Page24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6</xdr:col>
                    <xdr:colOff>752475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1" name="Button 77">
              <controlPr defaultSize="0" print="0" autoFill="0" autoPict="0" macro="[1]!Page25">
                <anchor moveWithCells="1" sizeWithCells="1">
                  <from>
                    <xdr:col>6</xdr:col>
                    <xdr:colOff>9525</xdr:colOff>
                    <xdr:row>10</xdr:row>
                    <xdr:rowOff>9525</xdr:rowOff>
                  </from>
                  <to>
                    <xdr:col>6</xdr:col>
                    <xdr:colOff>752475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2" name="Button 78">
              <controlPr defaultSize="0" print="0" autoFill="0" autoPict="0" macro="[1]!Page26">
                <anchor moveWithCells="1" sizeWithCells="1">
                  <from>
                    <xdr:col>6</xdr:col>
                    <xdr:colOff>9525</xdr:colOff>
                    <xdr:row>11</xdr:row>
                    <xdr:rowOff>9525</xdr:rowOff>
                  </from>
                  <to>
                    <xdr:col>6</xdr:col>
                    <xdr:colOff>752475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3" name="Button 79">
              <controlPr defaultSize="0" print="0" autoFill="0" autoPict="0" macro="[1]!Page27">
                <anchor moveWithCells="1" sizeWithCells="1">
                  <from>
                    <xdr:col>6</xdr:col>
                    <xdr:colOff>9525</xdr:colOff>
                    <xdr:row>12</xdr:row>
                    <xdr:rowOff>9525</xdr:rowOff>
                  </from>
                  <to>
                    <xdr:col>6</xdr:col>
                    <xdr:colOff>752475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4" name="Button 80">
              <controlPr defaultSize="0" print="0" autoFill="0" autoPict="0" macro="[1]!Page28">
                <anchor moveWithCells="1" sizeWithCells="1">
                  <from>
                    <xdr:col>6</xdr:col>
                    <xdr:colOff>9525</xdr:colOff>
                    <xdr:row>13</xdr:row>
                    <xdr:rowOff>9525</xdr:rowOff>
                  </from>
                  <to>
                    <xdr:col>6</xdr:col>
                    <xdr:colOff>752475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00"/>
  <sheetViews>
    <sheetView zoomScale="85" zoomScaleNormal="85" workbookViewId="0">
      <selection activeCell="A30" sqref="A30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0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SUM(F2:F98)</f>
        <v>18</v>
      </c>
      <c r="M2" s="56"/>
    </row>
    <row r="3" spans="2:13" ht="15.75" thickBot="1" x14ac:dyDescent="0.3">
      <c r="B3" s="6" t="s">
        <v>48</v>
      </c>
      <c r="C3" s="3"/>
      <c r="D3" s="3"/>
      <c r="E3" s="8">
        <v>20000</v>
      </c>
      <c r="F3" s="8">
        <v>18</v>
      </c>
      <c r="G3" s="1">
        <f t="shared" ref="G3:G34" si="0">IFERROR((E3-F3)/E3,"")</f>
        <v>0.99909999999999999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72" t="s">
        <v>10</v>
      </c>
      <c r="K5" s="73"/>
      <c r="L5" s="63">
        <f>AVERAGE(G2:G98)</f>
        <v>0.99909999999999999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74"/>
      <c r="K6" s="75"/>
      <c r="L6" s="65"/>
      <c r="M6" s="66"/>
    </row>
    <row r="7" spans="2:13" ht="15.75" thickBot="1" x14ac:dyDescent="0.3">
      <c r="B7" s="7" t="s">
        <v>48</v>
      </c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2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/>
      <c r="F17" s="9"/>
      <c r="G17" s="1" t="str">
        <f t="shared" si="0"/>
        <v/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21" t="s">
        <v>44</v>
      </c>
      <c r="E100" s="19">
        <f>SUM(E2:E98)</f>
        <v>20000</v>
      </c>
      <c r="F100" s="19">
        <f>SUM(F2:F98)</f>
        <v>18</v>
      </c>
      <c r="G100" s="37">
        <f>AVERAGE(G2:G98)</f>
        <v>0.99909999999999999</v>
      </c>
      <c r="H100" s="5">
        <f>SUBTOTAL(103,Tableau1203142[Commentaires])</f>
        <v>0</v>
      </c>
    </row>
  </sheetData>
  <mergeCells count="7">
    <mergeCell ref="L8:M9"/>
    <mergeCell ref="J8:K9"/>
    <mergeCell ref="B1:H1"/>
    <mergeCell ref="J2:K3"/>
    <mergeCell ref="L2:M3"/>
    <mergeCell ref="J5:K6"/>
    <mergeCell ref="L5:M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01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27" customWidth="1"/>
    <col min="7" max="7" width="17.28515625" style="21" customWidth="1"/>
    <col min="8" max="8" width="26" style="2" customWidth="1"/>
  </cols>
  <sheetData>
    <row r="1" spans="2:13" ht="38.25" customHeight="1" thickBot="1" x14ac:dyDescent="0.55000000000000004">
      <c r="B1" s="48" t="s">
        <v>6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9" t="s">
        <v>7</v>
      </c>
      <c r="G2" s="21" t="s">
        <v>5</v>
      </c>
      <c r="H2" s="11" t="s">
        <v>8</v>
      </c>
      <c r="J2" s="51" t="s">
        <v>9</v>
      </c>
      <c r="K2" s="52"/>
      <c r="L2" s="55">
        <f>F101</f>
        <v>40</v>
      </c>
      <c r="M2" s="56"/>
    </row>
    <row r="3" spans="2:13" ht="15.75" thickBot="1" x14ac:dyDescent="0.3">
      <c r="B3" s="6"/>
      <c r="C3" s="3"/>
      <c r="D3" s="3"/>
      <c r="E3" s="8">
        <v>50</v>
      </c>
      <c r="F3" s="24">
        <v>40</v>
      </c>
      <c r="G3" s="22">
        <f>IFERROR((E3-F3)/E3,"")</f>
        <v>0.2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25"/>
      <c r="G4" s="22"/>
      <c r="H4" s="4"/>
    </row>
    <row r="5" spans="2:13" ht="15.75" thickBot="1" x14ac:dyDescent="0.3">
      <c r="B5" s="7"/>
      <c r="C5" s="4"/>
      <c r="D5" s="4"/>
      <c r="E5" s="9"/>
      <c r="F5" s="25"/>
      <c r="G5" s="22"/>
      <c r="H5" s="4"/>
      <c r="J5" s="59" t="s">
        <v>10</v>
      </c>
      <c r="K5" s="60"/>
      <c r="L5" s="63">
        <f>G101</f>
        <v>0.2</v>
      </c>
      <c r="M5" s="64"/>
    </row>
    <row r="6" spans="2:13" ht="15.75" thickBot="1" x14ac:dyDescent="0.3">
      <c r="B6" s="7"/>
      <c r="C6" s="4"/>
      <c r="D6" s="4"/>
      <c r="E6" s="9"/>
      <c r="F6" s="25"/>
      <c r="G6" s="22" t="str">
        <f t="shared" ref="G6:G34" si="0">IFERROR((E6-F6)/E6,"")</f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25"/>
      <c r="G7" s="22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25"/>
      <c r="G8" s="22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customHeight="1" thickBot="1" x14ac:dyDescent="0.3">
      <c r="B9" s="7"/>
      <c r="C9" s="4"/>
      <c r="D9" s="4"/>
      <c r="E9" s="9"/>
      <c r="F9" s="25"/>
      <c r="G9" s="22" t="str">
        <f t="shared" si="0"/>
        <v/>
      </c>
      <c r="H9" s="4"/>
      <c r="J9" s="70"/>
      <c r="K9" s="71"/>
      <c r="L9" s="57"/>
      <c r="M9" s="58"/>
    </row>
    <row r="10" spans="2:13" ht="15.75" customHeight="1" thickBot="1" x14ac:dyDescent="0.3">
      <c r="B10" s="7"/>
      <c r="C10" s="4"/>
      <c r="D10" s="4"/>
      <c r="E10" s="9"/>
      <c r="F10" s="35"/>
      <c r="G10" s="1" t="str">
        <f>IFERROR((E10-F10)/E10,"")</f>
        <v/>
      </c>
      <c r="H10" s="4"/>
      <c r="J10" s="67"/>
      <c r="K10" s="67"/>
      <c r="L10" s="77"/>
      <c r="M10" s="77"/>
    </row>
    <row r="11" spans="2:13" ht="15.75" thickBot="1" x14ac:dyDescent="0.3">
      <c r="B11" s="7"/>
      <c r="C11" s="4"/>
      <c r="D11" s="4"/>
      <c r="E11" s="9"/>
      <c r="F11" s="25"/>
      <c r="G11" s="22" t="str">
        <f t="shared" si="0"/>
        <v/>
      </c>
      <c r="H11" s="4"/>
      <c r="J11" s="67"/>
      <c r="K11" s="67"/>
    </row>
    <row r="12" spans="2:13" ht="15.75" thickBot="1" x14ac:dyDescent="0.3">
      <c r="B12" s="7"/>
      <c r="C12" s="4"/>
      <c r="D12" s="4"/>
      <c r="E12" s="9"/>
      <c r="F12" s="25"/>
      <c r="G12" s="22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25"/>
      <c r="G13" s="22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25"/>
      <c r="G14" s="22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25"/>
      <c r="G15" s="22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25"/>
      <c r="G16" s="22" t="str">
        <f t="shared" si="0"/>
        <v/>
      </c>
      <c r="H16" s="4"/>
    </row>
    <row r="17" spans="2:8" ht="15.75" thickBot="1" x14ac:dyDescent="0.3">
      <c r="B17" s="7"/>
      <c r="C17" s="4"/>
      <c r="D17" s="4"/>
      <c r="E17" s="9"/>
      <c r="F17" s="25"/>
      <c r="G17" s="22" t="str">
        <f t="shared" si="0"/>
        <v/>
      </c>
      <c r="H17" s="4"/>
    </row>
    <row r="18" spans="2:8" ht="15.75" thickBot="1" x14ac:dyDescent="0.3">
      <c r="B18" s="7"/>
      <c r="C18" s="4"/>
      <c r="D18" s="4"/>
      <c r="E18" s="9"/>
      <c r="F18" s="25"/>
      <c r="G18" s="22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25"/>
      <c r="G19" s="22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25"/>
      <c r="G20" s="22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25"/>
      <c r="G21" s="22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25"/>
      <c r="G22" s="22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25"/>
      <c r="G23" s="22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25"/>
      <c r="G24" s="22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25"/>
      <c r="G25" s="22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25"/>
      <c r="G26" s="22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25"/>
      <c r="G27" s="22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25"/>
      <c r="G28" s="22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25"/>
      <c r="G29" s="22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25"/>
      <c r="G30" s="22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25"/>
      <c r="G31" s="22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25"/>
      <c r="G32" s="22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25"/>
      <c r="G33" s="22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25"/>
      <c r="G34" s="22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25"/>
      <c r="G35" s="22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25"/>
      <c r="G36" s="22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25"/>
      <c r="G37" s="22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25"/>
      <c r="G38" s="22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25"/>
      <c r="G39" s="22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25"/>
      <c r="G40" s="22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25"/>
      <c r="G41" s="22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25"/>
      <c r="G42" s="22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25"/>
      <c r="G43" s="22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25"/>
      <c r="G44" s="22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25"/>
      <c r="G45" s="22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25"/>
      <c r="G46" s="22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25"/>
      <c r="G47" s="22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25"/>
      <c r="G48" s="22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25"/>
      <c r="G49" s="22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25"/>
      <c r="G50" s="22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25"/>
      <c r="G51" s="22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25"/>
      <c r="G52" s="22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25"/>
      <c r="G53" s="22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25"/>
      <c r="G54" s="22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25"/>
      <c r="G55" s="22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25"/>
      <c r="G56" s="22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25"/>
      <c r="G57" s="22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25"/>
      <c r="G58" s="22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25"/>
      <c r="G59" s="22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25"/>
      <c r="G60" s="22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25"/>
      <c r="G61" s="22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25"/>
      <c r="G62" s="22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25"/>
      <c r="G63" s="22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25"/>
      <c r="G64" s="22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25"/>
      <c r="G65" s="22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25"/>
      <c r="G66" s="22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25"/>
      <c r="G67" s="22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25"/>
      <c r="G68" s="22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25"/>
      <c r="G69" s="22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25"/>
      <c r="G70" s="22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25"/>
      <c r="G71" s="22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25"/>
      <c r="G72" s="22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25"/>
      <c r="G73" s="22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25"/>
      <c r="G74" s="22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25"/>
      <c r="G75" s="22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25"/>
      <c r="G76" s="22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25"/>
      <c r="G77" s="22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25"/>
      <c r="G78" s="22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25"/>
      <c r="G79" s="22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25"/>
      <c r="G80" s="22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25"/>
      <c r="G81" s="22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25"/>
      <c r="G82" s="22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25"/>
      <c r="G83" s="22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25"/>
      <c r="G84" s="22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25"/>
      <c r="G85" s="22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25"/>
      <c r="G86" s="22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25"/>
      <c r="G87" s="22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25"/>
      <c r="G88" s="22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25"/>
      <c r="G89" s="22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25"/>
      <c r="G90" s="22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25"/>
      <c r="G91" s="22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25"/>
      <c r="G92" s="22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25"/>
      <c r="G93" s="22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25"/>
      <c r="G94" s="22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25"/>
      <c r="G95" s="22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25"/>
      <c r="G96" s="22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25"/>
      <c r="G97" s="22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25"/>
      <c r="G98" s="22" t="str">
        <f t="shared" si="2"/>
        <v/>
      </c>
      <c r="H98" s="4"/>
    </row>
    <row r="99" spans="1:8" ht="15.75" thickBot="1" x14ac:dyDescent="0.3">
      <c r="B99" s="7"/>
      <c r="C99" s="4"/>
      <c r="D99" s="4"/>
      <c r="E99" s="9"/>
      <c r="F99" s="35"/>
      <c r="G99" s="36" t="str">
        <f>IFERROR((E99-F99)/E99,"")</f>
        <v/>
      </c>
      <c r="H99" s="4"/>
    </row>
    <row r="100" spans="1:8" ht="15.75" thickBot="1" x14ac:dyDescent="0.3">
      <c r="B100" s="15"/>
      <c r="C100" s="12"/>
      <c r="D100" s="12"/>
      <c r="E100" s="13"/>
      <c r="F100" s="26"/>
      <c r="G100" s="22" t="str">
        <f t="shared" ref="G100" si="3">IFERROR((E100-F100)/E100,"")</f>
        <v/>
      </c>
      <c r="H100" s="12"/>
    </row>
    <row r="101" spans="1:8" ht="86.25" customHeight="1" thickBot="1" x14ac:dyDescent="0.3">
      <c r="A101" s="14" t="s">
        <v>11</v>
      </c>
      <c r="B101" s="18"/>
      <c r="C101" s="18"/>
      <c r="D101" s="18"/>
      <c r="E101" s="17">
        <f>SUM(E3:E100)</f>
        <v>50</v>
      </c>
      <c r="F101" s="19">
        <f>SUM(F3:F100)</f>
        <v>40</v>
      </c>
      <c r="G101" s="23">
        <f>AVERAGE(G3:G100)</f>
        <v>0.2</v>
      </c>
      <c r="H101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100"/>
  <sheetViews>
    <sheetView workbookViewId="0">
      <selection activeCell="L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12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18</v>
      </c>
      <c r="M2" s="56"/>
    </row>
    <row r="3" spans="2:13" ht="15.75" thickBot="1" x14ac:dyDescent="0.3">
      <c r="B3" s="6" t="s">
        <v>48</v>
      </c>
      <c r="C3" s="3"/>
      <c r="D3" s="3"/>
      <c r="E3" s="8">
        <v>20</v>
      </c>
      <c r="F3" s="8">
        <v>18</v>
      </c>
      <c r="G3" s="1">
        <f t="shared" ref="G3:G34" si="0">IFERROR((E3-F3)/E3,"")</f>
        <v>0.1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0.1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1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/>
      <c r="F17" s="9"/>
      <c r="G17" s="1" t="str">
        <f t="shared" si="0"/>
        <v/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20</v>
      </c>
      <c r="F100" s="19">
        <f>SUM(F3:F99)</f>
        <v>18</v>
      </c>
      <c r="G100" s="20">
        <f>AVERAGE(G3:G99)</f>
        <v>0.1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28575</xdr:rowOff>
                  </from>
                  <to>
                    <xdr:col>0</xdr:col>
                    <xdr:colOff>742950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00"/>
  <sheetViews>
    <sheetView workbookViewId="0">
      <selection activeCell="L8" sqref="L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13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>
        <v>23</v>
      </c>
      <c r="F3" s="8">
        <v>20</v>
      </c>
      <c r="G3" s="1">
        <f t="shared" ref="G3:G34" si="0">IFERROR((E3-F3)/E3,"")</f>
        <v>0.13043478260869565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0.13043478260869565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/>
      <c r="F17" s="9"/>
      <c r="G17" s="1" t="str">
        <f t="shared" si="0"/>
        <v/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23</v>
      </c>
      <c r="F100" s="19">
        <f>SUM(F3:F99)</f>
        <v>20</v>
      </c>
      <c r="G100" s="20">
        <f>AVERAGE(G3:G99)</f>
        <v>0.13043478260869565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14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32</v>
      </c>
      <c r="M2" s="56"/>
    </row>
    <row r="3" spans="2:13" ht="15.75" thickBot="1" x14ac:dyDescent="0.3">
      <c r="B3" s="6"/>
      <c r="C3" s="3"/>
      <c r="D3" s="3"/>
      <c r="E3" s="8">
        <v>50</v>
      </c>
      <c r="F3" s="8">
        <v>32</v>
      </c>
      <c r="G3" s="1">
        <f t="shared" ref="G3:G34" si="0">IFERROR((E3-F3)/E3,"")</f>
        <v>0.36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0.36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/>
      <c r="F17" s="9"/>
      <c r="G17" s="1" t="str">
        <f t="shared" si="0"/>
        <v/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50</v>
      </c>
      <c r="F100" s="19">
        <f>SUM(F3:F99)</f>
        <v>32</v>
      </c>
      <c r="G100" s="20">
        <f>AVERAGE(G3:G99)</f>
        <v>0.36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15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742950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  <col min="13" max="13" width="16.140625" customWidth="1"/>
  </cols>
  <sheetData>
    <row r="1" spans="2:13" ht="38.25" customHeight="1" thickBot="1" x14ac:dyDescent="0.55000000000000004">
      <c r="B1" s="48" t="s">
        <v>16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17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18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M100"/>
  <sheetViews>
    <sheetView workbookViewId="0">
      <selection activeCell="L8" sqref="L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19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44</v>
      </c>
      <c r="M2" s="56"/>
    </row>
    <row r="3" spans="2:13" ht="15.75" thickBot="1" x14ac:dyDescent="0.3">
      <c r="B3" s="6"/>
      <c r="C3" s="3"/>
      <c r="D3" s="3"/>
      <c r="E3" s="8">
        <v>30</v>
      </c>
      <c r="F3" s="8">
        <v>24</v>
      </c>
      <c r="G3" s="1">
        <f t="shared" ref="G3:G34" si="0">IFERROR((E3-F3)/E3,"")</f>
        <v>0.2</v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55</v>
      </c>
      <c r="F100" s="19">
        <f>SUM(F3:F99)</f>
        <v>44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20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21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22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23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24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25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26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27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28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29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30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31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4" r:id="rId3" name="Button 2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40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39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38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37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36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M100"/>
  <sheetViews>
    <sheetView workbookViewId="0">
      <selection activeCell="L8" sqref="L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35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34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M100"/>
  <sheetViews>
    <sheetView workbookViewId="0">
      <selection activeCell="J8" sqref="J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33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M100"/>
  <sheetViews>
    <sheetView workbookViewId="0">
      <selection activeCell="L8" sqref="L8:M9"/>
    </sheetView>
  </sheetViews>
  <sheetFormatPr baseColWidth="10" defaultRowHeight="15" x14ac:dyDescent="0.25"/>
  <cols>
    <col min="2" max="2" width="16.85546875" style="5" customWidth="1"/>
    <col min="3" max="3" width="16.5703125" style="5" customWidth="1"/>
    <col min="4" max="4" width="17.7109375" style="5" customWidth="1"/>
    <col min="5" max="5" width="16.42578125" style="10" customWidth="1"/>
    <col min="6" max="6" width="18.140625" style="10" customWidth="1"/>
    <col min="7" max="7" width="17.28515625" style="5" customWidth="1"/>
    <col min="8" max="8" width="26" style="2" customWidth="1"/>
  </cols>
  <sheetData>
    <row r="1" spans="2:13" ht="38.25" customHeight="1" thickBot="1" x14ac:dyDescent="0.55000000000000004">
      <c r="B1" s="48" t="s">
        <v>32</v>
      </c>
      <c r="C1" s="49"/>
      <c r="D1" s="49"/>
      <c r="E1" s="49"/>
      <c r="F1" s="49"/>
      <c r="G1" s="49"/>
      <c r="H1" s="50"/>
    </row>
    <row r="2" spans="2:13" ht="15.75" thickBot="1" x14ac:dyDescent="0.3">
      <c r="B2" s="16" t="s">
        <v>1</v>
      </c>
      <c r="C2" s="11" t="s">
        <v>2</v>
      </c>
      <c r="D2" s="11" t="s">
        <v>4</v>
      </c>
      <c r="E2" s="17" t="s">
        <v>3</v>
      </c>
      <c r="F2" s="17" t="s">
        <v>7</v>
      </c>
      <c r="G2" s="5" t="s">
        <v>5</v>
      </c>
      <c r="H2" s="11" t="s">
        <v>8</v>
      </c>
      <c r="J2" s="51" t="s">
        <v>9</v>
      </c>
      <c r="K2" s="52"/>
      <c r="L2" s="55">
        <f>F100</f>
        <v>20</v>
      </c>
      <c r="M2" s="56"/>
    </row>
    <row r="3" spans="2:13" ht="15.75" thickBot="1" x14ac:dyDescent="0.3">
      <c r="B3" s="6"/>
      <c r="C3" s="3"/>
      <c r="D3" s="3"/>
      <c r="E3" s="8"/>
      <c r="F3" s="8"/>
      <c r="G3" s="1" t="str">
        <f t="shared" ref="G3:G34" si="0">IFERROR((E3-F3)/E3,"")</f>
        <v/>
      </c>
      <c r="H3" s="3"/>
      <c r="J3" s="53"/>
      <c r="K3" s="54"/>
      <c r="L3" s="57"/>
      <c r="M3" s="58"/>
    </row>
    <row r="4" spans="2:13" ht="15.75" thickBot="1" x14ac:dyDescent="0.3">
      <c r="B4" s="7"/>
      <c r="C4" s="4"/>
      <c r="D4" s="4"/>
      <c r="E4" s="9"/>
      <c r="F4" s="9"/>
      <c r="G4" s="1" t="str">
        <f t="shared" si="0"/>
        <v/>
      </c>
      <c r="H4" s="4"/>
    </row>
    <row r="5" spans="2:13" ht="15.75" thickBot="1" x14ac:dyDescent="0.3">
      <c r="B5" s="7"/>
      <c r="C5" s="4"/>
      <c r="D5" s="4"/>
      <c r="E5" s="9"/>
      <c r="F5" s="9"/>
      <c r="G5" s="1" t="str">
        <f t="shared" si="0"/>
        <v/>
      </c>
      <c r="H5" s="4"/>
      <c r="J5" s="59" t="s">
        <v>10</v>
      </c>
      <c r="K5" s="60"/>
      <c r="L5" s="63">
        <f>G100</f>
        <v>0.2</v>
      </c>
      <c r="M5" s="64"/>
    </row>
    <row r="6" spans="2:13" ht="15.75" thickBot="1" x14ac:dyDescent="0.3">
      <c r="B6" s="7"/>
      <c r="C6" s="4"/>
      <c r="D6" s="4"/>
      <c r="E6" s="9"/>
      <c r="F6" s="9"/>
      <c r="G6" s="1" t="str">
        <f t="shared" si="0"/>
        <v/>
      </c>
      <c r="H6" s="4"/>
      <c r="J6" s="61"/>
      <c r="K6" s="62"/>
      <c r="L6" s="65"/>
      <c r="M6" s="66"/>
    </row>
    <row r="7" spans="2:13" ht="15.75" thickBot="1" x14ac:dyDescent="0.3">
      <c r="B7" s="7"/>
      <c r="C7" s="4"/>
      <c r="D7" s="4"/>
      <c r="E7" s="9"/>
      <c r="F7" s="9"/>
      <c r="G7" s="1" t="str">
        <f t="shared" si="0"/>
        <v/>
      </c>
      <c r="H7" s="4"/>
    </row>
    <row r="8" spans="2:13" ht="15.75" thickBot="1" x14ac:dyDescent="0.3">
      <c r="B8" s="7"/>
      <c r="C8" s="4"/>
      <c r="D8" s="4"/>
      <c r="E8" s="9"/>
      <c r="F8" s="9"/>
      <c r="G8" s="1" t="str">
        <f t="shared" si="0"/>
        <v/>
      </c>
      <c r="H8" s="4"/>
      <c r="J8" s="68" t="s">
        <v>49</v>
      </c>
      <c r="K8" s="69"/>
      <c r="L8" s="76">
        <f>COUNTIF(B3:B101,"vélo")</f>
        <v>0</v>
      </c>
      <c r="M8" s="56"/>
    </row>
    <row r="9" spans="2:13" ht="15.75" thickBot="1" x14ac:dyDescent="0.3">
      <c r="B9" s="7"/>
      <c r="C9" s="4"/>
      <c r="D9" s="4"/>
      <c r="E9" s="9"/>
      <c r="F9" s="9"/>
      <c r="G9" s="1" t="str">
        <f t="shared" si="0"/>
        <v/>
      </c>
      <c r="H9" s="4"/>
      <c r="J9" s="70"/>
      <c r="K9" s="71"/>
      <c r="L9" s="57"/>
      <c r="M9" s="58"/>
    </row>
    <row r="10" spans="2:13" ht="15.75" thickBot="1" x14ac:dyDescent="0.3">
      <c r="B10" s="7"/>
      <c r="C10" s="4"/>
      <c r="D10" s="4"/>
      <c r="E10" s="9"/>
      <c r="F10" s="9"/>
      <c r="G10" s="1" t="str">
        <f t="shared" si="0"/>
        <v/>
      </c>
      <c r="H10" s="4"/>
    </row>
    <row r="11" spans="2:13" ht="15.75" thickBot="1" x14ac:dyDescent="0.3">
      <c r="B11" s="7"/>
      <c r="C11" s="4"/>
      <c r="D11" s="4"/>
      <c r="E11" s="9"/>
      <c r="F11" s="9"/>
      <c r="G11" s="1" t="str">
        <f t="shared" si="0"/>
        <v/>
      </c>
      <c r="H11" s="4"/>
    </row>
    <row r="12" spans="2:13" ht="15.75" thickBot="1" x14ac:dyDescent="0.3">
      <c r="B12" s="7"/>
      <c r="C12" s="4"/>
      <c r="D12" s="4"/>
      <c r="E12" s="9"/>
      <c r="F12" s="9"/>
      <c r="G12" s="1" t="str">
        <f t="shared" si="0"/>
        <v/>
      </c>
      <c r="H12" s="4"/>
    </row>
    <row r="13" spans="2:13" ht="15.75" thickBot="1" x14ac:dyDescent="0.3">
      <c r="B13" s="7"/>
      <c r="C13" s="4"/>
      <c r="D13" s="4"/>
      <c r="E13" s="9"/>
      <c r="F13" s="9"/>
      <c r="G13" s="1" t="str">
        <f t="shared" si="0"/>
        <v/>
      </c>
      <c r="H13" s="4"/>
    </row>
    <row r="14" spans="2:13" ht="15.75" thickBot="1" x14ac:dyDescent="0.3">
      <c r="B14" s="7"/>
      <c r="C14" s="4"/>
      <c r="D14" s="4"/>
      <c r="E14" s="9"/>
      <c r="F14" s="9"/>
      <c r="G14" s="1" t="str">
        <f t="shared" si="0"/>
        <v/>
      </c>
      <c r="H14" s="4"/>
    </row>
    <row r="15" spans="2:13" ht="15.75" thickBot="1" x14ac:dyDescent="0.3">
      <c r="B15" s="7"/>
      <c r="C15" s="4"/>
      <c r="D15" s="4"/>
      <c r="E15" s="9"/>
      <c r="F15" s="9"/>
      <c r="G15" s="1" t="str">
        <f t="shared" si="0"/>
        <v/>
      </c>
      <c r="H15" s="4"/>
    </row>
    <row r="16" spans="2:13" ht="15.75" thickBot="1" x14ac:dyDescent="0.3">
      <c r="B16" s="7"/>
      <c r="C16" s="4"/>
      <c r="D16" s="4"/>
      <c r="E16" s="9"/>
      <c r="F16" s="9"/>
      <c r="G16" s="1" t="str">
        <f t="shared" si="0"/>
        <v/>
      </c>
      <c r="H16" s="4"/>
    </row>
    <row r="17" spans="2:8" ht="15.75" thickBot="1" x14ac:dyDescent="0.3">
      <c r="B17" s="7"/>
      <c r="C17" s="4"/>
      <c r="D17" s="4"/>
      <c r="E17" s="9">
        <v>25</v>
      </c>
      <c r="F17" s="9">
        <v>20</v>
      </c>
      <c r="G17" s="1">
        <f t="shared" si="0"/>
        <v>0.2</v>
      </c>
      <c r="H17" s="4"/>
    </row>
    <row r="18" spans="2:8" ht="15.75" thickBot="1" x14ac:dyDescent="0.3">
      <c r="B18" s="7"/>
      <c r="C18" s="4"/>
      <c r="D18" s="4"/>
      <c r="E18" s="9"/>
      <c r="F18" s="9"/>
      <c r="G18" s="1" t="str">
        <f t="shared" si="0"/>
        <v/>
      </c>
      <c r="H18" s="4"/>
    </row>
    <row r="19" spans="2:8" ht="15.75" thickBot="1" x14ac:dyDescent="0.3">
      <c r="B19" s="7"/>
      <c r="C19" s="4"/>
      <c r="D19" s="4"/>
      <c r="E19" s="9"/>
      <c r="F19" s="9"/>
      <c r="G19" s="1" t="str">
        <f t="shared" si="0"/>
        <v/>
      </c>
      <c r="H19" s="4"/>
    </row>
    <row r="20" spans="2:8" ht="15.75" thickBot="1" x14ac:dyDescent="0.3">
      <c r="B20" s="7"/>
      <c r="C20" s="4"/>
      <c r="D20" s="4"/>
      <c r="E20" s="9"/>
      <c r="F20" s="9"/>
      <c r="G20" s="1" t="str">
        <f t="shared" si="0"/>
        <v/>
      </c>
      <c r="H20" s="4"/>
    </row>
    <row r="21" spans="2:8" ht="15.75" thickBot="1" x14ac:dyDescent="0.3">
      <c r="B21" s="7"/>
      <c r="C21" s="4"/>
      <c r="D21" s="4"/>
      <c r="E21" s="9"/>
      <c r="F21" s="9"/>
      <c r="G21" s="1" t="str">
        <f t="shared" si="0"/>
        <v/>
      </c>
      <c r="H21" s="4"/>
    </row>
    <row r="22" spans="2:8" ht="15.75" thickBot="1" x14ac:dyDescent="0.3">
      <c r="B22" s="7"/>
      <c r="C22" s="4"/>
      <c r="D22" s="4"/>
      <c r="E22" s="9"/>
      <c r="F22" s="9"/>
      <c r="G22" s="1" t="str">
        <f t="shared" si="0"/>
        <v/>
      </c>
      <c r="H22" s="4"/>
    </row>
    <row r="23" spans="2:8" ht="15.75" thickBot="1" x14ac:dyDescent="0.3">
      <c r="B23" s="7"/>
      <c r="C23" s="4"/>
      <c r="D23" s="4"/>
      <c r="E23" s="9"/>
      <c r="F23" s="9"/>
      <c r="G23" s="1" t="str">
        <f t="shared" si="0"/>
        <v/>
      </c>
      <c r="H23" s="4"/>
    </row>
    <row r="24" spans="2:8" ht="15.75" thickBot="1" x14ac:dyDescent="0.3">
      <c r="B24" s="7"/>
      <c r="C24" s="4"/>
      <c r="D24" s="4"/>
      <c r="E24" s="9"/>
      <c r="F24" s="9"/>
      <c r="G24" s="1" t="str">
        <f t="shared" si="0"/>
        <v/>
      </c>
      <c r="H24" s="4"/>
    </row>
    <row r="25" spans="2:8" ht="15.75" thickBot="1" x14ac:dyDescent="0.3">
      <c r="B25" s="7"/>
      <c r="C25" s="4"/>
      <c r="D25" s="4"/>
      <c r="E25" s="9"/>
      <c r="F25" s="9"/>
      <c r="G25" s="1" t="str">
        <f t="shared" si="0"/>
        <v/>
      </c>
      <c r="H25" s="4"/>
    </row>
    <row r="26" spans="2:8" ht="15.75" thickBot="1" x14ac:dyDescent="0.3">
      <c r="B26" s="7"/>
      <c r="C26" s="4"/>
      <c r="D26" s="4"/>
      <c r="E26" s="9"/>
      <c r="F26" s="9"/>
      <c r="G26" s="1" t="str">
        <f t="shared" si="0"/>
        <v/>
      </c>
      <c r="H26" s="4"/>
    </row>
    <row r="27" spans="2:8" ht="15.75" thickBot="1" x14ac:dyDescent="0.3">
      <c r="B27" s="7"/>
      <c r="C27" s="4"/>
      <c r="D27" s="4"/>
      <c r="E27" s="9"/>
      <c r="F27" s="9"/>
      <c r="G27" s="1" t="str">
        <f t="shared" si="0"/>
        <v/>
      </c>
      <c r="H27" s="4"/>
    </row>
    <row r="28" spans="2:8" ht="15.75" thickBot="1" x14ac:dyDescent="0.3">
      <c r="B28" s="7"/>
      <c r="C28" s="4"/>
      <c r="D28" s="4"/>
      <c r="E28" s="9"/>
      <c r="F28" s="9"/>
      <c r="G28" s="1" t="str">
        <f t="shared" si="0"/>
        <v/>
      </c>
      <c r="H28" s="4"/>
    </row>
    <row r="29" spans="2:8" ht="15.75" thickBot="1" x14ac:dyDescent="0.3">
      <c r="B29" s="7"/>
      <c r="C29" s="4"/>
      <c r="D29" s="4"/>
      <c r="E29" s="9"/>
      <c r="F29" s="9"/>
      <c r="G29" s="1" t="str">
        <f t="shared" si="0"/>
        <v/>
      </c>
      <c r="H29" s="4"/>
    </row>
    <row r="30" spans="2:8" ht="15.75" thickBot="1" x14ac:dyDescent="0.3">
      <c r="B30" s="7"/>
      <c r="C30" s="4"/>
      <c r="D30" s="4"/>
      <c r="E30" s="9"/>
      <c r="F30" s="9"/>
      <c r="G30" s="1" t="str">
        <f t="shared" si="0"/>
        <v/>
      </c>
      <c r="H30" s="4"/>
    </row>
    <row r="31" spans="2:8" ht="15.75" thickBot="1" x14ac:dyDescent="0.3">
      <c r="B31" s="7"/>
      <c r="C31" s="4"/>
      <c r="D31" s="4"/>
      <c r="E31" s="9"/>
      <c r="F31" s="9"/>
      <c r="G31" s="1" t="str">
        <f t="shared" si="0"/>
        <v/>
      </c>
      <c r="H31" s="4"/>
    </row>
    <row r="32" spans="2:8" ht="15.75" thickBot="1" x14ac:dyDescent="0.3">
      <c r="B32" s="7"/>
      <c r="C32" s="4"/>
      <c r="D32" s="4"/>
      <c r="E32" s="9"/>
      <c r="F32" s="9"/>
      <c r="G32" s="1" t="str">
        <f t="shared" si="0"/>
        <v/>
      </c>
      <c r="H32" s="4"/>
    </row>
    <row r="33" spans="2:8" ht="15.75" thickBot="1" x14ac:dyDescent="0.3">
      <c r="B33" s="7"/>
      <c r="C33" s="4"/>
      <c r="D33" s="4"/>
      <c r="E33" s="9"/>
      <c r="F33" s="9"/>
      <c r="G33" s="1" t="str">
        <f t="shared" si="0"/>
        <v/>
      </c>
      <c r="H33" s="4"/>
    </row>
    <row r="34" spans="2:8" ht="15.75" thickBot="1" x14ac:dyDescent="0.3">
      <c r="B34" s="7"/>
      <c r="C34" s="4"/>
      <c r="D34" s="4"/>
      <c r="E34" s="9"/>
      <c r="F34" s="9"/>
      <c r="G34" s="1" t="str">
        <f t="shared" si="0"/>
        <v/>
      </c>
      <c r="H34" s="4"/>
    </row>
    <row r="35" spans="2:8" ht="15.75" thickBot="1" x14ac:dyDescent="0.3">
      <c r="B35" s="7"/>
      <c r="C35" s="4"/>
      <c r="D35" s="4"/>
      <c r="E35" s="9"/>
      <c r="F35" s="9"/>
      <c r="G35" s="1" t="str">
        <f t="shared" ref="G35:G66" si="1">IFERROR((E35-F35)/E35,"")</f>
        <v/>
      </c>
      <c r="H35" s="4"/>
    </row>
    <row r="36" spans="2:8" ht="15.75" thickBot="1" x14ac:dyDescent="0.3">
      <c r="B36" s="7"/>
      <c r="C36" s="4"/>
      <c r="D36" s="4"/>
      <c r="E36" s="9"/>
      <c r="F36" s="9"/>
      <c r="G36" s="1" t="str">
        <f t="shared" si="1"/>
        <v/>
      </c>
      <c r="H36" s="4"/>
    </row>
    <row r="37" spans="2:8" ht="15.75" thickBot="1" x14ac:dyDescent="0.3">
      <c r="B37" s="7"/>
      <c r="C37" s="4"/>
      <c r="D37" s="4"/>
      <c r="E37" s="9"/>
      <c r="F37" s="9"/>
      <c r="G37" s="1" t="str">
        <f t="shared" si="1"/>
        <v/>
      </c>
      <c r="H37" s="4"/>
    </row>
    <row r="38" spans="2:8" ht="15.75" thickBot="1" x14ac:dyDescent="0.3">
      <c r="B38" s="7"/>
      <c r="C38" s="4"/>
      <c r="D38" s="4"/>
      <c r="E38" s="9"/>
      <c r="F38" s="9"/>
      <c r="G38" s="1" t="str">
        <f t="shared" si="1"/>
        <v/>
      </c>
      <c r="H38" s="4"/>
    </row>
    <row r="39" spans="2:8" ht="15.75" thickBot="1" x14ac:dyDescent="0.3">
      <c r="B39" s="7"/>
      <c r="C39" s="4"/>
      <c r="D39" s="4"/>
      <c r="E39" s="9"/>
      <c r="F39" s="9"/>
      <c r="G39" s="1" t="str">
        <f t="shared" si="1"/>
        <v/>
      </c>
      <c r="H39" s="4"/>
    </row>
    <row r="40" spans="2:8" ht="15.75" thickBot="1" x14ac:dyDescent="0.3">
      <c r="B40" s="7"/>
      <c r="C40" s="4"/>
      <c r="D40" s="4"/>
      <c r="E40" s="9"/>
      <c r="F40" s="9"/>
      <c r="G40" s="1" t="str">
        <f t="shared" si="1"/>
        <v/>
      </c>
      <c r="H40" s="4"/>
    </row>
    <row r="41" spans="2:8" ht="15.75" thickBot="1" x14ac:dyDescent="0.3">
      <c r="B41" s="7"/>
      <c r="C41" s="4"/>
      <c r="D41" s="4"/>
      <c r="E41" s="9"/>
      <c r="F41" s="9"/>
      <c r="G41" s="1" t="str">
        <f t="shared" si="1"/>
        <v/>
      </c>
      <c r="H41" s="4"/>
    </row>
    <row r="42" spans="2:8" ht="15.75" thickBot="1" x14ac:dyDescent="0.3">
      <c r="B42" s="7"/>
      <c r="C42" s="4"/>
      <c r="D42" s="4"/>
      <c r="E42" s="9"/>
      <c r="F42" s="9"/>
      <c r="G42" s="1" t="str">
        <f t="shared" si="1"/>
        <v/>
      </c>
      <c r="H42" s="4"/>
    </row>
    <row r="43" spans="2:8" ht="15.75" thickBot="1" x14ac:dyDescent="0.3">
      <c r="B43" s="7"/>
      <c r="C43" s="4"/>
      <c r="D43" s="4"/>
      <c r="E43" s="9"/>
      <c r="F43" s="9"/>
      <c r="G43" s="1" t="str">
        <f t="shared" si="1"/>
        <v/>
      </c>
      <c r="H43" s="4"/>
    </row>
    <row r="44" spans="2:8" ht="15.75" thickBot="1" x14ac:dyDescent="0.3">
      <c r="B44" s="7"/>
      <c r="C44" s="4"/>
      <c r="D44" s="4"/>
      <c r="E44" s="9"/>
      <c r="F44" s="9"/>
      <c r="G44" s="1" t="str">
        <f t="shared" si="1"/>
        <v/>
      </c>
      <c r="H44" s="4"/>
    </row>
    <row r="45" spans="2:8" ht="15.75" thickBot="1" x14ac:dyDescent="0.3">
      <c r="B45" s="7"/>
      <c r="C45" s="4"/>
      <c r="D45" s="4"/>
      <c r="E45" s="9"/>
      <c r="F45" s="9"/>
      <c r="G45" s="1" t="str">
        <f t="shared" si="1"/>
        <v/>
      </c>
      <c r="H45" s="4"/>
    </row>
    <row r="46" spans="2:8" ht="15.75" thickBot="1" x14ac:dyDescent="0.3">
      <c r="B46" s="7"/>
      <c r="C46" s="4"/>
      <c r="D46" s="4"/>
      <c r="E46" s="9"/>
      <c r="F46" s="9"/>
      <c r="G46" s="1" t="str">
        <f t="shared" si="1"/>
        <v/>
      </c>
      <c r="H46" s="4"/>
    </row>
    <row r="47" spans="2:8" ht="15.75" thickBot="1" x14ac:dyDescent="0.3">
      <c r="B47" s="7"/>
      <c r="C47" s="4"/>
      <c r="D47" s="4"/>
      <c r="E47" s="9"/>
      <c r="F47" s="9"/>
      <c r="G47" s="1" t="str">
        <f t="shared" si="1"/>
        <v/>
      </c>
      <c r="H47" s="4"/>
    </row>
    <row r="48" spans="2:8" ht="15.75" thickBot="1" x14ac:dyDescent="0.3">
      <c r="B48" s="7"/>
      <c r="C48" s="4"/>
      <c r="D48" s="4"/>
      <c r="E48" s="9"/>
      <c r="F48" s="9"/>
      <c r="G48" s="1" t="str">
        <f t="shared" si="1"/>
        <v/>
      </c>
      <c r="H48" s="4"/>
    </row>
    <row r="49" spans="2:8" ht="15.75" thickBot="1" x14ac:dyDescent="0.3">
      <c r="B49" s="7"/>
      <c r="C49" s="4"/>
      <c r="D49" s="4"/>
      <c r="E49" s="9"/>
      <c r="F49" s="9"/>
      <c r="G49" s="1" t="str">
        <f t="shared" si="1"/>
        <v/>
      </c>
      <c r="H49" s="4"/>
    </row>
    <row r="50" spans="2:8" ht="15.75" thickBot="1" x14ac:dyDescent="0.3">
      <c r="B50" s="7"/>
      <c r="C50" s="4"/>
      <c r="D50" s="4"/>
      <c r="E50" s="9"/>
      <c r="F50" s="9"/>
      <c r="G50" s="1" t="str">
        <f t="shared" si="1"/>
        <v/>
      </c>
      <c r="H50" s="4"/>
    </row>
    <row r="51" spans="2:8" ht="15.75" thickBot="1" x14ac:dyDescent="0.3">
      <c r="B51" s="7"/>
      <c r="C51" s="4"/>
      <c r="D51" s="4"/>
      <c r="E51" s="9"/>
      <c r="F51" s="9"/>
      <c r="G51" s="1" t="str">
        <f t="shared" si="1"/>
        <v/>
      </c>
      <c r="H51" s="4"/>
    </row>
    <row r="52" spans="2:8" ht="15.75" thickBot="1" x14ac:dyDescent="0.3">
      <c r="B52" s="7"/>
      <c r="C52" s="4"/>
      <c r="D52" s="4"/>
      <c r="E52" s="9"/>
      <c r="F52" s="9"/>
      <c r="G52" s="1" t="str">
        <f t="shared" si="1"/>
        <v/>
      </c>
      <c r="H52" s="4"/>
    </row>
    <row r="53" spans="2:8" ht="15.75" thickBot="1" x14ac:dyDescent="0.3">
      <c r="B53" s="7"/>
      <c r="C53" s="4"/>
      <c r="D53" s="4"/>
      <c r="E53" s="9"/>
      <c r="F53" s="9"/>
      <c r="G53" s="1" t="str">
        <f t="shared" si="1"/>
        <v/>
      </c>
      <c r="H53" s="4"/>
    </row>
    <row r="54" spans="2:8" ht="15.75" thickBot="1" x14ac:dyDescent="0.3">
      <c r="B54" s="7"/>
      <c r="C54" s="4"/>
      <c r="D54" s="4"/>
      <c r="E54" s="9"/>
      <c r="F54" s="9"/>
      <c r="G54" s="1" t="str">
        <f t="shared" si="1"/>
        <v/>
      </c>
      <c r="H54" s="4"/>
    </row>
    <row r="55" spans="2:8" ht="15.75" thickBot="1" x14ac:dyDescent="0.3">
      <c r="B55" s="7"/>
      <c r="C55" s="4"/>
      <c r="D55" s="4"/>
      <c r="E55" s="9"/>
      <c r="F55" s="9"/>
      <c r="G55" s="1" t="str">
        <f t="shared" si="1"/>
        <v/>
      </c>
      <c r="H55" s="4"/>
    </row>
    <row r="56" spans="2:8" ht="15.75" thickBot="1" x14ac:dyDescent="0.3">
      <c r="B56" s="7"/>
      <c r="C56" s="4"/>
      <c r="D56" s="4"/>
      <c r="E56" s="9"/>
      <c r="F56" s="9"/>
      <c r="G56" s="1" t="str">
        <f t="shared" si="1"/>
        <v/>
      </c>
      <c r="H56" s="4"/>
    </row>
    <row r="57" spans="2:8" ht="15.75" thickBot="1" x14ac:dyDescent="0.3">
      <c r="B57" s="7"/>
      <c r="C57" s="4"/>
      <c r="D57" s="4"/>
      <c r="E57" s="9"/>
      <c r="F57" s="9"/>
      <c r="G57" s="1" t="str">
        <f t="shared" si="1"/>
        <v/>
      </c>
      <c r="H57" s="4"/>
    </row>
    <row r="58" spans="2:8" ht="15.75" thickBot="1" x14ac:dyDescent="0.3">
      <c r="B58" s="7"/>
      <c r="C58" s="4"/>
      <c r="D58" s="4"/>
      <c r="E58" s="9"/>
      <c r="F58" s="9"/>
      <c r="G58" s="1" t="str">
        <f t="shared" si="1"/>
        <v/>
      </c>
      <c r="H58" s="4"/>
    </row>
    <row r="59" spans="2:8" ht="15.75" thickBot="1" x14ac:dyDescent="0.3">
      <c r="B59" s="7"/>
      <c r="C59" s="4"/>
      <c r="D59" s="4"/>
      <c r="E59" s="9"/>
      <c r="F59" s="9"/>
      <c r="G59" s="1" t="str">
        <f t="shared" si="1"/>
        <v/>
      </c>
      <c r="H59" s="4"/>
    </row>
    <row r="60" spans="2:8" ht="15.75" thickBot="1" x14ac:dyDescent="0.3">
      <c r="B60" s="7"/>
      <c r="C60" s="4"/>
      <c r="D60" s="4"/>
      <c r="E60" s="9"/>
      <c r="F60" s="9"/>
      <c r="G60" s="1" t="str">
        <f t="shared" si="1"/>
        <v/>
      </c>
      <c r="H60" s="4"/>
    </row>
    <row r="61" spans="2:8" ht="15.75" thickBot="1" x14ac:dyDescent="0.3">
      <c r="B61" s="7"/>
      <c r="C61" s="4"/>
      <c r="D61" s="4"/>
      <c r="E61" s="9"/>
      <c r="F61" s="9"/>
      <c r="G61" s="1" t="str">
        <f t="shared" si="1"/>
        <v/>
      </c>
      <c r="H61" s="4"/>
    </row>
    <row r="62" spans="2:8" ht="15.75" thickBot="1" x14ac:dyDescent="0.3">
      <c r="B62" s="7"/>
      <c r="C62" s="4"/>
      <c r="D62" s="4"/>
      <c r="E62" s="9"/>
      <c r="F62" s="9"/>
      <c r="G62" s="1" t="str">
        <f t="shared" si="1"/>
        <v/>
      </c>
      <c r="H62" s="4"/>
    </row>
    <row r="63" spans="2:8" ht="15.75" thickBot="1" x14ac:dyDescent="0.3">
      <c r="B63" s="7"/>
      <c r="C63" s="4"/>
      <c r="D63" s="4"/>
      <c r="E63" s="9"/>
      <c r="F63" s="9"/>
      <c r="G63" s="1" t="str">
        <f t="shared" si="1"/>
        <v/>
      </c>
      <c r="H63" s="4"/>
    </row>
    <row r="64" spans="2:8" ht="15.75" thickBot="1" x14ac:dyDescent="0.3">
      <c r="B64" s="7"/>
      <c r="C64" s="4"/>
      <c r="D64" s="4"/>
      <c r="E64" s="9"/>
      <c r="F64" s="9"/>
      <c r="G64" s="1" t="str">
        <f t="shared" si="1"/>
        <v/>
      </c>
      <c r="H64" s="4"/>
    </row>
    <row r="65" spans="2:8" ht="15.75" thickBot="1" x14ac:dyDescent="0.3">
      <c r="B65" s="7"/>
      <c r="C65" s="4"/>
      <c r="D65" s="4"/>
      <c r="E65" s="9"/>
      <c r="F65" s="9"/>
      <c r="G65" s="1" t="str">
        <f t="shared" si="1"/>
        <v/>
      </c>
      <c r="H65" s="4"/>
    </row>
    <row r="66" spans="2:8" ht="15.75" thickBot="1" x14ac:dyDescent="0.3">
      <c r="B66" s="7"/>
      <c r="C66" s="4"/>
      <c r="D66" s="4"/>
      <c r="E66" s="9"/>
      <c r="F66" s="9"/>
      <c r="G66" s="1" t="str">
        <f t="shared" si="1"/>
        <v/>
      </c>
      <c r="H66" s="4"/>
    </row>
    <row r="67" spans="2:8" ht="15.75" thickBot="1" x14ac:dyDescent="0.3">
      <c r="B67" s="7"/>
      <c r="C67" s="4"/>
      <c r="D67" s="4"/>
      <c r="E67" s="9"/>
      <c r="F67" s="9"/>
      <c r="G67" s="1" t="str">
        <f t="shared" ref="G67:G98" si="2">IFERROR((E67-F67)/E67,"")</f>
        <v/>
      </c>
      <c r="H67" s="4"/>
    </row>
    <row r="68" spans="2:8" ht="15.75" thickBot="1" x14ac:dyDescent="0.3">
      <c r="B68" s="7"/>
      <c r="C68" s="4"/>
      <c r="D68" s="4"/>
      <c r="E68" s="9"/>
      <c r="F68" s="9"/>
      <c r="G68" s="1" t="str">
        <f t="shared" si="2"/>
        <v/>
      </c>
      <c r="H68" s="4"/>
    </row>
    <row r="69" spans="2:8" ht="15.75" thickBot="1" x14ac:dyDescent="0.3">
      <c r="B69" s="7"/>
      <c r="C69" s="4"/>
      <c r="D69" s="4"/>
      <c r="E69" s="9"/>
      <c r="F69" s="9"/>
      <c r="G69" s="1" t="str">
        <f t="shared" si="2"/>
        <v/>
      </c>
      <c r="H69" s="4"/>
    </row>
    <row r="70" spans="2:8" ht="15.75" thickBot="1" x14ac:dyDescent="0.3">
      <c r="B70" s="7"/>
      <c r="C70" s="4"/>
      <c r="D70" s="4"/>
      <c r="E70" s="9"/>
      <c r="F70" s="9"/>
      <c r="G70" s="1" t="str">
        <f t="shared" si="2"/>
        <v/>
      </c>
      <c r="H70" s="4"/>
    </row>
    <row r="71" spans="2:8" ht="15.75" thickBot="1" x14ac:dyDescent="0.3">
      <c r="B71" s="7"/>
      <c r="C71" s="4"/>
      <c r="D71" s="4"/>
      <c r="E71" s="9"/>
      <c r="F71" s="9"/>
      <c r="G71" s="1" t="str">
        <f t="shared" si="2"/>
        <v/>
      </c>
      <c r="H71" s="4"/>
    </row>
    <row r="72" spans="2:8" ht="15.75" thickBot="1" x14ac:dyDescent="0.3">
      <c r="B72" s="7"/>
      <c r="C72" s="4"/>
      <c r="D72" s="4"/>
      <c r="E72" s="9"/>
      <c r="F72" s="9"/>
      <c r="G72" s="1" t="str">
        <f t="shared" si="2"/>
        <v/>
      </c>
      <c r="H72" s="4"/>
    </row>
    <row r="73" spans="2:8" ht="15.75" thickBot="1" x14ac:dyDescent="0.3">
      <c r="B73" s="7"/>
      <c r="C73" s="4"/>
      <c r="D73" s="4"/>
      <c r="E73" s="9"/>
      <c r="F73" s="9"/>
      <c r="G73" s="1" t="str">
        <f t="shared" si="2"/>
        <v/>
      </c>
      <c r="H73" s="4"/>
    </row>
    <row r="74" spans="2:8" ht="15.75" thickBot="1" x14ac:dyDescent="0.3">
      <c r="B74" s="7"/>
      <c r="C74" s="4"/>
      <c r="D74" s="4"/>
      <c r="E74" s="9"/>
      <c r="F74" s="9"/>
      <c r="G74" s="1" t="str">
        <f t="shared" si="2"/>
        <v/>
      </c>
      <c r="H74" s="4"/>
    </row>
    <row r="75" spans="2:8" ht="15.75" thickBot="1" x14ac:dyDescent="0.3">
      <c r="B75" s="7"/>
      <c r="C75" s="4"/>
      <c r="D75" s="4"/>
      <c r="E75" s="9"/>
      <c r="F75" s="9"/>
      <c r="G75" s="1" t="str">
        <f t="shared" si="2"/>
        <v/>
      </c>
      <c r="H75" s="4"/>
    </row>
    <row r="76" spans="2:8" ht="15.75" thickBot="1" x14ac:dyDescent="0.3">
      <c r="B76" s="7"/>
      <c r="C76" s="4"/>
      <c r="D76" s="4"/>
      <c r="E76" s="9"/>
      <c r="F76" s="9"/>
      <c r="G76" s="1" t="str">
        <f t="shared" si="2"/>
        <v/>
      </c>
      <c r="H76" s="4"/>
    </row>
    <row r="77" spans="2:8" ht="15.75" thickBot="1" x14ac:dyDescent="0.3">
      <c r="B77" s="7"/>
      <c r="C77" s="4"/>
      <c r="D77" s="4"/>
      <c r="E77" s="9"/>
      <c r="F77" s="9"/>
      <c r="G77" s="1" t="str">
        <f t="shared" si="2"/>
        <v/>
      </c>
      <c r="H77" s="4"/>
    </row>
    <row r="78" spans="2:8" ht="15.75" thickBot="1" x14ac:dyDescent="0.3">
      <c r="B78" s="7"/>
      <c r="C78" s="4"/>
      <c r="D78" s="4"/>
      <c r="E78" s="9"/>
      <c r="F78" s="9"/>
      <c r="G78" s="1" t="str">
        <f t="shared" si="2"/>
        <v/>
      </c>
      <c r="H78" s="4"/>
    </row>
    <row r="79" spans="2:8" ht="15.75" thickBot="1" x14ac:dyDescent="0.3">
      <c r="B79" s="7"/>
      <c r="C79" s="4"/>
      <c r="D79" s="4"/>
      <c r="E79" s="9"/>
      <c r="F79" s="9"/>
      <c r="G79" s="1" t="str">
        <f t="shared" si="2"/>
        <v/>
      </c>
      <c r="H79" s="4"/>
    </row>
    <row r="80" spans="2:8" ht="15.75" thickBot="1" x14ac:dyDescent="0.3">
      <c r="B80" s="7"/>
      <c r="C80" s="4"/>
      <c r="D80" s="4"/>
      <c r="E80" s="9"/>
      <c r="F80" s="9"/>
      <c r="G80" s="1" t="str">
        <f t="shared" si="2"/>
        <v/>
      </c>
      <c r="H80" s="4"/>
    </row>
    <row r="81" spans="2:8" ht="15.75" thickBot="1" x14ac:dyDescent="0.3">
      <c r="B81" s="7"/>
      <c r="C81" s="4"/>
      <c r="D81" s="4"/>
      <c r="E81" s="9"/>
      <c r="F81" s="9"/>
      <c r="G81" s="1" t="str">
        <f t="shared" si="2"/>
        <v/>
      </c>
      <c r="H81" s="4"/>
    </row>
    <row r="82" spans="2:8" ht="15.75" thickBot="1" x14ac:dyDescent="0.3">
      <c r="B82" s="7"/>
      <c r="C82" s="4"/>
      <c r="D82" s="4"/>
      <c r="E82" s="9"/>
      <c r="F82" s="9"/>
      <c r="G82" s="1" t="str">
        <f t="shared" si="2"/>
        <v/>
      </c>
      <c r="H82" s="4"/>
    </row>
    <row r="83" spans="2:8" ht="15.75" thickBot="1" x14ac:dyDescent="0.3">
      <c r="B83" s="7"/>
      <c r="C83" s="4"/>
      <c r="D83" s="4"/>
      <c r="E83" s="9"/>
      <c r="F83" s="9"/>
      <c r="G83" s="1" t="str">
        <f t="shared" si="2"/>
        <v/>
      </c>
      <c r="H83" s="4"/>
    </row>
    <row r="84" spans="2:8" ht="15.75" thickBot="1" x14ac:dyDescent="0.3">
      <c r="B84" s="7"/>
      <c r="C84" s="4"/>
      <c r="D84" s="4"/>
      <c r="E84" s="9"/>
      <c r="F84" s="9"/>
      <c r="G84" s="1" t="str">
        <f t="shared" si="2"/>
        <v/>
      </c>
      <c r="H84" s="4"/>
    </row>
    <row r="85" spans="2:8" ht="15.75" thickBot="1" x14ac:dyDescent="0.3">
      <c r="B85" s="7"/>
      <c r="C85" s="4"/>
      <c r="D85" s="4"/>
      <c r="E85" s="9"/>
      <c r="F85" s="9"/>
      <c r="G85" s="1" t="str">
        <f t="shared" si="2"/>
        <v/>
      </c>
      <c r="H85" s="4"/>
    </row>
    <row r="86" spans="2:8" ht="15.75" thickBot="1" x14ac:dyDescent="0.3">
      <c r="B86" s="7"/>
      <c r="C86" s="4"/>
      <c r="D86" s="4"/>
      <c r="E86" s="9"/>
      <c r="F86" s="9"/>
      <c r="G86" s="1" t="str">
        <f t="shared" si="2"/>
        <v/>
      </c>
      <c r="H86" s="4"/>
    </row>
    <row r="87" spans="2:8" ht="15.75" thickBot="1" x14ac:dyDescent="0.3">
      <c r="B87" s="7"/>
      <c r="C87" s="4"/>
      <c r="D87" s="4"/>
      <c r="E87" s="9"/>
      <c r="F87" s="9"/>
      <c r="G87" s="1" t="str">
        <f t="shared" si="2"/>
        <v/>
      </c>
      <c r="H87" s="4"/>
    </row>
    <row r="88" spans="2:8" ht="15.75" thickBot="1" x14ac:dyDescent="0.3">
      <c r="B88" s="7"/>
      <c r="C88" s="4"/>
      <c r="D88" s="4"/>
      <c r="E88" s="9"/>
      <c r="F88" s="9"/>
      <c r="G88" s="1" t="str">
        <f t="shared" si="2"/>
        <v/>
      </c>
      <c r="H88" s="4"/>
    </row>
    <row r="89" spans="2:8" ht="15.75" thickBot="1" x14ac:dyDescent="0.3">
      <c r="B89" s="7"/>
      <c r="C89" s="4"/>
      <c r="D89" s="4"/>
      <c r="E89" s="9"/>
      <c r="F89" s="9"/>
      <c r="G89" s="1" t="str">
        <f t="shared" si="2"/>
        <v/>
      </c>
      <c r="H89" s="4"/>
    </row>
    <row r="90" spans="2:8" ht="15.75" thickBot="1" x14ac:dyDescent="0.3">
      <c r="B90" s="7"/>
      <c r="C90" s="4"/>
      <c r="D90" s="4"/>
      <c r="E90" s="9"/>
      <c r="F90" s="9"/>
      <c r="G90" s="1" t="str">
        <f t="shared" si="2"/>
        <v/>
      </c>
      <c r="H90" s="4"/>
    </row>
    <row r="91" spans="2:8" ht="15.75" thickBot="1" x14ac:dyDescent="0.3">
      <c r="B91" s="7"/>
      <c r="C91" s="4"/>
      <c r="D91" s="4"/>
      <c r="E91" s="9"/>
      <c r="F91" s="9"/>
      <c r="G91" s="1" t="str">
        <f t="shared" si="2"/>
        <v/>
      </c>
      <c r="H91" s="4"/>
    </row>
    <row r="92" spans="2:8" ht="15.75" thickBot="1" x14ac:dyDescent="0.3">
      <c r="B92" s="7"/>
      <c r="C92" s="4"/>
      <c r="D92" s="4"/>
      <c r="E92" s="9"/>
      <c r="F92" s="9"/>
      <c r="G92" s="1" t="str">
        <f t="shared" si="2"/>
        <v/>
      </c>
      <c r="H92" s="4"/>
    </row>
    <row r="93" spans="2:8" ht="15.75" thickBot="1" x14ac:dyDescent="0.3">
      <c r="B93" s="7"/>
      <c r="C93" s="4"/>
      <c r="D93" s="4"/>
      <c r="E93" s="9"/>
      <c r="F93" s="9"/>
      <c r="G93" s="1" t="str">
        <f t="shared" si="2"/>
        <v/>
      </c>
      <c r="H93" s="4"/>
    </row>
    <row r="94" spans="2:8" ht="15.75" thickBot="1" x14ac:dyDescent="0.3">
      <c r="B94" s="7"/>
      <c r="C94" s="4"/>
      <c r="D94" s="4"/>
      <c r="E94" s="9"/>
      <c r="F94" s="9"/>
      <c r="G94" s="1" t="str">
        <f t="shared" si="2"/>
        <v/>
      </c>
      <c r="H94" s="4"/>
    </row>
    <row r="95" spans="2:8" ht="15.75" thickBot="1" x14ac:dyDescent="0.3">
      <c r="B95" s="7"/>
      <c r="C95" s="4"/>
      <c r="D95" s="4"/>
      <c r="E95" s="9"/>
      <c r="F95" s="9"/>
      <c r="G95" s="1" t="str">
        <f t="shared" si="2"/>
        <v/>
      </c>
      <c r="H95" s="4"/>
    </row>
    <row r="96" spans="2:8" ht="15.75" thickBot="1" x14ac:dyDescent="0.3">
      <c r="B96" s="7"/>
      <c r="C96" s="4"/>
      <c r="D96" s="4"/>
      <c r="E96" s="9"/>
      <c r="F96" s="9"/>
      <c r="G96" s="1" t="str">
        <f t="shared" si="2"/>
        <v/>
      </c>
      <c r="H96" s="4"/>
    </row>
    <row r="97" spans="1:8" ht="15.75" thickBot="1" x14ac:dyDescent="0.3">
      <c r="B97" s="7"/>
      <c r="C97" s="4"/>
      <c r="D97" s="4"/>
      <c r="E97" s="9"/>
      <c r="F97" s="9"/>
      <c r="G97" s="1" t="str">
        <f t="shared" si="2"/>
        <v/>
      </c>
      <c r="H97" s="4"/>
    </row>
    <row r="98" spans="1:8" ht="15.75" thickBot="1" x14ac:dyDescent="0.3">
      <c r="B98" s="7"/>
      <c r="C98" s="4"/>
      <c r="D98" s="4"/>
      <c r="E98" s="9"/>
      <c r="F98" s="9"/>
      <c r="G98" s="1" t="str">
        <f t="shared" si="2"/>
        <v/>
      </c>
      <c r="H98" s="4"/>
    </row>
    <row r="99" spans="1:8" ht="15.75" thickBot="1" x14ac:dyDescent="0.3">
      <c r="B99" s="15"/>
      <c r="C99" s="12"/>
      <c r="D99" s="12"/>
      <c r="E99" s="13"/>
      <c r="F99" s="13"/>
      <c r="G99" s="1" t="str">
        <f t="shared" ref="G99" si="3">IFERROR((E99-F99)/E99,"")</f>
        <v/>
      </c>
      <c r="H99" s="12"/>
    </row>
    <row r="100" spans="1:8" ht="86.25" customHeight="1" thickBot="1" x14ac:dyDescent="0.3">
      <c r="A100" s="14" t="s">
        <v>11</v>
      </c>
      <c r="B100" s="18"/>
      <c r="C100" s="18"/>
      <c r="D100" s="18"/>
      <c r="E100" s="19">
        <f>SUM(E3:E99)</f>
        <v>25</v>
      </c>
      <c r="F100" s="19">
        <f>SUM(F3:F99)</f>
        <v>20</v>
      </c>
      <c r="G100" s="20">
        <f>AVERAGE(G3:G99)</f>
        <v>0.2</v>
      </c>
      <c r="H100" s="18"/>
    </row>
  </sheetData>
  <mergeCells count="7">
    <mergeCell ref="J8:K9"/>
    <mergeCell ref="L8:M9"/>
    <mergeCell ref="B1:H1"/>
    <mergeCell ref="J2:K3"/>
    <mergeCell ref="L2:M3"/>
    <mergeCell ref="J5:K6"/>
    <mergeCell ref="L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1]!ACCUEIL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742950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Resumé mois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Closon</dc:creator>
  <cp:lastModifiedBy>Martin Closon</cp:lastModifiedBy>
  <dcterms:created xsi:type="dcterms:W3CDTF">2015-12-18T00:38:39Z</dcterms:created>
  <dcterms:modified xsi:type="dcterms:W3CDTF">2016-01-15T16:52:30Z</dcterms:modified>
</cp:coreProperties>
</file>