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m\Desktop\"/>
    </mc:Choice>
  </mc:AlternateContent>
  <bookViews>
    <workbookView xWindow="1320" yWindow="0" windowWidth="4080" windowHeight="69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3" i="1" l="1"/>
  <c r="L14" i="1"/>
  <c r="L15" i="1"/>
  <c r="L16" i="1"/>
  <c r="L17" i="1"/>
  <c r="L18" i="1"/>
  <c r="L11" i="1"/>
  <c r="L12" i="1"/>
  <c r="O22" i="1"/>
  <c r="O12" i="1"/>
  <c r="O13" i="1"/>
  <c r="O14" i="1"/>
  <c r="O15" i="1"/>
  <c r="O16" i="1"/>
  <c r="O17" i="1"/>
  <c r="O18" i="1"/>
  <c r="O11" i="1"/>
</calcChain>
</file>

<file path=xl/sharedStrings.xml><?xml version="1.0" encoding="utf-8"?>
<sst xmlns="http://schemas.openxmlformats.org/spreadsheetml/2006/main" count="98" uniqueCount="26">
  <si>
    <t>N0</t>
  </si>
  <si>
    <t>12.05.02</t>
  </si>
  <si>
    <t>FAIT</t>
  </si>
  <si>
    <t>4</t>
  </si>
  <si>
    <t>7</t>
  </si>
  <si>
    <t>equipement N°1</t>
  </si>
  <si>
    <t>equipement N°2</t>
  </si>
  <si>
    <t>equipement N°3</t>
  </si>
  <si>
    <t>equipement N°4</t>
  </si>
  <si>
    <t>encours</t>
  </si>
  <si>
    <t>NA</t>
  </si>
  <si>
    <t>N° 
D'ORDRE</t>
  </si>
  <si>
    <t>MAJ WP3.1</t>
  </si>
  <si>
    <t>SALLE
CAMPUS</t>
  </si>
  <si>
    <t>ZONE dans la salle</t>
  </si>
  <si>
    <t>FAMILLE</t>
  </si>
  <si>
    <t xml:space="preserve">
3D</t>
  </si>
  <si>
    <t>famille</t>
  </si>
  <si>
    <t>nb de famille</t>
  </si>
  <si>
    <t>nb cellule</t>
  </si>
  <si>
    <t xml:space="preserve">ATELIER
</t>
  </si>
  <si>
    <t xml:space="preserve">BÄTIMENT
 </t>
  </si>
  <si>
    <t xml:space="preserve">ETAGE
</t>
  </si>
  <si>
    <t>% reste a faire</t>
  </si>
  <si>
    <t>3D</t>
  </si>
  <si>
    <t>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</si>
</sst>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[$-40C]d\-mmm\-yy;@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Arial"/>
      <family val="2"/>
    </font>
    <font>
      <sz val="10"/>
      <color theme="0"/>
      <name val="Calibri"/>
      <family val="2"/>
      <scheme val="minor"/>
    </font>
    <font>
      <sz val="11"/>
      <name val="Calibri"/>
      <family val="2"/>
      <scheme val="minor"/>
    </font>
    <font>
      <sz val="9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168" fontId="5" fillId="6" borderId="5" xfId="0" applyNumberFormat="1" applyFont="1" applyFill="1" applyBorder="1" applyAlignment="1">
      <alignment horizontal="center" vertical="center" wrapText="1"/>
    </xf>
    <xf numFmtId="0" fontId="2" fillId="7" borderId="6" xfId="1" applyFont="1" applyFill="1" applyBorder="1" applyAlignment="1">
      <alignment horizontal="left" vertical="center" wrapText="1"/>
    </xf>
    <xf numFmtId="168" fontId="5" fillId="6" borderId="2" xfId="0" applyNumberFormat="1" applyFont="1" applyFill="1" applyBorder="1" applyAlignment="1">
      <alignment horizontal="center" vertical="center" wrapText="1"/>
    </xf>
    <xf numFmtId="0" fontId="2" fillId="0" borderId="6" xfId="1" applyFont="1" applyBorder="1" applyAlignment="1">
      <alignment horizontal="center" vertical="center" wrapText="1"/>
    </xf>
    <xf numFmtId="0" fontId="2" fillId="0" borderId="6" xfId="1" applyFont="1" applyBorder="1" applyAlignment="1">
      <alignment horizontal="left" vertical="center" wrapText="1" indent="2"/>
    </xf>
    <xf numFmtId="0" fontId="2" fillId="8" borderId="6" xfId="1" applyFont="1" applyFill="1" applyBorder="1" applyAlignment="1">
      <alignment horizontal="center" vertical="center" wrapText="1"/>
    </xf>
    <xf numFmtId="168" fontId="2" fillId="0" borderId="6" xfId="1" applyNumberFormat="1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/>
    </xf>
    <xf numFmtId="0" fontId="2" fillId="0" borderId="6" xfId="1" applyFont="1" applyBorder="1" applyAlignment="1">
      <alignment horizontal="center" vertical="center" wrapText="1"/>
    </xf>
    <xf numFmtId="0" fontId="2" fillId="0" borderId="6" xfId="1" applyFont="1" applyBorder="1" applyAlignment="1">
      <alignment horizontal="left" vertical="center" wrapText="1"/>
    </xf>
    <xf numFmtId="0" fontId="2" fillId="8" borderId="6" xfId="1" applyFont="1" applyFill="1" applyBorder="1" applyAlignment="1">
      <alignment horizontal="center" vertical="center" wrapText="1"/>
    </xf>
    <xf numFmtId="168" fontId="2" fillId="0" borderId="6" xfId="1" applyNumberFormat="1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/>
    </xf>
    <xf numFmtId="0" fontId="2" fillId="0" borderId="6" xfId="1" applyFont="1" applyBorder="1" applyAlignment="1">
      <alignment horizontal="center" vertical="center" wrapText="1"/>
    </xf>
    <xf numFmtId="0" fontId="2" fillId="0" borderId="6" xfId="1" applyFont="1" applyBorder="1" applyAlignment="1">
      <alignment horizontal="left" vertical="center" wrapText="1"/>
    </xf>
    <xf numFmtId="0" fontId="2" fillId="0" borderId="6" xfId="1" applyFont="1" applyBorder="1" applyAlignment="1">
      <alignment horizontal="left" vertical="center" wrapText="1" indent="2"/>
    </xf>
    <xf numFmtId="0" fontId="2" fillId="8" borderId="6" xfId="1" applyFont="1" applyFill="1" applyBorder="1" applyAlignment="1">
      <alignment horizontal="center" vertical="center" wrapText="1"/>
    </xf>
    <xf numFmtId="168" fontId="2" fillId="0" borderId="6" xfId="1" applyNumberFormat="1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/>
    </xf>
    <xf numFmtId="0" fontId="2" fillId="0" borderId="6" xfId="1" applyFont="1" applyBorder="1" applyAlignment="1">
      <alignment horizontal="center" vertical="center" wrapText="1"/>
    </xf>
    <xf numFmtId="0" fontId="2" fillId="0" borderId="6" xfId="1" applyFont="1" applyBorder="1" applyAlignment="1">
      <alignment horizontal="center" vertical="center" wrapText="1"/>
    </xf>
    <xf numFmtId="0" fontId="2" fillId="0" borderId="6" xfId="1" applyFont="1" applyBorder="1" applyAlignment="1">
      <alignment horizontal="left" vertical="center" wrapText="1"/>
    </xf>
    <xf numFmtId="0" fontId="2" fillId="0" borderId="6" xfId="1" applyFont="1" applyBorder="1" applyAlignment="1">
      <alignment horizontal="left" vertical="center" wrapText="1" indent="2"/>
    </xf>
    <xf numFmtId="0" fontId="2" fillId="7" borderId="6" xfId="1" applyFont="1" applyFill="1" applyBorder="1" applyAlignment="1">
      <alignment horizontal="center" vertical="center" wrapText="1"/>
    </xf>
    <xf numFmtId="0" fontId="2" fillId="7" borderId="6" xfId="1" applyFont="1" applyFill="1" applyBorder="1" applyAlignment="1">
      <alignment horizontal="left" vertical="center" wrapText="1"/>
    </xf>
    <xf numFmtId="0" fontId="2" fillId="8" borderId="6" xfId="1" applyFont="1" applyFill="1" applyBorder="1" applyAlignment="1">
      <alignment horizontal="center" vertical="center" wrapText="1"/>
    </xf>
    <xf numFmtId="0" fontId="2" fillId="3" borderId="6" xfId="1" applyFont="1" applyFill="1" applyBorder="1" applyAlignment="1">
      <alignment horizontal="center" vertical="center" wrapText="1"/>
    </xf>
    <xf numFmtId="168" fontId="2" fillId="0" borderId="6" xfId="1" applyNumberFormat="1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7" borderId="6" xfId="1" applyFont="1" applyFill="1" applyBorder="1" applyAlignment="1">
      <alignment horizontal="left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0" fontId="3" fillId="6" borderId="0" xfId="0" applyFont="1" applyFill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 wrapText="1"/>
    </xf>
    <xf numFmtId="0" fontId="3" fillId="6" borderId="6" xfId="0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0" fillId="4" borderId="0" xfId="0" applyFill="1"/>
    <xf numFmtId="0" fontId="0" fillId="0" borderId="0" xfId="0" applyAlignment="1">
      <alignment horizontal="center" vertical="top" wrapText="1"/>
    </xf>
    <xf numFmtId="0" fontId="0" fillId="2" borderId="0" xfId="0" applyFill="1" applyAlignment="1">
      <alignment horizontal="center" vertical="center"/>
    </xf>
    <xf numFmtId="0" fontId="0" fillId="9" borderId="0" xfId="0" applyFill="1" applyAlignment="1">
      <alignment horizontal="center" wrapText="1"/>
    </xf>
    <xf numFmtId="0" fontId="0" fillId="9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V24"/>
  <sheetViews>
    <sheetView tabSelected="1" workbookViewId="0">
      <selection activeCell="Q23" sqref="Q23"/>
    </sheetView>
  </sheetViews>
  <sheetFormatPr baseColWidth="10" defaultRowHeight="15" x14ac:dyDescent="0.25"/>
  <cols>
    <col min="14" max="14" width="2.42578125" customWidth="1"/>
    <col min="15" max="15" width="12.140625" customWidth="1"/>
    <col min="16" max="16" width="2.42578125" customWidth="1"/>
    <col min="18" max="18" width="17" customWidth="1"/>
  </cols>
  <sheetData>
    <row r="3" spans="1:22" ht="15.75" thickBot="1" x14ac:dyDescent="0.3"/>
    <row r="4" spans="1:22" x14ac:dyDescent="0.25">
      <c r="A4" s="35" t="s">
        <v>11</v>
      </c>
      <c r="B4" s="1" t="s">
        <v>12</v>
      </c>
      <c r="C4" s="40" t="s">
        <v>21</v>
      </c>
      <c r="D4" s="41" t="s">
        <v>22</v>
      </c>
      <c r="E4" s="38" t="s">
        <v>20</v>
      </c>
      <c r="F4" s="38" t="s">
        <v>13</v>
      </c>
      <c r="G4" s="36" t="s">
        <v>14</v>
      </c>
      <c r="H4" s="38" t="s">
        <v>15</v>
      </c>
      <c r="I4" s="38" t="s">
        <v>16</v>
      </c>
    </row>
    <row r="5" spans="1:22" x14ac:dyDescent="0.25">
      <c r="A5" s="35"/>
      <c r="B5" s="3"/>
      <c r="C5" s="39"/>
      <c r="D5" s="42"/>
      <c r="E5" s="39"/>
      <c r="F5" s="39"/>
      <c r="G5" s="37"/>
      <c r="H5" s="39"/>
      <c r="I5" s="39"/>
      <c r="J5" s="2"/>
    </row>
    <row r="6" spans="1:22" ht="24" x14ac:dyDescent="0.25">
      <c r="A6" s="8">
        <v>184</v>
      </c>
      <c r="B6" s="7">
        <v>44778</v>
      </c>
      <c r="C6" s="6"/>
      <c r="D6" s="4" t="s">
        <v>0</v>
      </c>
      <c r="E6" s="4"/>
      <c r="F6" s="4" t="s">
        <v>1</v>
      </c>
      <c r="G6" s="4" t="s">
        <v>6</v>
      </c>
      <c r="H6" s="4" t="s">
        <v>3</v>
      </c>
      <c r="I6" s="4"/>
      <c r="J6" s="5"/>
    </row>
    <row r="7" spans="1:22" ht="24" x14ac:dyDescent="0.25">
      <c r="A7" s="19">
        <v>195</v>
      </c>
      <c r="B7" s="18">
        <v>44772</v>
      </c>
      <c r="C7" s="17"/>
      <c r="D7" s="14" t="s">
        <v>0</v>
      </c>
      <c r="E7" s="14"/>
      <c r="F7" s="14" t="s">
        <v>1</v>
      </c>
      <c r="G7" s="14" t="s">
        <v>7</v>
      </c>
      <c r="H7" s="14" t="s">
        <v>4</v>
      </c>
      <c r="I7" s="20" t="s">
        <v>9</v>
      </c>
      <c r="J7" s="16"/>
    </row>
    <row r="8" spans="1:22" ht="24" x14ac:dyDescent="0.25">
      <c r="A8" s="13">
        <v>198</v>
      </c>
      <c r="B8" s="12">
        <v>44772</v>
      </c>
      <c r="C8" s="11"/>
      <c r="D8" s="9" t="s">
        <v>0</v>
      </c>
      <c r="E8" s="9"/>
      <c r="F8" s="9" t="s">
        <v>1</v>
      </c>
      <c r="G8" s="14" t="s">
        <v>8</v>
      </c>
      <c r="H8" s="9">
        <v>6</v>
      </c>
      <c r="I8" s="21" t="s">
        <v>10</v>
      </c>
      <c r="J8" s="10"/>
    </row>
    <row r="9" spans="1:22" ht="24" x14ac:dyDescent="0.25">
      <c r="A9" s="19">
        <v>198</v>
      </c>
      <c r="B9" s="18">
        <v>44772</v>
      </c>
      <c r="C9" s="17"/>
      <c r="D9" s="14" t="s">
        <v>0</v>
      </c>
      <c r="E9" s="14"/>
      <c r="F9" s="14" t="s">
        <v>1</v>
      </c>
      <c r="G9" s="14" t="s">
        <v>8</v>
      </c>
      <c r="H9" s="14">
        <v>6</v>
      </c>
      <c r="I9" s="27" t="s">
        <v>2</v>
      </c>
      <c r="J9" s="15"/>
      <c r="R9" s="33" t="s">
        <v>19</v>
      </c>
      <c r="S9" s="33" t="s">
        <v>19</v>
      </c>
      <c r="T9" s="33" t="s">
        <v>19</v>
      </c>
      <c r="U9" s="33" t="s">
        <v>19</v>
      </c>
    </row>
    <row r="10" spans="1:22" ht="24" x14ac:dyDescent="0.25">
      <c r="A10" s="29">
        <v>182</v>
      </c>
      <c r="B10" s="28">
        <v>44772</v>
      </c>
      <c r="C10" s="24"/>
      <c r="D10" s="24" t="s">
        <v>0</v>
      </c>
      <c r="E10" s="24"/>
      <c r="F10" s="24" t="s">
        <v>1</v>
      </c>
      <c r="G10" s="24" t="s">
        <v>5</v>
      </c>
      <c r="H10" s="24">
        <v>2</v>
      </c>
      <c r="I10" s="27" t="s">
        <v>2</v>
      </c>
      <c r="J10" s="25"/>
      <c r="L10" s="34" t="s">
        <v>24</v>
      </c>
      <c r="M10" s="31" t="s">
        <v>17</v>
      </c>
      <c r="O10" t="s">
        <v>18</v>
      </c>
      <c r="R10" s="44" t="s">
        <v>2</v>
      </c>
      <c r="S10" s="44" t="s">
        <v>9</v>
      </c>
      <c r="T10" s="44" t="s">
        <v>10</v>
      </c>
      <c r="U10" s="44" t="s">
        <v>25</v>
      </c>
      <c r="V10" s="33"/>
    </row>
    <row r="11" spans="1:22" ht="24" x14ac:dyDescent="0.25">
      <c r="A11" s="29">
        <v>184</v>
      </c>
      <c r="B11" s="28">
        <v>44778</v>
      </c>
      <c r="C11" s="26"/>
      <c r="D11" s="21" t="s">
        <v>0</v>
      </c>
      <c r="E11" s="21"/>
      <c r="F11" s="21" t="s">
        <v>1</v>
      </c>
      <c r="G11" s="21" t="s">
        <v>6</v>
      </c>
      <c r="H11" s="21" t="s">
        <v>3</v>
      </c>
      <c r="I11" s="21"/>
      <c r="J11" s="23"/>
      <c r="L11" s="34">
        <f>COUNTIFS($H$6:$I$24,M11)</f>
        <v>3</v>
      </c>
      <c r="M11" s="31">
        <v>1</v>
      </c>
      <c r="O11">
        <f>COUNTIF($H$6:$H$24,M11)</f>
        <v>3</v>
      </c>
      <c r="R11" s="45"/>
      <c r="S11" s="45"/>
      <c r="T11" s="45"/>
      <c r="U11" s="45"/>
    </row>
    <row r="12" spans="1:22" ht="24" x14ac:dyDescent="0.25">
      <c r="A12" s="29">
        <v>195</v>
      </c>
      <c r="B12" s="28">
        <v>44772</v>
      </c>
      <c r="C12" s="26"/>
      <c r="D12" s="21" t="s">
        <v>0</v>
      </c>
      <c r="E12" s="21"/>
      <c r="F12" s="21" t="s">
        <v>1</v>
      </c>
      <c r="G12" s="21" t="s">
        <v>7</v>
      </c>
      <c r="H12" s="21">
        <v>1</v>
      </c>
      <c r="I12" s="21" t="s">
        <v>9</v>
      </c>
      <c r="J12" s="23"/>
      <c r="L12" s="34">
        <f>COUNTIFS($H$6:$I$24,M12)</f>
        <v>3</v>
      </c>
      <c r="M12" s="31">
        <v>2</v>
      </c>
      <c r="O12" s="30">
        <f>COUNTIF($H$6:$H$24,M12)</f>
        <v>3</v>
      </c>
      <c r="R12" s="45">
        <v>2</v>
      </c>
      <c r="S12" s="45">
        <v>0</v>
      </c>
      <c r="T12" s="45">
        <v>0</v>
      </c>
      <c r="U12" s="45">
        <v>1</v>
      </c>
    </row>
    <row r="13" spans="1:22" ht="24" x14ac:dyDescent="0.25">
      <c r="A13" s="29">
        <v>198</v>
      </c>
      <c r="B13" s="28">
        <v>44772</v>
      </c>
      <c r="C13" s="26"/>
      <c r="D13" s="21" t="s">
        <v>0</v>
      </c>
      <c r="E13" s="21"/>
      <c r="F13" s="21" t="s">
        <v>1</v>
      </c>
      <c r="G13" s="21" t="s">
        <v>8</v>
      </c>
      <c r="H13" s="21">
        <v>5</v>
      </c>
      <c r="I13" s="21" t="s">
        <v>10</v>
      </c>
      <c r="J13" s="22"/>
      <c r="L13" s="34">
        <f t="shared" ref="L13:L18" si="0">COUNTIFS($H$6:$I$24,M13)</f>
        <v>1</v>
      </c>
      <c r="M13" s="31">
        <v>3</v>
      </c>
      <c r="O13" s="30">
        <f>COUNTIF($H$6:$H$24,M13)</f>
        <v>1</v>
      </c>
      <c r="R13" s="45"/>
      <c r="S13" s="45"/>
      <c r="T13" s="45"/>
      <c r="U13" s="45"/>
    </row>
    <row r="14" spans="1:22" ht="24" x14ac:dyDescent="0.25">
      <c r="A14" s="29">
        <v>198</v>
      </c>
      <c r="B14" s="28">
        <v>44772</v>
      </c>
      <c r="C14" s="26"/>
      <c r="D14" s="21" t="s">
        <v>0</v>
      </c>
      <c r="E14" s="21"/>
      <c r="F14" s="21" t="s">
        <v>1</v>
      </c>
      <c r="G14" s="21" t="s">
        <v>8</v>
      </c>
      <c r="H14" s="21">
        <v>1</v>
      </c>
      <c r="I14" s="27" t="s">
        <v>2</v>
      </c>
      <c r="J14" s="22"/>
      <c r="L14" s="34">
        <f t="shared" si="0"/>
        <v>2</v>
      </c>
      <c r="M14" s="31">
        <v>4</v>
      </c>
      <c r="O14" s="30">
        <f>COUNTIF($H$6:$H$24,M14)</f>
        <v>2</v>
      </c>
      <c r="R14" s="45"/>
      <c r="S14" s="45"/>
      <c r="T14" s="45"/>
      <c r="U14" s="45"/>
    </row>
    <row r="15" spans="1:22" ht="24" x14ac:dyDescent="0.25">
      <c r="A15" s="29">
        <v>182</v>
      </c>
      <c r="B15" s="28">
        <v>44772</v>
      </c>
      <c r="C15" s="24"/>
      <c r="D15" s="24" t="s">
        <v>0</v>
      </c>
      <c r="E15" s="24"/>
      <c r="F15" s="24" t="s">
        <v>1</v>
      </c>
      <c r="G15" s="24" t="s">
        <v>5</v>
      </c>
      <c r="H15" s="24">
        <v>2</v>
      </c>
      <c r="I15" s="27" t="s">
        <v>2</v>
      </c>
      <c r="J15" s="25"/>
      <c r="L15" s="34">
        <f t="shared" si="0"/>
        <v>1</v>
      </c>
      <c r="M15" s="31">
        <v>5</v>
      </c>
      <c r="O15" s="30">
        <f>COUNTIF($H$6:$H$24,M15)</f>
        <v>1</v>
      </c>
      <c r="R15" s="45"/>
      <c r="S15" s="45"/>
      <c r="T15" s="45"/>
      <c r="U15" s="45"/>
    </row>
    <row r="16" spans="1:22" ht="24" x14ac:dyDescent="0.25">
      <c r="A16" s="29">
        <v>184</v>
      </c>
      <c r="B16" s="28">
        <v>44778</v>
      </c>
      <c r="C16" s="26"/>
      <c r="D16" s="21" t="s">
        <v>0</v>
      </c>
      <c r="E16" s="21"/>
      <c r="F16" s="21" t="s">
        <v>1</v>
      </c>
      <c r="G16" s="21" t="s">
        <v>6</v>
      </c>
      <c r="H16" s="21">
        <v>8</v>
      </c>
      <c r="I16" s="21"/>
      <c r="J16" s="23"/>
      <c r="L16" s="34">
        <f t="shared" si="0"/>
        <v>5</v>
      </c>
      <c r="M16" s="31">
        <v>6</v>
      </c>
      <c r="O16" s="30">
        <f>COUNTIF($H$6:$H$24,M16)</f>
        <v>5</v>
      </c>
      <c r="R16" s="45"/>
      <c r="S16" s="45"/>
      <c r="T16" s="45"/>
      <c r="U16" s="45"/>
    </row>
    <row r="17" spans="1:21" ht="24" x14ac:dyDescent="0.25">
      <c r="A17" s="29">
        <v>195</v>
      </c>
      <c r="B17" s="28">
        <v>44772</v>
      </c>
      <c r="C17" s="26"/>
      <c r="D17" s="21" t="s">
        <v>0</v>
      </c>
      <c r="E17" s="21"/>
      <c r="F17" s="21" t="s">
        <v>1</v>
      </c>
      <c r="G17" s="21" t="s">
        <v>7</v>
      </c>
      <c r="H17" s="21" t="s">
        <v>4</v>
      </c>
      <c r="I17" s="21" t="s">
        <v>9</v>
      </c>
      <c r="J17" s="23"/>
      <c r="L17" s="34">
        <f t="shared" si="0"/>
        <v>3</v>
      </c>
      <c r="M17" s="31">
        <v>7</v>
      </c>
      <c r="O17" s="30">
        <f>COUNTIF($H$6:$H$24,M17)</f>
        <v>3</v>
      </c>
      <c r="R17" s="45"/>
      <c r="S17" s="45"/>
      <c r="T17" s="45"/>
      <c r="U17" s="45"/>
    </row>
    <row r="18" spans="1:21" ht="24" x14ac:dyDescent="0.25">
      <c r="A18" s="29">
        <v>198</v>
      </c>
      <c r="B18" s="28">
        <v>44772</v>
      </c>
      <c r="C18" s="26"/>
      <c r="D18" s="21" t="s">
        <v>0</v>
      </c>
      <c r="E18" s="21"/>
      <c r="F18" s="21" t="s">
        <v>1</v>
      </c>
      <c r="G18" s="21" t="s">
        <v>8</v>
      </c>
      <c r="H18" s="21">
        <v>3</v>
      </c>
      <c r="I18" s="21" t="s">
        <v>10</v>
      </c>
      <c r="J18" s="22"/>
      <c r="L18" s="34">
        <f t="shared" si="0"/>
        <v>1</v>
      </c>
      <c r="M18" s="31">
        <v>8</v>
      </c>
      <c r="O18" s="30">
        <f>COUNTIF($H$6:$H$24,M18)</f>
        <v>1</v>
      </c>
      <c r="R18" s="45"/>
      <c r="S18" s="45"/>
      <c r="T18" s="45"/>
      <c r="U18" s="45"/>
    </row>
    <row r="19" spans="1:21" ht="24" x14ac:dyDescent="0.25">
      <c r="A19" s="29">
        <v>198</v>
      </c>
      <c r="B19" s="28">
        <v>44772</v>
      </c>
      <c r="C19" s="26"/>
      <c r="D19" s="21" t="s">
        <v>0</v>
      </c>
      <c r="E19" s="21"/>
      <c r="F19" s="21" t="s">
        <v>1</v>
      </c>
      <c r="G19" s="21" t="s">
        <v>8</v>
      </c>
      <c r="H19" s="21">
        <v>6</v>
      </c>
      <c r="I19" s="27" t="s">
        <v>2</v>
      </c>
      <c r="J19" s="22"/>
    </row>
    <row r="20" spans="1:21" ht="30" x14ac:dyDescent="0.25">
      <c r="A20" s="29">
        <v>182</v>
      </c>
      <c r="B20" s="28">
        <v>44772</v>
      </c>
      <c r="C20" s="24"/>
      <c r="D20" s="24" t="s">
        <v>0</v>
      </c>
      <c r="E20" s="24"/>
      <c r="F20" s="24" t="s">
        <v>1</v>
      </c>
      <c r="G20" s="24" t="s">
        <v>5</v>
      </c>
      <c r="H20" s="24">
        <v>2</v>
      </c>
      <c r="I20" s="32"/>
      <c r="J20" s="25"/>
      <c r="Q20" s="46" t="s">
        <v>23</v>
      </c>
      <c r="R20" s="47"/>
      <c r="S20" s="47"/>
      <c r="T20" s="47"/>
      <c r="U20" s="47"/>
    </row>
    <row r="21" spans="1:21" ht="24" x14ac:dyDescent="0.25">
      <c r="A21" s="29">
        <v>184</v>
      </c>
      <c r="B21" s="28">
        <v>44778</v>
      </c>
      <c r="C21" s="26"/>
      <c r="D21" s="21" t="s">
        <v>0</v>
      </c>
      <c r="E21" s="21"/>
      <c r="F21" s="21" t="s">
        <v>1</v>
      </c>
      <c r="G21" s="21" t="s">
        <v>6</v>
      </c>
      <c r="H21" s="21">
        <v>1</v>
      </c>
      <c r="I21" s="21"/>
      <c r="J21" s="23"/>
      <c r="N21" s="43" t="s">
        <v>19</v>
      </c>
      <c r="O21" s="43"/>
    </row>
    <row r="22" spans="1:21" ht="24" x14ac:dyDescent="0.25">
      <c r="A22" s="29">
        <v>195</v>
      </c>
      <c r="B22" s="28">
        <v>44772</v>
      </c>
      <c r="C22" s="26"/>
      <c r="D22" s="21" t="s">
        <v>0</v>
      </c>
      <c r="E22" s="21"/>
      <c r="F22" s="21" t="s">
        <v>1</v>
      </c>
      <c r="G22" s="21" t="s">
        <v>7</v>
      </c>
      <c r="H22" s="21" t="s">
        <v>4</v>
      </c>
      <c r="I22" s="21" t="s">
        <v>9</v>
      </c>
      <c r="J22" s="23"/>
      <c r="N22" s="43"/>
      <c r="O22" s="43">
        <f>COUNTA($H$6:$H$24)</f>
        <v>19</v>
      </c>
    </row>
    <row r="23" spans="1:21" ht="24" x14ac:dyDescent="0.25">
      <c r="A23" s="29">
        <v>198</v>
      </c>
      <c r="B23" s="28">
        <v>44772</v>
      </c>
      <c r="C23" s="26"/>
      <c r="D23" s="21" t="s">
        <v>0</v>
      </c>
      <c r="E23" s="21"/>
      <c r="F23" s="21" t="s">
        <v>1</v>
      </c>
      <c r="G23" s="21" t="s">
        <v>8</v>
      </c>
      <c r="H23" s="21">
        <v>6</v>
      </c>
      <c r="I23" s="21" t="s">
        <v>10</v>
      </c>
      <c r="J23" s="22"/>
    </row>
    <row r="24" spans="1:21" ht="24" x14ac:dyDescent="0.25">
      <c r="A24" s="29">
        <v>198</v>
      </c>
      <c r="B24" s="28">
        <v>44772</v>
      </c>
      <c r="C24" s="26"/>
      <c r="D24" s="21" t="s">
        <v>0</v>
      </c>
      <c r="E24" s="21"/>
      <c r="F24" s="21" t="s">
        <v>1</v>
      </c>
      <c r="G24" s="21" t="s">
        <v>8</v>
      </c>
      <c r="H24" s="21">
        <v>6</v>
      </c>
      <c r="I24" s="27" t="s">
        <v>2</v>
      </c>
      <c r="J24" s="22"/>
    </row>
  </sheetData>
  <mergeCells count="9">
    <mergeCell ref="I4:I5"/>
    <mergeCell ref="B4:B5"/>
    <mergeCell ref="A4:A5"/>
    <mergeCell ref="G4:G5"/>
    <mergeCell ref="H4:H5"/>
    <mergeCell ref="E4:E5"/>
    <mergeCell ref="F4:F5"/>
    <mergeCell ref="C4:C5"/>
    <mergeCell ref="D4:D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>Clyver</Manager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Clyver</dc:creator>
  <cp:lastModifiedBy>Clyver</cp:lastModifiedBy>
  <dcterms:created xsi:type="dcterms:W3CDTF">2023-06-09T05:41:18Z</dcterms:created>
  <dcterms:modified xsi:type="dcterms:W3CDTF">2023-06-09T06:37:30Z</dcterms:modified>
</cp:coreProperties>
</file>