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dudu_walter/Downloads/"/>
    </mc:Choice>
  </mc:AlternateContent>
  <xr:revisionPtr revIDLastSave="0" documentId="12_ncr:500000_{BCB50D57-642C-7043-A14C-D323EF669054}" xr6:coauthVersionLast="31" xr6:coauthVersionMax="31" xr10:uidLastSave="{00000000-0000-0000-0000-000000000000}"/>
  <bookViews>
    <workbookView xWindow="5260" yWindow="860" windowWidth="21900" windowHeight="16660" xr2:uid="{00000000-000D-0000-FFFF-FFFF00000000}"/>
  </bookViews>
  <sheets>
    <sheet name="Données" sheetId="7" r:id="rId1"/>
  </sheets>
  <calcPr calcId="162913"/>
</workbook>
</file>

<file path=xl/calcChain.xml><?xml version="1.0" encoding="utf-8"?>
<calcChain xmlns="http://schemas.openxmlformats.org/spreadsheetml/2006/main">
  <c r="AX14" i="7" l="1"/>
  <c r="AX9" i="7" a="1"/>
  <c r="AX4" i="7" a="1"/>
  <c r="AX9" i="7" l="1"/>
  <c r="AX4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Clyver msn</author>
  </authors>
  <commentList>
    <comment ref="AS4" authorId="0" shapeId="0" xr:uid="{D82D88DD-B482-7248-A70D-2F524378E5EC}">
      <text>
        <r>
          <rPr>
            <b/>
            <sz val="10"/>
            <color rgb="FF000000"/>
            <rFont val="Tahoma"/>
            <family val="2"/>
          </rPr>
          <t>recherche dernière date par rapport à l'atelier cellule AS9</t>
        </r>
      </text>
    </comment>
  </commentList>
</comments>
</file>

<file path=xl/sharedStrings.xml><?xml version="1.0" encoding="utf-8"?>
<sst xmlns="http://schemas.openxmlformats.org/spreadsheetml/2006/main" count="185" uniqueCount="99">
  <si>
    <t>Proposition d'amélioration :</t>
  </si>
  <si>
    <t>PHM ► TAP</t>
  </si>
  <si>
    <t>Ateliers</t>
  </si>
  <si>
    <t>Opérateur</t>
  </si>
  <si>
    <t>Date</t>
  </si>
  <si>
    <t>Problématique sécurité</t>
  </si>
  <si>
    <t>Types de gaspillages // Transport</t>
  </si>
  <si>
    <t>Types de gaspillages // Mouvement</t>
  </si>
  <si>
    <t>Types de gaspillages // Sur-Qualité</t>
  </si>
  <si>
    <t>Types de gaspillages // Défauts</t>
  </si>
  <si>
    <t>Types de gaspillages // Attente</t>
  </si>
  <si>
    <t>Types de gaspillages // Sur-production</t>
  </si>
  <si>
    <t>Types de gaspillages // Stock</t>
  </si>
  <si>
    <t>Description détaillée</t>
  </si>
  <si>
    <t>Qui est affecté ?  // Tout le monde</t>
  </si>
  <si>
    <t>Qui est affecté ?  // Un groupe de personnes</t>
  </si>
  <si>
    <t>Qui est affecté ?  // Une personne</t>
  </si>
  <si>
    <t>Approche</t>
  </si>
  <si>
    <t>Gains // S</t>
  </si>
  <si>
    <t>Gains // Q</t>
  </si>
  <si>
    <t>Gains // C</t>
  </si>
  <si>
    <t>Gains // D</t>
  </si>
  <si>
    <t>Gains // P</t>
  </si>
  <si>
    <t xml:space="preserve">Communication faite en QRQC ? //  EQ1 </t>
  </si>
  <si>
    <t>Communication faite en QRQC ? // EQ2</t>
  </si>
  <si>
    <t>Communication faite en QRQC ? // EQ WE</t>
  </si>
  <si>
    <t>Communication faite en QRQC ? // EQ Nuit</t>
  </si>
  <si>
    <t>Critères // Adresse un point sécurité</t>
  </si>
  <si>
    <t>Critères // L'atelier est autonome pour réaliser</t>
  </si>
  <si>
    <t>Critères // Budget nécessaire</t>
  </si>
  <si>
    <t>Critères // Améliore la qualité du produit</t>
  </si>
  <si>
    <t>Critères // Modifie le process</t>
  </si>
  <si>
    <t>Critères // Périmètre (référence ou atelier)</t>
  </si>
  <si>
    <t>Critères // Gain de temps</t>
  </si>
  <si>
    <t>Critères // Rapidité de mise en place</t>
  </si>
  <si>
    <t>Critères // TOTAL cotation technique</t>
  </si>
  <si>
    <t>Critères // Vote de la prod (50%)</t>
  </si>
  <si>
    <t>Critères // TOTAL cotation Finale</t>
  </si>
  <si>
    <t>Critères // Commentaires</t>
  </si>
  <si>
    <t>¤ Approche</t>
  </si>
  <si>
    <t>¤ Description détaillée</t>
  </si>
  <si>
    <t>¤ Si oui, solution déjà apportée</t>
  </si>
  <si>
    <t>¤ Proposition d'amélioration</t>
  </si>
  <si>
    <t>¤ Commentaires</t>
  </si>
  <si>
    <t>Problème déjà rencontré // Oui</t>
  </si>
  <si>
    <t>Problème déjà rencontré // Non</t>
  </si>
  <si>
    <t>Si oui, solution déjà apportée</t>
  </si>
  <si>
    <t>MCA ► N1</t>
  </si>
  <si>
    <t>ADD ► MàF</t>
  </si>
  <si>
    <t>P0 ► ESS</t>
  </si>
  <si>
    <t>PHM ► PV</t>
  </si>
  <si>
    <t>P0 ► TEM</t>
  </si>
  <si>
    <t>ADD ► SE</t>
  </si>
  <si>
    <t>¤ Description détaillée :</t>
  </si>
  <si>
    <t>¤ Approche : (travaux proposés pour obtenir des gains de productivité )</t>
  </si>
  <si>
    <t>¤ Si oui, solution déjà apportée:</t>
  </si>
  <si>
    <t>¤ Proposition d'amélioration :</t>
  </si>
  <si>
    <t>AZ</t>
  </si>
  <si>
    <t>QS</t>
  </si>
  <si>
    <t>JK</t>
  </si>
  <si>
    <t>ML</t>
  </si>
  <si>
    <t>TH</t>
  </si>
  <si>
    <t>FD</t>
  </si>
  <si>
    <t>BG</t>
  </si>
  <si>
    <t>RY</t>
  </si>
  <si>
    <t>JH</t>
  </si>
  <si>
    <t>Essai Essai2</t>
  </si>
  <si>
    <t>onglet (Données) tableau =A1:AP1048576  dans ce tableau les titres sont sur la ligne A1:AP1 les dates en colonne B1:B1048576</t>
  </si>
  <si>
    <t>O6</t>
  </si>
  <si>
    <t>Q5</t>
  </si>
  <si>
    <t>=D2:D17</t>
  </si>
  <si>
    <t>=A2:A17</t>
  </si>
  <si>
    <t>C</t>
  </si>
  <si>
    <t>=C2:C17</t>
  </si>
  <si>
    <t>Problème rencontré :</t>
  </si>
  <si>
    <t>=SIERREUR(INDIRECT("C"&amp;EQUIV(VRAI;((A1:A17='Fiche idée'!Q5)*(DROITE(D1:D17;NBCAR(D1:D17)-2)=GAUCHE('Fiche idée'!O6;NBCAR('Fiche idée'!O6)-1))=1);0));"")</t>
  </si>
  <si>
    <t xml:space="preserve">=INDIRECT("C"&amp;EQUIV(VRAI;((A1:A17='Fiche idée'!Q5)*(DROITE(D1:D17;NBCAR(D1:D17)-2)=GAUCHE('Fiche idée'!O6;NBCAR('Fiche idée'!O6)-1))=1);0)) </t>
  </si>
  <si>
    <t>=INDIRECT("C"&amp;EQUIV(VRAI;((STXT(A1:A17;1;CHERCHE(" ";A1:A17;1)-1)='Fiche idée'!Q5)*(DROITE(D1:D17;NBCAR(D1:D17)-2)=GAUCHE('Fiche idée'!O6;NBCAR('Fiche idée'!O6)-1))=1);0))</t>
  </si>
  <si>
    <t>AB1</t>
  </si>
  <si>
    <t>AC2</t>
  </si>
  <si>
    <t>AD3</t>
  </si>
  <si>
    <t>AE4</t>
  </si>
  <si>
    <t>AB2</t>
  </si>
  <si>
    <t>AC3</t>
  </si>
  <si>
    <t>AD4</t>
  </si>
  <si>
    <t>AE5</t>
  </si>
  <si>
    <t>AB3</t>
  </si>
  <si>
    <t>AC4</t>
  </si>
  <si>
    <t>AD5</t>
  </si>
  <si>
    <t>AE6</t>
  </si>
  <si>
    <t>AB4</t>
  </si>
  <si>
    <t>AC5</t>
  </si>
  <si>
    <t>AD6</t>
  </si>
  <si>
    <t>AE7</t>
  </si>
  <si>
    <t>Fiche d'idée recherche sur onglet Données</t>
  </si>
  <si>
    <t>Critère 1</t>
  </si>
  <si>
    <t>Critère 3</t>
  </si>
  <si>
    <t>Critère 2</t>
  </si>
  <si>
    <t>Cellule recherche dans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</si>
</sst>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3"/>
      <color rgb="FF222222"/>
      <name val="Arial"/>
      <family val="2"/>
    </font>
    <font>
      <sz val="12"/>
      <color rgb="FF454545"/>
      <name val="Helvetica Neue"/>
      <family val="2"/>
    </font>
    <font>
      <sz val="22"/>
      <color theme="1"/>
      <name val="Calibri"/>
      <family val="2"/>
      <scheme val="minor"/>
    </font>
    <font>
      <b/>
      <sz val="10"/>
      <color rgb="FF000000"/>
      <name val="Tahoma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D1FF"/>
        <bgColor indexed="64"/>
      </patternFill>
    </fill>
    <fill>
      <patternFill patternType="solid">
        <fgColor rgb="FFC2F9B9"/>
        <bgColor indexed="64"/>
      </patternFill>
    </fill>
    <fill>
      <patternFill patternType="solid">
        <fgColor rgb="FF2FD9E1"/>
        <bgColor indexed="64"/>
      </patternFill>
    </fill>
    <fill>
      <patternFill patternType="solid">
        <fgColor rgb="FFECF2F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/>
    <xf numFmtId="14" fontId="0" fillId="0" borderId="0" xfId="0" applyNumberFormat="1"/>
    <xf numFmtId="0" fontId="0" fillId="4" borderId="0" xfId="0" applyFill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0" fontId="3" fillId="0" borderId="0" xfId="0" applyFont="1"/>
    <xf numFmtId="0" fontId="0" fillId="0" borderId="0" xfId="0" quotePrefix="1"/>
    <xf numFmtId="0" fontId="5" fillId="5" borderId="0" xfId="0" applyFont="1" applyFill="1"/>
    <xf numFmtId="0" fontId="0" fillId="5" borderId="0" xfId="0" applyFill="1"/>
    <xf numFmtId="0" fontId="0" fillId="3" borderId="0" xfId="0" applyFill="1"/>
    <xf numFmtId="0" fontId="7" fillId="3" borderId="0" xfId="0" applyFont="1" applyFill="1"/>
    <xf numFmtId="14" fontId="0" fillId="3" borderId="0" xfId="0" applyNumberFormat="1" applyFill="1"/>
    <xf numFmtId="0" fontId="4" fillId="2" borderId="0" xfId="0" quotePrefix="1" applyFont="1" applyFill="1"/>
    <xf numFmtId="0" fontId="0" fillId="2" borderId="0" xfId="0" quotePrefix="1" applyFill="1"/>
    <xf numFmtId="0" fontId="0" fillId="2" borderId="0" xfId="0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D1FF"/>
      <color rgb="FFC2F9B9"/>
      <color rgb="FFECF2F8"/>
      <color rgb="FFFFFFCC"/>
      <color rgb="FF2FD9E1"/>
      <color rgb="FFFFE7FF"/>
      <color rgb="FF00B050"/>
      <color rgb="FF2A2034"/>
      <color rgb="FF15388D"/>
      <color rgb="FFB2FB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2FD9E1"/>
  </sheetPr>
  <dimension ref="A1:AX28"/>
  <sheetViews>
    <sheetView tabSelected="1" zoomScale="85" zoomScaleNormal="85" workbookViewId="0">
      <selection activeCell="AP29" sqref="AP29"/>
    </sheetView>
  </sheetViews>
  <sheetFormatPr baseColWidth="10" defaultRowHeight="15" outlineLevelCol="1"/>
  <cols>
    <col min="8" max="41" width="10.83203125" hidden="1" customWidth="1" outlineLevel="1"/>
    <col min="42" max="42" width="10.83203125" collapsed="1"/>
    <col min="44" max="44" width="2.83203125" customWidth="1"/>
    <col min="45" max="45" width="16.5" customWidth="1"/>
  </cols>
  <sheetData>
    <row r="1" spans="1:50" ht="48">
      <c r="A1" s="3" t="s">
        <v>2</v>
      </c>
      <c r="B1" s="3" t="s">
        <v>3</v>
      </c>
      <c r="C1" s="3" t="s">
        <v>4</v>
      </c>
      <c r="D1" s="4" t="s">
        <v>74</v>
      </c>
      <c r="E1" s="4" t="s">
        <v>5</v>
      </c>
      <c r="F1" s="4" t="s">
        <v>6</v>
      </c>
      <c r="G1" s="4" t="s">
        <v>7</v>
      </c>
      <c r="H1" s="4" t="s">
        <v>8</v>
      </c>
      <c r="I1" s="4" t="s">
        <v>9</v>
      </c>
      <c r="J1" s="4" t="s">
        <v>10</v>
      </c>
      <c r="K1" s="4" t="s">
        <v>11</v>
      </c>
      <c r="L1" s="4" t="s">
        <v>12</v>
      </c>
      <c r="M1" s="4" t="s">
        <v>13</v>
      </c>
      <c r="N1" s="4" t="s">
        <v>14</v>
      </c>
      <c r="O1" s="4" t="s">
        <v>15</v>
      </c>
      <c r="P1" s="4" t="s">
        <v>16</v>
      </c>
      <c r="Q1" s="4" t="s">
        <v>17</v>
      </c>
      <c r="R1" s="4" t="s">
        <v>18</v>
      </c>
      <c r="S1" s="4" t="s">
        <v>19</v>
      </c>
      <c r="T1" s="4" t="s">
        <v>20</v>
      </c>
      <c r="U1" s="4" t="s">
        <v>21</v>
      </c>
      <c r="V1" s="4" t="s">
        <v>22</v>
      </c>
      <c r="W1" s="4" t="s">
        <v>44</v>
      </c>
      <c r="X1" s="4" t="s">
        <v>45</v>
      </c>
      <c r="Y1" s="4" t="s">
        <v>46</v>
      </c>
      <c r="Z1" s="4" t="s">
        <v>23</v>
      </c>
      <c r="AA1" s="4" t="s">
        <v>24</v>
      </c>
      <c r="AB1" s="4" t="s">
        <v>25</v>
      </c>
      <c r="AC1" s="4" t="s">
        <v>26</v>
      </c>
      <c r="AD1" s="4" t="s">
        <v>0</v>
      </c>
      <c r="AE1" s="4" t="s">
        <v>27</v>
      </c>
      <c r="AF1" s="4" t="s">
        <v>28</v>
      </c>
      <c r="AG1" s="4" t="s">
        <v>29</v>
      </c>
      <c r="AH1" s="4" t="s">
        <v>30</v>
      </c>
      <c r="AI1" s="4" t="s">
        <v>31</v>
      </c>
      <c r="AJ1" s="4" t="s">
        <v>32</v>
      </c>
      <c r="AK1" s="4" t="s">
        <v>33</v>
      </c>
      <c r="AL1" s="4" t="s">
        <v>34</v>
      </c>
      <c r="AM1" s="4" t="s">
        <v>35</v>
      </c>
      <c r="AN1" s="4" t="s">
        <v>36</v>
      </c>
      <c r="AO1" s="4" t="s">
        <v>37</v>
      </c>
      <c r="AP1" s="4" t="s">
        <v>38</v>
      </c>
      <c r="AS1" s="7" t="s">
        <v>94</v>
      </c>
      <c r="AT1" s="8"/>
      <c r="AU1" s="8"/>
      <c r="AV1" s="8"/>
      <c r="AW1" s="8"/>
      <c r="AX1" s="8"/>
    </row>
    <row r="2" spans="1:50">
      <c r="A2" s="1" t="s">
        <v>1</v>
      </c>
      <c r="B2" s="1" t="s">
        <v>57</v>
      </c>
      <c r="C2" s="2">
        <v>43160</v>
      </c>
      <c r="D2" s="1" t="s">
        <v>78</v>
      </c>
      <c r="E2" s="1" t="b">
        <v>1</v>
      </c>
      <c r="F2" s="1" t="b">
        <v>1</v>
      </c>
      <c r="G2" s="1" t="b">
        <v>1</v>
      </c>
      <c r="H2" s="1" t="b">
        <v>1</v>
      </c>
      <c r="I2" s="1" t="b">
        <v>0</v>
      </c>
      <c r="J2" s="1" t="b">
        <v>0</v>
      </c>
      <c r="K2" s="1" t="b">
        <v>0</v>
      </c>
      <c r="L2" s="1" t="b">
        <v>0</v>
      </c>
      <c r="M2" s="1" t="s">
        <v>40</v>
      </c>
      <c r="N2" s="1" t="b">
        <v>0</v>
      </c>
      <c r="O2" s="1" t="b">
        <v>1</v>
      </c>
      <c r="P2" s="1" t="b">
        <v>0</v>
      </c>
      <c r="Q2" s="1" t="s">
        <v>39</v>
      </c>
      <c r="R2" s="1" t="b">
        <v>0</v>
      </c>
      <c r="S2" s="1" t="b">
        <v>0</v>
      </c>
      <c r="T2" s="1" t="b">
        <v>0</v>
      </c>
      <c r="U2" s="1" t="b">
        <v>0</v>
      </c>
      <c r="V2" s="1" t="b">
        <v>0</v>
      </c>
      <c r="W2" s="1" t="b">
        <v>0</v>
      </c>
      <c r="X2" s="1" t="b">
        <v>1</v>
      </c>
      <c r="Y2" s="1" t="s">
        <v>41</v>
      </c>
      <c r="Z2" s="1" t="b">
        <v>0</v>
      </c>
      <c r="AA2" s="1" t="b">
        <v>1</v>
      </c>
      <c r="AB2" s="1" t="b">
        <v>0</v>
      </c>
      <c r="AC2" s="1" t="b">
        <v>0</v>
      </c>
      <c r="AD2" s="1" t="s">
        <v>42</v>
      </c>
      <c r="AE2" s="1">
        <v>1</v>
      </c>
      <c r="AF2" s="1">
        <v>2</v>
      </c>
      <c r="AG2" s="1">
        <v>3</v>
      </c>
      <c r="AH2" s="1">
        <v>4</v>
      </c>
      <c r="AI2" s="1">
        <v>5</v>
      </c>
      <c r="AJ2" s="1">
        <v>6</v>
      </c>
      <c r="AK2" s="1">
        <v>7</v>
      </c>
      <c r="AL2" s="1">
        <v>8</v>
      </c>
      <c r="AM2" s="1">
        <v>36</v>
      </c>
      <c r="AN2" s="1">
        <v>11</v>
      </c>
      <c r="AO2" s="1">
        <v>12</v>
      </c>
      <c r="AP2" s="1" t="s">
        <v>43</v>
      </c>
    </row>
    <row r="3" spans="1:50">
      <c r="A3" t="s">
        <v>1</v>
      </c>
      <c r="B3" t="s">
        <v>58</v>
      </c>
      <c r="C3" s="2">
        <v>43161</v>
      </c>
      <c r="D3" t="s">
        <v>79</v>
      </c>
      <c r="E3" t="b">
        <v>1</v>
      </c>
      <c r="F3" t="b">
        <v>1</v>
      </c>
      <c r="G3" t="b">
        <v>1</v>
      </c>
      <c r="H3" t="b">
        <v>1</v>
      </c>
      <c r="I3" t="b">
        <v>0</v>
      </c>
      <c r="J3" t="b">
        <v>0</v>
      </c>
      <c r="K3" t="b">
        <v>0</v>
      </c>
      <c r="L3" t="b">
        <v>0</v>
      </c>
      <c r="M3" t="s">
        <v>40</v>
      </c>
      <c r="N3" t="b">
        <v>0</v>
      </c>
      <c r="O3" t="b">
        <v>1</v>
      </c>
      <c r="P3" t="b">
        <v>0</v>
      </c>
      <c r="Q3" t="s">
        <v>39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1</v>
      </c>
      <c r="Y3" t="s">
        <v>41</v>
      </c>
      <c r="Z3" t="b">
        <v>0</v>
      </c>
      <c r="AA3" t="b">
        <v>1</v>
      </c>
      <c r="AB3" t="b">
        <v>0</v>
      </c>
      <c r="AC3" t="b">
        <v>0</v>
      </c>
      <c r="AD3" t="s">
        <v>42</v>
      </c>
      <c r="AE3">
        <v>1</v>
      </c>
      <c r="AF3">
        <v>2</v>
      </c>
      <c r="AG3">
        <v>3</v>
      </c>
      <c r="AH3">
        <v>4</v>
      </c>
      <c r="AI3">
        <v>5</v>
      </c>
      <c r="AJ3">
        <v>6</v>
      </c>
      <c r="AK3">
        <v>7</v>
      </c>
      <c r="AL3">
        <v>8</v>
      </c>
      <c r="AM3">
        <v>36</v>
      </c>
      <c r="AN3">
        <v>11</v>
      </c>
      <c r="AO3">
        <v>12</v>
      </c>
      <c r="AP3" t="s">
        <v>43</v>
      </c>
      <c r="AX3" s="13" t="s">
        <v>77</v>
      </c>
    </row>
    <row r="4" spans="1:50">
      <c r="A4" t="s">
        <v>1</v>
      </c>
      <c r="B4" t="s">
        <v>59</v>
      </c>
      <c r="C4" s="2">
        <v>43162</v>
      </c>
      <c r="D4" t="s">
        <v>80</v>
      </c>
      <c r="E4" t="b">
        <v>1</v>
      </c>
      <c r="F4" t="b">
        <v>1</v>
      </c>
      <c r="G4" t="b">
        <v>1</v>
      </c>
      <c r="H4" t="b">
        <v>1</v>
      </c>
      <c r="I4" t="b">
        <v>0</v>
      </c>
      <c r="J4" t="b">
        <v>0</v>
      </c>
      <c r="K4" t="b">
        <v>0</v>
      </c>
      <c r="L4" t="b">
        <v>0</v>
      </c>
      <c r="M4" t="s">
        <v>40</v>
      </c>
      <c r="N4" t="b">
        <v>0</v>
      </c>
      <c r="O4" t="b">
        <v>1</v>
      </c>
      <c r="P4" t="b">
        <v>0</v>
      </c>
      <c r="Q4" t="s">
        <v>39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1</v>
      </c>
      <c r="Y4" t="s">
        <v>41</v>
      </c>
      <c r="Z4" t="b">
        <v>0</v>
      </c>
      <c r="AA4" t="b">
        <v>1</v>
      </c>
      <c r="AB4" t="b">
        <v>0</v>
      </c>
      <c r="AC4" t="b">
        <v>0</v>
      </c>
      <c r="AD4" t="s">
        <v>42</v>
      </c>
      <c r="AE4">
        <v>1</v>
      </c>
      <c r="AF4">
        <v>2</v>
      </c>
      <c r="AG4">
        <v>3</v>
      </c>
      <c r="AH4">
        <v>4</v>
      </c>
      <c r="AI4">
        <v>5</v>
      </c>
      <c r="AJ4">
        <v>6</v>
      </c>
      <c r="AK4">
        <v>7</v>
      </c>
      <c r="AL4">
        <v>8</v>
      </c>
      <c r="AM4">
        <v>36</v>
      </c>
      <c r="AN4">
        <v>11</v>
      </c>
      <c r="AO4">
        <v>12</v>
      </c>
      <c r="AP4" t="s">
        <v>43</v>
      </c>
      <c r="AS4" s="11"/>
      <c r="AT4" s="9" t="s">
        <v>4</v>
      </c>
      <c r="AU4" t="s">
        <v>72</v>
      </c>
      <c r="AV4" s="6" t="s">
        <v>73</v>
      </c>
      <c r="AX4" s="13" t="e">
        <f t="array" aca="1" ref="AX4" ca="1">INDIRECT("C"&amp;MATCH(TRUE,((MID(A1:A17,1,SEARCH(" ",A1:A17,1)-1)=AS9)*(RIGHT(D1:D17,LEN(D1:D17)-2)=LEFT(AS14,LEN(AS14)-1))=1),0))</f>
        <v>#N/A</v>
      </c>
    </row>
    <row r="5" spans="1:50">
      <c r="A5" t="s">
        <v>1</v>
      </c>
      <c r="B5" t="s">
        <v>60</v>
      </c>
      <c r="C5" s="2">
        <v>43163</v>
      </c>
      <c r="D5" t="s">
        <v>81</v>
      </c>
      <c r="E5" t="b">
        <v>1</v>
      </c>
      <c r="F5" t="b">
        <v>1</v>
      </c>
      <c r="G5" t="b">
        <v>1</v>
      </c>
      <c r="H5" t="b">
        <v>1</v>
      </c>
      <c r="I5" t="b">
        <v>0</v>
      </c>
      <c r="J5" t="b">
        <v>0</v>
      </c>
      <c r="K5" t="b">
        <v>0</v>
      </c>
      <c r="L5" t="b">
        <v>0</v>
      </c>
      <c r="M5" t="s">
        <v>40</v>
      </c>
      <c r="N5" t="b">
        <v>0</v>
      </c>
      <c r="O5" t="b">
        <v>1</v>
      </c>
      <c r="P5" t="b">
        <v>0</v>
      </c>
      <c r="Q5" t="s">
        <v>39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1</v>
      </c>
      <c r="Y5" t="s">
        <v>41</v>
      </c>
      <c r="Z5" t="b">
        <v>0</v>
      </c>
      <c r="AA5" t="b">
        <v>1</v>
      </c>
      <c r="AB5" t="b">
        <v>0</v>
      </c>
      <c r="AC5" t="b">
        <v>0</v>
      </c>
      <c r="AD5" t="s">
        <v>42</v>
      </c>
      <c r="AE5">
        <v>1</v>
      </c>
      <c r="AF5">
        <v>2</v>
      </c>
      <c r="AG5">
        <v>3</v>
      </c>
      <c r="AH5">
        <v>4</v>
      </c>
      <c r="AI5">
        <v>5</v>
      </c>
      <c r="AJ5">
        <v>6</v>
      </c>
      <c r="AK5">
        <v>7</v>
      </c>
      <c r="AL5">
        <v>8</v>
      </c>
      <c r="AM5">
        <v>36</v>
      </c>
      <c r="AN5">
        <v>11</v>
      </c>
      <c r="AO5">
        <v>12</v>
      </c>
      <c r="AP5" t="s">
        <v>43</v>
      </c>
    </row>
    <row r="6" spans="1:50">
      <c r="A6" t="s">
        <v>1</v>
      </c>
      <c r="B6" t="s">
        <v>61</v>
      </c>
      <c r="C6" s="2">
        <v>43164</v>
      </c>
      <c r="D6" s="1" t="s">
        <v>82</v>
      </c>
      <c r="E6" t="b">
        <v>1</v>
      </c>
      <c r="F6" t="b">
        <v>1</v>
      </c>
      <c r="G6" t="b">
        <v>1</v>
      </c>
      <c r="H6" t="b">
        <v>1</v>
      </c>
      <c r="I6" t="b">
        <v>0</v>
      </c>
      <c r="J6" t="b">
        <v>0</v>
      </c>
      <c r="K6" t="b">
        <v>0</v>
      </c>
      <c r="L6" t="b">
        <v>0</v>
      </c>
      <c r="M6" t="s">
        <v>40</v>
      </c>
      <c r="N6" t="b">
        <v>0</v>
      </c>
      <c r="O6" t="b">
        <v>1</v>
      </c>
      <c r="P6" t="b">
        <v>0</v>
      </c>
      <c r="Q6" t="s">
        <v>39</v>
      </c>
      <c r="R6" t="b">
        <v>0</v>
      </c>
      <c r="S6" t="b">
        <v>0</v>
      </c>
      <c r="T6" t="b">
        <v>0</v>
      </c>
      <c r="U6" t="b">
        <v>0</v>
      </c>
      <c r="V6" t="b">
        <v>0</v>
      </c>
      <c r="W6" t="b">
        <v>0</v>
      </c>
      <c r="X6" t="b">
        <v>1</v>
      </c>
      <c r="Y6" t="s">
        <v>41</v>
      </c>
      <c r="Z6" t="b">
        <v>0</v>
      </c>
      <c r="AA6" t="b">
        <v>1</v>
      </c>
      <c r="AB6" t="b">
        <v>0</v>
      </c>
      <c r="AC6" t="b">
        <v>0</v>
      </c>
      <c r="AD6" t="s">
        <v>42</v>
      </c>
      <c r="AE6">
        <v>1</v>
      </c>
      <c r="AF6">
        <v>2</v>
      </c>
      <c r="AG6">
        <v>3</v>
      </c>
      <c r="AH6">
        <v>4</v>
      </c>
      <c r="AI6">
        <v>5</v>
      </c>
      <c r="AJ6">
        <v>6</v>
      </c>
      <c r="AK6">
        <v>7</v>
      </c>
      <c r="AL6">
        <v>8</v>
      </c>
      <c r="AM6">
        <v>36</v>
      </c>
      <c r="AN6">
        <v>11</v>
      </c>
      <c r="AO6">
        <v>12</v>
      </c>
      <c r="AP6" t="s">
        <v>43</v>
      </c>
    </row>
    <row r="7" spans="1:50">
      <c r="A7" t="s">
        <v>1</v>
      </c>
      <c r="B7" t="s">
        <v>62</v>
      </c>
      <c r="C7" s="2">
        <v>43165</v>
      </c>
      <c r="D7" s="1" t="s">
        <v>83</v>
      </c>
      <c r="E7" t="b">
        <v>1</v>
      </c>
      <c r="F7" t="b">
        <v>1</v>
      </c>
      <c r="G7" t="b">
        <v>1</v>
      </c>
      <c r="H7" t="b">
        <v>1</v>
      </c>
      <c r="I7" t="b">
        <v>0</v>
      </c>
      <c r="J7" t="b">
        <v>0</v>
      </c>
      <c r="K7" t="b">
        <v>0</v>
      </c>
      <c r="L7" t="b">
        <v>0</v>
      </c>
      <c r="M7" t="s">
        <v>40</v>
      </c>
      <c r="N7" t="b">
        <v>0</v>
      </c>
      <c r="O7" t="b">
        <v>1</v>
      </c>
      <c r="P7" t="b">
        <v>0</v>
      </c>
      <c r="Q7" t="s">
        <v>39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1</v>
      </c>
      <c r="Y7" t="s">
        <v>41</v>
      </c>
      <c r="Z7" t="b">
        <v>0</v>
      </c>
      <c r="AA7" t="b">
        <v>1</v>
      </c>
      <c r="AB7" t="b">
        <v>0</v>
      </c>
      <c r="AC7" t="b">
        <v>0</v>
      </c>
      <c r="AD7" t="s">
        <v>42</v>
      </c>
      <c r="AE7">
        <v>1</v>
      </c>
      <c r="AF7">
        <v>2</v>
      </c>
      <c r="AG7">
        <v>3</v>
      </c>
      <c r="AH7">
        <v>4</v>
      </c>
      <c r="AI7">
        <v>5</v>
      </c>
      <c r="AJ7">
        <v>6</v>
      </c>
      <c r="AK7">
        <v>7</v>
      </c>
      <c r="AL7">
        <v>8</v>
      </c>
      <c r="AM7">
        <v>36</v>
      </c>
      <c r="AN7">
        <v>11</v>
      </c>
      <c r="AO7">
        <v>12</v>
      </c>
      <c r="AP7" t="s">
        <v>43</v>
      </c>
    </row>
    <row r="8" spans="1:50" ht="16">
      <c r="A8" t="s">
        <v>47</v>
      </c>
      <c r="B8" t="s">
        <v>63</v>
      </c>
      <c r="C8" s="2">
        <v>43166</v>
      </c>
      <c r="D8" s="1" t="s">
        <v>84</v>
      </c>
      <c r="E8" t="b">
        <v>1</v>
      </c>
      <c r="F8" t="b">
        <v>1</v>
      </c>
      <c r="G8" t="b">
        <v>1</v>
      </c>
      <c r="H8" t="b">
        <v>1</v>
      </c>
      <c r="I8" t="b">
        <v>0</v>
      </c>
      <c r="J8" t="b">
        <v>0</v>
      </c>
      <c r="K8" t="b">
        <v>0</v>
      </c>
      <c r="L8" t="b">
        <v>0</v>
      </c>
      <c r="M8" t="s">
        <v>40</v>
      </c>
      <c r="N8" t="b">
        <v>0</v>
      </c>
      <c r="O8" t="b">
        <v>1</v>
      </c>
      <c r="P8" t="b">
        <v>0</v>
      </c>
      <c r="Q8" t="s">
        <v>39</v>
      </c>
      <c r="R8" t="b">
        <v>0</v>
      </c>
      <c r="S8" t="b">
        <v>0</v>
      </c>
      <c r="T8" t="b">
        <v>0</v>
      </c>
      <c r="U8" t="b">
        <v>0</v>
      </c>
      <c r="V8" t="b">
        <v>0</v>
      </c>
      <c r="W8" t="b">
        <v>0</v>
      </c>
      <c r="X8" t="b">
        <v>1</v>
      </c>
      <c r="Y8" t="s">
        <v>41</v>
      </c>
      <c r="Z8" t="b">
        <v>0</v>
      </c>
      <c r="AA8" t="b">
        <v>1</v>
      </c>
      <c r="AB8" t="b">
        <v>0</v>
      </c>
      <c r="AC8" t="b">
        <v>0</v>
      </c>
      <c r="AD8" t="s">
        <v>42</v>
      </c>
      <c r="AE8">
        <v>1</v>
      </c>
      <c r="AF8">
        <v>2</v>
      </c>
      <c r="AG8">
        <v>3</v>
      </c>
      <c r="AH8">
        <v>4</v>
      </c>
      <c r="AI8">
        <v>5</v>
      </c>
      <c r="AJ8">
        <v>6</v>
      </c>
      <c r="AK8">
        <v>7</v>
      </c>
      <c r="AL8">
        <v>8</v>
      </c>
      <c r="AM8">
        <v>36</v>
      </c>
      <c r="AN8">
        <v>11</v>
      </c>
      <c r="AO8">
        <v>12</v>
      </c>
      <c r="AP8" t="s">
        <v>43</v>
      </c>
      <c r="AX8" s="12" t="s">
        <v>75</v>
      </c>
    </row>
    <row r="9" spans="1:50" ht="16">
      <c r="A9" t="s">
        <v>48</v>
      </c>
      <c r="B9" t="s">
        <v>64</v>
      </c>
      <c r="C9" s="2">
        <v>43167</v>
      </c>
      <c r="D9" s="1" t="s">
        <v>85</v>
      </c>
      <c r="E9" t="b">
        <v>1</v>
      </c>
      <c r="F9" t="b">
        <v>1</v>
      </c>
      <c r="G9" t="b">
        <v>1</v>
      </c>
      <c r="H9" t="b">
        <v>1</v>
      </c>
      <c r="I9" t="b">
        <v>0</v>
      </c>
      <c r="J9" t="b">
        <v>0</v>
      </c>
      <c r="K9" t="b">
        <v>0</v>
      </c>
      <c r="L9" t="b">
        <v>0</v>
      </c>
      <c r="M9" t="s">
        <v>40</v>
      </c>
      <c r="N9" t="b">
        <v>0</v>
      </c>
      <c r="O9" t="b">
        <v>1</v>
      </c>
      <c r="P9" t="b">
        <v>0</v>
      </c>
      <c r="Q9" t="s">
        <v>39</v>
      </c>
      <c r="R9" t="b">
        <v>0</v>
      </c>
      <c r="S9" t="b">
        <v>0</v>
      </c>
      <c r="T9" t="b">
        <v>0</v>
      </c>
      <c r="U9" t="b">
        <v>0</v>
      </c>
      <c r="V9" t="b">
        <v>0</v>
      </c>
      <c r="W9" t="b">
        <v>0</v>
      </c>
      <c r="X9" t="b">
        <v>1</v>
      </c>
      <c r="Y9" t="s">
        <v>41</v>
      </c>
      <c r="Z9" t="b">
        <v>0</v>
      </c>
      <c r="AA9" t="b">
        <v>1</v>
      </c>
      <c r="AB9" t="b">
        <v>0</v>
      </c>
      <c r="AC9" t="b">
        <v>0</v>
      </c>
      <c r="AD9" t="s">
        <v>42</v>
      </c>
      <c r="AE9">
        <v>1</v>
      </c>
      <c r="AF9">
        <v>2</v>
      </c>
      <c r="AG9">
        <v>3</v>
      </c>
      <c r="AH9">
        <v>4</v>
      </c>
      <c r="AI9">
        <v>5</v>
      </c>
      <c r="AJ9">
        <v>6</v>
      </c>
      <c r="AK9">
        <v>7</v>
      </c>
      <c r="AL9">
        <v>8</v>
      </c>
      <c r="AM9">
        <v>36</v>
      </c>
      <c r="AN9">
        <v>11</v>
      </c>
      <c r="AO9">
        <v>12</v>
      </c>
      <c r="AP9" t="s">
        <v>43</v>
      </c>
      <c r="AS9" s="9" t="s">
        <v>1</v>
      </c>
      <c r="AT9" s="9" t="s">
        <v>2</v>
      </c>
      <c r="AU9" t="s">
        <v>69</v>
      </c>
      <c r="AV9" s="6" t="s">
        <v>71</v>
      </c>
      <c r="AX9" s="12" t="str">
        <f t="array" aca="1" ref="AX9" ca="1">IFERROR(INDIRECT("C"&amp;MATCH(TRUE,((A1:A17=AS9)*(RIGHT(D1:D17,LEN(D1:D17)-2)=LEFT(AS14,LEN(AS14)-1))=1),0)),"")</f>
        <v/>
      </c>
    </row>
    <row r="10" spans="1:50">
      <c r="A10" t="s">
        <v>49</v>
      </c>
      <c r="B10" t="s">
        <v>65</v>
      </c>
      <c r="C10" s="2">
        <v>43168</v>
      </c>
      <c r="D10" s="1" t="s">
        <v>86</v>
      </c>
      <c r="E10" t="b">
        <v>1</v>
      </c>
      <c r="F10" t="b">
        <v>1</v>
      </c>
      <c r="G10" t="b">
        <v>1</v>
      </c>
      <c r="H10" t="b">
        <v>1</v>
      </c>
      <c r="I10" t="b">
        <v>0</v>
      </c>
      <c r="J10" t="b">
        <v>0</v>
      </c>
      <c r="K10" t="b">
        <v>0</v>
      </c>
      <c r="L10" t="b">
        <v>0</v>
      </c>
      <c r="M10" t="s">
        <v>40</v>
      </c>
      <c r="N10" t="b">
        <v>0</v>
      </c>
      <c r="O10" t="b">
        <v>1</v>
      </c>
      <c r="P10" t="b">
        <v>0</v>
      </c>
      <c r="Q10" t="s">
        <v>39</v>
      </c>
      <c r="R10" t="b">
        <v>0</v>
      </c>
      <c r="S10" t="b">
        <v>0</v>
      </c>
      <c r="T10" t="b">
        <v>0</v>
      </c>
      <c r="U10" t="b">
        <v>0</v>
      </c>
      <c r="V10" t="b">
        <v>0</v>
      </c>
      <c r="W10" t="b">
        <v>0</v>
      </c>
      <c r="X10" t="b">
        <v>1</v>
      </c>
      <c r="Y10" t="s">
        <v>41</v>
      </c>
      <c r="Z10" t="b">
        <v>0</v>
      </c>
      <c r="AA10" t="b">
        <v>1</v>
      </c>
      <c r="AB10" t="b">
        <v>0</v>
      </c>
      <c r="AC10" t="b">
        <v>0</v>
      </c>
      <c r="AD10" t="s">
        <v>42</v>
      </c>
      <c r="AE10">
        <v>1</v>
      </c>
      <c r="AF10">
        <v>2</v>
      </c>
      <c r="AG10">
        <v>3</v>
      </c>
      <c r="AH10">
        <v>4</v>
      </c>
      <c r="AI10">
        <v>5</v>
      </c>
      <c r="AJ10">
        <v>6</v>
      </c>
      <c r="AK10">
        <v>7</v>
      </c>
      <c r="AL10">
        <v>8</v>
      </c>
      <c r="AM10">
        <v>36</v>
      </c>
      <c r="AN10">
        <v>11</v>
      </c>
      <c r="AO10">
        <v>12</v>
      </c>
      <c r="AP10" t="s">
        <v>43</v>
      </c>
    </row>
    <row r="11" spans="1:50">
      <c r="A11" t="s">
        <v>50</v>
      </c>
      <c r="B11" t="s">
        <v>65</v>
      </c>
      <c r="C11" s="2">
        <v>43169</v>
      </c>
      <c r="D11" s="1" t="s">
        <v>87</v>
      </c>
      <c r="E11" t="b">
        <v>1</v>
      </c>
      <c r="F11" t="b">
        <v>1</v>
      </c>
      <c r="G11" t="b">
        <v>1</v>
      </c>
      <c r="H11" t="b">
        <v>1</v>
      </c>
      <c r="I11" t="b">
        <v>0</v>
      </c>
      <c r="J11" t="b">
        <v>0</v>
      </c>
      <c r="K11" t="b">
        <v>0</v>
      </c>
      <c r="L11" t="b">
        <v>0</v>
      </c>
      <c r="M11" t="s">
        <v>40</v>
      </c>
      <c r="N11" t="b">
        <v>0</v>
      </c>
      <c r="O11" t="b">
        <v>1</v>
      </c>
      <c r="P11" t="b">
        <v>0</v>
      </c>
      <c r="Q11" t="s">
        <v>39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1</v>
      </c>
      <c r="Y11" t="s">
        <v>41</v>
      </c>
      <c r="Z11" t="b">
        <v>0</v>
      </c>
      <c r="AA11" t="b">
        <v>1</v>
      </c>
      <c r="AB11" t="b">
        <v>0</v>
      </c>
      <c r="AC11" t="b">
        <v>0</v>
      </c>
      <c r="AD11" t="s">
        <v>42</v>
      </c>
      <c r="AE11">
        <v>1</v>
      </c>
      <c r="AF11">
        <v>2</v>
      </c>
      <c r="AG11">
        <v>3</v>
      </c>
      <c r="AH11">
        <v>4</v>
      </c>
      <c r="AI11">
        <v>5</v>
      </c>
      <c r="AJ11">
        <v>6</v>
      </c>
      <c r="AK11">
        <v>7</v>
      </c>
      <c r="AL11">
        <v>8</v>
      </c>
      <c r="AM11">
        <v>36</v>
      </c>
      <c r="AN11">
        <v>11</v>
      </c>
      <c r="AO11">
        <v>12</v>
      </c>
      <c r="AP11" t="s">
        <v>43</v>
      </c>
    </row>
    <row r="12" spans="1:50">
      <c r="A12" t="s">
        <v>51</v>
      </c>
      <c r="C12" s="2">
        <v>43170</v>
      </c>
      <c r="D12" s="1" t="s">
        <v>88</v>
      </c>
      <c r="E12" t="b">
        <v>0</v>
      </c>
      <c r="F12" t="b">
        <v>0</v>
      </c>
      <c r="G12" t="b">
        <v>0</v>
      </c>
      <c r="H12" t="b">
        <v>0</v>
      </c>
      <c r="I12" t="b">
        <v>0</v>
      </c>
      <c r="J12" t="b">
        <v>0</v>
      </c>
      <c r="K12" t="b">
        <v>0</v>
      </c>
      <c r="L12" t="b">
        <v>0</v>
      </c>
      <c r="M12">
        <v>0</v>
      </c>
      <c r="N12" t="b">
        <v>0</v>
      </c>
      <c r="O12" t="b">
        <v>0</v>
      </c>
      <c r="P12" t="b">
        <v>0</v>
      </c>
      <c r="Q12">
        <v>0</v>
      </c>
      <c r="R12" t="b">
        <v>0</v>
      </c>
      <c r="S12" t="b">
        <v>0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>
        <v>0</v>
      </c>
      <c r="Z12" t="b">
        <v>0</v>
      </c>
      <c r="AA12" t="b">
        <v>0</v>
      </c>
      <c r="AB12" t="b">
        <v>0</v>
      </c>
      <c r="AC12" t="b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</row>
    <row r="13" spans="1:50">
      <c r="A13" t="s">
        <v>52</v>
      </c>
      <c r="B13" t="s">
        <v>66</v>
      </c>
      <c r="C13" s="2">
        <v>43171</v>
      </c>
      <c r="D13" s="1" t="s">
        <v>89</v>
      </c>
      <c r="E13" t="b">
        <v>0</v>
      </c>
      <c r="F13" t="b">
        <v>0</v>
      </c>
      <c r="G13" t="b">
        <v>0</v>
      </c>
      <c r="H13" t="b">
        <v>0</v>
      </c>
      <c r="I13" t="b">
        <v>0</v>
      </c>
      <c r="J13" t="b">
        <v>0</v>
      </c>
      <c r="K13" t="b">
        <v>0</v>
      </c>
      <c r="L13" t="b">
        <v>0</v>
      </c>
      <c r="M13" t="s">
        <v>53</v>
      </c>
      <c r="N13" t="b">
        <v>0</v>
      </c>
      <c r="O13" t="b">
        <v>0</v>
      </c>
      <c r="P13" t="b">
        <v>0</v>
      </c>
      <c r="Q13" t="s">
        <v>54</v>
      </c>
      <c r="R13" t="b">
        <v>0</v>
      </c>
      <c r="S13" t="b">
        <v>0</v>
      </c>
      <c r="T13" t="b">
        <v>1</v>
      </c>
      <c r="U13" t="b">
        <v>0</v>
      </c>
      <c r="V13" t="b">
        <v>0</v>
      </c>
      <c r="W13" t="b">
        <v>1</v>
      </c>
      <c r="X13" t="b">
        <v>0</v>
      </c>
      <c r="Y13" t="s">
        <v>55</v>
      </c>
      <c r="Z13" t="b">
        <v>0</v>
      </c>
      <c r="AA13" t="b">
        <v>0</v>
      </c>
      <c r="AB13" t="b">
        <v>0</v>
      </c>
      <c r="AC13" t="b">
        <v>1</v>
      </c>
      <c r="AD13" t="s">
        <v>56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 t="s">
        <v>43</v>
      </c>
      <c r="AX13" s="13" t="s">
        <v>76</v>
      </c>
    </row>
    <row r="14" spans="1:50">
      <c r="A14" t="s">
        <v>52</v>
      </c>
      <c r="B14" t="s">
        <v>66</v>
      </c>
      <c r="C14" s="2">
        <v>43172</v>
      </c>
      <c r="D14" s="1" t="s">
        <v>90</v>
      </c>
      <c r="E14" t="b">
        <v>0</v>
      </c>
      <c r="F14" t="b">
        <v>0</v>
      </c>
      <c r="G14" t="b">
        <v>0</v>
      </c>
      <c r="H14" t="b">
        <v>0</v>
      </c>
      <c r="I14" t="b">
        <v>0</v>
      </c>
      <c r="J14" t="b">
        <v>0</v>
      </c>
      <c r="K14" t="b">
        <v>0</v>
      </c>
      <c r="L14" t="b">
        <v>0</v>
      </c>
      <c r="M14" t="s">
        <v>53</v>
      </c>
      <c r="N14" t="b">
        <v>0</v>
      </c>
      <c r="O14" t="b">
        <v>0</v>
      </c>
      <c r="P14" t="b">
        <v>0</v>
      </c>
      <c r="Q14" t="s">
        <v>54</v>
      </c>
      <c r="R14" t="b">
        <v>0</v>
      </c>
      <c r="S14" t="b">
        <v>0</v>
      </c>
      <c r="T14" t="b">
        <v>1</v>
      </c>
      <c r="U14" t="b">
        <v>0</v>
      </c>
      <c r="V14" t="b">
        <v>0</v>
      </c>
      <c r="W14" t="b">
        <v>1</v>
      </c>
      <c r="X14" t="b">
        <v>0</v>
      </c>
      <c r="Y14" t="s">
        <v>55</v>
      </c>
      <c r="Z14" t="b">
        <v>0</v>
      </c>
      <c r="AA14" t="b">
        <v>0</v>
      </c>
      <c r="AB14" t="b">
        <v>0</v>
      </c>
      <c r="AC14" t="b">
        <v>1</v>
      </c>
      <c r="AD14" t="s">
        <v>56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 t="s">
        <v>43</v>
      </c>
      <c r="AS14" s="10" t="s">
        <v>74</v>
      </c>
      <c r="AT14" s="10" t="s">
        <v>95</v>
      </c>
      <c r="AU14" t="s">
        <v>68</v>
      </c>
      <c r="AV14" s="6" t="s">
        <v>70</v>
      </c>
      <c r="AX14" s="14" t="e">
        <f ca="1">INDIRECT("C"&amp;MATCH(TRUE,((A2:A17=AS9)*(RIGHT(D2:D17,LEN(D2:D17)-2)=LEFT(AS14,LEN(AS14)-1))=1),0))</f>
        <v>#N/A</v>
      </c>
    </row>
    <row r="15" spans="1:50">
      <c r="A15" t="s">
        <v>51</v>
      </c>
      <c r="B15" t="s">
        <v>66</v>
      </c>
      <c r="C15" s="2">
        <v>43173</v>
      </c>
      <c r="D15" s="1" t="s">
        <v>91</v>
      </c>
      <c r="E15" t="b">
        <v>0</v>
      </c>
      <c r="F15" t="b">
        <v>0</v>
      </c>
      <c r="G15" t="b">
        <v>0</v>
      </c>
      <c r="H15" t="b">
        <v>0</v>
      </c>
      <c r="I15" t="b">
        <v>0</v>
      </c>
      <c r="J15" t="b">
        <v>0</v>
      </c>
      <c r="K15" t="b">
        <v>0</v>
      </c>
      <c r="L15" t="b">
        <v>0</v>
      </c>
      <c r="M15" t="s">
        <v>53</v>
      </c>
      <c r="N15" t="b">
        <v>0</v>
      </c>
      <c r="O15" t="b">
        <v>0</v>
      </c>
      <c r="P15" t="b">
        <v>0</v>
      </c>
      <c r="Q15" t="s">
        <v>54</v>
      </c>
      <c r="R15" t="b">
        <v>0</v>
      </c>
      <c r="S15" t="b">
        <v>0</v>
      </c>
      <c r="T15" t="b">
        <v>1</v>
      </c>
      <c r="U15" t="b">
        <v>0</v>
      </c>
      <c r="V15" t="b">
        <v>0</v>
      </c>
      <c r="W15" t="b">
        <v>1</v>
      </c>
      <c r="X15" t="b">
        <v>0</v>
      </c>
      <c r="Y15" t="s">
        <v>55</v>
      </c>
      <c r="Z15" t="b">
        <v>0</v>
      </c>
      <c r="AA15" t="b">
        <v>0</v>
      </c>
      <c r="AB15" t="b">
        <v>0</v>
      </c>
      <c r="AC15" t="b">
        <v>1</v>
      </c>
      <c r="AD15" t="s">
        <v>56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 t="s">
        <v>43</v>
      </c>
    </row>
    <row r="16" spans="1:50">
      <c r="A16" t="s">
        <v>51</v>
      </c>
      <c r="B16" t="s">
        <v>66</v>
      </c>
      <c r="C16" s="2">
        <v>43174</v>
      </c>
      <c r="D16" s="1" t="s">
        <v>92</v>
      </c>
      <c r="E16" t="b">
        <v>0</v>
      </c>
      <c r="F16" t="b">
        <v>0</v>
      </c>
      <c r="G16" t="b">
        <v>0</v>
      </c>
      <c r="H16" t="b">
        <v>0</v>
      </c>
      <c r="I16" t="b">
        <v>0</v>
      </c>
      <c r="J16" t="b">
        <v>0</v>
      </c>
      <c r="K16" t="b">
        <v>0</v>
      </c>
      <c r="L16" t="b">
        <v>0</v>
      </c>
      <c r="M16" t="s">
        <v>53</v>
      </c>
      <c r="N16" t="b">
        <v>0</v>
      </c>
      <c r="O16" t="b">
        <v>0</v>
      </c>
      <c r="P16" t="b">
        <v>0</v>
      </c>
      <c r="Q16" t="s">
        <v>54</v>
      </c>
      <c r="R16" t="b">
        <v>0</v>
      </c>
      <c r="S16" t="b">
        <v>0</v>
      </c>
      <c r="T16" t="b">
        <v>1</v>
      </c>
      <c r="U16" t="b">
        <v>0</v>
      </c>
      <c r="V16" t="b">
        <v>0</v>
      </c>
      <c r="W16" t="b">
        <v>1</v>
      </c>
      <c r="X16" t="b">
        <v>0</v>
      </c>
      <c r="Y16" t="s">
        <v>55</v>
      </c>
      <c r="Z16" t="b">
        <v>0</v>
      </c>
      <c r="AA16" t="b">
        <v>0</v>
      </c>
      <c r="AB16" t="b">
        <v>0</v>
      </c>
      <c r="AC16" t="b">
        <v>1</v>
      </c>
      <c r="AD16" t="s">
        <v>56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 t="s">
        <v>43</v>
      </c>
      <c r="AS16" s="9" t="s">
        <v>6</v>
      </c>
      <c r="AT16" s="9" t="s">
        <v>97</v>
      </c>
    </row>
    <row r="17" spans="1:50">
      <c r="A17" t="s">
        <v>51</v>
      </c>
      <c r="B17" t="s">
        <v>66</v>
      </c>
      <c r="C17" s="2">
        <v>43175</v>
      </c>
      <c r="D17" s="1" t="s">
        <v>93</v>
      </c>
      <c r="E17" t="b">
        <v>0</v>
      </c>
      <c r="F17" t="b">
        <v>0</v>
      </c>
      <c r="G17" t="b">
        <v>0</v>
      </c>
      <c r="H17" t="b">
        <v>0</v>
      </c>
      <c r="I17" t="b">
        <v>0</v>
      </c>
      <c r="J17" t="b">
        <v>0</v>
      </c>
      <c r="K17" t="b">
        <v>0</v>
      </c>
      <c r="L17" t="b">
        <v>0</v>
      </c>
      <c r="M17" t="s">
        <v>53</v>
      </c>
      <c r="N17" t="b">
        <v>0</v>
      </c>
      <c r="O17" t="b">
        <v>0</v>
      </c>
      <c r="P17" t="b">
        <v>0</v>
      </c>
      <c r="Q17" t="s">
        <v>54</v>
      </c>
      <c r="R17" t="b">
        <v>0</v>
      </c>
      <c r="S17" t="b">
        <v>0</v>
      </c>
      <c r="T17" t="b">
        <v>1</v>
      </c>
      <c r="U17" t="b">
        <v>0</v>
      </c>
      <c r="V17" t="b">
        <v>0</v>
      </c>
      <c r="W17" t="b">
        <v>1</v>
      </c>
      <c r="X17" t="b">
        <v>0</v>
      </c>
      <c r="Y17" t="s">
        <v>55</v>
      </c>
      <c r="Z17" t="b">
        <v>0</v>
      </c>
      <c r="AA17" t="b">
        <v>0</v>
      </c>
      <c r="AB17" t="b">
        <v>0</v>
      </c>
      <c r="AC17" t="b">
        <v>1</v>
      </c>
      <c r="AD17" t="s">
        <v>56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 t="s">
        <v>43</v>
      </c>
    </row>
    <row r="18" spans="1:50">
      <c r="AS18" s="9" t="s">
        <v>38</v>
      </c>
      <c r="AT18" s="9" t="s">
        <v>96</v>
      </c>
    </row>
    <row r="19" spans="1:50">
      <c r="AS19" s="1"/>
      <c r="AX19" s="14" t="s">
        <v>98</v>
      </c>
    </row>
    <row r="20" spans="1:50">
      <c r="AS20" s="1"/>
    </row>
    <row r="21" spans="1:50">
      <c r="AS21" s="1"/>
    </row>
    <row r="22" spans="1:50">
      <c r="AS22" s="1"/>
    </row>
    <row r="23" spans="1:50">
      <c r="AS23" s="1"/>
    </row>
    <row r="24" spans="1:50">
      <c r="AS24" s="1"/>
    </row>
    <row r="25" spans="1:50">
      <c r="AS25" s="1"/>
    </row>
    <row r="28" spans="1:50" ht="17">
      <c r="G28" s="5"/>
      <c r="AK28" t="s">
        <v>67</v>
      </c>
    </row>
  </sheetData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udiences_x0020_cibl_x00e9_es xmlns="c87c4929-2774-4df0-9ffd-c2fd21415c73" xsi:nil="true"/>
    <Cat_x00e9_gorie xmlns="c87c4929-2774-4df0-9ffd-c2fd21415c73">Amélioration Continue</Cat_x00e9_gorie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5F11CD8BEFF74F894B51F64944D976" ma:contentTypeVersion="2" ma:contentTypeDescription="Crée un document." ma:contentTypeScope="" ma:versionID="3716dda57c14656f7ecd7dd0129eaf3a">
  <xsd:schema xmlns:xsd="http://www.w3.org/2001/XMLSchema" xmlns:xs="http://www.w3.org/2001/XMLSchema" xmlns:p="http://schemas.microsoft.com/office/2006/metadata/properties" xmlns:ns2="c87c4929-2774-4df0-9ffd-c2fd21415c73" targetNamespace="http://schemas.microsoft.com/office/2006/metadata/properties" ma:root="true" ma:fieldsID="1a7fe5473f6517f637b096c34915dfe9" ns2:_="">
    <xsd:import namespace="c87c4929-2774-4df0-9ffd-c2fd21415c73"/>
    <xsd:element name="properties">
      <xsd:complexType>
        <xsd:sequence>
          <xsd:element name="documentManagement">
            <xsd:complexType>
              <xsd:all>
                <xsd:element ref="ns2:Cat_x00e9_gorie" minOccurs="0"/>
                <xsd:element ref="ns2:Audiences_x0020_cibl_x00e9_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7c4929-2774-4df0-9ffd-c2fd21415c73" elementFormDefault="qualified">
    <xsd:import namespace="http://schemas.microsoft.com/office/2006/documentManagement/types"/>
    <xsd:import namespace="http://schemas.microsoft.com/office/infopath/2007/PartnerControls"/>
    <xsd:element name="Cat_x00e9_gorie" ma:index="8" nillable="true" ma:displayName="Catégorie" ma:default="Amélioration Continue" ma:format="Dropdown" ma:internalName="Cat_x00e9_gorie">
      <xsd:simpleType>
        <xsd:restriction base="dms:Choice">
          <xsd:enumeration value="Amélioration Continue"/>
          <xsd:enumeration value="Archives"/>
        </xsd:restriction>
      </xsd:simpleType>
    </xsd:element>
    <xsd:element name="Audiences_x0020_cibl_x00e9_es" ma:index="9" nillable="true" ma:displayName="Audiences ciblées" ma:internalName="Audiences_x0020_cibl_x00e9_es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0E21B3-E4C5-4788-8F3B-0DDBF1F947C4}">
  <ds:schemaRefs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c87c4929-2774-4df0-9ffd-c2fd21415c7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979012E-B34A-4569-BEA9-B5660A83FD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7c4929-2774-4df0-9ffd-c2fd21415c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0AFAC9D-89F1-4C51-BECD-E3D8FC67E6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essai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essai</dc:creator>
  <cp:lastModifiedBy>Dario</cp:lastModifiedBy>
  <cp:lastPrinted>2018-03-06T11:30:21Z</cp:lastPrinted>
  <dcterms:created xsi:type="dcterms:W3CDTF">2017-10-16T14:31:21Z</dcterms:created>
  <dcterms:modified xsi:type="dcterms:W3CDTF">2018-03-18T19:23:03Z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0x010100A95F11CD8BEFF74F894B51F64944D976</vt:lpwstr>
  </property>
</Properties>
</file>