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Yebralux-AG\Desktop\"/>
    </mc:Choice>
  </mc:AlternateContent>
  <bookViews>
    <workbookView xWindow="0" yWindow="0" windowWidth="21600" windowHeight="9885"/>
  </bookViews>
  <sheets>
    <sheet name="Calcul" sheetId="2" r:id="rId1"/>
    <sheet name="Z-90" sheetId="3" r:id="rId2"/>
    <sheet name="Z-70" sheetId="4" state="hidden" r:id="rId3"/>
    <sheet name="Z-80" sheetId="5" state="hidden" r:id="rId4"/>
    <sheet name="Z-65" sheetId="6" state="hidden" r:id="rId5"/>
    <sheet name="Z-50" sheetId="7" state="hidden" r:id="rId6"/>
  </sheets>
  <definedNames>
    <definedName name="Breite">'Z-90'!$B$1:$AU$1</definedName>
    <definedName name="Breite2">'Z-70'!$B$1:$AU$1</definedName>
    <definedName name="Breite3">'Z-80'!$B$1:$AU$1</definedName>
    <definedName name="Breite4">'Z-65'!$B$1:$AU$1</definedName>
    <definedName name="Breite5">'Z-50'!$B$1:$AU$1</definedName>
    <definedName name="Departement">#REF!</definedName>
    <definedName name="Hohe">'Z-90'!$A$2:$A$47</definedName>
    <definedName name="Hohe2">'Z-70'!$A$2:$A$47</definedName>
    <definedName name="Hohe3">'Z-80'!$A$2:$A$47</definedName>
    <definedName name="Hohe4">'Z-65'!$A$2:$A$47</definedName>
    <definedName name="Hohe5">'Z-50'!$A$2:$A$47</definedName>
    <definedName name="Poids">#REF!</definedName>
    <definedName name="Preis">'Z-90'!$B$2:$AU$47</definedName>
    <definedName name="Preis2">'Z-70'!$B$2:$AU$47</definedName>
    <definedName name="Preis3">'Z-80'!$B$2:$AU$47</definedName>
    <definedName name="Preis4">'Z-65'!$B$2:$AU$47</definedName>
    <definedName name="Preis5">'Z-50'!$B$2:$AU$47</definedName>
    <definedName name="Prix">#REF!</definedName>
    <definedName name="_xlnm.Print_Area" localSheetId="0">Calcul!$A$1:$BE$54</definedName>
  </definedNames>
  <calcPr calcId="152511" iterate="1" iterateCount="10"/>
  <fileRecoveryPr repairLoad="1"/>
</workbook>
</file>

<file path=xl/calcChain.xml><?xml version="1.0" encoding="utf-8"?>
<calcChain xmlns="http://schemas.openxmlformats.org/spreadsheetml/2006/main">
  <c r="CF15" i="2" l="1"/>
  <c r="DC15" i="2" l="1"/>
  <c r="DC16" i="2"/>
  <c r="DC17" i="2"/>
  <c r="DC18" i="2"/>
  <c r="DC19" i="2"/>
  <c r="DC20" i="2"/>
  <c r="DC21" i="2"/>
  <c r="DC22" i="2"/>
  <c r="DC23" i="2"/>
  <c r="DC24" i="2"/>
  <c r="DC25" i="2"/>
  <c r="DC26" i="2"/>
  <c r="DC27" i="2"/>
  <c r="DC28" i="2"/>
  <c r="DC29" i="2"/>
  <c r="DC30" i="2"/>
  <c r="DC31" i="2"/>
  <c r="DC32" i="2"/>
  <c r="DC33" i="2"/>
  <c r="DK15" i="2"/>
  <c r="DK16" i="2"/>
  <c r="DK17" i="2"/>
  <c r="DK18" i="2"/>
  <c r="DK19" i="2"/>
  <c r="DK20" i="2"/>
  <c r="DK21" i="2"/>
  <c r="DK22" i="2"/>
  <c r="DK23" i="2"/>
  <c r="DK24" i="2"/>
  <c r="DK25" i="2"/>
  <c r="DK26" i="2"/>
  <c r="DK27" i="2"/>
  <c r="DK28" i="2"/>
  <c r="DK29" i="2"/>
  <c r="DK30" i="2"/>
  <c r="DK31" i="2"/>
  <c r="DK32" i="2"/>
  <c r="DK33" i="2"/>
  <c r="CU15" i="2"/>
  <c r="CU16" i="2"/>
  <c r="CU17" i="2"/>
  <c r="CU18" i="2"/>
  <c r="CU19" i="2"/>
  <c r="CU20" i="2"/>
  <c r="CU21" i="2"/>
  <c r="CU22" i="2"/>
  <c r="CU23" i="2"/>
  <c r="CU24" i="2"/>
  <c r="CU25" i="2"/>
  <c r="CU26" i="2"/>
  <c r="CU27" i="2"/>
  <c r="CU28" i="2"/>
  <c r="CU29" i="2"/>
  <c r="CU30" i="2"/>
  <c r="CU31" i="2"/>
  <c r="CU32" i="2"/>
  <c r="CU33" i="2"/>
  <c r="CM15" i="2"/>
  <c r="CM16" i="2"/>
  <c r="CM17" i="2"/>
  <c r="CM18" i="2"/>
  <c r="CM19" i="2"/>
  <c r="CM20" i="2"/>
  <c r="CM21" i="2"/>
  <c r="CM22" i="2"/>
  <c r="CM23" i="2"/>
  <c r="CM24" i="2"/>
  <c r="CM25" i="2"/>
  <c r="CM26" i="2"/>
  <c r="CM27" i="2"/>
  <c r="CM28" i="2"/>
  <c r="CM29" i="2"/>
  <c r="CM30" i="2"/>
  <c r="CM31" i="2"/>
  <c r="CM32" i="2"/>
  <c r="CM33" i="2"/>
  <c r="CE15" i="2"/>
  <c r="CE16" i="2"/>
  <c r="CE17" i="2"/>
  <c r="CE18" i="2"/>
  <c r="CE19" i="2"/>
  <c r="CE20" i="2"/>
  <c r="CE21" i="2"/>
  <c r="CE22" i="2"/>
  <c r="CE23" i="2"/>
  <c r="CE24" i="2"/>
  <c r="CE25" i="2"/>
  <c r="CE26" i="2"/>
  <c r="CE27" i="2"/>
  <c r="CE28" i="2"/>
  <c r="CE29" i="2"/>
  <c r="CE30" i="2"/>
  <c r="CE31" i="2"/>
  <c r="CE32" i="2"/>
  <c r="CE33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R15" i="2"/>
  <c r="AR16" i="2"/>
  <c r="AR17" i="2"/>
  <c r="AR18" i="2"/>
  <c r="AR19" i="2"/>
  <c r="AR20" i="2"/>
  <c r="AR21" i="2"/>
  <c r="AR22" i="2"/>
  <c r="AR23" i="2"/>
  <c r="AR24" i="2"/>
  <c r="AR25" i="2"/>
  <c r="AR26" i="2"/>
  <c r="AR27" i="2"/>
  <c r="AR28" i="2"/>
  <c r="AR29" i="2"/>
  <c r="AR30" i="2"/>
  <c r="AR31" i="2"/>
  <c r="AR32" i="2"/>
  <c r="AR33" i="2"/>
  <c r="BP15" i="2"/>
  <c r="BP16" i="2"/>
  <c r="BP17" i="2"/>
  <c r="BP18" i="2"/>
  <c r="BP19" i="2"/>
  <c r="BP20" i="2"/>
  <c r="BP21" i="2"/>
  <c r="BP22" i="2"/>
  <c r="BP23" i="2"/>
  <c r="BP24" i="2"/>
  <c r="BP25" i="2"/>
  <c r="BP26" i="2"/>
  <c r="BP27" i="2"/>
  <c r="BP28" i="2"/>
  <c r="BP29" i="2"/>
  <c r="BP30" i="2"/>
  <c r="BP31" i="2"/>
  <c r="BP32" i="2"/>
  <c r="BP33" i="2"/>
  <c r="BP14" i="2"/>
  <c r="BQ15" i="2" l="1"/>
  <c r="BQ16" i="2"/>
  <c r="BQ17" i="2"/>
  <c r="BQ18" i="2"/>
  <c r="BQ19" i="2"/>
  <c r="BQ20" i="2"/>
  <c r="BQ21" i="2"/>
  <c r="BQ22" i="2"/>
  <c r="BQ23" i="2"/>
  <c r="BQ24" i="2"/>
  <c r="BQ25" i="2"/>
  <c r="BQ26" i="2"/>
  <c r="BQ27" i="2"/>
  <c r="BQ28" i="2"/>
  <c r="BQ29" i="2"/>
  <c r="BQ30" i="2"/>
  <c r="BQ31" i="2"/>
  <c r="BQ32" i="2"/>
  <c r="BQ33" i="2"/>
  <c r="BQ14" i="2"/>
  <c r="DK14" i="2" s="1"/>
  <c r="BT14" i="2"/>
  <c r="AJ14" i="4"/>
  <c r="AJ15" i="4" s="1"/>
  <c r="AJ16" i="4" s="1"/>
  <c r="AJ17" i="4" s="1"/>
  <c r="AJ18" i="4" s="1"/>
  <c r="AJ19" i="4" s="1"/>
  <c r="AJ20" i="4" s="1"/>
  <c r="AJ21" i="4" s="1"/>
  <c r="AJ22" i="4" s="1"/>
  <c r="AJ23" i="4" s="1"/>
  <c r="AJ24" i="4" s="1"/>
  <c r="AJ25" i="4" s="1"/>
  <c r="AJ26" i="4" s="1"/>
  <c r="AJ27" i="4" s="1"/>
  <c r="AJ28" i="4" s="1"/>
  <c r="AJ29" i="4" s="1"/>
  <c r="AJ30" i="4" s="1"/>
  <c r="AJ31" i="4" s="1"/>
  <c r="AJ32" i="4" s="1"/>
  <c r="AJ33" i="4" s="1"/>
  <c r="AJ34" i="4" s="1"/>
  <c r="AJ35" i="4" s="1"/>
  <c r="AJ36" i="4" s="1"/>
  <c r="AJ37" i="4" s="1"/>
  <c r="AJ38" i="4" s="1"/>
  <c r="AJ39" i="4" s="1"/>
  <c r="AJ40" i="4" s="1"/>
  <c r="AJ41" i="4" s="1"/>
  <c r="AJ42" i="4" s="1"/>
  <c r="AJ43" i="4" s="1"/>
  <c r="AJ44" i="4" s="1"/>
  <c r="AJ45" i="4" s="1"/>
  <c r="AJ46" i="4" s="1"/>
  <c r="AJ47" i="4" s="1"/>
  <c r="AI14" i="4"/>
  <c r="AI15" i="4" s="1"/>
  <c r="AI16" i="4" s="1"/>
  <c r="AI17" i="4" s="1"/>
  <c r="AI18" i="4" s="1"/>
  <c r="AI19" i="4" s="1"/>
  <c r="AI20" i="4" s="1"/>
  <c r="AI21" i="4" s="1"/>
  <c r="AI22" i="4" s="1"/>
  <c r="AI23" i="4" s="1"/>
  <c r="AI24" i="4" s="1"/>
  <c r="AI25" i="4" s="1"/>
  <c r="AI26" i="4" s="1"/>
  <c r="AI27" i="4" s="1"/>
  <c r="AI28" i="4" s="1"/>
  <c r="AI29" i="4" s="1"/>
  <c r="AI30" i="4" s="1"/>
  <c r="AI31" i="4" s="1"/>
  <c r="AI32" i="4" s="1"/>
  <c r="AI33" i="4" s="1"/>
  <c r="AI34" i="4" s="1"/>
  <c r="AI35" i="4" s="1"/>
  <c r="AI36" i="4" s="1"/>
  <c r="AI37" i="4" s="1"/>
  <c r="AI38" i="4" s="1"/>
  <c r="AI39" i="4" s="1"/>
  <c r="AI40" i="4" s="1"/>
  <c r="AI41" i="4" s="1"/>
  <c r="AI42" i="4" s="1"/>
  <c r="AI43" i="4" s="1"/>
  <c r="AI44" i="4" s="1"/>
  <c r="AI45" i="4" s="1"/>
  <c r="AI46" i="4" s="1"/>
  <c r="AI47" i="4" s="1"/>
  <c r="AH15" i="4"/>
  <c r="AG15" i="4"/>
  <c r="AF17" i="4"/>
  <c r="AF18" i="4" s="1"/>
  <c r="AF19" i="4" s="1"/>
  <c r="AF20" i="4" s="1"/>
  <c r="AF21" i="4" s="1"/>
  <c r="AF22" i="4" s="1"/>
  <c r="AF23" i="4" s="1"/>
  <c r="AF24" i="4" s="1"/>
  <c r="AF25" i="4" s="1"/>
  <c r="AF26" i="4" s="1"/>
  <c r="AF27" i="4" s="1"/>
  <c r="AF28" i="4" s="1"/>
  <c r="AF29" i="4" s="1"/>
  <c r="AF30" i="4" s="1"/>
  <c r="AF31" i="4" s="1"/>
  <c r="AF32" i="4" s="1"/>
  <c r="AF33" i="4" s="1"/>
  <c r="AF34" i="4" s="1"/>
  <c r="AF35" i="4" s="1"/>
  <c r="AF36" i="4" s="1"/>
  <c r="AF37" i="4" s="1"/>
  <c r="AF38" i="4" s="1"/>
  <c r="AF39" i="4" s="1"/>
  <c r="AF40" i="4" s="1"/>
  <c r="AF41" i="4" s="1"/>
  <c r="AF42" i="4" s="1"/>
  <c r="AF43" i="4" s="1"/>
  <c r="AF44" i="4" s="1"/>
  <c r="AF45" i="4" s="1"/>
  <c r="AF46" i="4" s="1"/>
  <c r="AF47" i="4" s="1"/>
  <c r="AD17" i="4"/>
  <c r="AD18" i="4" s="1"/>
  <c r="AD19" i="4" s="1"/>
  <c r="AD20" i="4" s="1"/>
  <c r="AD21" i="4" s="1"/>
  <c r="AD22" i="4" s="1"/>
  <c r="AD23" i="4" s="1"/>
  <c r="AD24" i="4" s="1"/>
  <c r="AD25" i="4" s="1"/>
  <c r="AD26" i="4" s="1"/>
  <c r="AD27" i="4" s="1"/>
  <c r="AD28" i="4" s="1"/>
  <c r="AD29" i="4" s="1"/>
  <c r="AD30" i="4" s="1"/>
  <c r="AD31" i="4" s="1"/>
  <c r="AD32" i="4" s="1"/>
  <c r="AD33" i="4" s="1"/>
  <c r="AD34" i="4" s="1"/>
  <c r="AD35" i="4" s="1"/>
  <c r="AD36" i="4" s="1"/>
  <c r="AD37" i="4" s="1"/>
  <c r="AD38" i="4" s="1"/>
  <c r="AD39" i="4" s="1"/>
  <c r="AD40" i="4" s="1"/>
  <c r="AD41" i="4" s="1"/>
  <c r="AD42" i="4" s="1"/>
  <c r="AD43" i="4" s="1"/>
  <c r="AD44" i="4" s="1"/>
  <c r="AD45" i="4" s="1"/>
  <c r="AD46" i="4" s="1"/>
  <c r="AD47" i="4" s="1"/>
  <c r="AH16" i="4"/>
  <c r="AH17" i="4" s="1"/>
  <c r="AH18" i="4" s="1"/>
  <c r="AH19" i="4" s="1"/>
  <c r="AH20" i="4" s="1"/>
  <c r="AH21" i="4" s="1"/>
  <c r="AH22" i="4" s="1"/>
  <c r="AH23" i="4" s="1"/>
  <c r="AH24" i="4" s="1"/>
  <c r="AH25" i="4" s="1"/>
  <c r="AH26" i="4" s="1"/>
  <c r="AH27" i="4" s="1"/>
  <c r="AH28" i="4" s="1"/>
  <c r="AH29" i="4" s="1"/>
  <c r="AH30" i="4" s="1"/>
  <c r="AH31" i="4" s="1"/>
  <c r="AH32" i="4" s="1"/>
  <c r="AH33" i="4" s="1"/>
  <c r="AH34" i="4" s="1"/>
  <c r="AH35" i="4" s="1"/>
  <c r="AH36" i="4" s="1"/>
  <c r="AH37" i="4" s="1"/>
  <c r="AH38" i="4" s="1"/>
  <c r="AH39" i="4" s="1"/>
  <c r="AH40" i="4" s="1"/>
  <c r="AH41" i="4" s="1"/>
  <c r="AH42" i="4" s="1"/>
  <c r="AH43" i="4" s="1"/>
  <c r="AH44" i="4" s="1"/>
  <c r="AH45" i="4" s="1"/>
  <c r="AH46" i="4" s="1"/>
  <c r="AH47" i="4" s="1"/>
  <c r="AG16" i="4"/>
  <c r="AG17" i="4" s="1"/>
  <c r="AG18" i="4" s="1"/>
  <c r="AG19" i="4" s="1"/>
  <c r="AG20" i="4" s="1"/>
  <c r="AG21" i="4" s="1"/>
  <c r="AG22" i="4" s="1"/>
  <c r="AG23" i="4" s="1"/>
  <c r="AG24" i="4" s="1"/>
  <c r="AG25" i="4" s="1"/>
  <c r="AG26" i="4" s="1"/>
  <c r="AG27" i="4" s="1"/>
  <c r="AG28" i="4" s="1"/>
  <c r="AG29" i="4" s="1"/>
  <c r="AG30" i="4" s="1"/>
  <c r="AG31" i="4" s="1"/>
  <c r="AG32" i="4" s="1"/>
  <c r="AG33" i="4" s="1"/>
  <c r="AG34" i="4" s="1"/>
  <c r="AG35" i="4" s="1"/>
  <c r="AG36" i="4" s="1"/>
  <c r="AG37" i="4" s="1"/>
  <c r="AG38" i="4" s="1"/>
  <c r="AG39" i="4" s="1"/>
  <c r="AG40" i="4" s="1"/>
  <c r="AG41" i="4" s="1"/>
  <c r="AG42" i="4" s="1"/>
  <c r="AG43" i="4" s="1"/>
  <c r="AG44" i="4" s="1"/>
  <c r="AG45" i="4" s="1"/>
  <c r="AG46" i="4" s="1"/>
  <c r="AG47" i="4" s="1"/>
  <c r="AF16" i="4"/>
  <c r="AE16" i="4"/>
  <c r="AE17" i="4" s="1"/>
  <c r="AE18" i="4" s="1"/>
  <c r="AE19" i="4" s="1"/>
  <c r="AE20" i="4" s="1"/>
  <c r="AE21" i="4" s="1"/>
  <c r="AE22" i="4" s="1"/>
  <c r="AE23" i="4" s="1"/>
  <c r="AE24" i="4" s="1"/>
  <c r="AE25" i="4" s="1"/>
  <c r="AE26" i="4" s="1"/>
  <c r="AE27" i="4" s="1"/>
  <c r="AE28" i="4" s="1"/>
  <c r="AE29" i="4" s="1"/>
  <c r="AE30" i="4" s="1"/>
  <c r="AE31" i="4" s="1"/>
  <c r="AE32" i="4" s="1"/>
  <c r="AE33" i="4" s="1"/>
  <c r="AE34" i="4" s="1"/>
  <c r="AE35" i="4" s="1"/>
  <c r="AE36" i="4" s="1"/>
  <c r="AE37" i="4" s="1"/>
  <c r="AE38" i="4" s="1"/>
  <c r="AE39" i="4" s="1"/>
  <c r="AE40" i="4" s="1"/>
  <c r="AE41" i="4" s="1"/>
  <c r="AE42" i="4" s="1"/>
  <c r="AE43" i="4" s="1"/>
  <c r="AE44" i="4" s="1"/>
  <c r="AE45" i="4" s="1"/>
  <c r="AE46" i="4" s="1"/>
  <c r="AE47" i="4" s="1"/>
  <c r="AD16" i="4"/>
  <c r="AA18" i="4"/>
  <c r="AB18" i="4"/>
  <c r="AB19" i="4" s="1"/>
  <c r="AB20" i="4" s="1"/>
  <c r="AB21" i="4" s="1"/>
  <c r="AB22" i="4" s="1"/>
  <c r="AB23" i="4" s="1"/>
  <c r="AB24" i="4" s="1"/>
  <c r="AB25" i="4" s="1"/>
  <c r="AB26" i="4" s="1"/>
  <c r="AB27" i="4" s="1"/>
  <c r="AB28" i="4" s="1"/>
  <c r="AB29" i="4" s="1"/>
  <c r="AB30" i="4" s="1"/>
  <c r="AB31" i="4" s="1"/>
  <c r="AB32" i="4" s="1"/>
  <c r="AB33" i="4" s="1"/>
  <c r="AB34" i="4" s="1"/>
  <c r="AB35" i="4" s="1"/>
  <c r="AB36" i="4" s="1"/>
  <c r="AB37" i="4" s="1"/>
  <c r="AB38" i="4" s="1"/>
  <c r="AB39" i="4" s="1"/>
  <c r="AB40" i="4" s="1"/>
  <c r="AB41" i="4" s="1"/>
  <c r="AB42" i="4" s="1"/>
  <c r="AB43" i="4" s="1"/>
  <c r="AB44" i="4" s="1"/>
  <c r="AB45" i="4" s="1"/>
  <c r="AB46" i="4" s="1"/>
  <c r="AB47" i="4" s="1"/>
  <c r="AC17" i="4"/>
  <c r="AC18" i="4" s="1"/>
  <c r="AC19" i="4" s="1"/>
  <c r="AC20" i="4" s="1"/>
  <c r="AC21" i="4" s="1"/>
  <c r="AC22" i="4" s="1"/>
  <c r="AC23" i="4" s="1"/>
  <c r="AC24" i="4" s="1"/>
  <c r="AC25" i="4" s="1"/>
  <c r="AC26" i="4" s="1"/>
  <c r="AC27" i="4" s="1"/>
  <c r="AC28" i="4" s="1"/>
  <c r="AC29" i="4" s="1"/>
  <c r="AC30" i="4" s="1"/>
  <c r="AC31" i="4" s="1"/>
  <c r="AC32" i="4" s="1"/>
  <c r="AC33" i="4" s="1"/>
  <c r="AC34" i="4" s="1"/>
  <c r="AC35" i="4" s="1"/>
  <c r="AC36" i="4" s="1"/>
  <c r="AC37" i="4" s="1"/>
  <c r="AC38" i="4" s="1"/>
  <c r="AC39" i="4" s="1"/>
  <c r="AC40" i="4" s="1"/>
  <c r="AC41" i="4" s="1"/>
  <c r="AC42" i="4" s="1"/>
  <c r="AC43" i="4" s="1"/>
  <c r="AC44" i="4" s="1"/>
  <c r="AC45" i="4" s="1"/>
  <c r="AC46" i="4" s="1"/>
  <c r="AC47" i="4" s="1"/>
  <c r="AB17" i="4"/>
  <c r="AA19" i="4"/>
  <c r="AA20" i="4" s="1"/>
  <c r="AA21" i="4" s="1"/>
  <c r="AA22" i="4" s="1"/>
  <c r="AA23" i="4" s="1"/>
  <c r="AA24" i="4" s="1"/>
  <c r="AA25" i="4" s="1"/>
  <c r="AA26" i="4" s="1"/>
  <c r="AA27" i="4" s="1"/>
  <c r="AA28" i="4" s="1"/>
  <c r="AA29" i="4" s="1"/>
  <c r="AA30" i="4" s="1"/>
  <c r="AA31" i="4" s="1"/>
  <c r="AA32" i="4" s="1"/>
  <c r="AA33" i="4" s="1"/>
  <c r="AA34" i="4" s="1"/>
  <c r="AA35" i="4" s="1"/>
  <c r="AA36" i="4" s="1"/>
  <c r="AA37" i="4" s="1"/>
  <c r="AA38" i="4" s="1"/>
  <c r="AA39" i="4" s="1"/>
  <c r="AA40" i="4" s="1"/>
  <c r="AA41" i="4" s="1"/>
  <c r="AA42" i="4" s="1"/>
  <c r="AA43" i="4" s="1"/>
  <c r="AA44" i="4" s="1"/>
  <c r="AA45" i="4" s="1"/>
  <c r="AA46" i="4" s="1"/>
  <c r="AA47" i="4" s="1"/>
  <c r="Z19" i="4"/>
  <c r="Y19" i="4"/>
  <c r="Y20" i="4" s="1"/>
  <c r="Y21" i="4" s="1"/>
  <c r="Y22" i="4" s="1"/>
  <c r="Y23" i="4" s="1"/>
  <c r="Y24" i="4" s="1"/>
  <c r="Y25" i="4" s="1"/>
  <c r="Y26" i="4" s="1"/>
  <c r="Y27" i="4" s="1"/>
  <c r="Y28" i="4" s="1"/>
  <c r="Y29" i="4" s="1"/>
  <c r="Y30" i="4" s="1"/>
  <c r="Y31" i="4" s="1"/>
  <c r="Y32" i="4" s="1"/>
  <c r="Y33" i="4" s="1"/>
  <c r="Y34" i="4" s="1"/>
  <c r="Y35" i="4" s="1"/>
  <c r="Y36" i="4" s="1"/>
  <c r="Y37" i="4" s="1"/>
  <c r="Y38" i="4" s="1"/>
  <c r="Y39" i="4" s="1"/>
  <c r="Y40" i="4" s="1"/>
  <c r="Y41" i="4" s="1"/>
  <c r="Y42" i="4" s="1"/>
  <c r="Y43" i="4" s="1"/>
  <c r="Y44" i="4" s="1"/>
  <c r="Y45" i="4" s="1"/>
  <c r="Y46" i="4" s="1"/>
  <c r="Y47" i="4" s="1"/>
  <c r="Z20" i="4"/>
  <c r="Z21" i="4" s="1"/>
  <c r="Z22" i="4" s="1"/>
  <c r="Z23" i="4" s="1"/>
  <c r="Z24" i="4" s="1"/>
  <c r="Z25" i="4" s="1"/>
  <c r="Z26" i="4" s="1"/>
  <c r="Z27" i="4" s="1"/>
  <c r="Z28" i="4" s="1"/>
  <c r="Z29" i="4" s="1"/>
  <c r="Z30" i="4" s="1"/>
  <c r="Z31" i="4" s="1"/>
  <c r="Z32" i="4" s="1"/>
  <c r="Z33" i="4" s="1"/>
  <c r="Z34" i="4" s="1"/>
  <c r="Z35" i="4" s="1"/>
  <c r="Z36" i="4" s="1"/>
  <c r="Z37" i="4" s="1"/>
  <c r="Z38" i="4" s="1"/>
  <c r="Z39" i="4" s="1"/>
  <c r="Z40" i="4" s="1"/>
  <c r="Z41" i="4" s="1"/>
  <c r="Z42" i="4" s="1"/>
  <c r="Z43" i="4" s="1"/>
  <c r="Z44" i="4" s="1"/>
  <c r="Z45" i="4" s="1"/>
  <c r="Z46" i="4" s="1"/>
  <c r="Z47" i="4" s="1"/>
  <c r="X20" i="4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U22" i="4"/>
  <c r="U23" i="4"/>
  <c r="U24" i="4" s="1"/>
  <c r="U25" i="4" s="1"/>
  <c r="U26" i="4" s="1"/>
  <c r="U27" i="4" s="1"/>
  <c r="U28" i="4" s="1"/>
  <c r="U29" i="4" s="1"/>
  <c r="U30" i="4" s="1"/>
  <c r="U31" i="4" s="1"/>
  <c r="U32" i="4" s="1"/>
  <c r="U33" i="4" s="1"/>
  <c r="U34" i="4" s="1"/>
  <c r="U35" i="4" s="1"/>
  <c r="U36" i="4" s="1"/>
  <c r="U37" i="4" s="1"/>
  <c r="U38" i="4" s="1"/>
  <c r="U39" i="4" s="1"/>
  <c r="U40" i="4" s="1"/>
  <c r="U41" i="4" s="1"/>
  <c r="U42" i="4" s="1"/>
  <c r="U43" i="4" s="1"/>
  <c r="U44" i="4" s="1"/>
  <c r="U45" i="4" s="1"/>
  <c r="U46" i="4" s="1"/>
  <c r="U47" i="4" s="1"/>
  <c r="T23" i="4"/>
  <c r="T24" i="4" s="1"/>
  <c r="T25" i="4" s="1"/>
  <c r="T26" i="4" s="1"/>
  <c r="T27" i="4" s="1"/>
  <c r="T28" i="4" s="1"/>
  <c r="T29" i="4" s="1"/>
  <c r="T30" i="4" s="1"/>
  <c r="T31" i="4" s="1"/>
  <c r="T32" i="4" s="1"/>
  <c r="T33" i="4" s="1"/>
  <c r="T34" i="4" s="1"/>
  <c r="T35" i="4" s="1"/>
  <c r="T36" i="4" s="1"/>
  <c r="T37" i="4" s="1"/>
  <c r="T38" i="4" s="1"/>
  <c r="T39" i="4" s="1"/>
  <c r="T40" i="4" s="1"/>
  <c r="T41" i="4" s="1"/>
  <c r="T42" i="4" s="1"/>
  <c r="T43" i="4" s="1"/>
  <c r="T44" i="4" s="1"/>
  <c r="T45" i="4" s="1"/>
  <c r="T46" i="4" s="1"/>
  <c r="T47" i="4" s="1"/>
  <c r="S24" i="4"/>
  <c r="S25" i="4" s="1"/>
  <c r="S26" i="4" s="1"/>
  <c r="S27" i="4" s="1"/>
  <c r="S28" i="4" s="1"/>
  <c r="S29" i="4" s="1"/>
  <c r="S30" i="4" s="1"/>
  <c r="S31" i="4" s="1"/>
  <c r="S32" i="4" s="1"/>
  <c r="S33" i="4" s="1"/>
  <c r="S34" i="4" s="1"/>
  <c r="S35" i="4" s="1"/>
  <c r="S36" i="4" s="1"/>
  <c r="S37" i="4" s="1"/>
  <c r="S38" i="4" s="1"/>
  <c r="S39" i="4" s="1"/>
  <c r="S40" i="4" s="1"/>
  <c r="S41" i="4" s="1"/>
  <c r="S42" i="4" s="1"/>
  <c r="S43" i="4" s="1"/>
  <c r="S44" i="4" s="1"/>
  <c r="S45" i="4" s="1"/>
  <c r="S46" i="4" s="1"/>
  <c r="S47" i="4" s="1"/>
  <c r="Q26" i="4"/>
  <c r="O29" i="4"/>
  <c r="K37" i="4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36" i="4"/>
  <c r="M33" i="4"/>
  <c r="M32" i="4"/>
  <c r="M34" i="4"/>
  <c r="M35" i="4" s="1"/>
  <c r="M36" i="4" s="1"/>
  <c r="M37" i="4" s="1"/>
  <c r="M38" i="4" s="1"/>
  <c r="M39" i="4" s="1"/>
  <c r="M40" i="4" s="1"/>
  <c r="M41" i="4" s="1"/>
  <c r="M42" i="4" s="1"/>
  <c r="M43" i="4" s="1"/>
  <c r="M44" i="4" s="1"/>
  <c r="M45" i="4" s="1"/>
  <c r="M46" i="4" s="1"/>
  <c r="M47" i="4" s="1"/>
  <c r="L34" i="4"/>
  <c r="L35" i="4" s="1"/>
  <c r="L36" i="4" s="1"/>
  <c r="L37" i="4" s="1"/>
  <c r="L38" i="4" s="1"/>
  <c r="L39" i="4" s="1"/>
  <c r="L40" i="4" s="1"/>
  <c r="L41" i="4" s="1"/>
  <c r="L42" i="4" s="1"/>
  <c r="L43" i="4" s="1"/>
  <c r="L44" i="4" s="1"/>
  <c r="L45" i="4" s="1"/>
  <c r="L46" i="4" s="1"/>
  <c r="L47" i="4" s="1"/>
  <c r="O30" i="4"/>
  <c r="O31" i="4" s="1"/>
  <c r="O32" i="4" s="1"/>
  <c r="O33" i="4" s="1"/>
  <c r="O34" i="4" s="1"/>
  <c r="O35" i="4" s="1"/>
  <c r="O36" i="4" s="1"/>
  <c r="O37" i="4" s="1"/>
  <c r="O38" i="4" s="1"/>
  <c r="O39" i="4" s="1"/>
  <c r="O40" i="4" s="1"/>
  <c r="O41" i="4" s="1"/>
  <c r="O42" i="4" s="1"/>
  <c r="O43" i="4" s="1"/>
  <c r="O44" i="4" s="1"/>
  <c r="O45" i="4" s="1"/>
  <c r="O46" i="4" s="1"/>
  <c r="O47" i="4" s="1"/>
  <c r="N30" i="4"/>
  <c r="N31" i="4" s="1"/>
  <c r="N32" i="4" s="1"/>
  <c r="N33" i="4" s="1"/>
  <c r="N34" i="4" s="1"/>
  <c r="N35" i="4" s="1"/>
  <c r="N36" i="4" s="1"/>
  <c r="N37" i="4" s="1"/>
  <c r="N38" i="4" s="1"/>
  <c r="N39" i="4" s="1"/>
  <c r="N40" i="4" s="1"/>
  <c r="N41" i="4" s="1"/>
  <c r="N42" i="4" s="1"/>
  <c r="N43" i="4" s="1"/>
  <c r="N44" i="4" s="1"/>
  <c r="N45" i="4" s="1"/>
  <c r="N46" i="4" s="1"/>
  <c r="N47" i="4" s="1"/>
  <c r="R27" i="4"/>
  <c r="R28" i="4" s="1"/>
  <c r="R29" i="4" s="1"/>
  <c r="R30" i="4" s="1"/>
  <c r="R31" i="4" s="1"/>
  <c r="R32" i="4" s="1"/>
  <c r="R33" i="4" s="1"/>
  <c r="R34" i="4" s="1"/>
  <c r="R35" i="4" s="1"/>
  <c r="R36" i="4" s="1"/>
  <c r="R37" i="4" s="1"/>
  <c r="R38" i="4" s="1"/>
  <c r="R39" i="4" s="1"/>
  <c r="R40" i="4" s="1"/>
  <c r="R41" i="4" s="1"/>
  <c r="R42" i="4" s="1"/>
  <c r="R43" i="4" s="1"/>
  <c r="R44" i="4" s="1"/>
  <c r="R45" i="4" s="1"/>
  <c r="R46" i="4" s="1"/>
  <c r="R47" i="4" s="1"/>
  <c r="Q27" i="4"/>
  <c r="Q28" i="4" s="1"/>
  <c r="Q29" i="4" s="1"/>
  <c r="Q30" i="4" s="1"/>
  <c r="Q31" i="4" s="1"/>
  <c r="Q32" i="4" s="1"/>
  <c r="Q33" i="4" s="1"/>
  <c r="Q34" i="4" s="1"/>
  <c r="Q35" i="4" s="1"/>
  <c r="Q36" i="4" s="1"/>
  <c r="Q37" i="4" s="1"/>
  <c r="Q38" i="4" s="1"/>
  <c r="Q39" i="4" s="1"/>
  <c r="Q40" i="4" s="1"/>
  <c r="Q41" i="4" s="1"/>
  <c r="Q42" i="4" s="1"/>
  <c r="Q43" i="4" s="1"/>
  <c r="Q44" i="4" s="1"/>
  <c r="Q45" i="4" s="1"/>
  <c r="Q46" i="4" s="1"/>
  <c r="Q47" i="4" s="1"/>
  <c r="P27" i="4"/>
  <c r="P28" i="4" s="1"/>
  <c r="P29" i="4" s="1"/>
  <c r="P30" i="4" s="1"/>
  <c r="P31" i="4" s="1"/>
  <c r="P32" i="4" s="1"/>
  <c r="P33" i="4" s="1"/>
  <c r="P34" i="4" s="1"/>
  <c r="P35" i="4" s="1"/>
  <c r="P36" i="4" s="1"/>
  <c r="P37" i="4" s="1"/>
  <c r="P38" i="4" s="1"/>
  <c r="P39" i="4" s="1"/>
  <c r="P40" i="4" s="1"/>
  <c r="P41" i="4" s="1"/>
  <c r="P42" i="4" s="1"/>
  <c r="P43" i="4" s="1"/>
  <c r="P44" i="4" s="1"/>
  <c r="P45" i="4" s="1"/>
  <c r="P46" i="4" s="1"/>
  <c r="P47" i="4" s="1"/>
  <c r="R25" i="4"/>
  <c r="R26" i="4" s="1"/>
  <c r="V22" i="4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V37" i="4" s="1"/>
  <c r="V38" i="4" s="1"/>
  <c r="V39" i="4" s="1"/>
  <c r="V40" i="4" s="1"/>
  <c r="V41" i="4" s="1"/>
  <c r="V42" i="4" s="1"/>
  <c r="V43" i="4" s="1"/>
  <c r="V44" i="4" s="1"/>
  <c r="V45" i="4" s="1"/>
  <c r="V46" i="4" s="1"/>
  <c r="V47" i="4" s="1"/>
  <c r="W21" i="4"/>
  <c r="W22" i="4" s="1"/>
  <c r="W23" i="4" s="1"/>
  <c r="W24" i="4" s="1"/>
  <c r="W25" i="4" s="1"/>
  <c r="W26" i="4" s="1"/>
  <c r="W27" i="4" s="1"/>
  <c r="W28" i="4" s="1"/>
  <c r="W29" i="4" s="1"/>
  <c r="W30" i="4" s="1"/>
  <c r="W31" i="4" s="1"/>
  <c r="W32" i="4" s="1"/>
  <c r="W33" i="4" s="1"/>
  <c r="W34" i="4" s="1"/>
  <c r="W35" i="4" s="1"/>
  <c r="W36" i="4" s="1"/>
  <c r="W37" i="4" s="1"/>
  <c r="W38" i="4" s="1"/>
  <c r="W39" i="4" s="1"/>
  <c r="W40" i="4" s="1"/>
  <c r="W41" i="4" s="1"/>
  <c r="W42" i="4" s="1"/>
  <c r="W43" i="4" s="1"/>
  <c r="W44" i="4" s="1"/>
  <c r="W45" i="4" s="1"/>
  <c r="W46" i="4" s="1"/>
  <c r="W47" i="4" s="1"/>
  <c r="V21" i="4"/>
  <c r="AJ14" i="5"/>
  <c r="AI14" i="5"/>
  <c r="AI15" i="5" s="1"/>
  <c r="AI16" i="5" s="1"/>
  <c r="AI17" i="5" s="1"/>
  <c r="AI18" i="5" s="1"/>
  <c r="AI19" i="5" s="1"/>
  <c r="AI20" i="5" s="1"/>
  <c r="AI21" i="5" s="1"/>
  <c r="AI22" i="5" s="1"/>
  <c r="AI23" i="5" s="1"/>
  <c r="AI24" i="5" s="1"/>
  <c r="AI25" i="5" s="1"/>
  <c r="AI26" i="5" s="1"/>
  <c r="AI27" i="5" s="1"/>
  <c r="AI28" i="5" s="1"/>
  <c r="AI29" i="5" s="1"/>
  <c r="AI30" i="5" s="1"/>
  <c r="AI31" i="5" s="1"/>
  <c r="AI32" i="5" s="1"/>
  <c r="AI33" i="5" s="1"/>
  <c r="AI34" i="5" s="1"/>
  <c r="AI35" i="5" s="1"/>
  <c r="AI36" i="5" s="1"/>
  <c r="AI37" i="5" s="1"/>
  <c r="AI38" i="5" s="1"/>
  <c r="AI39" i="5" s="1"/>
  <c r="AI40" i="5" s="1"/>
  <c r="AI41" i="5" s="1"/>
  <c r="AI42" i="5" s="1"/>
  <c r="AI43" i="5" s="1"/>
  <c r="AI44" i="5" s="1"/>
  <c r="AI45" i="5" s="1"/>
  <c r="AI46" i="5" s="1"/>
  <c r="AI47" i="5" s="1"/>
  <c r="AF20" i="5"/>
  <c r="AJ15" i="5"/>
  <c r="AJ16" i="5" s="1"/>
  <c r="AJ17" i="5" s="1"/>
  <c r="AJ18" i="5" s="1"/>
  <c r="AJ19" i="5" s="1"/>
  <c r="AJ20" i="5" s="1"/>
  <c r="AJ21" i="5" s="1"/>
  <c r="AJ22" i="5" s="1"/>
  <c r="AJ23" i="5" s="1"/>
  <c r="AJ24" i="5" s="1"/>
  <c r="AJ25" i="5" s="1"/>
  <c r="AJ26" i="5" s="1"/>
  <c r="AJ27" i="5" s="1"/>
  <c r="AJ28" i="5" s="1"/>
  <c r="AJ29" i="5" s="1"/>
  <c r="AJ30" i="5" s="1"/>
  <c r="AJ31" i="5" s="1"/>
  <c r="AJ32" i="5" s="1"/>
  <c r="AJ33" i="5" s="1"/>
  <c r="AJ34" i="5" s="1"/>
  <c r="AJ35" i="5" s="1"/>
  <c r="AJ36" i="5" s="1"/>
  <c r="AJ37" i="5" s="1"/>
  <c r="AJ38" i="5" s="1"/>
  <c r="AJ39" i="5" s="1"/>
  <c r="AJ40" i="5" s="1"/>
  <c r="AJ41" i="5" s="1"/>
  <c r="AJ42" i="5" s="1"/>
  <c r="AJ43" i="5" s="1"/>
  <c r="AJ44" i="5" s="1"/>
  <c r="AJ45" i="5" s="1"/>
  <c r="AJ46" i="5" s="1"/>
  <c r="AJ47" i="5" s="1"/>
  <c r="AH15" i="5"/>
  <c r="AH16" i="5" s="1"/>
  <c r="AH17" i="5" s="1"/>
  <c r="AH18" i="5" s="1"/>
  <c r="AH19" i="5" s="1"/>
  <c r="AH20" i="5" s="1"/>
  <c r="AH21" i="5" s="1"/>
  <c r="AH22" i="5" s="1"/>
  <c r="AH23" i="5" s="1"/>
  <c r="AH24" i="5" s="1"/>
  <c r="AH25" i="5" s="1"/>
  <c r="AH26" i="5" s="1"/>
  <c r="AH27" i="5" s="1"/>
  <c r="AH28" i="5" s="1"/>
  <c r="AH29" i="5" s="1"/>
  <c r="AH30" i="5" s="1"/>
  <c r="AH31" i="5" s="1"/>
  <c r="AH32" i="5" s="1"/>
  <c r="AH33" i="5" s="1"/>
  <c r="AH34" i="5" s="1"/>
  <c r="AH35" i="5" s="1"/>
  <c r="AH36" i="5" s="1"/>
  <c r="AH37" i="5" s="1"/>
  <c r="AH38" i="5" s="1"/>
  <c r="AH39" i="5" s="1"/>
  <c r="AH40" i="5" s="1"/>
  <c r="AH41" i="5" s="1"/>
  <c r="AH42" i="5" s="1"/>
  <c r="AH43" i="5" s="1"/>
  <c r="AH44" i="5" s="1"/>
  <c r="AH45" i="5" s="1"/>
  <c r="AH46" i="5" s="1"/>
  <c r="AH47" i="5" s="1"/>
  <c r="AG15" i="5"/>
  <c r="AG16" i="5" s="1"/>
  <c r="AG17" i="5" s="1"/>
  <c r="AG18" i="5" s="1"/>
  <c r="AG19" i="5" s="1"/>
  <c r="AG20" i="5" s="1"/>
  <c r="AG21" i="5" s="1"/>
  <c r="AG22" i="5" s="1"/>
  <c r="AG23" i="5" s="1"/>
  <c r="AG24" i="5" s="1"/>
  <c r="AG25" i="5" s="1"/>
  <c r="AG26" i="5" s="1"/>
  <c r="AG27" i="5" s="1"/>
  <c r="AG28" i="5" s="1"/>
  <c r="AG29" i="5" s="1"/>
  <c r="AG30" i="5" s="1"/>
  <c r="AG31" i="5" s="1"/>
  <c r="AG32" i="5" s="1"/>
  <c r="AG33" i="5" s="1"/>
  <c r="AG34" i="5" s="1"/>
  <c r="AG35" i="5" s="1"/>
  <c r="AG36" i="5" s="1"/>
  <c r="AG37" i="5" s="1"/>
  <c r="AG38" i="5" s="1"/>
  <c r="AG39" i="5" s="1"/>
  <c r="AG40" i="5" s="1"/>
  <c r="AG41" i="5" s="1"/>
  <c r="AG42" i="5" s="1"/>
  <c r="AG43" i="5" s="1"/>
  <c r="AG44" i="5" s="1"/>
  <c r="AG45" i="5" s="1"/>
  <c r="AG46" i="5" s="1"/>
  <c r="AG47" i="5" s="1"/>
  <c r="AF16" i="5"/>
  <c r="AE16" i="5"/>
  <c r="AE17" i="5" s="1"/>
  <c r="AE18" i="5" s="1"/>
  <c r="AE19" i="5" s="1"/>
  <c r="AE20" i="5" s="1"/>
  <c r="AE21" i="5" s="1"/>
  <c r="AE22" i="5" s="1"/>
  <c r="AE23" i="5" s="1"/>
  <c r="AE24" i="5" s="1"/>
  <c r="AE25" i="5" s="1"/>
  <c r="AE26" i="5" s="1"/>
  <c r="AE27" i="5" s="1"/>
  <c r="AE28" i="5" s="1"/>
  <c r="AE29" i="5" s="1"/>
  <c r="AE30" i="5" s="1"/>
  <c r="AE31" i="5" s="1"/>
  <c r="AE32" i="5" s="1"/>
  <c r="AE33" i="5" s="1"/>
  <c r="AE34" i="5" s="1"/>
  <c r="AE35" i="5" s="1"/>
  <c r="AE36" i="5" s="1"/>
  <c r="AE37" i="5" s="1"/>
  <c r="AE38" i="5" s="1"/>
  <c r="AE39" i="5" s="1"/>
  <c r="AE40" i="5" s="1"/>
  <c r="AE41" i="5" s="1"/>
  <c r="AE42" i="5" s="1"/>
  <c r="AE43" i="5" s="1"/>
  <c r="AE44" i="5" s="1"/>
  <c r="AE45" i="5" s="1"/>
  <c r="AE46" i="5" s="1"/>
  <c r="AE47" i="5" s="1"/>
  <c r="AD16" i="5"/>
  <c r="AC18" i="5"/>
  <c r="AC19" i="5" s="1"/>
  <c r="AC20" i="5" s="1"/>
  <c r="AC21" i="5" s="1"/>
  <c r="AC22" i="5" s="1"/>
  <c r="AC23" i="5" s="1"/>
  <c r="AC24" i="5" s="1"/>
  <c r="AC25" i="5" s="1"/>
  <c r="AC26" i="5" s="1"/>
  <c r="AC27" i="5" s="1"/>
  <c r="AC28" i="5" s="1"/>
  <c r="AC29" i="5" s="1"/>
  <c r="AC30" i="5" s="1"/>
  <c r="AC31" i="5" s="1"/>
  <c r="AC32" i="5" s="1"/>
  <c r="AC33" i="5" s="1"/>
  <c r="AC34" i="5" s="1"/>
  <c r="AC35" i="5" s="1"/>
  <c r="AC36" i="5" s="1"/>
  <c r="AC37" i="5" s="1"/>
  <c r="AC38" i="5" s="1"/>
  <c r="AC39" i="5" s="1"/>
  <c r="AC40" i="5" s="1"/>
  <c r="AC41" i="5" s="1"/>
  <c r="AC42" i="5" s="1"/>
  <c r="AC43" i="5" s="1"/>
  <c r="AC44" i="5" s="1"/>
  <c r="AC45" i="5" s="1"/>
  <c r="AC46" i="5" s="1"/>
  <c r="AC47" i="5" s="1"/>
  <c r="AF17" i="5"/>
  <c r="AF18" i="5" s="1"/>
  <c r="AF19" i="5" s="1"/>
  <c r="AD17" i="5"/>
  <c r="AD18" i="5" s="1"/>
  <c r="AD19" i="5" s="1"/>
  <c r="AD20" i="5" s="1"/>
  <c r="AD21" i="5" s="1"/>
  <c r="AD22" i="5" s="1"/>
  <c r="AD23" i="5" s="1"/>
  <c r="AD24" i="5" s="1"/>
  <c r="AD25" i="5" s="1"/>
  <c r="AD26" i="5" s="1"/>
  <c r="AD27" i="5" s="1"/>
  <c r="AD28" i="5" s="1"/>
  <c r="AD29" i="5" s="1"/>
  <c r="AD30" i="5" s="1"/>
  <c r="AD31" i="5" s="1"/>
  <c r="AD32" i="5" s="1"/>
  <c r="AD33" i="5" s="1"/>
  <c r="AD34" i="5" s="1"/>
  <c r="AD35" i="5" s="1"/>
  <c r="AD36" i="5" s="1"/>
  <c r="AD37" i="5" s="1"/>
  <c r="AD38" i="5" s="1"/>
  <c r="AD39" i="5" s="1"/>
  <c r="AD40" i="5" s="1"/>
  <c r="AD41" i="5" s="1"/>
  <c r="AD42" i="5" s="1"/>
  <c r="AD43" i="5" s="1"/>
  <c r="AD44" i="5" s="1"/>
  <c r="AD45" i="5" s="1"/>
  <c r="AD46" i="5" s="1"/>
  <c r="AD47" i="5" s="1"/>
  <c r="AC17" i="5"/>
  <c r="AB17" i="5"/>
  <c r="AB18" i="5" s="1"/>
  <c r="AB19" i="5" s="1"/>
  <c r="AB20" i="5" s="1"/>
  <c r="AB21" i="5" s="1"/>
  <c r="AB22" i="5" s="1"/>
  <c r="AB23" i="5" s="1"/>
  <c r="AB24" i="5" s="1"/>
  <c r="AB25" i="5" s="1"/>
  <c r="AB26" i="5" s="1"/>
  <c r="AB27" i="5" s="1"/>
  <c r="AB28" i="5" s="1"/>
  <c r="AB29" i="5" s="1"/>
  <c r="AB30" i="5" s="1"/>
  <c r="AB31" i="5" s="1"/>
  <c r="AB32" i="5" s="1"/>
  <c r="AB33" i="5" s="1"/>
  <c r="AB34" i="5" s="1"/>
  <c r="AB35" i="5" s="1"/>
  <c r="AB36" i="5" s="1"/>
  <c r="AB37" i="5" s="1"/>
  <c r="AB38" i="5" s="1"/>
  <c r="AB39" i="5" s="1"/>
  <c r="AB40" i="5" s="1"/>
  <c r="AB41" i="5" s="1"/>
  <c r="AB42" i="5" s="1"/>
  <c r="AB43" i="5" s="1"/>
  <c r="AB44" i="5" s="1"/>
  <c r="AB45" i="5" s="1"/>
  <c r="AB46" i="5" s="1"/>
  <c r="AB47" i="5" s="1"/>
  <c r="AA18" i="5"/>
  <c r="Z20" i="5"/>
  <c r="AA19" i="5"/>
  <c r="AA20" i="5" s="1"/>
  <c r="AA21" i="5" s="1"/>
  <c r="AA22" i="5" s="1"/>
  <c r="AA23" i="5" s="1"/>
  <c r="AA24" i="5" s="1"/>
  <c r="AA25" i="5" s="1"/>
  <c r="AA26" i="5" s="1"/>
  <c r="AA27" i="5" s="1"/>
  <c r="AA28" i="5" s="1"/>
  <c r="AA29" i="5" s="1"/>
  <c r="AA30" i="5" s="1"/>
  <c r="AA31" i="5" s="1"/>
  <c r="AA32" i="5" s="1"/>
  <c r="AA33" i="5" s="1"/>
  <c r="AA34" i="5" s="1"/>
  <c r="AA35" i="5" s="1"/>
  <c r="AA36" i="5" s="1"/>
  <c r="AA37" i="5" s="1"/>
  <c r="AA38" i="5" s="1"/>
  <c r="AA39" i="5" s="1"/>
  <c r="AA40" i="5" s="1"/>
  <c r="AA41" i="5" s="1"/>
  <c r="AA42" i="5" s="1"/>
  <c r="AA43" i="5" s="1"/>
  <c r="AA44" i="5" s="1"/>
  <c r="AA45" i="5" s="1"/>
  <c r="AA46" i="5" s="1"/>
  <c r="AA47" i="5" s="1"/>
  <c r="Z19" i="5"/>
  <c r="Y19" i="5"/>
  <c r="Y20" i="5" s="1"/>
  <c r="Y21" i="5" s="1"/>
  <c r="Y22" i="5" s="1"/>
  <c r="Y23" i="5" s="1"/>
  <c r="Y24" i="5" s="1"/>
  <c r="Y25" i="5" s="1"/>
  <c r="Y26" i="5" s="1"/>
  <c r="Y27" i="5" s="1"/>
  <c r="Y28" i="5" s="1"/>
  <c r="Y29" i="5" s="1"/>
  <c r="Y30" i="5" s="1"/>
  <c r="Y31" i="5" s="1"/>
  <c r="Y32" i="5" s="1"/>
  <c r="Y33" i="5" s="1"/>
  <c r="Y34" i="5" s="1"/>
  <c r="Y35" i="5" s="1"/>
  <c r="Y36" i="5" s="1"/>
  <c r="Y37" i="5" s="1"/>
  <c r="Y38" i="5" s="1"/>
  <c r="Y39" i="5" s="1"/>
  <c r="Y40" i="5" s="1"/>
  <c r="Y41" i="5" s="1"/>
  <c r="Y42" i="5" s="1"/>
  <c r="Y43" i="5" s="1"/>
  <c r="Y44" i="5" s="1"/>
  <c r="Y45" i="5" s="1"/>
  <c r="Y46" i="5" s="1"/>
  <c r="Y47" i="5" s="1"/>
  <c r="X20" i="5"/>
  <c r="U22" i="5"/>
  <c r="U23" i="5" s="1"/>
  <c r="U24" i="5" s="1"/>
  <c r="U25" i="5" s="1"/>
  <c r="U26" i="5" s="1"/>
  <c r="U27" i="5" s="1"/>
  <c r="U28" i="5" s="1"/>
  <c r="U29" i="5" s="1"/>
  <c r="U30" i="5" s="1"/>
  <c r="U31" i="5" s="1"/>
  <c r="U32" i="5" s="1"/>
  <c r="U33" i="5" s="1"/>
  <c r="U34" i="5" s="1"/>
  <c r="U35" i="5" s="1"/>
  <c r="U36" i="5" s="1"/>
  <c r="U37" i="5" s="1"/>
  <c r="U38" i="5" s="1"/>
  <c r="U39" i="5" s="1"/>
  <c r="U40" i="5" s="1"/>
  <c r="U41" i="5" s="1"/>
  <c r="U42" i="5" s="1"/>
  <c r="U43" i="5" s="1"/>
  <c r="U44" i="5" s="1"/>
  <c r="U45" i="5" s="1"/>
  <c r="U46" i="5" s="1"/>
  <c r="U47" i="5" s="1"/>
  <c r="T23" i="5"/>
  <c r="T24" i="5"/>
  <c r="T25" i="5" s="1"/>
  <c r="T26" i="5" s="1"/>
  <c r="T27" i="5" s="1"/>
  <c r="T28" i="5" s="1"/>
  <c r="T29" i="5" s="1"/>
  <c r="T30" i="5" s="1"/>
  <c r="T31" i="5" s="1"/>
  <c r="T32" i="5" s="1"/>
  <c r="T33" i="5" s="1"/>
  <c r="T34" i="5" s="1"/>
  <c r="T35" i="5" s="1"/>
  <c r="T36" i="5" s="1"/>
  <c r="T37" i="5" s="1"/>
  <c r="T38" i="5" s="1"/>
  <c r="T39" i="5" s="1"/>
  <c r="T40" i="5" s="1"/>
  <c r="T41" i="5" s="1"/>
  <c r="T42" i="5" s="1"/>
  <c r="T43" i="5" s="1"/>
  <c r="T44" i="5" s="1"/>
  <c r="T45" i="5" s="1"/>
  <c r="T46" i="5" s="1"/>
  <c r="T47" i="5" s="1"/>
  <c r="S24" i="5"/>
  <c r="S25" i="5"/>
  <c r="S26" i="5" s="1"/>
  <c r="S27" i="5" s="1"/>
  <c r="S28" i="5" s="1"/>
  <c r="S29" i="5" s="1"/>
  <c r="S30" i="5" s="1"/>
  <c r="S31" i="5" s="1"/>
  <c r="S32" i="5" s="1"/>
  <c r="S33" i="5" s="1"/>
  <c r="S34" i="5" s="1"/>
  <c r="S35" i="5" s="1"/>
  <c r="S36" i="5" s="1"/>
  <c r="S37" i="5" s="1"/>
  <c r="S38" i="5" s="1"/>
  <c r="S39" i="5" s="1"/>
  <c r="S40" i="5" s="1"/>
  <c r="S41" i="5" s="1"/>
  <c r="S42" i="5" s="1"/>
  <c r="S43" i="5" s="1"/>
  <c r="S44" i="5" s="1"/>
  <c r="S45" i="5" s="1"/>
  <c r="S46" i="5" s="1"/>
  <c r="S47" i="5" s="1"/>
  <c r="R25" i="5"/>
  <c r="R26" i="5" s="1"/>
  <c r="R27" i="5" s="1"/>
  <c r="R28" i="5" s="1"/>
  <c r="R29" i="5" s="1"/>
  <c r="R30" i="5" s="1"/>
  <c r="R31" i="5" s="1"/>
  <c r="R32" i="5" s="1"/>
  <c r="R33" i="5" s="1"/>
  <c r="R34" i="5" s="1"/>
  <c r="R35" i="5" s="1"/>
  <c r="R36" i="5" s="1"/>
  <c r="R37" i="5" s="1"/>
  <c r="R38" i="5" s="1"/>
  <c r="R39" i="5" s="1"/>
  <c r="R40" i="5" s="1"/>
  <c r="R41" i="5" s="1"/>
  <c r="R42" i="5" s="1"/>
  <c r="R43" i="5" s="1"/>
  <c r="R44" i="5" s="1"/>
  <c r="R45" i="5" s="1"/>
  <c r="R46" i="5" s="1"/>
  <c r="R47" i="5" s="1"/>
  <c r="Q26" i="5"/>
  <c r="O29" i="5"/>
  <c r="O30" i="5" s="1"/>
  <c r="O31" i="5" s="1"/>
  <c r="O32" i="5" s="1"/>
  <c r="O33" i="5" s="1"/>
  <c r="O34" i="5" s="1"/>
  <c r="O35" i="5" s="1"/>
  <c r="O36" i="5" s="1"/>
  <c r="O37" i="5" s="1"/>
  <c r="O38" i="5" s="1"/>
  <c r="O39" i="5" s="1"/>
  <c r="O40" i="5" s="1"/>
  <c r="O41" i="5" s="1"/>
  <c r="O42" i="5" s="1"/>
  <c r="O43" i="5" s="1"/>
  <c r="O44" i="5" s="1"/>
  <c r="O45" i="5" s="1"/>
  <c r="O46" i="5" s="1"/>
  <c r="O47" i="5" s="1"/>
  <c r="N30" i="5"/>
  <c r="N31" i="5" s="1"/>
  <c r="N32" i="5" s="1"/>
  <c r="N33" i="5" s="1"/>
  <c r="N34" i="5" s="1"/>
  <c r="N35" i="5" s="1"/>
  <c r="N36" i="5" s="1"/>
  <c r="N37" i="5" s="1"/>
  <c r="N38" i="5" s="1"/>
  <c r="N39" i="5" s="1"/>
  <c r="N40" i="5" s="1"/>
  <c r="N41" i="5" s="1"/>
  <c r="N42" i="5" s="1"/>
  <c r="N43" i="5" s="1"/>
  <c r="N44" i="5" s="1"/>
  <c r="N45" i="5" s="1"/>
  <c r="N46" i="5" s="1"/>
  <c r="N47" i="5" s="1"/>
  <c r="K37" i="5"/>
  <c r="K38" i="5" s="1"/>
  <c r="K39" i="5" s="1"/>
  <c r="K40" i="5" s="1"/>
  <c r="K41" i="5" s="1"/>
  <c r="K42" i="5" s="1"/>
  <c r="K43" i="5" s="1"/>
  <c r="K44" i="5" s="1"/>
  <c r="K45" i="5" s="1"/>
  <c r="K46" i="5" s="1"/>
  <c r="K47" i="5" s="1"/>
  <c r="K36" i="5"/>
  <c r="L35" i="5"/>
  <c r="L36" i="5" s="1"/>
  <c r="L37" i="5" s="1"/>
  <c r="L38" i="5" s="1"/>
  <c r="L39" i="5" s="1"/>
  <c r="L40" i="5" s="1"/>
  <c r="L41" i="5" s="1"/>
  <c r="L42" i="5" s="1"/>
  <c r="L43" i="5" s="1"/>
  <c r="L44" i="5" s="1"/>
  <c r="L45" i="5" s="1"/>
  <c r="L46" i="5" s="1"/>
  <c r="L47" i="5" s="1"/>
  <c r="L34" i="5"/>
  <c r="M33" i="5"/>
  <c r="M34" i="5" s="1"/>
  <c r="M35" i="5" s="1"/>
  <c r="M36" i="5" s="1"/>
  <c r="M37" i="5" s="1"/>
  <c r="M38" i="5" s="1"/>
  <c r="M39" i="5" s="1"/>
  <c r="M40" i="5" s="1"/>
  <c r="M41" i="5" s="1"/>
  <c r="M42" i="5" s="1"/>
  <c r="M43" i="5" s="1"/>
  <c r="M44" i="5" s="1"/>
  <c r="M45" i="5" s="1"/>
  <c r="M46" i="5" s="1"/>
  <c r="M47" i="5" s="1"/>
  <c r="M32" i="5"/>
  <c r="V28" i="5"/>
  <c r="V29" i="5" s="1"/>
  <c r="V30" i="5" s="1"/>
  <c r="V31" i="5" s="1"/>
  <c r="V32" i="5" s="1"/>
  <c r="V33" i="5" s="1"/>
  <c r="V34" i="5" s="1"/>
  <c r="V35" i="5" s="1"/>
  <c r="V36" i="5" s="1"/>
  <c r="V37" i="5" s="1"/>
  <c r="P28" i="5"/>
  <c r="P29" i="5" s="1"/>
  <c r="P30" i="5" s="1"/>
  <c r="P31" i="5" s="1"/>
  <c r="P32" i="5" s="1"/>
  <c r="P33" i="5" s="1"/>
  <c r="P34" i="5" s="1"/>
  <c r="P35" i="5" s="1"/>
  <c r="P36" i="5" s="1"/>
  <c r="P37" i="5" s="1"/>
  <c r="P38" i="5" s="1"/>
  <c r="P39" i="5" s="1"/>
  <c r="P40" i="5" s="1"/>
  <c r="P41" i="5" s="1"/>
  <c r="P42" i="5" s="1"/>
  <c r="P43" i="5" s="1"/>
  <c r="P44" i="5" s="1"/>
  <c r="P45" i="5" s="1"/>
  <c r="P46" i="5" s="1"/>
  <c r="P47" i="5" s="1"/>
  <c r="V27" i="5"/>
  <c r="Q27" i="5"/>
  <c r="Q28" i="5" s="1"/>
  <c r="Q29" i="5" s="1"/>
  <c r="Q30" i="5" s="1"/>
  <c r="Q31" i="5" s="1"/>
  <c r="Q32" i="5" s="1"/>
  <c r="Q33" i="5" s="1"/>
  <c r="Q34" i="5" s="1"/>
  <c r="Q35" i="5" s="1"/>
  <c r="Q36" i="5" s="1"/>
  <c r="Q37" i="5" s="1"/>
  <c r="Q38" i="5" s="1"/>
  <c r="Q39" i="5" s="1"/>
  <c r="Q40" i="5" s="1"/>
  <c r="Q41" i="5" s="1"/>
  <c r="Q42" i="5" s="1"/>
  <c r="Q43" i="5" s="1"/>
  <c r="Q44" i="5" s="1"/>
  <c r="Q45" i="5" s="1"/>
  <c r="Q46" i="5" s="1"/>
  <c r="Q47" i="5" s="1"/>
  <c r="P27" i="5"/>
  <c r="V24" i="5"/>
  <c r="V25" i="5" s="1"/>
  <c r="V26" i="5" s="1"/>
  <c r="V22" i="5"/>
  <c r="V23" i="5" s="1"/>
  <c r="AF21" i="5"/>
  <c r="AF22" i="5" s="1"/>
  <c r="AF23" i="5" s="1"/>
  <c r="AF24" i="5" s="1"/>
  <c r="AF25" i="5" s="1"/>
  <c r="AF26" i="5" s="1"/>
  <c r="AF27" i="5" s="1"/>
  <c r="AF28" i="5" s="1"/>
  <c r="AF29" i="5" s="1"/>
  <c r="AF30" i="5" s="1"/>
  <c r="AF31" i="5" s="1"/>
  <c r="AF32" i="5" s="1"/>
  <c r="AF33" i="5" s="1"/>
  <c r="AF34" i="5" s="1"/>
  <c r="AF35" i="5" s="1"/>
  <c r="AF36" i="5" s="1"/>
  <c r="AF37" i="5" s="1"/>
  <c r="AF38" i="5" s="1"/>
  <c r="AF39" i="5" s="1"/>
  <c r="AF40" i="5" s="1"/>
  <c r="AF41" i="5" s="1"/>
  <c r="AF42" i="5" s="1"/>
  <c r="AF43" i="5" s="1"/>
  <c r="AF44" i="5" s="1"/>
  <c r="AF45" i="5" s="1"/>
  <c r="AF46" i="5" s="1"/>
  <c r="AF47" i="5" s="1"/>
  <c r="Z21" i="5"/>
  <c r="Z22" i="5" s="1"/>
  <c r="Z23" i="5" s="1"/>
  <c r="Z24" i="5" s="1"/>
  <c r="Z25" i="5" s="1"/>
  <c r="Z26" i="5" s="1"/>
  <c r="Z27" i="5" s="1"/>
  <c r="Z28" i="5" s="1"/>
  <c r="Z29" i="5" s="1"/>
  <c r="Z30" i="5" s="1"/>
  <c r="Z31" i="5" s="1"/>
  <c r="Z32" i="5" s="1"/>
  <c r="Z33" i="5" s="1"/>
  <c r="Z34" i="5" s="1"/>
  <c r="Z35" i="5" s="1"/>
  <c r="Z36" i="5" s="1"/>
  <c r="Z37" i="5" s="1"/>
  <c r="Z38" i="5" s="1"/>
  <c r="Z39" i="5" s="1"/>
  <c r="Z40" i="5" s="1"/>
  <c r="Z41" i="5" s="1"/>
  <c r="Z42" i="5" s="1"/>
  <c r="Z43" i="5" s="1"/>
  <c r="Z44" i="5" s="1"/>
  <c r="Z45" i="5" s="1"/>
  <c r="Z46" i="5" s="1"/>
  <c r="Z47" i="5" s="1"/>
  <c r="X21" i="5"/>
  <c r="X22" i="5" s="1"/>
  <c r="X23" i="5" s="1"/>
  <c r="X24" i="5" s="1"/>
  <c r="X25" i="5" s="1"/>
  <c r="X26" i="5" s="1"/>
  <c r="X27" i="5" s="1"/>
  <c r="X28" i="5" s="1"/>
  <c r="X29" i="5" s="1"/>
  <c r="X30" i="5" s="1"/>
  <c r="X31" i="5" s="1"/>
  <c r="X32" i="5" s="1"/>
  <c r="X33" i="5" s="1"/>
  <c r="X34" i="5" s="1"/>
  <c r="X35" i="5" s="1"/>
  <c r="X36" i="5" s="1"/>
  <c r="X37" i="5" s="1"/>
  <c r="X38" i="5" s="1"/>
  <c r="X39" i="5" s="1"/>
  <c r="X40" i="5" s="1"/>
  <c r="X41" i="5" s="1"/>
  <c r="X42" i="5" s="1"/>
  <c r="X43" i="5" s="1"/>
  <c r="X44" i="5" s="1"/>
  <c r="X45" i="5" s="1"/>
  <c r="X46" i="5" s="1"/>
  <c r="X47" i="5" s="1"/>
  <c r="W21" i="5"/>
  <c r="W22" i="5" s="1"/>
  <c r="W23" i="5" s="1"/>
  <c r="W24" i="5" s="1"/>
  <c r="W25" i="5" s="1"/>
  <c r="W26" i="5" s="1"/>
  <c r="W27" i="5" s="1"/>
  <c r="W28" i="5" s="1"/>
  <c r="W29" i="5" s="1"/>
  <c r="W30" i="5" s="1"/>
  <c r="W31" i="5" s="1"/>
  <c r="W32" i="5" s="1"/>
  <c r="W33" i="5" s="1"/>
  <c r="W34" i="5" s="1"/>
  <c r="W35" i="5" s="1"/>
  <c r="W36" i="5" s="1"/>
  <c r="W37" i="5" s="1"/>
  <c r="W38" i="5" s="1"/>
  <c r="W39" i="5" s="1"/>
  <c r="W40" i="5" s="1"/>
  <c r="W41" i="5" s="1"/>
  <c r="W42" i="5" s="1"/>
  <c r="W43" i="5" s="1"/>
  <c r="W44" i="5" s="1"/>
  <c r="W45" i="5" s="1"/>
  <c r="W46" i="5" s="1"/>
  <c r="W47" i="5" s="1"/>
  <c r="V21" i="5"/>
  <c r="K37" i="6"/>
  <c r="K36" i="6"/>
  <c r="P35" i="6"/>
  <c r="P36" i="6" s="1"/>
  <c r="P37" i="6" s="1"/>
  <c r="P38" i="6" s="1"/>
  <c r="N35" i="6"/>
  <c r="N36" i="6" s="1"/>
  <c r="N37" i="6" s="1"/>
  <c r="N38" i="6" s="1"/>
  <c r="N39" i="6" s="1"/>
  <c r="N40" i="6" s="1"/>
  <c r="N41" i="6" s="1"/>
  <c r="N42" i="6" s="1"/>
  <c r="N43" i="6" s="1"/>
  <c r="N44" i="6" s="1"/>
  <c r="N45" i="6" s="1"/>
  <c r="N46" i="6" s="1"/>
  <c r="N47" i="6" s="1"/>
  <c r="L35" i="6"/>
  <c r="L36" i="6" s="1"/>
  <c r="L37" i="6" s="1"/>
  <c r="L38" i="6" s="1"/>
  <c r="L39" i="6" s="1"/>
  <c r="L40" i="6" s="1"/>
  <c r="L41" i="6" s="1"/>
  <c r="L42" i="6" s="1"/>
  <c r="L43" i="6" s="1"/>
  <c r="L44" i="6" s="1"/>
  <c r="L45" i="6" s="1"/>
  <c r="L46" i="6" s="1"/>
  <c r="L47" i="6" s="1"/>
  <c r="P34" i="6"/>
  <c r="O34" i="6"/>
  <c r="O35" i="6" s="1"/>
  <c r="O36" i="6" s="1"/>
  <c r="O37" i="6" s="1"/>
  <c r="O38" i="6" s="1"/>
  <c r="O39" i="6" s="1"/>
  <c r="O40" i="6" s="1"/>
  <c r="O41" i="6" s="1"/>
  <c r="O42" i="6" s="1"/>
  <c r="O43" i="6" s="1"/>
  <c r="O44" i="6" s="1"/>
  <c r="O45" i="6" s="1"/>
  <c r="O46" i="6" s="1"/>
  <c r="O47" i="6" s="1"/>
  <c r="N34" i="6"/>
  <c r="M34" i="6"/>
  <c r="M35" i="6" s="1"/>
  <c r="M36" i="6" s="1"/>
  <c r="M37" i="6" s="1"/>
  <c r="M38" i="6" s="1"/>
  <c r="M39" i="6" s="1"/>
  <c r="M40" i="6" s="1"/>
  <c r="M41" i="6" s="1"/>
  <c r="M42" i="6" s="1"/>
  <c r="M43" i="6" s="1"/>
  <c r="M44" i="6" s="1"/>
  <c r="M45" i="6" s="1"/>
  <c r="M46" i="6" s="1"/>
  <c r="M47" i="6" s="1"/>
  <c r="L34" i="6"/>
  <c r="M32" i="6"/>
  <c r="M33" i="6" s="1"/>
  <c r="O29" i="6"/>
  <c r="O30" i="6" s="1"/>
  <c r="O31" i="6" s="1"/>
  <c r="O32" i="6" s="1"/>
  <c r="O33" i="6" s="1"/>
  <c r="N30" i="6"/>
  <c r="N31" i="6" s="1"/>
  <c r="N32" i="6" s="1"/>
  <c r="N33" i="6" s="1"/>
  <c r="Z37" i="6"/>
  <c r="Z38" i="6" s="1"/>
  <c r="Z39" i="6" s="1"/>
  <c r="Z40" i="6" s="1"/>
  <c r="Z41" i="6" s="1"/>
  <c r="Z42" i="6" s="1"/>
  <c r="Z43" i="6" s="1"/>
  <c r="Z44" i="6" s="1"/>
  <c r="Z45" i="6" s="1"/>
  <c r="Z46" i="6" s="1"/>
  <c r="Z47" i="6" s="1"/>
  <c r="Y37" i="6"/>
  <c r="X37" i="6"/>
  <c r="X38" i="6" s="1"/>
  <c r="X39" i="6" s="1"/>
  <c r="X40" i="6" s="1"/>
  <c r="X41" i="6" s="1"/>
  <c r="X42" i="6" s="1"/>
  <c r="X43" i="6" s="1"/>
  <c r="X44" i="6" s="1"/>
  <c r="X45" i="6" s="1"/>
  <c r="X46" i="6" s="1"/>
  <c r="X47" i="6" s="1"/>
  <c r="W37" i="6"/>
  <c r="V37" i="6"/>
  <c r="V38" i="6" s="1"/>
  <c r="V39" i="6" s="1"/>
  <c r="V40" i="6" s="1"/>
  <c r="V41" i="6" s="1"/>
  <c r="V42" i="6" s="1"/>
  <c r="V43" i="6" s="1"/>
  <c r="V44" i="6" s="1"/>
  <c r="V45" i="6" s="1"/>
  <c r="V46" i="6" s="1"/>
  <c r="V47" i="6" s="1"/>
  <c r="U37" i="6"/>
  <c r="T37" i="6"/>
  <c r="T38" i="6" s="1"/>
  <c r="T39" i="6" s="1"/>
  <c r="T40" i="6" s="1"/>
  <c r="T41" i="6" s="1"/>
  <c r="T42" i="6" s="1"/>
  <c r="T43" i="6" s="1"/>
  <c r="T44" i="6" s="1"/>
  <c r="T45" i="6" s="1"/>
  <c r="T46" i="6" s="1"/>
  <c r="T47" i="6" s="1"/>
  <c r="S37" i="6"/>
  <c r="R37" i="6"/>
  <c r="R38" i="6" s="1"/>
  <c r="R39" i="6" s="1"/>
  <c r="R40" i="6" s="1"/>
  <c r="R41" i="6" s="1"/>
  <c r="R42" i="6" s="1"/>
  <c r="R43" i="6" s="1"/>
  <c r="R44" i="6" s="1"/>
  <c r="R45" i="6" s="1"/>
  <c r="R46" i="6" s="1"/>
  <c r="R47" i="6" s="1"/>
  <c r="Q37" i="6"/>
  <c r="P27" i="6"/>
  <c r="P28" i="6" s="1"/>
  <c r="P29" i="6" s="1"/>
  <c r="P30" i="6" s="1"/>
  <c r="P31" i="6" s="1"/>
  <c r="P32" i="6" s="1"/>
  <c r="P33" i="6" s="1"/>
  <c r="S25" i="6"/>
  <c r="S26" i="6" s="1"/>
  <c r="S27" i="6" s="1"/>
  <c r="S28" i="6" s="1"/>
  <c r="S29" i="6" s="1"/>
  <c r="S30" i="6" s="1"/>
  <c r="S31" i="6" s="1"/>
  <c r="S32" i="6" s="1"/>
  <c r="S33" i="6" s="1"/>
  <c r="S34" i="6" s="1"/>
  <c r="S35" i="6" s="1"/>
  <c r="S36" i="6" s="1"/>
  <c r="R25" i="6"/>
  <c r="Z26" i="6"/>
  <c r="Z27" i="6" s="1"/>
  <c r="Z28" i="6" s="1"/>
  <c r="Z29" i="6" s="1"/>
  <c r="Z30" i="6" s="1"/>
  <c r="Z31" i="6" s="1"/>
  <c r="Z32" i="6" s="1"/>
  <c r="Z33" i="6" s="1"/>
  <c r="Z34" i="6" s="1"/>
  <c r="Z35" i="6" s="1"/>
  <c r="Z36" i="6" s="1"/>
  <c r="Y26" i="6"/>
  <c r="Y27" i="6" s="1"/>
  <c r="Y28" i="6" s="1"/>
  <c r="Y29" i="6" s="1"/>
  <c r="Y30" i="6" s="1"/>
  <c r="Y31" i="6" s="1"/>
  <c r="Y32" i="6" s="1"/>
  <c r="Y33" i="6" s="1"/>
  <c r="Y34" i="6" s="1"/>
  <c r="Y35" i="6" s="1"/>
  <c r="Y36" i="6" s="1"/>
  <c r="X26" i="6"/>
  <c r="X27" i="6" s="1"/>
  <c r="X28" i="6" s="1"/>
  <c r="X29" i="6" s="1"/>
  <c r="X30" i="6" s="1"/>
  <c r="X31" i="6" s="1"/>
  <c r="X32" i="6" s="1"/>
  <c r="X33" i="6" s="1"/>
  <c r="X34" i="6" s="1"/>
  <c r="X35" i="6" s="1"/>
  <c r="X36" i="6" s="1"/>
  <c r="W26" i="6"/>
  <c r="W27" i="6" s="1"/>
  <c r="W28" i="6" s="1"/>
  <c r="W29" i="6" s="1"/>
  <c r="W30" i="6" s="1"/>
  <c r="W31" i="6" s="1"/>
  <c r="W32" i="6" s="1"/>
  <c r="W33" i="6" s="1"/>
  <c r="W34" i="6" s="1"/>
  <c r="W35" i="6" s="1"/>
  <c r="W36" i="6" s="1"/>
  <c r="V26" i="6"/>
  <c r="V27" i="6" s="1"/>
  <c r="V28" i="6" s="1"/>
  <c r="V29" i="6" s="1"/>
  <c r="V30" i="6" s="1"/>
  <c r="V31" i="6" s="1"/>
  <c r="V32" i="6" s="1"/>
  <c r="V33" i="6" s="1"/>
  <c r="V34" i="6" s="1"/>
  <c r="V35" i="6" s="1"/>
  <c r="V36" i="6" s="1"/>
  <c r="U26" i="6"/>
  <c r="U27" i="6" s="1"/>
  <c r="U28" i="6" s="1"/>
  <c r="U29" i="6" s="1"/>
  <c r="U30" i="6" s="1"/>
  <c r="U31" i="6" s="1"/>
  <c r="U32" i="6" s="1"/>
  <c r="U33" i="6" s="1"/>
  <c r="U34" i="6" s="1"/>
  <c r="U35" i="6" s="1"/>
  <c r="U36" i="6" s="1"/>
  <c r="T26" i="6"/>
  <c r="T27" i="6" s="1"/>
  <c r="T28" i="6" s="1"/>
  <c r="T29" i="6" s="1"/>
  <c r="T30" i="6" s="1"/>
  <c r="T31" i="6" s="1"/>
  <c r="T32" i="6" s="1"/>
  <c r="T33" i="6" s="1"/>
  <c r="T34" i="6" s="1"/>
  <c r="T35" i="6" s="1"/>
  <c r="T36" i="6" s="1"/>
  <c r="R26" i="6"/>
  <c r="R27" i="6" s="1"/>
  <c r="R28" i="6" s="1"/>
  <c r="R29" i="6" s="1"/>
  <c r="R30" i="6" s="1"/>
  <c r="R31" i="6" s="1"/>
  <c r="R32" i="6" s="1"/>
  <c r="R33" i="6" s="1"/>
  <c r="R34" i="6" s="1"/>
  <c r="R35" i="6" s="1"/>
  <c r="R36" i="6" s="1"/>
  <c r="Q26" i="6"/>
  <c r="Q27" i="6" s="1"/>
  <c r="Q28" i="6" s="1"/>
  <c r="Q29" i="6" s="1"/>
  <c r="Q30" i="6" s="1"/>
  <c r="Q31" i="6" s="1"/>
  <c r="Q32" i="6" s="1"/>
  <c r="Q33" i="6" s="1"/>
  <c r="Q34" i="6" s="1"/>
  <c r="Q35" i="6" s="1"/>
  <c r="Q36" i="6" s="1"/>
  <c r="AH18" i="6"/>
  <c r="AH19" i="6" s="1"/>
  <c r="AH20" i="6" s="1"/>
  <c r="AH21" i="6" s="1"/>
  <c r="AH22" i="6" s="1"/>
  <c r="AH23" i="6" s="1"/>
  <c r="AH24" i="6" s="1"/>
  <c r="AH25" i="6" s="1"/>
  <c r="AH26" i="6" s="1"/>
  <c r="AH27" i="6" s="1"/>
  <c r="AH28" i="6" s="1"/>
  <c r="AH29" i="6" s="1"/>
  <c r="AH30" i="6" s="1"/>
  <c r="AH31" i="6" s="1"/>
  <c r="AH32" i="6" s="1"/>
  <c r="AH33" i="6" s="1"/>
  <c r="AH34" i="6" s="1"/>
  <c r="AH35" i="6" s="1"/>
  <c r="AH36" i="6" s="1"/>
  <c r="AH37" i="6" s="1"/>
  <c r="AH38" i="6" s="1"/>
  <c r="AH39" i="6" s="1"/>
  <c r="AH40" i="6" s="1"/>
  <c r="AH41" i="6" s="1"/>
  <c r="AH42" i="6" s="1"/>
  <c r="AH43" i="6" s="1"/>
  <c r="AH44" i="6" s="1"/>
  <c r="AH45" i="6" s="1"/>
  <c r="AH46" i="6" s="1"/>
  <c r="AH47" i="6" s="1"/>
  <c r="AG18" i="6"/>
  <c r="AG19" i="6" s="1"/>
  <c r="AG20" i="6" s="1"/>
  <c r="AG21" i="6" s="1"/>
  <c r="AG22" i="6" s="1"/>
  <c r="AG23" i="6" s="1"/>
  <c r="AG24" i="6" s="1"/>
  <c r="AG25" i="6" s="1"/>
  <c r="AG26" i="6" s="1"/>
  <c r="AG27" i="6" s="1"/>
  <c r="AG28" i="6" s="1"/>
  <c r="AG29" i="6" s="1"/>
  <c r="AG30" i="6" s="1"/>
  <c r="AG31" i="6" s="1"/>
  <c r="AG32" i="6" s="1"/>
  <c r="AG33" i="6" s="1"/>
  <c r="AG34" i="6" s="1"/>
  <c r="AG35" i="6" s="1"/>
  <c r="AG36" i="6" s="1"/>
  <c r="AG37" i="6" s="1"/>
  <c r="AG38" i="6" s="1"/>
  <c r="AF18" i="6"/>
  <c r="AF19" i="6" s="1"/>
  <c r="AF20" i="6" s="1"/>
  <c r="AF21" i="6" s="1"/>
  <c r="AF22" i="6" s="1"/>
  <c r="AF23" i="6" s="1"/>
  <c r="AF24" i="6" s="1"/>
  <c r="AF25" i="6" s="1"/>
  <c r="AF26" i="6" s="1"/>
  <c r="AF27" i="6" s="1"/>
  <c r="AF28" i="6" s="1"/>
  <c r="AF29" i="6" s="1"/>
  <c r="AF30" i="6" s="1"/>
  <c r="AF31" i="6" s="1"/>
  <c r="AF32" i="6" s="1"/>
  <c r="AF33" i="6" s="1"/>
  <c r="AF34" i="6" s="1"/>
  <c r="AF35" i="6" s="1"/>
  <c r="AF36" i="6" s="1"/>
  <c r="AF37" i="6" s="1"/>
  <c r="AF38" i="6" s="1"/>
  <c r="AF39" i="6" s="1"/>
  <c r="AF40" i="6" s="1"/>
  <c r="AF41" i="6" s="1"/>
  <c r="AF42" i="6" s="1"/>
  <c r="AF43" i="6" s="1"/>
  <c r="AF44" i="6" s="1"/>
  <c r="AF45" i="6" s="1"/>
  <c r="AF46" i="6" s="1"/>
  <c r="AF47" i="6" s="1"/>
  <c r="AE18" i="6"/>
  <c r="AE19" i="6" s="1"/>
  <c r="AE20" i="6" s="1"/>
  <c r="AE21" i="6" s="1"/>
  <c r="AE22" i="6" s="1"/>
  <c r="AE23" i="6" s="1"/>
  <c r="AE24" i="6" s="1"/>
  <c r="AE25" i="6" s="1"/>
  <c r="AE26" i="6" s="1"/>
  <c r="AE27" i="6" s="1"/>
  <c r="AE28" i="6" s="1"/>
  <c r="AE29" i="6" s="1"/>
  <c r="AE30" i="6" s="1"/>
  <c r="AE31" i="6" s="1"/>
  <c r="AE32" i="6" s="1"/>
  <c r="AE33" i="6" s="1"/>
  <c r="AE34" i="6" s="1"/>
  <c r="AE35" i="6" s="1"/>
  <c r="AE36" i="6" s="1"/>
  <c r="AE37" i="6" s="1"/>
  <c r="AE38" i="6" s="1"/>
  <c r="AD18" i="6"/>
  <c r="AD19" i="6" s="1"/>
  <c r="AD20" i="6" s="1"/>
  <c r="AD21" i="6" s="1"/>
  <c r="AD22" i="6" s="1"/>
  <c r="AD23" i="6" s="1"/>
  <c r="AD24" i="6" s="1"/>
  <c r="AD25" i="6" s="1"/>
  <c r="AD26" i="6" s="1"/>
  <c r="AD27" i="6" s="1"/>
  <c r="AD28" i="6" s="1"/>
  <c r="AD29" i="6" s="1"/>
  <c r="AD30" i="6" s="1"/>
  <c r="AD31" i="6" s="1"/>
  <c r="AD32" i="6" s="1"/>
  <c r="AD33" i="6" s="1"/>
  <c r="AD34" i="6" s="1"/>
  <c r="AD35" i="6" s="1"/>
  <c r="AD36" i="6" s="1"/>
  <c r="AD37" i="6" s="1"/>
  <c r="AD38" i="6" s="1"/>
  <c r="AD39" i="6" s="1"/>
  <c r="AD40" i="6" s="1"/>
  <c r="AD41" i="6" s="1"/>
  <c r="AD42" i="6" s="1"/>
  <c r="AD43" i="6" s="1"/>
  <c r="AD44" i="6" s="1"/>
  <c r="AD45" i="6" s="1"/>
  <c r="AD46" i="6" s="1"/>
  <c r="AD47" i="6" s="1"/>
  <c r="AC18" i="6"/>
  <c r="AC19" i="6" s="1"/>
  <c r="AC20" i="6" s="1"/>
  <c r="AC21" i="6" s="1"/>
  <c r="AC22" i="6" s="1"/>
  <c r="AC23" i="6" s="1"/>
  <c r="AC24" i="6" s="1"/>
  <c r="AC25" i="6" s="1"/>
  <c r="AC26" i="6" s="1"/>
  <c r="AC27" i="6" s="1"/>
  <c r="AC28" i="6" s="1"/>
  <c r="AC29" i="6" s="1"/>
  <c r="AC30" i="6" s="1"/>
  <c r="AC31" i="6" s="1"/>
  <c r="AC32" i="6" s="1"/>
  <c r="AC33" i="6" s="1"/>
  <c r="AC34" i="6" s="1"/>
  <c r="AC35" i="6" s="1"/>
  <c r="AC36" i="6" s="1"/>
  <c r="AC37" i="6" s="1"/>
  <c r="AC38" i="6" s="1"/>
  <c r="AB18" i="6"/>
  <c r="AB19" i="6" s="1"/>
  <c r="AB20" i="6" s="1"/>
  <c r="AB21" i="6" s="1"/>
  <c r="AB22" i="6" s="1"/>
  <c r="AB23" i="6" s="1"/>
  <c r="AB24" i="6" s="1"/>
  <c r="AB25" i="6" s="1"/>
  <c r="AB26" i="6" s="1"/>
  <c r="AB27" i="6" s="1"/>
  <c r="AB28" i="6" s="1"/>
  <c r="AB29" i="6" s="1"/>
  <c r="AB30" i="6" s="1"/>
  <c r="AB31" i="6" s="1"/>
  <c r="AB32" i="6" s="1"/>
  <c r="AB33" i="6" s="1"/>
  <c r="AB34" i="6" s="1"/>
  <c r="AB35" i="6" s="1"/>
  <c r="AB36" i="6" s="1"/>
  <c r="AB37" i="6" s="1"/>
  <c r="AB38" i="6" s="1"/>
  <c r="AB39" i="6" s="1"/>
  <c r="AB40" i="6" s="1"/>
  <c r="AB41" i="6" s="1"/>
  <c r="AB42" i="6" s="1"/>
  <c r="AB43" i="6" s="1"/>
  <c r="AB44" i="6" s="1"/>
  <c r="AB45" i="6" s="1"/>
  <c r="AB46" i="6" s="1"/>
  <c r="AB47" i="6" s="1"/>
  <c r="AA18" i="6"/>
  <c r="AA19" i="6" s="1"/>
  <c r="AA20" i="6" s="1"/>
  <c r="AA21" i="6" s="1"/>
  <c r="AA22" i="6" s="1"/>
  <c r="AA23" i="6" s="1"/>
  <c r="AA24" i="6" s="1"/>
  <c r="AA25" i="6" s="1"/>
  <c r="AA26" i="6" s="1"/>
  <c r="AA27" i="6" s="1"/>
  <c r="AA28" i="6" s="1"/>
  <c r="AA29" i="6" s="1"/>
  <c r="AA30" i="6" s="1"/>
  <c r="AA31" i="6" s="1"/>
  <c r="AA32" i="6" s="1"/>
  <c r="AA33" i="6" s="1"/>
  <c r="AA34" i="6" s="1"/>
  <c r="AA35" i="6" s="1"/>
  <c r="AA36" i="6" s="1"/>
  <c r="AA37" i="6" s="1"/>
  <c r="AA38" i="6" s="1"/>
  <c r="U22" i="6"/>
  <c r="U23" i="6" s="1"/>
  <c r="U24" i="6" s="1"/>
  <c r="U25" i="6" s="1"/>
  <c r="T23" i="6"/>
  <c r="T24" i="6" s="1"/>
  <c r="T25" i="6" s="1"/>
  <c r="S24" i="6"/>
  <c r="AJ14" i="6"/>
  <c r="AJ15" i="6" s="1"/>
  <c r="AJ16" i="6" s="1"/>
  <c r="AJ17" i="6" s="1"/>
  <c r="AJ18" i="6" s="1"/>
  <c r="AJ19" i="6" s="1"/>
  <c r="AJ20" i="6" s="1"/>
  <c r="AJ21" i="6" s="1"/>
  <c r="AJ22" i="6" s="1"/>
  <c r="AJ23" i="6" s="1"/>
  <c r="AJ24" i="6" s="1"/>
  <c r="AJ25" i="6" s="1"/>
  <c r="AJ26" i="6" s="1"/>
  <c r="AJ27" i="6" s="1"/>
  <c r="AJ28" i="6" s="1"/>
  <c r="AJ29" i="6" s="1"/>
  <c r="AJ30" i="6" s="1"/>
  <c r="AJ31" i="6" s="1"/>
  <c r="AJ32" i="6" s="1"/>
  <c r="AJ33" i="6" s="1"/>
  <c r="AJ34" i="6" s="1"/>
  <c r="AJ35" i="6" s="1"/>
  <c r="AJ36" i="6" s="1"/>
  <c r="AJ37" i="6" s="1"/>
  <c r="AJ38" i="6" s="1"/>
  <c r="AJ39" i="6" s="1"/>
  <c r="AJ40" i="6" s="1"/>
  <c r="AJ41" i="6" s="1"/>
  <c r="AJ42" i="6" s="1"/>
  <c r="AJ43" i="6" s="1"/>
  <c r="AJ44" i="6" s="1"/>
  <c r="AJ45" i="6" s="1"/>
  <c r="AJ46" i="6" s="1"/>
  <c r="AJ47" i="6" s="1"/>
  <c r="AI14" i="6"/>
  <c r="AI15" i="6" s="1"/>
  <c r="AI16" i="6" s="1"/>
  <c r="AI17" i="6" s="1"/>
  <c r="AI18" i="6" s="1"/>
  <c r="AI19" i="6" s="1"/>
  <c r="AI20" i="6" s="1"/>
  <c r="AI21" i="6" s="1"/>
  <c r="AI22" i="6" s="1"/>
  <c r="AI23" i="6" s="1"/>
  <c r="AI24" i="6" s="1"/>
  <c r="AI25" i="6" s="1"/>
  <c r="AI26" i="6" s="1"/>
  <c r="AI27" i="6" s="1"/>
  <c r="AI28" i="6" s="1"/>
  <c r="AI29" i="6" s="1"/>
  <c r="AI30" i="6" s="1"/>
  <c r="AI31" i="6" s="1"/>
  <c r="AI32" i="6" s="1"/>
  <c r="AI33" i="6" s="1"/>
  <c r="AI34" i="6" s="1"/>
  <c r="AI35" i="6" s="1"/>
  <c r="AI36" i="6" s="1"/>
  <c r="AI37" i="6" s="1"/>
  <c r="AI38" i="6" s="1"/>
  <c r="AI39" i="6" s="1"/>
  <c r="AI40" i="6" s="1"/>
  <c r="AI41" i="6" s="1"/>
  <c r="AI42" i="6" s="1"/>
  <c r="AI43" i="6" s="1"/>
  <c r="AI44" i="6" s="1"/>
  <c r="AI45" i="6" s="1"/>
  <c r="AI46" i="6" s="1"/>
  <c r="AI47" i="6" s="1"/>
  <c r="AH15" i="6"/>
  <c r="AH16" i="6" s="1"/>
  <c r="AH17" i="6" s="1"/>
  <c r="AG15" i="6"/>
  <c r="AG16" i="6"/>
  <c r="AG17" i="6" s="1"/>
  <c r="AF16" i="6"/>
  <c r="AF17" i="6" s="1"/>
  <c r="AE16" i="6"/>
  <c r="AE17" i="6" s="1"/>
  <c r="AD16" i="6"/>
  <c r="AD17" i="6" s="1"/>
  <c r="AC17" i="6"/>
  <c r="AB17" i="6"/>
  <c r="X20" i="6"/>
  <c r="X21" i="6" s="1"/>
  <c r="X22" i="6" s="1"/>
  <c r="X23" i="6" s="1"/>
  <c r="X24" i="6" s="1"/>
  <c r="X25" i="6" s="1"/>
  <c r="Z20" i="6"/>
  <c r="Z21" i="6" s="1"/>
  <c r="Z22" i="6" s="1"/>
  <c r="Z23" i="6" s="1"/>
  <c r="Z24" i="6" s="1"/>
  <c r="Z25" i="6" s="1"/>
  <c r="Z19" i="6"/>
  <c r="Y19" i="6"/>
  <c r="Y20" i="6" s="1"/>
  <c r="Y21" i="6" s="1"/>
  <c r="Y22" i="6" s="1"/>
  <c r="Y23" i="6" s="1"/>
  <c r="Y24" i="6" s="1"/>
  <c r="Y25" i="6" s="1"/>
  <c r="V22" i="6"/>
  <c r="V23" i="6" s="1"/>
  <c r="V24" i="6" s="1"/>
  <c r="V25" i="6" s="1"/>
  <c r="W21" i="6"/>
  <c r="W22" i="6" s="1"/>
  <c r="W23" i="6" s="1"/>
  <c r="W24" i="6" s="1"/>
  <c r="W25" i="6" s="1"/>
  <c r="V21" i="6"/>
  <c r="S25" i="7"/>
  <c r="S26" i="7"/>
  <c r="R26" i="7"/>
  <c r="O29" i="7"/>
  <c r="K36" i="7"/>
  <c r="K37" i="7" s="1"/>
  <c r="K38" i="7" s="1"/>
  <c r="K39" i="7" s="1"/>
  <c r="K40" i="7" s="1"/>
  <c r="K41" i="7" s="1"/>
  <c r="K42" i="7" s="1"/>
  <c r="K43" i="7" s="1"/>
  <c r="K44" i="7" s="1"/>
  <c r="K45" i="7" s="1"/>
  <c r="K46" i="7" s="1"/>
  <c r="K47" i="7" s="1"/>
  <c r="L35" i="7"/>
  <c r="L36" i="7" s="1"/>
  <c r="L37" i="7" s="1"/>
  <c r="L38" i="7" s="1"/>
  <c r="L39" i="7" s="1"/>
  <c r="L40" i="7" s="1"/>
  <c r="L41" i="7" s="1"/>
  <c r="L42" i="7" s="1"/>
  <c r="L43" i="7" s="1"/>
  <c r="L44" i="7" s="1"/>
  <c r="L45" i="7" s="1"/>
  <c r="L46" i="7" s="1"/>
  <c r="L47" i="7" s="1"/>
  <c r="L34" i="7"/>
  <c r="N32" i="7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N46" i="7" s="1"/>
  <c r="N47" i="7" s="1"/>
  <c r="M32" i="7"/>
  <c r="M33" i="7" s="1"/>
  <c r="M34" i="7" s="1"/>
  <c r="M35" i="7" s="1"/>
  <c r="M36" i="7" s="1"/>
  <c r="M37" i="7" s="1"/>
  <c r="M38" i="7" s="1"/>
  <c r="M39" i="7" s="1"/>
  <c r="M40" i="7" s="1"/>
  <c r="M41" i="7" s="1"/>
  <c r="M42" i="7" s="1"/>
  <c r="M43" i="7" s="1"/>
  <c r="M44" i="7" s="1"/>
  <c r="M45" i="7" s="1"/>
  <c r="M46" i="7" s="1"/>
  <c r="M47" i="7" s="1"/>
  <c r="O30" i="7"/>
  <c r="O31" i="7" s="1"/>
  <c r="O32" i="7" s="1"/>
  <c r="O33" i="7" s="1"/>
  <c r="O34" i="7" s="1"/>
  <c r="O35" i="7" s="1"/>
  <c r="O36" i="7" s="1"/>
  <c r="O37" i="7" s="1"/>
  <c r="O38" i="7" s="1"/>
  <c r="O39" i="7" s="1"/>
  <c r="O40" i="7" s="1"/>
  <c r="O41" i="7" s="1"/>
  <c r="O42" i="7" s="1"/>
  <c r="O43" i="7" s="1"/>
  <c r="O44" i="7" s="1"/>
  <c r="O45" i="7" s="1"/>
  <c r="O46" i="7" s="1"/>
  <c r="O47" i="7" s="1"/>
  <c r="N30" i="7"/>
  <c r="N31" i="7" s="1"/>
  <c r="S27" i="7"/>
  <c r="S28" i="7" s="1"/>
  <c r="S29" i="7" s="1"/>
  <c r="S30" i="7" s="1"/>
  <c r="S31" i="7" s="1"/>
  <c r="S32" i="7" s="1"/>
  <c r="S33" i="7" s="1"/>
  <c r="S34" i="7" s="1"/>
  <c r="S35" i="7" s="1"/>
  <c r="S36" i="7" s="1"/>
  <c r="S37" i="7" s="1"/>
  <c r="S38" i="7" s="1"/>
  <c r="S39" i="7" s="1"/>
  <c r="S40" i="7" s="1"/>
  <c r="S41" i="7" s="1"/>
  <c r="S42" i="7" s="1"/>
  <c r="S43" i="7" s="1"/>
  <c r="S44" i="7" s="1"/>
  <c r="S45" i="7" s="1"/>
  <c r="S46" i="7" s="1"/>
  <c r="S47" i="7" s="1"/>
  <c r="R27" i="7"/>
  <c r="R28" i="7" s="1"/>
  <c r="R29" i="7" s="1"/>
  <c r="R30" i="7" s="1"/>
  <c r="R31" i="7" s="1"/>
  <c r="R32" i="7" s="1"/>
  <c r="R33" i="7" s="1"/>
  <c r="R34" i="7" s="1"/>
  <c r="R35" i="7" s="1"/>
  <c r="R36" i="7" s="1"/>
  <c r="R37" i="7" s="1"/>
  <c r="R38" i="7" s="1"/>
  <c r="R39" i="7" s="1"/>
  <c r="R40" i="7" s="1"/>
  <c r="R41" i="7" s="1"/>
  <c r="R42" i="7" s="1"/>
  <c r="R43" i="7" s="1"/>
  <c r="R44" i="7" s="1"/>
  <c r="R45" i="7" s="1"/>
  <c r="R46" i="7" s="1"/>
  <c r="R47" i="7" s="1"/>
  <c r="Q27" i="7"/>
  <c r="Q28" i="7" s="1"/>
  <c r="Q29" i="7" s="1"/>
  <c r="Q30" i="7" s="1"/>
  <c r="Q31" i="7" s="1"/>
  <c r="Q32" i="7" s="1"/>
  <c r="Q33" i="7" s="1"/>
  <c r="Q34" i="7" s="1"/>
  <c r="Q35" i="7" s="1"/>
  <c r="Q36" i="7" s="1"/>
  <c r="Q37" i="7" s="1"/>
  <c r="Q38" i="7" s="1"/>
  <c r="Q39" i="7" s="1"/>
  <c r="Q40" i="7" s="1"/>
  <c r="Q41" i="7" s="1"/>
  <c r="Q42" i="7" s="1"/>
  <c r="Q43" i="7" s="1"/>
  <c r="Q44" i="7" s="1"/>
  <c r="Q45" i="7" s="1"/>
  <c r="Q46" i="7" s="1"/>
  <c r="Q47" i="7" s="1"/>
  <c r="P27" i="7"/>
  <c r="P28" i="7" s="1"/>
  <c r="P29" i="7" s="1"/>
  <c r="P30" i="7" s="1"/>
  <c r="P31" i="7" s="1"/>
  <c r="P32" i="7" s="1"/>
  <c r="P33" i="7" s="1"/>
  <c r="P34" i="7" s="1"/>
  <c r="P35" i="7" s="1"/>
  <c r="P36" i="7" s="1"/>
  <c r="P37" i="7" s="1"/>
  <c r="P38" i="7" s="1"/>
  <c r="P39" i="7" s="1"/>
  <c r="P40" i="7" s="1"/>
  <c r="P41" i="7" s="1"/>
  <c r="P42" i="7" s="1"/>
  <c r="P43" i="7" s="1"/>
  <c r="P44" i="7" s="1"/>
  <c r="P45" i="7" s="1"/>
  <c r="P46" i="7" s="1"/>
  <c r="P47" i="7" s="1"/>
  <c r="W24" i="7"/>
  <c r="W25" i="7" s="1"/>
  <c r="W26" i="7" s="1"/>
  <c r="W27" i="7" s="1"/>
  <c r="W28" i="7" s="1"/>
  <c r="W29" i="7" s="1"/>
  <c r="W30" i="7" s="1"/>
  <c r="W31" i="7" s="1"/>
  <c r="W32" i="7" s="1"/>
  <c r="W33" i="7" s="1"/>
  <c r="W34" i="7" s="1"/>
  <c r="W35" i="7" s="1"/>
  <c r="W36" i="7" s="1"/>
  <c r="W37" i="7" s="1"/>
  <c r="W38" i="7" s="1"/>
  <c r="W39" i="7" s="1"/>
  <c r="W40" i="7" s="1"/>
  <c r="W41" i="7" s="1"/>
  <c r="W42" i="7" s="1"/>
  <c r="W43" i="7" s="1"/>
  <c r="W44" i="7" s="1"/>
  <c r="W45" i="7" s="1"/>
  <c r="W46" i="7" s="1"/>
  <c r="W47" i="7" s="1"/>
  <c r="U24" i="7"/>
  <c r="U25" i="7" s="1"/>
  <c r="U26" i="7" s="1"/>
  <c r="U27" i="7" s="1"/>
  <c r="U28" i="7" s="1"/>
  <c r="U29" i="7" s="1"/>
  <c r="U30" i="7" s="1"/>
  <c r="U31" i="7" s="1"/>
  <c r="U32" i="7" s="1"/>
  <c r="U33" i="7" s="1"/>
  <c r="U34" i="7" s="1"/>
  <c r="U35" i="7" s="1"/>
  <c r="U36" i="7" s="1"/>
  <c r="U37" i="7" s="1"/>
  <c r="U38" i="7" s="1"/>
  <c r="U39" i="7" s="1"/>
  <c r="U40" i="7" s="1"/>
  <c r="U41" i="7" s="1"/>
  <c r="U42" i="7" s="1"/>
  <c r="U43" i="7" s="1"/>
  <c r="U44" i="7" s="1"/>
  <c r="U45" i="7" s="1"/>
  <c r="U46" i="7" s="1"/>
  <c r="U47" i="7" s="1"/>
  <c r="X23" i="7"/>
  <c r="X24" i="7" s="1"/>
  <c r="X25" i="7" s="1"/>
  <c r="X26" i="7" s="1"/>
  <c r="X27" i="7" s="1"/>
  <c r="X28" i="7" s="1"/>
  <c r="X29" i="7" s="1"/>
  <c r="X30" i="7" s="1"/>
  <c r="X31" i="7" s="1"/>
  <c r="X32" i="7" s="1"/>
  <c r="X33" i="7" s="1"/>
  <c r="X34" i="7" s="1"/>
  <c r="X35" i="7" s="1"/>
  <c r="X36" i="7" s="1"/>
  <c r="X37" i="7" s="1"/>
  <c r="X38" i="7" s="1"/>
  <c r="X39" i="7" s="1"/>
  <c r="X40" i="7" s="1"/>
  <c r="X41" i="7" s="1"/>
  <c r="X42" i="7" s="1"/>
  <c r="X43" i="7" s="1"/>
  <c r="X44" i="7" s="1"/>
  <c r="X45" i="7" s="1"/>
  <c r="X46" i="7" s="1"/>
  <c r="X47" i="7" s="1"/>
  <c r="W23" i="7"/>
  <c r="V23" i="7"/>
  <c r="V24" i="7" s="1"/>
  <c r="V25" i="7" s="1"/>
  <c r="V26" i="7" s="1"/>
  <c r="V27" i="7" s="1"/>
  <c r="V28" i="7" s="1"/>
  <c r="V29" i="7" s="1"/>
  <c r="V30" i="7" s="1"/>
  <c r="V31" i="7" s="1"/>
  <c r="V32" i="7" s="1"/>
  <c r="V33" i="7" s="1"/>
  <c r="V34" i="7" s="1"/>
  <c r="V35" i="7" s="1"/>
  <c r="V36" i="7" s="1"/>
  <c r="V37" i="7" s="1"/>
  <c r="V38" i="7" s="1"/>
  <c r="V39" i="7" s="1"/>
  <c r="V40" i="7" s="1"/>
  <c r="V41" i="7" s="1"/>
  <c r="V42" i="7" s="1"/>
  <c r="V43" i="7" s="1"/>
  <c r="V44" i="7" s="1"/>
  <c r="V45" i="7" s="1"/>
  <c r="V46" i="7" s="1"/>
  <c r="V47" i="7" s="1"/>
  <c r="U23" i="7"/>
  <c r="T23" i="7"/>
  <c r="T24" i="7" s="1"/>
  <c r="T25" i="7" s="1"/>
  <c r="T26" i="7" s="1"/>
  <c r="T27" i="7" s="1"/>
  <c r="T28" i="7" s="1"/>
  <c r="T29" i="7" s="1"/>
  <c r="T30" i="7" s="1"/>
  <c r="T31" i="7" s="1"/>
  <c r="T32" i="7" s="1"/>
  <c r="T33" i="7" s="1"/>
  <c r="T34" i="7" s="1"/>
  <c r="T35" i="7" s="1"/>
  <c r="T36" i="7" s="1"/>
  <c r="T37" i="7" s="1"/>
  <c r="T38" i="7" s="1"/>
  <c r="T39" i="7" s="1"/>
  <c r="T40" i="7" s="1"/>
  <c r="T41" i="7" s="1"/>
  <c r="T42" i="7" s="1"/>
  <c r="T43" i="7" s="1"/>
  <c r="T44" i="7" s="1"/>
  <c r="T45" i="7" s="1"/>
  <c r="T46" i="7" s="1"/>
  <c r="T47" i="7" s="1"/>
  <c r="Q26" i="7"/>
  <c r="R25" i="7"/>
  <c r="S24" i="7"/>
  <c r="U22" i="7"/>
  <c r="X20" i="7"/>
  <c r="X21" i="7" s="1"/>
  <c r="X22" i="7" s="1"/>
  <c r="W21" i="7"/>
  <c r="W22" i="7" s="1"/>
  <c r="V21" i="7"/>
  <c r="V22" i="7" s="1"/>
  <c r="AD18" i="7"/>
  <c r="AC18" i="7"/>
  <c r="AC19" i="7" s="1"/>
  <c r="AC20" i="7" s="1"/>
  <c r="AC21" i="7" s="1"/>
  <c r="AC22" i="7" s="1"/>
  <c r="AC23" i="7" s="1"/>
  <c r="AC24" i="7" s="1"/>
  <c r="AC25" i="7" s="1"/>
  <c r="AC26" i="7" s="1"/>
  <c r="AC27" i="7" s="1"/>
  <c r="AC28" i="7" s="1"/>
  <c r="AC29" i="7" s="1"/>
  <c r="AC30" i="7" s="1"/>
  <c r="AC31" i="7" s="1"/>
  <c r="AC32" i="7" s="1"/>
  <c r="AC33" i="7" s="1"/>
  <c r="AC34" i="7" s="1"/>
  <c r="AC35" i="7" s="1"/>
  <c r="AC36" i="7" s="1"/>
  <c r="AC37" i="7" s="1"/>
  <c r="AC38" i="7" s="1"/>
  <c r="AC39" i="7" s="1"/>
  <c r="AC40" i="7" s="1"/>
  <c r="AC41" i="7" s="1"/>
  <c r="AC42" i="7" s="1"/>
  <c r="AC43" i="7" s="1"/>
  <c r="AC44" i="7" s="1"/>
  <c r="AC45" i="7" s="1"/>
  <c r="AC46" i="7" s="1"/>
  <c r="AC47" i="7" s="1"/>
  <c r="AB18" i="7"/>
  <c r="AF17" i="7"/>
  <c r="AF18" i="7" s="1"/>
  <c r="AF19" i="7" s="1"/>
  <c r="AF20" i="7" s="1"/>
  <c r="AF21" i="7" s="1"/>
  <c r="AF22" i="7" s="1"/>
  <c r="AF23" i="7" s="1"/>
  <c r="AF24" i="7" s="1"/>
  <c r="AF25" i="7" s="1"/>
  <c r="AF26" i="7" s="1"/>
  <c r="AF27" i="7" s="1"/>
  <c r="AF28" i="7" s="1"/>
  <c r="AF29" i="7" s="1"/>
  <c r="AF30" i="7" s="1"/>
  <c r="AF31" i="7" s="1"/>
  <c r="AF32" i="7" s="1"/>
  <c r="AF33" i="7" s="1"/>
  <c r="AF34" i="7" s="1"/>
  <c r="AF35" i="7" s="1"/>
  <c r="AF36" i="7" s="1"/>
  <c r="AF37" i="7" s="1"/>
  <c r="AF38" i="7" s="1"/>
  <c r="AF39" i="7" s="1"/>
  <c r="AF40" i="7" s="1"/>
  <c r="AF41" i="7" s="1"/>
  <c r="AF42" i="7" s="1"/>
  <c r="AF43" i="7" s="1"/>
  <c r="AF44" i="7" s="1"/>
  <c r="AF45" i="7" s="1"/>
  <c r="AF46" i="7" s="1"/>
  <c r="AF47" i="7" s="1"/>
  <c r="AG16" i="7"/>
  <c r="AG17" i="7" s="1"/>
  <c r="AG18" i="7" s="1"/>
  <c r="AG19" i="7" s="1"/>
  <c r="AG20" i="7" s="1"/>
  <c r="AG21" i="7" s="1"/>
  <c r="AG22" i="7" s="1"/>
  <c r="AG23" i="7" s="1"/>
  <c r="AG24" i="7" s="1"/>
  <c r="AG25" i="7" s="1"/>
  <c r="AG26" i="7" s="1"/>
  <c r="AG27" i="7" s="1"/>
  <c r="AG28" i="7" s="1"/>
  <c r="AG29" i="7" s="1"/>
  <c r="AG30" i="7" s="1"/>
  <c r="AG31" i="7" s="1"/>
  <c r="AG32" i="7" s="1"/>
  <c r="AG33" i="7" s="1"/>
  <c r="AG34" i="7" s="1"/>
  <c r="AG35" i="7" s="1"/>
  <c r="AG36" i="7" s="1"/>
  <c r="AG37" i="7" s="1"/>
  <c r="AG38" i="7" s="1"/>
  <c r="AG39" i="7" s="1"/>
  <c r="AG40" i="7" s="1"/>
  <c r="AG41" i="7" s="1"/>
  <c r="AG42" i="7" s="1"/>
  <c r="AG43" i="7" s="1"/>
  <c r="AG44" i="7" s="1"/>
  <c r="AG45" i="7" s="1"/>
  <c r="AG46" i="7" s="1"/>
  <c r="AG47" i="7" s="1"/>
  <c r="AF16" i="7"/>
  <c r="AE16" i="7"/>
  <c r="AE17" i="7" s="1"/>
  <c r="AE18" i="7" s="1"/>
  <c r="AE19" i="7" s="1"/>
  <c r="AE20" i="7" s="1"/>
  <c r="AE21" i="7" s="1"/>
  <c r="AE22" i="7" s="1"/>
  <c r="AE23" i="7" s="1"/>
  <c r="AE24" i="7" s="1"/>
  <c r="AE25" i="7" s="1"/>
  <c r="AE26" i="7" s="1"/>
  <c r="AE27" i="7" s="1"/>
  <c r="AE28" i="7" s="1"/>
  <c r="AE29" i="7" s="1"/>
  <c r="AE30" i="7" s="1"/>
  <c r="AE31" i="7" s="1"/>
  <c r="AE32" i="7" s="1"/>
  <c r="AE33" i="7" s="1"/>
  <c r="AE34" i="7" s="1"/>
  <c r="AE35" i="7" s="1"/>
  <c r="AE36" i="7" s="1"/>
  <c r="AE37" i="7" s="1"/>
  <c r="AE38" i="7" s="1"/>
  <c r="AE39" i="7" s="1"/>
  <c r="AE40" i="7" s="1"/>
  <c r="AE41" i="7" s="1"/>
  <c r="AE42" i="7" s="1"/>
  <c r="AE43" i="7" s="1"/>
  <c r="AE44" i="7" s="1"/>
  <c r="AE45" i="7" s="1"/>
  <c r="AE46" i="7" s="1"/>
  <c r="AE47" i="7" s="1"/>
  <c r="AJ16" i="7"/>
  <c r="AJ17" i="7" s="1"/>
  <c r="AJ18" i="7" s="1"/>
  <c r="AJ19" i="7" s="1"/>
  <c r="AJ20" i="7" s="1"/>
  <c r="AJ21" i="7" s="1"/>
  <c r="AJ22" i="7" s="1"/>
  <c r="AJ23" i="7" s="1"/>
  <c r="AJ24" i="7" s="1"/>
  <c r="AJ25" i="7" s="1"/>
  <c r="AJ26" i="7" s="1"/>
  <c r="AJ27" i="7" s="1"/>
  <c r="AJ28" i="7" s="1"/>
  <c r="AJ29" i="7" s="1"/>
  <c r="AJ30" i="7" s="1"/>
  <c r="AJ31" i="7" s="1"/>
  <c r="AJ32" i="7" s="1"/>
  <c r="AJ33" i="7" s="1"/>
  <c r="AJ34" i="7" s="1"/>
  <c r="AJ35" i="7" s="1"/>
  <c r="AJ36" i="7" s="1"/>
  <c r="AJ37" i="7" s="1"/>
  <c r="AJ38" i="7" s="1"/>
  <c r="AJ39" i="7" s="1"/>
  <c r="AJ40" i="7" s="1"/>
  <c r="AJ41" i="7" s="1"/>
  <c r="AJ42" i="7" s="1"/>
  <c r="AJ43" i="7" s="1"/>
  <c r="AJ44" i="7" s="1"/>
  <c r="AJ45" i="7" s="1"/>
  <c r="AJ46" i="7" s="1"/>
  <c r="AJ47" i="7" s="1"/>
  <c r="AH16" i="7"/>
  <c r="AH17" i="7" s="1"/>
  <c r="AH18" i="7" s="1"/>
  <c r="AH19" i="7" s="1"/>
  <c r="AH20" i="7" s="1"/>
  <c r="AH21" i="7" s="1"/>
  <c r="AH22" i="7" s="1"/>
  <c r="AH23" i="7" s="1"/>
  <c r="AH24" i="7" s="1"/>
  <c r="AH25" i="7" s="1"/>
  <c r="AH26" i="7" s="1"/>
  <c r="AH27" i="7" s="1"/>
  <c r="AH28" i="7" s="1"/>
  <c r="AH29" i="7" s="1"/>
  <c r="AH30" i="7" s="1"/>
  <c r="AH31" i="7" s="1"/>
  <c r="AH32" i="7" s="1"/>
  <c r="AH33" i="7" s="1"/>
  <c r="AH34" i="7" s="1"/>
  <c r="AH35" i="7" s="1"/>
  <c r="AH36" i="7" s="1"/>
  <c r="AH37" i="7" s="1"/>
  <c r="AH38" i="7" s="1"/>
  <c r="AH39" i="7" s="1"/>
  <c r="AH40" i="7" s="1"/>
  <c r="AH41" i="7" s="1"/>
  <c r="AH42" i="7" s="1"/>
  <c r="AH43" i="7" s="1"/>
  <c r="AH44" i="7" s="1"/>
  <c r="AH45" i="7" s="1"/>
  <c r="AH46" i="7" s="1"/>
  <c r="AH47" i="7" s="1"/>
  <c r="AJ15" i="7"/>
  <c r="AI15" i="7"/>
  <c r="AI16" i="7" s="1"/>
  <c r="AI17" i="7" s="1"/>
  <c r="AI18" i="7" s="1"/>
  <c r="AI19" i="7" s="1"/>
  <c r="AI20" i="7" s="1"/>
  <c r="AI21" i="7" s="1"/>
  <c r="AI22" i="7" s="1"/>
  <c r="AI23" i="7" s="1"/>
  <c r="AI24" i="7" s="1"/>
  <c r="AI25" i="7" s="1"/>
  <c r="AI26" i="7" s="1"/>
  <c r="AI27" i="7" s="1"/>
  <c r="AI28" i="7" s="1"/>
  <c r="AI29" i="7" s="1"/>
  <c r="AI30" i="7" s="1"/>
  <c r="AI31" i="7" s="1"/>
  <c r="AI32" i="7" s="1"/>
  <c r="AI33" i="7" s="1"/>
  <c r="AI34" i="7" s="1"/>
  <c r="AI35" i="7" s="1"/>
  <c r="AI36" i="7" s="1"/>
  <c r="AI37" i="7" s="1"/>
  <c r="AI38" i="7" s="1"/>
  <c r="AI39" i="7" s="1"/>
  <c r="AI40" i="7" s="1"/>
  <c r="AI41" i="7" s="1"/>
  <c r="AI42" i="7" s="1"/>
  <c r="AI43" i="7" s="1"/>
  <c r="AI44" i="7" s="1"/>
  <c r="AI45" i="7" s="1"/>
  <c r="AI46" i="7" s="1"/>
  <c r="AI47" i="7" s="1"/>
  <c r="AH15" i="7"/>
  <c r="AJ14" i="7"/>
  <c r="AI14" i="7"/>
  <c r="AG15" i="7"/>
  <c r="AD16" i="7"/>
  <c r="AD17" i="7" s="1"/>
  <c r="AC17" i="7"/>
  <c r="AB17" i="7"/>
  <c r="AA18" i="7"/>
  <c r="AD19" i="7"/>
  <c r="AD20" i="7" s="1"/>
  <c r="AD21" i="7" s="1"/>
  <c r="AD22" i="7" s="1"/>
  <c r="AD23" i="7" s="1"/>
  <c r="AD24" i="7" s="1"/>
  <c r="AD25" i="7" s="1"/>
  <c r="AD26" i="7" s="1"/>
  <c r="AD27" i="7" s="1"/>
  <c r="AD28" i="7" s="1"/>
  <c r="AD29" i="7" s="1"/>
  <c r="AD30" i="7" s="1"/>
  <c r="AD31" i="7" s="1"/>
  <c r="AD32" i="7" s="1"/>
  <c r="AD33" i="7" s="1"/>
  <c r="AD34" i="7" s="1"/>
  <c r="AD35" i="7" s="1"/>
  <c r="AD36" i="7" s="1"/>
  <c r="AD37" i="7" s="1"/>
  <c r="AD38" i="7" s="1"/>
  <c r="AD39" i="7" s="1"/>
  <c r="AD40" i="7" s="1"/>
  <c r="AD41" i="7" s="1"/>
  <c r="AD42" i="7" s="1"/>
  <c r="AD43" i="7" s="1"/>
  <c r="AD44" i="7" s="1"/>
  <c r="AD45" i="7" s="1"/>
  <c r="AD46" i="7" s="1"/>
  <c r="AD47" i="7" s="1"/>
  <c r="AB19" i="7"/>
  <c r="AB20" i="7" s="1"/>
  <c r="AB21" i="7" s="1"/>
  <c r="AB22" i="7" s="1"/>
  <c r="AB23" i="7" s="1"/>
  <c r="AB24" i="7" s="1"/>
  <c r="AB25" i="7" s="1"/>
  <c r="AB26" i="7" s="1"/>
  <c r="AB27" i="7" s="1"/>
  <c r="AB28" i="7" s="1"/>
  <c r="AB29" i="7" s="1"/>
  <c r="AB30" i="7" s="1"/>
  <c r="AB31" i="7" s="1"/>
  <c r="AB32" i="7" s="1"/>
  <c r="AB33" i="7" s="1"/>
  <c r="AB34" i="7" s="1"/>
  <c r="AB35" i="7" s="1"/>
  <c r="AB36" i="7" s="1"/>
  <c r="AB37" i="7" s="1"/>
  <c r="AB38" i="7" s="1"/>
  <c r="AB39" i="7" s="1"/>
  <c r="AB40" i="7" s="1"/>
  <c r="AB41" i="7" s="1"/>
  <c r="AB42" i="7" s="1"/>
  <c r="AB43" i="7" s="1"/>
  <c r="AB44" i="7" s="1"/>
  <c r="AB45" i="7" s="1"/>
  <c r="AB46" i="7" s="1"/>
  <c r="AB47" i="7" s="1"/>
  <c r="AA19" i="7"/>
  <c r="AA20" i="7" s="1"/>
  <c r="AA21" i="7" s="1"/>
  <c r="AA22" i="7" s="1"/>
  <c r="AA23" i="7" s="1"/>
  <c r="AA24" i="7" s="1"/>
  <c r="AA25" i="7" s="1"/>
  <c r="AA26" i="7" s="1"/>
  <c r="AA27" i="7" s="1"/>
  <c r="AA28" i="7" s="1"/>
  <c r="AA29" i="7" s="1"/>
  <c r="AA30" i="7" s="1"/>
  <c r="AA31" i="7" s="1"/>
  <c r="AA32" i="7" s="1"/>
  <c r="AA33" i="7" s="1"/>
  <c r="AA34" i="7" s="1"/>
  <c r="AA35" i="7" s="1"/>
  <c r="AA36" i="7" s="1"/>
  <c r="AA37" i="7" s="1"/>
  <c r="AA38" i="7" s="1"/>
  <c r="AA39" i="7" s="1"/>
  <c r="AA40" i="7" s="1"/>
  <c r="AA41" i="7" s="1"/>
  <c r="AA42" i="7" s="1"/>
  <c r="AA43" i="7" s="1"/>
  <c r="AA44" i="7" s="1"/>
  <c r="AA45" i="7" s="1"/>
  <c r="AA46" i="7" s="1"/>
  <c r="AA47" i="7" s="1"/>
  <c r="Z19" i="7"/>
  <c r="Z20" i="7" s="1"/>
  <c r="Z21" i="7" s="1"/>
  <c r="Z22" i="7" s="1"/>
  <c r="Z23" i="7" s="1"/>
  <c r="Z24" i="7" s="1"/>
  <c r="Z25" i="7" s="1"/>
  <c r="Z26" i="7" s="1"/>
  <c r="Z27" i="7" s="1"/>
  <c r="Z28" i="7" s="1"/>
  <c r="Z29" i="7" s="1"/>
  <c r="Z30" i="7" s="1"/>
  <c r="Z31" i="7" s="1"/>
  <c r="Z32" i="7" s="1"/>
  <c r="Z33" i="7" s="1"/>
  <c r="Z34" i="7" s="1"/>
  <c r="Z35" i="7" s="1"/>
  <c r="Z36" i="7" s="1"/>
  <c r="Z37" i="7" s="1"/>
  <c r="Z38" i="7" s="1"/>
  <c r="Z39" i="7" s="1"/>
  <c r="Z40" i="7" s="1"/>
  <c r="Z41" i="7" s="1"/>
  <c r="Z42" i="7" s="1"/>
  <c r="Z43" i="7" s="1"/>
  <c r="Z44" i="7" s="1"/>
  <c r="Z45" i="7" s="1"/>
  <c r="Z46" i="7" s="1"/>
  <c r="Z47" i="7" s="1"/>
  <c r="Y19" i="7"/>
  <c r="Y20" i="7" s="1"/>
  <c r="Y21" i="7" s="1"/>
  <c r="Y22" i="7" s="1"/>
  <c r="Y23" i="7" s="1"/>
  <c r="Y24" i="7" s="1"/>
  <c r="Y25" i="7" s="1"/>
  <c r="Y26" i="7" s="1"/>
  <c r="Y27" i="7" s="1"/>
  <c r="Y28" i="7" s="1"/>
  <c r="Y29" i="7" s="1"/>
  <c r="Y30" i="7" s="1"/>
  <c r="Y31" i="7" s="1"/>
  <c r="Y32" i="7" s="1"/>
  <c r="Y33" i="7" s="1"/>
  <c r="Y34" i="7" s="1"/>
  <c r="Y35" i="7" s="1"/>
  <c r="Y36" i="7" s="1"/>
  <c r="Y37" i="7" s="1"/>
  <c r="Y38" i="7" s="1"/>
  <c r="Y39" i="7" s="1"/>
  <c r="Y40" i="7" s="1"/>
  <c r="Y41" i="7" s="1"/>
  <c r="Y42" i="7" s="1"/>
  <c r="Y43" i="7" s="1"/>
  <c r="Y44" i="7" s="1"/>
  <c r="Y45" i="7" s="1"/>
  <c r="Y46" i="7" s="1"/>
  <c r="Y47" i="7" s="1"/>
  <c r="AK13" i="7"/>
  <c r="AK14" i="7" s="1"/>
  <c r="AK15" i="7" s="1"/>
  <c r="AK16" i="7" s="1"/>
  <c r="AK17" i="7" s="1"/>
  <c r="AK18" i="7" s="1"/>
  <c r="AK19" i="7" s="1"/>
  <c r="AK20" i="7" s="1"/>
  <c r="AK21" i="7" s="1"/>
  <c r="AK22" i="7" s="1"/>
  <c r="AK23" i="7" s="1"/>
  <c r="AK24" i="7" s="1"/>
  <c r="AK25" i="7" s="1"/>
  <c r="AK26" i="7" s="1"/>
  <c r="AK27" i="7" s="1"/>
  <c r="AK28" i="7" s="1"/>
  <c r="AK29" i="7" s="1"/>
  <c r="AK30" i="7" s="1"/>
  <c r="AK31" i="7" s="1"/>
  <c r="AK32" i="7" s="1"/>
  <c r="AK33" i="7" s="1"/>
  <c r="AK34" i="7" s="1"/>
  <c r="AK35" i="7" s="1"/>
  <c r="AK36" i="7" s="1"/>
  <c r="AK37" i="7" s="1"/>
  <c r="AK38" i="7" s="1"/>
  <c r="AK39" i="7" s="1"/>
  <c r="AK40" i="7" s="1"/>
  <c r="AK41" i="7" s="1"/>
  <c r="AK42" i="7" s="1"/>
  <c r="AK43" i="7" s="1"/>
  <c r="AK44" i="7" s="1"/>
  <c r="AK45" i="7" s="1"/>
  <c r="AK46" i="7" s="1"/>
  <c r="AK47" i="7" s="1"/>
  <c r="AL12" i="7"/>
  <c r="AM12" i="7" s="1"/>
  <c r="AN12" i="7" s="1"/>
  <c r="AO12" i="7" s="1"/>
  <c r="AP12" i="7" s="1"/>
  <c r="AQ12" i="7" s="1"/>
  <c r="AR12" i="7" s="1"/>
  <c r="AS12" i="7" s="1"/>
  <c r="AT12" i="7" s="1"/>
  <c r="AU12" i="7" s="1"/>
  <c r="AK12" i="7"/>
  <c r="AK11" i="7"/>
  <c r="AL11" i="7" s="1"/>
  <c r="AM11" i="7" s="1"/>
  <c r="AN11" i="7" s="1"/>
  <c r="AO11" i="7" s="1"/>
  <c r="AP11" i="7" s="1"/>
  <c r="AQ11" i="7" s="1"/>
  <c r="AR11" i="7" s="1"/>
  <c r="AS11" i="7" s="1"/>
  <c r="AT11" i="7" s="1"/>
  <c r="AU11" i="7" s="1"/>
  <c r="AL10" i="7"/>
  <c r="AM10" i="7" s="1"/>
  <c r="AN10" i="7" s="1"/>
  <c r="AO10" i="7" s="1"/>
  <c r="AP10" i="7" s="1"/>
  <c r="AQ10" i="7" s="1"/>
  <c r="AR10" i="7" s="1"/>
  <c r="AS10" i="7" s="1"/>
  <c r="AT10" i="7" s="1"/>
  <c r="AU10" i="7" s="1"/>
  <c r="AK10" i="7"/>
  <c r="AK9" i="7"/>
  <c r="AL9" i="7" s="1"/>
  <c r="AM9" i="7" s="1"/>
  <c r="AN9" i="7" s="1"/>
  <c r="AO9" i="7" s="1"/>
  <c r="AP9" i="7" s="1"/>
  <c r="AQ9" i="7" s="1"/>
  <c r="AR9" i="7" s="1"/>
  <c r="AS9" i="7" s="1"/>
  <c r="AT9" i="7" s="1"/>
  <c r="AU9" i="7" s="1"/>
  <c r="AL8" i="7"/>
  <c r="AM8" i="7" s="1"/>
  <c r="AN8" i="7" s="1"/>
  <c r="AO8" i="7" s="1"/>
  <c r="AP8" i="7" s="1"/>
  <c r="AQ8" i="7" s="1"/>
  <c r="AR8" i="7" s="1"/>
  <c r="AS8" i="7" s="1"/>
  <c r="AT8" i="7" s="1"/>
  <c r="AU8" i="7" s="1"/>
  <c r="AK8" i="7"/>
  <c r="AK7" i="7"/>
  <c r="AL7" i="7" s="1"/>
  <c r="AM7" i="7" s="1"/>
  <c r="AN7" i="7" s="1"/>
  <c r="AO7" i="7" s="1"/>
  <c r="AP7" i="7" s="1"/>
  <c r="AQ7" i="7" s="1"/>
  <c r="AR7" i="7" s="1"/>
  <c r="AS7" i="7" s="1"/>
  <c r="AT7" i="7" s="1"/>
  <c r="AU7" i="7" s="1"/>
  <c r="AL6" i="7"/>
  <c r="AM6" i="7" s="1"/>
  <c r="AN6" i="7" s="1"/>
  <c r="AO6" i="7" s="1"/>
  <c r="AP6" i="7" s="1"/>
  <c r="AQ6" i="7" s="1"/>
  <c r="AR6" i="7" s="1"/>
  <c r="AS6" i="7" s="1"/>
  <c r="AT6" i="7" s="1"/>
  <c r="AU6" i="7" s="1"/>
  <c r="AK6" i="7"/>
  <c r="AK5" i="7"/>
  <c r="AL5" i="7" s="1"/>
  <c r="AM5" i="7" s="1"/>
  <c r="AN5" i="7" s="1"/>
  <c r="AO5" i="7" s="1"/>
  <c r="AP5" i="7" s="1"/>
  <c r="AQ5" i="7" s="1"/>
  <c r="AR5" i="7" s="1"/>
  <c r="AS5" i="7" s="1"/>
  <c r="AT5" i="7" s="1"/>
  <c r="AU5" i="7" s="1"/>
  <c r="AL4" i="7"/>
  <c r="AM4" i="7" s="1"/>
  <c r="AN4" i="7" s="1"/>
  <c r="AO4" i="7" s="1"/>
  <c r="AP4" i="7" s="1"/>
  <c r="AQ4" i="7" s="1"/>
  <c r="AR4" i="7" s="1"/>
  <c r="AS4" i="7" s="1"/>
  <c r="AT4" i="7" s="1"/>
  <c r="AU4" i="7" s="1"/>
  <c r="AK4" i="7"/>
  <c r="AK3" i="7"/>
  <c r="AL3" i="7" s="1"/>
  <c r="AM3" i="7" s="1"/>
  <c r="AN3" i="7" s="1"/>
  <c r="AO3" i="7" s="1"/>
  <c r="AP3" i="7" s="1"/>
  <c r="AQ3" i="7" s="1"/>
  <c r="AR3" i="7" s="1"/>
  <c r="AS3" i="7" s="1"/>
  <c r="AT3" i="7" s="1"/>
  <c r="AU3" i="7" s="1"/>
  <c r="AL2" i="7"/>
  <c r="AM2" i="7" s="1"/>
  <c r="AN2" i="7" s="1"/>
  <c r="AO2" i="7" s="1"/>
  <c r="AP2" i="7" s="1"/>
  <c r="AQ2" i="7" s="1"/>
  <c r="AR2" i="7" s="1"/>
  <c r="AS2" i="7" s="1"/>
  <c r="AT2" i="7" s="1"/>
  <c r="AU2" i="7" s="1"/>
  <c r="AK2" i="7"/>
  <c r="AK13" i="6"/>
  <c r="AK14" i="6" s="1"/>
  <c r="AK15" i="6" s="1"/>
  <c r="AK16" i="6" s="1"/>
  <c r="AK17" i="6" s="1"/>
  <c r="AK18" i="6" s="1"/>
  <c r="AK19" i="6" s="1"/>
  <c r="AK20" i="6" s="1"/>
  <c r="AK21" i="6" s="1"/>
  <c r="AK22" i="6" s="1"/>
  <c r="AK23" i="6" s="1"/>
  <c r="AK24" i="6" s="1"/>
  <c r="AK25" i="6" s="1"/>
  <c r="AK26" i="6" s="1"/>
  <c r="AK27" i="6" s="1"/>
  <c r="AK28" i="6" s="1"/>
  <c r="AK29" i="6" s="1"/>
  <c r="AK30" i="6" s="1"/>
  <c r="AK31" i="6" s="1"/>
  <c r="AK32" i="6" s="1"/>
  <c r="AK33" i="6" s="1"/>
  <c r="AK34" i="6" s="1"/>
  <c r="AK35" i="6" s="1"/>
  <c r="AK36" i="6" s="1"/>
  <c r="AK37" i="6" s="1"/>
  <c r="AK38" i="6" s="1"/>
  <c r="AK39" i="6" s="1"/>
  <c r="AK40" i="6" s="1"/>
  <c r="AK41" i="6" s="1"/>
  <c r="AK42" i="6" s="1"/>
  <c r="AK43" i="6" s="1"/>
  <c r="AK44" i="6" s="1"/>
  <c r="AK45" i="6" s="1"/>
  <c r="AK46" i="6" s="1"/>
  <c r="AK47" i="6" s="1"/>
  <c r="AL12" i="6"/>
  <c r="AM12" i="6" s="1"/>
  <c r="AN12" i="6" s="1"/>
  <c r="AO12" i="6" s="1"/>
  <c r="AP12" i="6" s="1"/>
  <c r="AQ12" i="6" s="1"/>
  <c r="AR12" i="6" s="1"/>
  <c r="AS12" i="6" s="1"/>
  <c r="AT12" i="6" s="1"/>
  <c r="AU12" i="6" s="1"/>
  <c r="AK12" i="6"/>
  <c r="AK11" i="6"/>
  <c r="AL11" i="6" s="1"/>
  <c r="AM11" i="6" s="1"/>
  <c r="AN11" i="6" s="1"/>
  <c r="AO11" i="6" s="1"/>
  <c r="AP11" i="6" s="1"/>
  <c r="AQ11" i="6" s="1"/>
  <c r="AR11" i="6" s="1"/>
  <c r="AS11" i="6" s="1"/>
  <c r="AT11" i="6" s="1"/>
  <c r="AU11" i="6" s="1"/>
  <c r="AL10" i="6"/>
  <c r="AM10" i="6" s="1"/>
  <c r="AN10" i="6" s="1"/>
  <c r="AO10" i="6" s="1"/>
  <c r="AP10" i="6" s="1"/>
  <c r="AQ10" i="6" s="1"/>
  <c r="AR10" i="6" s="1"/>
  <c r="AS10" i="6" s="1"/>
  <c r="AT10" i="6" s="1"/>
  <c r="AU10" i="6" s="1"/>
  <c r="AK10" i="6"/>
  <c r="AK9" i="6"/>
  <c r="AL9" i="6" s="1"/>
  <c r="AM9" i="6" s="1"/>
  <c r="AN9" i="6" s="1"/>
  <c r="AO9" i="6" s="1"/>
  <c r="AP9" i="6" s="1"/>
  <c r="AQ9" i="6" s="1"/>
  <c r="AR9" i="6" s="1"/>
  <c r="AS9" i="6" s="1"/>
  <c r="AT9" i="6" s="1"/>
  <c r="AU9" i="6" s="1"/>
  <c r="AL8" i="6"/>
  <c r="AM8" i="6" s="1"/>
  <c r="AN8" i="6" s="1"/>
  <c r="AO8" i="6" s="1"/>
  <c r="AP8" i="6" s="1"/>
  <c r="AQ8" i="6" s="1"/>
  <c r="AR8" i="6" s="1"/>
  <c r="AS8" i="6" s="1"/>
  <c r="AT8" i="6" s="1"/>
  <c r="AU8" i="6" s="1"/>
  <c r="AK8" i="6"/>
  <c r="AK7" i="6"/>
  <c r="AL7" i="6" s="1"/>
  <c r="AM7" i="6" s="1"/>
  <c r="AN7" i="6" s="1"/>
  <c r="AO7" i="6" s="1"/>
  <c r="AP7" i="6" s="1"/>
  <c r="AQ7" i="6" s="1"/>
  <c r="AR7" i="6" s="1"/>
  <c r="AS7" i="6" s="1"/>
  <c r="AT7" i="6" s="1"/>
  <c r="AU7" i="6" s="1"/>
  <c r="AL6" i="6"/>
  <c r="AM6" i="6" s="1"/>
  <c r="AN6" i="6" s="1"/>
  <c r="AO6" i="6" s="1"/>
  <c r="AP6" i="6" s="1"/>
  <c r="AQ6" i="6" s="1"/>
  <c r="AR6" i="6" s="1"/>
  <c r="AS6" i="6" s="1"/>
  <c r="AT6" i="6" s="1"/>
  <c r="AU6" i="6" s="1"/>
  <c r="AK6" i="6"/>
  <c r="AK5" i="6"/>
  <c r="AL5" i="6" s="1"/>
  <c r="AM5" i="6" s="1"/>
  <c r="AN5" i="6" s="1"/>
  <c r="AO5" i="6" s="1"/>
  <c r="AP5" i="6" s="1"/>
  <c r="AQ5" i="6" s="1"/>
  <c r="AR5" i="6" s="1"/>
  <c r="AS5" i="6" s="1"/>
  <c r="AT5" i="6" s="1"/>
  <c r="AU5" i="6" s="1"/>
  <c r="AL4" i="6"/>
  <c r="AM4" i="6" s="1"/>
  <c r="AN4" i="6" s="1"/>
  <c r="AO4" i="6" s="1"/>
  <c r="AP4" i="6" s="1"/>
  <c r="AQ4" i="6" s="1"/>
  <c r="AR4" i="6" s="1"/>
  <c r="AS4" i="6" s="1"/>
  <c r="AT4" i="6" s="1"/>
  <c r="AU4" i="6" s="1"/>
  <c r="AK4" i="6"/>
  <c r="AK3" i="6"/>
  <c r="AL3" i="6" s="1"/>
  <c r="AM3" i="6" s="1"/>
  <c r="AN3" i="6" s="1"/>
  <c r="AO3" i="6" s="1"/>
  <c r="AP3" i="6" s="1"/>
  <c r="AQ3" i="6" s="1"/>
  <c r="AR3" i="6" s="1"/>
  <c r="AS3" i="6" s="1"/>
  <c r="AT3" i="6" s="1"/>
  <c r="AU3" i="6" s="1"/>
  <c r="AL2" i="6"/>
  <c r="AM2" i="6" s="1"/>
  <c r="AN2" i="6" s="1"/>
  <c r="AO2" i="6" s="1"/>
  <c r="AP2" i="6" s="1"/>
  <c r="AQ2" i="6" s="1"/>
  <c r="AR2" i="6" s="1"/>
  <c r="AS2" i="6" s="1"/>
  <c r="AT2" i="6" s="1"/>
  <c r="AU2" i="6" s="1"/>
  <c r="AK2" i="6"/>
  <c r="AK14" i="5"/>
  <c r="AK15" i="5" s="1"/>
  <c r="AK16" i="5" s="1"/>
  <c r="AK17" i="5" s="1"/>
  <c r="AK18" i="5" s="1"/>
  <c r="AK19" i="5" s="1"/>
  <c r="AK20" i="5" s="1"/>
  <c r="AK21" i="5" s="1"/>
  <c r="AK22" i="5" s="1"/>
  <c r="AK23" i="5" s="1"/>
  <c r="AK24" i="5" s="1"/>
  <c r="AK25" i="5" s="1"/>
  <c r="AK26" i="5" s="1"/>
  <c r="AK27" i="5" s="1"/>
  <c r="AK28" i="5" s="1"/>
  <c r="AK29" i="5" s="1"/>
  <c r="AK30" i="5" s="1"/>
  <c r="AK31" i="5" s="1"/>
  <c r="AK32" i="5" s="1"/>
  <c r="AK33" i="5" s="1"/>
  <c r="AK34" i="5" s="1"/>
  <c r="AK35" i="5" s="1"/>
  <c r="AK36" i="5" s="1"/>
  <c r="AK37" i="5" s="1"/>
  <c r="AK38" i="5" s="1"/>
  <c r="AK39" i="5" s="1"/>
  <c r="AK40" i="5" s="1"/>
  <c r="AK41" i="5" s="1"/>
  <c r="AK42" i="5" s="1"/>
  <c r="AK43" i="5" s="1"/>
  <c r="AK44" i="5" s="1"/>
  <c r="AK45" i="5" s="1"/>
  <c r="AK46" i="5" s="1"/>
  <c r="AK47" i="5" s="1"/>
  <c r="AL13" i="5"/>
  <c r="AK13" i="5"/>
  <c r="AK12" i="5"/>
  <c r="AL12" i="5" s="1"/>
  <c r="AM12" i="5" s="1"/>
  <c r="AN12" i="5" s="1"/>
  <c r="AO12" i="5" s="1"/>
  <c r="AP12" i="5" s="1"/>
  <c r="AQ12" i="5" s="1"/>
  <c r="AR12" i="5" s="1"/>
  <c r="AS12" i="5" s="1"/>
  <c r="AT12" i="5" s="1"/>
  <c r="AU12" i="5" s="1"/>
  <c r="AN11" i="5"/>
  <c r="AO11" i="5" s="1"/>
  <c r="AP11" i="5" s="1"/>
  <c r="AQ11" i="5" s="1"/>
  <c r="AR11" i="5" s="1"/>
  <c r="AS11" i="5" s="1"/>
  <c r="AT11" i="5" s="1"/>
  <c r="AU11" i="5" s="1"/>
  <c r="AL11" i="5"/>
  <c r="AM11" i="5" s="1"/>
  <c r="AK11" i="5"/>
  <c r="AK10" i="5"/>
  <c r="AL10" i="5" s="1"/>
  <c r="AM10" i="5" s="1"/>
  <c r="AN10" i="5" s="1"/>
  <c r="AO10" i="5" s="1"/>
  <c r="AP10" i="5" s="1"/>
  <c r="AQ10" i="5" s="1"/>
  <c r="AR10" i="5" s="1"/>
  <c r="AS10" i="5" s="1"/>
  <c r="AT10" i="5" s="1"/>
  <c r="AU10" i="5" s="1"/>
  <c r="AN9" i="5"/>
  <c r="AO9" i="5" s="1"/>
  <c r="AP9" i="5" s="1"/>
  <c r="AQ9" i="5" s="1"/>
  <c r="AR9" i="5" s="1"/>
  <c r="AS9" i="5" s="1"/>
  <c r="AT9" i="5" s="1"/>
  <c r="AU9" i="5" s="1"/>
  <c r="AL9" i="5"/>
  <c r="AM9" i="5" s="1"/>
  <c r="AK9" i="5"/>
  <c r="AK8" i="5"/>
  <c r="AL8" i="5" s="1"/>
  <c r="AM8" i="5" s="1"/>
  <c r="AN8" i="5" s="1"/>
  <c r="AO8" i="5" s="1"/>
  <c r="AP8" i="5" s="1"/>
  <c r="AQ8" i="5" s="1"/>
  <c r="AR8" i="5" s="1"/>
  <c r="AS8" i="5" s="1"/>
  <c r="AT8" i="5" s="1"/>
  <c r="AU8" i="5" s="1"/>
  <c r="AL7" i="5"/>
  <c r="AM7" i="5" s="1"/>
  <c r="AN7" i="5" s="1"/>
  <c r="AO7" i="5" s="1"/>
  <c r="AP7" i="5" s="1"/>
  <c r="AQ7" i="5" s="1"/>
  <c r="AR7" i="5" s="1"/>
  <c r="AS7" i="5" s="1"/>
  <c r="AT7" i="5" s="1"/>
  <c r="AU7" i="5" s="1"/>
  <c r="AK7" i="5"/>
  <c r="AK6" i="5"/>
  <c r="AL6" i="5" s="1"/>
  <c r="AM6" i="5" s="1"/>
  <c r="AN6" i="5" s="1"/>
  <c r="AO6" i="5" s="1"/>
  <c r="AP6" i="5" s="1"/>
  <c r="AQ6" i="5" s="1"/>
  <c r="AR6" i="5" s="1"/>
  <c r="AS6" i="5" s="1"/>
  <c r="AT6" i="5" s="1"/>
  <c r="AU6" i="5" s="1"/>
  <c r="AL5" i="5"/>
  <c r="AM5" i="5" s="1"/>
  <c r="AN5" i="5" s="1"/>
  <c r="AO5" i="5" s="1"/>
  <c r="AP5" i="5" s="1"/>
  <c r="AQ5" i="5" s="1"/>
  <c r="AR5" i="5" s="1"/>
  <c r="AS5" i="5" s="1"/>
  <c r="AT5" i="5" s="1"/>
  <c r="AU5" i="5" s="1"/>
  <c r="AK5" i="5"/>
  <c r="AK4" i="5"/>
  <c r="AL4" i="5" s="1"/>
  <c r="AM4" i="5" s="1"/>
  <c r="AN4" i="5" s="1"/>
  <c r="AO4" i="5" s="1"/>
  <c r="AP4" i="5" s="1"/>
  <c r="AQ4" i="5" s="1"/>
  <c r="AR4" i="5" s="1"/>
  <c r="AS4" i="5" s="1"/>
  <c r="AT4" i="5" s="1"/>
  <c r="AU4" i="5" s="1"/>
  <c r="AL3" i="5"/>
  <c r="AM3" i="5" s="1"/>
  <c r="AN3" i="5" s="1"/>
  <c r="AO3" i="5" s="1"/>
  <c r="AP3" i="5" s="1"/>
  <c r="AQ3" i="5" s="1"/>
  <c r="AR3" i="5" s="1"/>
  <c r="AS3" i="5" s="1"/>
  <c r="AT3" i="5" s="1"/>
  <c r="AU3" i="5" s="1"/>
  <c r="AK3" i="5"/>
  <c r="AK2" i="5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E46" i="7"/>
  <c r="E47" i="7" s="1"/>
  <c r="C45" i="7"/>
  <c r="C46" i="7" s="1"/>
  <c r="C47" i="7" s="1"/>
  <c r="J38" i="7"/>
  <c r="J39" i="7" s="1"/>
  <c r="J40" i="7" s="1"/>
  <c r="J41" i="7" s="1"/>
  <c r="J42" i="7" s="1"/>
  <c r="J43" i="7" s="1"/>
  <c r="J44" i="7" s="1"/>
  <c r="J45" i="7" s="1"/>
  <c r="J46" i="7" s="1"/>
  <c r="J47" i="7" s="1"/>
  <c r="I38" i="7"/>
  <c r="I39" i="7" s="1"/>
  <c r="I40" i="7" s="1"/>
  <c r="I41" i="7" s="1"/>
  <c r="I42" i="7" s="1"/>
  <c r="I43" i="7" s="1"/>
  <c r="I44" i="7" s="1"/>
  <c r="I45" i="7" s="1"/>
  <c r="I46" i="7" s="1"/>
  <c r="I47" i="7" s="1"/>
  <c r="H38" i="7"/>
  <c r="H39" i="7" s="1"/>
  <c r="H40" i="7" s="1"/>
  <c r="H41" i="7" s="1"/>
  <c r="H42" i="7" s="1"/>
  <c r="H43" i="7" s="1"/>
  <c r="H44" i="7" s="1"/>
  <c r="H45" i="7" s="1"/>
  <c r="H46" i="7" s="1"/>
  <c r="H47" i="7" s="1"/>
  <c r="G38" i="7"/>
  <c r="G39" i="7" s="1"/>
  <c r="G40" i="7" s="1"/>
  <c r="G41" i="7" s="1"/>
  <c r="G42" i="7" s="1"/>
  <c r="G43" i="7" s="1"/>
  <c r="G44" i="7" s="1"/>
  <c r="G45" i="7" s="1"/>
  <c r="G46" i="7" s="1"/>
  <c r="G47" i="7" s="1"/>
  <c r="F38" i="7"/>
  <c r="F39" i="7" s="1"/>
  <c r="F40" i="7" s="1"/>
  <c r="F41" i="7" s="1"/>
  <c r="F42" i="7" s="1"/>
  <c r="F43" i="7" s="1"/>
  <c r="F44" i="7" s="1"/>
  <c r="F45" i="7" s="1"/>
  <c r="F46" i="7" s="1"/>
  <c r="F47" i="7" s="1"/>
  <c r="E38" i="7"/>
  <c r="E39" i="7" s="1"/>
  <c r="E40" i="7" s="1"/>
  <c r="E41" i="7" s="1"/>
  <c r="E42" i="7" s="1"/>
  <c r="E43" i="7" s="1"/>
  <c r="E44" i="7" s="1"/>
  <c r="E45" i="7" s="1"/>
  <c r="D38" i="7"/>
  <c r="D39" i="7" s="1"/>
  <c r="D40" i="7" s="1"/>
  <c r="D41" i="7" s="1"/>
  <c r="D42" i="7" s="1"/>
  <c r="D43" i="7" s="1"/>
  <c r="D44" i="7" s="1"/>
  <c r="D45" i="7" s="1"/>
  <c r="D46" i="7" s="1"/>
  <c r="D47" i="7" s="1"/>
  <c r="C38" i="7"/>
  <c r="C39" i="7" s="1"/>
  <c r="C40" i="7" s="1"/>
  <c r="C41" i="7" s="1"/>
  <c r="C42" i="7" s="1"/>
  <c r="C43" i="7" s="1"/>
  <c r="C44" i="7" s="1"/>
  <c r="B38" i="7"/>
  <c r="B39" i="7" s="1"/>
  <c r="B40" i="7" s="1"/>
  <c r="B41" i="7" s="1"/>
  <c r="B42" i="7" s="1"/>
  <c r="B43" i="7" s="1"/>
  <c r="B44" i="7" s="1"/>
  <c r="B45" i="7" s="1"/>
  <c r="B46" i="7" s="1"/>
  <c r="B47" i="7" s="1"/>
  <c r="AG39" i="6"/>
  <c r="AG40" i="6" s="1"/>
  <c r="AG41" i="6" s="1"/>
  <c r="AG42" i="6" s="1"/>
  <c r="AG43" i="6" s="1"/>
  <c r="AG44" i="6" s="1"/>
  <c r="AG45" i="6" s="1"/>
  <c r="AG46" i="6" s="1"/>
  <c r="AG47" i="6" s="1"/>
  <c r="AE39" i="6"/>
  <c r="AE40" i="6" s="1"/>
  <c r="AE41" i="6" s="1"/>
  <c r="AE42" i="6" s="1"/>
  <c r="AE43" i="6" s="1"/>
  <c r="AE44" i="6" s="1"/>
  <c r="AE45" i="6" s="1"/>
  <c r="AE46" i="6" s="1"/>
  <c r="AE47" i="6" s="1"/>
  <c r="AC39" i="6"/>
  <c r="AC40" i="6" s="1"/>
  <c r="AC41" i="6" s="1"/>
  <c r="AC42" i="6" s="1"/>
  <c r="AC43" i="6" s="1"/>
  <c r="AC44" i="6" s="1"/>
  <c r="AC45" i="6" s="1"/>
  <c r="AC46" i="6" s="1"/>
  <c r="AC47" i="6" s="1"/>
  <c r="AA39" i="6"/>
  <c r="AA40" i="6" s="1"/>
  <c r="AA41" i="6" s="1"/>
  <c r="AA42" i="6" s="1"/>
  <c r="AA43" i="6" s="1"/>
  <c r="AA44" i="6" s="1"/>
  <c r="AA45" i="6" s="1"/>
  <c r="AA46" i="6" s="1"/>
  <c r="AA47" i="6" s="1"/>
  <c r="Y38" i="6"/>
  <c r="Y39" i="6" s="1"/>
  <c r="Y40" i="6" s="1"/>
  <c r="Y41" i="6" s="1"/>
  <c r="Y42" i="6" s="1"/>
  <c r="Y43" i="6" s="1"/>
  <c r="Y44" i="6" s="1"/>
  <c r="Y45" i="6" s="1"/>
  <c r="Y46" i="6" s="1"/>
  <c r="Y47" i="6" s="1"/>
  <c r="W38" i="6"/>
  <c r="W39" i="6" s="1"/>
  <c r="W40" i="6" s="1"/>
  <c r="W41" i="6" s="1"/>
  <c r="W42" i="6" s="1"/>
  <c r="W43" i="6" s="1"/>
  <c r="W44" i="6" s="1"/>
  <c r="W45" i="6" s="1"/>
  <c r="W46" i="6" s="1"/>
  <c r="W47" i="6" s="1"/>
  <c r="U38" i="6"/>
  <c r="U39" i="6" s="1"/>
  <c r="U40" i="6" s="1"/>
  <c r="U41" i="6" s="1"/>
  <c r="U42" i="6" s="1"/>
  <c r="U43" i="6" s="1"/>
  <c r="U44" i="6" s="1"/>
  <c r="U45" i="6" s="1"/>
  <c r="U46" i="6" s="1"/>
  <c r="U47" i="6" s="1"/>
  <c r="S38" i="6"/>
  <c r="S39" i="6" s="1"/>
  <c r="S40" i="6" s="1"/>
  <c r="S41" i="6" s="1"/>
  <c r="S42" i="6" s="1"/>
  <c r="S43" i="6" s="1"/>
  <c r="S44" i="6" s="1"/>
  <c r="S45" i="6" s="1"/>
  <c r="S46" i="6" s="1"/>
  <c r="S47" i="6" s="1"/>
  <c r="Q38" i="6"/>
  <c r="Q39" i="6" s="1"/>
  <c r="Q40" i="6" s="1"/>
  <c r="Q41" i="6" s="1"/>
  <c r="Q42" i="6" s="1"/>
  <c r="Q43" i="6" s="1"/>
  <c r="Q44" i="6" s="1"/>
  <c r="Q45" i="6" s="1"/>
  <c r="Q46" i="6" s="1"/>
  <c r="Q47" i="6" s="1"/>
  <c r="K38" i="6"/>
  <c r="K39" i="6" s="1"/>
  <c r="K40" i="6" s="1"/>
  <c r="K41" i="6" s="1"/>
  <c r="K42" i="6" s="1"/>
  <c r="K43" i="6" s="1"/>
  <c r="K44" i="6" s="1"/>
  <c r="K45" i="6" s="1"/>
  <c r="K46" i="6" s="1"/>
  <c r="K47" i="6" s="1"/>
  <c r="J38" i="6"/>
  <c r="J39" i="6" s="1"/>
  <c r="J40" i="6" s="1"/>
  <c r="J41" i="6" s="1"/>
  <c r="J42" i="6" s="1"/>
  <c r="J43" i="6" s="1"/>
  <c r="J44" i="6" s="1"/>
  <c r="J45" i="6" s="1"/>
  <c r="J46" i="6" s="1"/>
  <c r="J47" i="6" s="1"/>
  <c r="I38" i="6"/>
  <c r="I39" i="6" s="1"/>
  <c r="I40" i="6" s="1"/>
  <c r="I41" i="6" s="1"/>
  <c r="I42" i="6" s="1"/>
  <c r="I43" i="6" s="1"/>
  <c r="I44" i="6" s="1"/>
  <c r="I45" i="6" s="1"/>
  <c r="I46" i="6" s="1"/>
  <c r="I47" i="6" s="1"/>
  <c r="H38" i="6"/>
  <c r="H39" i="6" s="1"/>
  <c r="H40" i="6" s="1"/>
  <c r="H41" i="6" s="1"/>
  <c r="H42" i="6" s="1"/>
  <c r="H43" i="6" s="1"/>
  <c r="H44" i="6" s="1"/>
  <c r="H45" i="6" s="1"/>
  <c r="H46" i="6" s="1"/>
  <c r="H47" i="6" s="1"/>
  <c r="G38" i="6"/>
  <c r="G39" i="6" s="1"/>
  <c r="G40" i="6" s="1"/>
  <c r="G41" i="6" s="1"/>
  <c r="G42" i="6" s="1"/>
  <c r="G43" i="6" s="1"/>
  <c r="G44" i="6" s="1"/>
  <c r="G45" i="6" s="1"/>
  <c r="G46" i="6" s="1"/>
  <c r="G47" i="6" s="1"/>
  <c r="F38" i="6"/>
  <c r="F39" i="6" s="1"/>
  <c r="F40" i="6" s="1"/>
  <c r="F41" i="6" s="1"/>
  <c r="F42" i="6" s="1"/>
  <c r="F43" i="6" s="1"/>
  <c r="F44" i="6" s="1"/>
  <c r="F45" i="6" s="1"/>
  <c r="F46" i="6" s="1"/>
  <c r="F47" i="6" s="1"/>
  <c r="E38" i="6"/>
  <c r="E39" i="6" s="1"/>
  <c r="E40" i="6" s="1"/>
  <c r="E41" i="6" s="1"/>
  <c r="E42" i="6" s="1"/>
  <c r="E43" i="6" s="1"/>
  <c r="E44" i="6" s="1"/>
  <c r="E45" i="6" s="1"/>
  <c r="E46" i="6" s="1"/>
  <c r="E47" i="6" s="1"/>
  <c r="D38" i="6"/>
  <c r="D39" i="6" s="1"/>
  <c r="D40" i="6" s="1"/>
  <c r="D41" i="6" s="1"/>
  <c r="D42" i="6" s="1"/>
  <c r="D43" i="6" s="1"/>
  <c r="D44" i="6" s="1"/>
  <c r="D45" i="6" s="1"/>
  <c r="D46" i="6" s="1"/>
  <c r="D47" i="6" s="1"/>
  <c r="C38" i="6"/>
  <c r="C39" i="6" s="1"/>
  <c r="C40" i="6" s="1"/>
  <c r="C41" i="6" s="1"/>
  <c r="C42" i="6" s="1"/>
  <c r="C43" i="6" s="1"/>
  <c r="C44" i="6" s="1"/>
  <c r="C45" i="6" s="1"/>
  <c r="C46" i="6" s="1"/>
  <c r="C47" i="6" s="1"/>
  <c r="B38" i="6"/>
  <c r="B39" i="6" s="1"/>
  <c r="B40" i="6" s="1"/>
  <c r="B41" i="6" s="1"/>
  <c r="B42" i="6" s="1"/>
  <c r="B43" i="6" s="1"/>
  <c r="B44" i="6" s="1"/>
  <c r="B45" i="6" s="1"/>
  <c r="B46" i="6" s="1"/>
  <c r="B47" i="6" s="1"/>
  <c r="J38" i="5"/>
  <c r="J39" i="5" s="1"/>
  <c r="J40" i="5" s="1"/>
  <c r="J41" i="5" s="1"/>
  <c r="J42" i="5" s="1"/>
  <c r="J43" i="5" s="1"/>
  <c r="J44" i="5" s="1"/>
  <c r="J45" i="5" s="1"/>
  <c r="J46" i="5" s="1"/>
  <c r="J47" i="5" s="1"/>
  <c r="I38" i="5"/>
  <c r="I39" i="5" s="1"/>
  <c r="I40" i="5" s="1"/>
  <c r="I41" i="5" s="1"/>
  <c r="I42" i="5" s="1"/>
  <c r="I43" i="5" s="1"/>
  <c r="I44" i="5" s="1"/>
  <c r="I45" i="5" s="1"/>
  <c r="I46" i="5" s="1"/>
  <c r="I47" i="5" s="1"/>
  <c r="H38" i="5"/>
  <c r="H39" i="5" s="1"/>
  <c r="H40" i="5" s="1"/>
  <c r="H41" i="5" s="1"/>
  <c r="H42" i="5" s="1"/>
  <c r="H43" i="5" s="1"/>
  <c r="H44" i="5" s="1"/>
  <c r="H45" i="5" s="1"/>
  <c r="H46" i="5" s="1"/>
  <c r="H47" i="5" s="1"/>
  <c r="G38" i="5"/>
  <c r="G39" i="5" s="1"/>
  <c r="G40" i="5" s="1"/>
  <c r="G41" i="5" s="1"/>
  <c r="G42" i="5" s="1"/>
  <c r="G43" i="5" s="1"/>
  <c r="G44" i="5" s="1"/>
  <c r="G45" i="5" s="1"/>
  <c r="G46" i="5" s="1"/>
  <c r="G47" i="5" s="1"/>
  <c r="F38" i="5"/>
  <c r="F39" i="5" s="1"/>
  <c r="F40" i="5" s="1"/>
  <c r="F41" i="5" s="1"/>
  <c r="F42" i="5" s="1"/>
  <c r="F43" i="5" s="1"/>
  <c r="F44" i="5" s="1"/>
  <c r="F45" i="5" s="1"/>
  <c r="F46" i="5" s="1"/>
  <c r="F47" i="5" s="1"/>
  <c r="E38" i="5"/>
  <c r="E39" i="5" s="1"/>
  <c r="E40" i="5" s="1"/>
  <c r="E41" i="5" s="1"/>
  <c r="E42" i="5" s="1"/>
  <c r="E43" i="5" s="1"/>
  <c r="E44" i="5" s="1"/>
  <c r="E45" i="5" s="1"/>
  <c r="E46" i="5" s="1"/>
  <c r="E47" i="5" s="1"/>
  <c r="D38" i="5"/>
  <c r="D39" i="5" s="1"/>
  <c r="D40" i="5" s="1"/>
  <c r="D41" i="5" s="1"/>
  <c r="D42" i="5" s="1"/>
  <c r="D43" i="5" s="1"/>
  <c r="D44" i="5" s="1"/>
  <c r="D45" i="5" s="1"/>
  <c r="D46" i="5" s="1"/>
  <c r="D47" i="5" s="1"/>
  <c r="C38" i="5"/>
  <c r="C39" i="5" s="1"/>
  <c r="C40" i="5" s="1"/>
  <c r="C41" i="5" s="1"/>
  <c r="C42" i="5" s="1"/>
  <c r="C43" i="5" s="1"/>
  <c r="C44" i="5" s="1"/>
  <c r="C45" i="5" s="1"/>
  <c r="C46" i="5" s="1"/>
  <c r="C47" i="5" s="1"/>
  <c r="B38" i="5"/>
  <c r="B39" i="5" s="1"/>
  <c r="B40" i="5" s="1"/>
  <c r="B41" i="5" s="1"/>
  <c r="B42" i="5" s="1"/>
  <c r="B43" i="5" s="1"/>
  <c r="B44" i="5" s="1"/>
  <c r="B45" i="5" s="1"/>
  <c r="B46" i="5" s="1"/>
  <c r="B47" i="5" s="1"/>
  <c r="AU39" i="4"/>
  <c r="AU40" i="4" s="1"/>
  <c r="AU41" i="4" s="1"/>
  <c r="AU42" i="4" s="1"/>
  <c r="AU43" i="4" s="1"/>
  <c r="AU44" i="4" s="1"/>
  <c r="AU45" i="4" s="1"/>
  <c r="AU46" i="4" s="1"/>
  <c r="AU47" i="4" s="1"/>
  <c r="AQ39" i="4"/>
  <c r="AQ40" i="4" s="1"/>
  <c r="AQ41" i="4" s="1"/>
  <c r="AQ42" i="4" s="1"/>
  <c r="AQ43" i="4" s="1"/>
  <c r="AQ44" i="4" s="1"/>
  <c r="AQ45" i="4" s="1"/>
  <c r="AQ46" i="4" s="1"/>
  <c r="AQ47" i="4" s="1"/>
  <c r="AM39" i="4"/>
  <c r="AM40" i="4" s="1"/>
  <c r="AM41" i="4" s="1"/>
  <c r="AM42" i="4" s="1"/>
  <c r="AM43" i="4" s="1"/>
  <c r="AM44" i="4" s="1"/>
  <c r="AM45" i="4" s="1"/>
  <c r="AM46" i="4" s="1"/>
  <c r="AM47" i="4" s="1"/>
  <c r="G39" i="4"/>
  <c r="G40" i="4" s="1"/>
  <c r="G41" i="4" s="1"/>
  <c r="G42" i="4" s="1"/>
  <c r="G43" i="4" s="1"/>
  <c r="G44" i="4" s="1"/>
  <c r="G45" i="4" s="1"/>
  <c r="G46" i="4" s="1"/>
  <c r="G47" i="4" s="1"/>
  <c r="C39" i="4"/>
  <c r="C40" i="4" s="1"/>
  <c r="C41" i="4" s="1"/>
  <c r="C42" i="4" s="1"/>
  <c r="C43" i="4" s="1"/>
  <c r="C44" i="4" s="1"/>
  <c r="C45" i="4" s="1"/>
  <c r="C46" i="4" s="1"/>
  <c r="C47" i="4" s="1"/>
  <c r="AU38" i="4"/>
  <c r="AT38" i="4"/>
  <c r="AT39" i="4" s="1"/>
  <c r="AT40" i="4" s="1"/>
  <c r="AT41" i="4" s="1"/>
  <c r="AT42" i="4" s="1"/>
  <c r="AT43" i="4" s="1"/>
  <c r="AT44" i="4" s="1"/>
  <c r="AT45" i="4" s="1"/>
  <c r="AT46" i="4" s="1"/>
  <c r="AT47" i="4" s="1"/>
  <c r="AS38" i="4"/>
  <c r="AS39" i="4" s="1"/>
  <c r="AS40" i="4" s="1"/>
  <c r="AS41" i="4" s="1"/>
  <c r="AS42" i="4" s="1"/>
  <c r="AS43" i="4" s="1"/>
  <c r="AS44" i="4" s="1"/>
  <c r="AS45" i="4" s="1"/>
  <c r="AS46" i="4" s="1"/>
  <c r="AS47" i="4" s="1"/>
  <c r="AR38" i="4"/>
  <c r="AR39" i="4" s="1"/>
  <c r="AR40" i="4" s="1"/>
  <c r="AR41" i="4" s="1"/>
  <c r="AR42" i="4" s="1"/>
  <c r="AR43" i="4" s="1"/>
  <c r="AR44" i="4" s="1"/>
  <c r="AR45" i="4" s="1"/>
  <c r="AR46" i="4" s="1"/>
  <c r="AR47" i="4" s="1"/>
  <c r="AQ38" i="4"/>
  <c r="AP38" i="4"/>
  <c r="AP39" i="4" s="1"/>
  <c r="AP40" i="4" s="1"/>
  <c r="AP41" i="4" s="1"/>
  <c r="AP42" i="4" s="1"/>
  <c r="AP43" i="4" s="1"/>
  <c r="AP44" i="4" s="1"/>
  <c r="AP45" i="4" s="1"/>
  <c r="AP46" i="4" s="1"/>
  <c r="AP47" i="4" s="1"/>
  <c r="AO38" i="4"/>
  <c r="AO39" i="4" s="1"/>
  <c r="AO40" i="4" s="1"/>
  <c r="AO41" i="4" s="1"/>
  <c r="AO42" i="4" s="1"/>
  <c r="AO43" i="4" s="1"/>
  <c r="AO44" i="4" s="1"/>
  <c r="AO45" i="4" s="1"/>
  <c r="AO46" i="4" s="1"/>
  <c r="AO47" i="4" s="1"/>
  <c r="AN38" i="4"/>
  <c r="AN39" i="4" s="1"/>
  <c r="AN40" i="4" s="1"/>
  <c r="AN41" i="4" s="1"/>
  <c r="AN42" i="4" s="1"/>
  <c r="AN43" i="4" s="1"/>
  <c r="AN44" i="4" s="1"/>
  <c r="AN45" i="4" s="1"/>
  <c r="AN46" i="4" s="1"/>
  <c r="AN47" i="4" s="1"/>
  <c r="AM38" i="4"/>
  <c r="AL38" i="4"/>
  <c r="AL39" i="4" s="1"/>
  <c r="AL40" i="4" s="1"/>
  <c r="AL41" i="4" s="1"/>
  <c r="AL42" i="4" s="1"/>
  <c r="AL43" i="4" s="1"/>
  <c r="AL44" i="4" s="1"/>
  <c r="AL45" i="4" s="1"/>
  <c r="AL46" i="4" s="1"/>
  <c r="AL47" i="4" s="1"/>
  <c r="AK38" i="4"/>
  <c r="AK39" i="4" s="1"/>
  <c r="AK40" i="4" s="1"/>
  <c r="AK41" i="4" s="1"/>
  <c r="AK42" i="4" s="1"/>
  <c r="AK43" i="4" s="1"/>
  <c r="AK44" i="4" s="1"/>
  <c r="AK45" i="4" s="1"/>
  <c r="AK46" i="4" s="1"/>
  <c r="AK47" i="4" s="1"/>
  <c r="J38" i="4"/>
  <c r="J39" i="4" s="1"/>
  <c r="J40" i="4" s="1"/>
  <c r="J41" i="4" s="1"/>
  <c r="J42" i="4" s="1"/>
  <c r="J43" i="4" s="1"/>
  <c r="J44" i="4" s="1"/>
  <c r="J45" i="4" s="1"/>
  <c r="J46" i="4" s="1"/>
  <c r="J47" i="4" s="1"/>
  <c r="I38" i="4"/>
  <c r="I39" i="4" s="1"/>
  <c r="I40" i="4" s="1"/>
  <c r="I41" i="4" s="1"/>
  <c r="I42" i="4" s="1"/>
  <c r="I43" i="4" s="1"/>
  <c r="I44" i="4" s="1"/>
  <c r="I45" i="4" s="1"/>
  <c r="I46" i="4" s="1"/>
  <c r="I47" i="4" s="1"/>
  <c r="H38" i="4"/>
  <c r="H39" i="4" s="1"/>
  <c r="H40" i="4" s="1"/>
  <c r="H41" i="4" s="1"/>
  <c r="H42" i="4" s="1"/>
  <c r="H43" i="4" s="1"/>
  <c r="H44" i="4" s="1"/>
  <c r="H45" i="4" s="1"/>
  <c r="H46" i="4" s="1"/>
  <c r="H47" i="4" s="1"/>
  <c r="G38" i="4"/>
  <c r="F38" i="4"/>
  <c r="F39" i="4" s="1"/>
  <c r="F40" i="4" s="1"/>
  <c r="F41" i="4" s="1"/>
  <c r="F42" i="4" s="1"/>
  <c r="F43" i="4" s="1"/>
  <c r="F44" i="4" s="1"/>
  <c r="F45" i="4" s="1"/>
  <c r="F46" i="4" s="1"/>
  <c r="F47" i="4" s="1"/>
  <c r="E38" i="4"/>
  <c r="E39" i="4" s="1"/>
  <c r="E40" i="4" s="1"/>
  <c r="E41" i="4" s="1"/>
  <c r="E42" i="4" s="1"/>
  <c r="E43" i="4" s="1"/>
  <c r="E44" i="4" s="1"/>
  <c r="E45" i="4" s="1"/>
  <c r="E46" i="4" s="1"/>
  <c r="E47" i="4" s="1"/>
  <c r="D38" i="4"/>
  <c r="D39" i="4" s="1"/>
  <c r="D40" i="4" s="1"/>
  <c r="D41" i="4" s="1"/>
  <c r="D42" i="4" s="1"/>
  <c r="D43" i="4" s="1"/>
  <c r="D44" i="4" s="1"/>
  <c r="D45" i="4" s="1"/>
  <c r="D46" i="4" s="1"/>
  <c r="D47" i="4" s="1"/>
  <c r="C38" i="4"/>
  <c r="B38" i="4"/>
  <c r="B39" i="4" s="1"/>
  <c r="B40" i="4" s="1"/>
  <c r="B41" i="4" s="1"/>
  <c r="B42" i="4" s="1"/>
  <c r="B43" i="4" s="1"/>
  <c r="B44" i="4" s="1"/>
  <c r="B45" i="4" s="1"/>
  <c r="B46" i="4" s="1"/>
  <c r="B47" i="4" s="1"/>
  <c r="AK13" i="4"/>
  <c r="AN12" i="4"/>
  <c r="AO12" i="4" s="1"/>
  <c r="AP12" i="4" s="1"/>
  <c r="AQ12" i="4" s="1"/>
  <c r="AR12" i="4" s="1"/>
  <c r="AS12" i="4" s="1"/>
  <c r="AT12" i="4" s="1"/>
  <c r="AU12" i="4" s="1"/>
  <c r="AL12" i="4"/>
  <c r="AM12" i="4" s="1"/>
  <c r="AK12" i="4"/>
  <c r="AK11" i="4"/>
  <c r="AL11" i="4" s="1"/>
  <c r="AM11" i="4" s="1"/>
  <c r="AN11" i="4" s="1"/>
  <c r="AO11" i="4" s="1"/>
  <c r="AP11" i="4" s="1"/>
  <c r="AQ11" i="4" s="1"/>
  <c r="AR11" i="4" s="1"/>
  <c r="AS11" i="4" s="1"/>
  <c r="AT11" i="4" s="1"/>
  <c r="AU11" i="4" s="1"/>
  <c r="AN10" i="4"/>
  <c r="AO10" i="4" s="1"/>
  <c r="AP10" i="4" s="1"/>
  <c r="AQ10" i="4" s="1"/>
  <c r="AR10" i="4" s="1"/>
  <c r="AS10" i="4" s="1"/>
  <c r="AT10" i="4" s="1"/>
  <c r="AU10" i="4" s="1"/>
  <c r="AL10" i="4"/>
  <c r="AM10" i="4" s="1"/>
  <c r="AK10" i="4"/>
  <c r="AK9" i="4"/>
  <c r="AL9" i="4" s="1"/>
  <c r="AM9" i="4" s="1"/>
  <c r="AN9" i="4" s="1"/>
  <c r="AO9" i="4" s="1"/>
  <c r="AP9" i="4" s="1"/>
  <c r="AQ9" i="4" s="1"/>
  <c r="AR9" i="4" s="1"/>
  <c r="AS9" i="4" s="1"/>
  <c r="AT9" i="4" s="1"/>
  <c r="AU9" i="4" s="1"/>
  <c r="AN8" i="4"/>
  <c r="AO8" i="4" s="1"/>
  <c r="AP8" i="4" s="1"/>
  <c r="AQ8" i="4" s="1"/>
  <c r="AR8" i="4" s="1"/>
  <c r="AS8" i="4" s="1"/>
  <c r="AT8" i="4" s="1"/>
  <c r="AU8" i="4" s="1"/>
  <c r="AL8" i="4"/>
  <c r="AM8" i="4" s="1"/>
  <c r="AK8" i="4"/>
  <c r="AK7" i="4"/>
  <c r="AL7" i="4" s="1"/>
  <c r="AM7" i="4" s="1"/>
  <c r="AN7" i="4" s="1"/>
  <c r="AO7" i="4" s="1"/>
  <c r="AP7" i="4" s="1"/>
  <c r="AQ7" i="4" s="1"/>
  <c r="AR7" i="4" s="1"/>
  <c r="AS7" i="4" s="1"/>
  <c r="AT7" i="4" s="1"/>
  <c r="AU7" i="4" s="1"/>
  <c r="AN6" i="4"/>
  <c r="AO6" i="4" s="1"/>
  <c r="AP6" i="4" s="1"/>
  <c r="AQ6" i="4" s="1"/>
  <c r="AR6" i="4" s="1"/>
  <c r="AS6" i="4" s="1"/>
  <c r="AT6" i="4" s="1"/>
  <c r="AU6" i="4" s="1"/>
  <c r="AL6" i="4"/>
  <c r="AM6" i="4" s="1"/>
  <c r="AK6" i="4"/>
  <c r="AK5" i="4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N4" i="4"/>
  <c r="AO4" i="4" s="1"/>
  <c r="AP4" i="4" s="1"/>
  <c r="AQ4" i="4" s="1"/>
  <c r="AR4" i="4" s="1"/>
  <c r="AS4" i="4" s="1"/>
  <c r="AT4" i="4" s="1"/>
  <c r="AU4" i="4" s="1"/>
  <c r="AL4" i="4"/>
  <c r="AM4" i="4" s="1"/>
  <c r="AK4" i="4"/>
  <c r="AK3" i="4"/>
  <c r="AL3" i="4" s="1"/>
  <c r="AM3" i="4" s="1"/>
  <c r="AN3" i="4" s="1"/>
  <c r="AO3" i="4" s="1"/>
  <c r="AP3" i="4" s="1"/>
  <c r="AQ3" i="4" s="1"/>
  <c r="AR3" i="4" s="1"/>
  <c r="AS3" i="4" s="1"/>
  <c r="AT3" i="4" s="1"/>
  <c r="AU3" i="4" s="1"/>
  <c r="AN2" i="4"/>
  <c r="AO2" i="4" s="1"/>
  <c r="AP2" i="4" s="1"/>
  <c r="AQ2" i="4" s="1"/>
  <c r="AR2" i="4" s="1"/>
  <c r="AS2" i="4" s="1"/>
  <c r="AT2" i="4" s="1"/>
  <c r="AU2" i="4" s="1"/>
  <c r="AL2" i="4"/>
  <c r="AM2" i="4" s="1"/>
  <c r="AK2" i="4"/>
  <c r="AS17" i="3"/>
  <c r="AS18" i="3" s="1"/>
  <c r="AS19" i="3" s="1"/>
  <c r="AS20" i="3" s="1"/>
  <c r="AS21" i="3" s="1"/>
  <c r="AS22" i="3" s="1"/>
  <c r="AS23" i="3" s="1"/>
  <c r="AS24" i="3" s="1"/>
  <c r="AS25" i="3" s="1"/>
  <c r="AS26" i="3" s="1"/>
  <c r="AS27" i="3" s="1"/>
  <c r="AS28" i="3" s="1"/>
  <c r="AS29" i="3" s="1"/>
  <c r="AS30" i="3" s="1"/>
  <c r="AS31" i="3" s="1"/>
  <c r="AS32" i="3" s="1"/>
  <c r="AS33" i="3" s="1"/>
  <c r="AS34" i="3" s="1"/>
  <c r="AS35" i="3" s="1"/>
  <c r="AS36" i="3" s="1"/>
  <c r="AS37" i="3" s="1"/>
  <c r="AS38" i="3" s="1"/>
  <c r="AS39" i="3" s="1"/>
  <c r="AS40" i="3" s="1"/>
  <c r="AS41" i="3" s="1"/>
  <c r="AS42" i="3" s="1"/>
  <c r="AS43" i="3" s="1"/>
  <c r="AS44" i="3" s="1"/>
  <c r="AS45" i="3" s="1"/>
  <c r="AS46" i="3" s="1"/>
  <c r="AS47" i="3" s="1"/>
  <c r="AO17" i="3"/>
  <c r="AO18" i="3" s="1"/>
  <c r="AO19" i="3" s="1"/>
  <c r="AO20" i="3" s="1"/>
  <c r="AO21" i="3" s="1"/>
  <c r="AO22" i="3" s="1"/>
  <c r="AO23" i="3" s="1"/>
  <c r="AO24" i="3" s="1"/>
  <c r="AO25" i="3" s="1"/>
  <c r="AO26" i="3" s="1"/>
  <c r="AO27" i="3" s="1"/>
  <c r="AO28" i="3" s="1"/>
  <c r="AO29" i="3" s="1"/>
  <c r="AO30" i="3" s="1"/>
  <c r="AO31" i="3" s="1"/>
  <c r="AO32" i="3" s="1"/>
  <c r="AO33" i="3" s="1"/>
  <c r="AO34" i="3" s="1"/>
  <c r="AO35" i="3" s="1"/>
  <c r="AO36" i="3" s="1"/>
  <c r="AO37" i="3" s="1"/>
  <c r="AO38" i="3" s="1"/>
  <c r="AO39" i="3" s="1"/>
  <c r="AO40" i="3" s="1"/>
  <c r="AO41" i="3" s="1"/>
  <c r="AO42" i="3" s="1"/>
  <c r="AO43" i="3" s="1"/>
  <c r="AO44" i="3" s="1"/>
  <c r="AO45" i="3" s="1"/>
  <c r="AO46" i="3" s="1"/>
  <c r="AO47" i="3" s="1"/>
  <c r="AK17" i="3"/>
  <c r="AK18" i="3" s="1"/>
  <c r="AK19" i="3" s="1"/>
  <c r="AK20" i="3" s="1"/>
  <c r="AK21" i="3" s="1"/>
  <c r="AK22" i="3" s="1"/>
  <c r="AK23" i="3" s="1"/>
  <c r="AK24" i="3" s="1"/>
  <c r="AK25" i="3" s="1"/>
  <c r="AK26" i="3" s="1"/>
  <c r="AK27" i="3" s="1"/>
  <c r="AK28" i="3" s="1"/>
  <c r="AK29" i="3" s="1"/>
  <c r="AK30" i="3" s="1"/>
  <c r="AK31" i="3" s="1"/>
  <c r="AK32" i="3" s="1"/>
  <c r="AK33" i="3" s="1"/>
  <c r="AK34" i="3" s="1"/>
  <c r="AK35" i="3" s="1"/>
  <c r="AK36" i="3" s="1"/>
  <c r="AK37" i="3" s="1"/>
  <c r="AK38" i="3" s="1"/>
  <c r="AK39" i="3" s="1"/>
  <c r="AK40" i="3" s="1"/>
  <c r="AK41" i="3" s="1"/>
  <c r="AK42" i="3" s="1"/>
  <c r="AK43" i="3" s="1"/>
  <c r="AK44" i="3" s="1"/>
  <c r="AK45" i="3" s="1"/>
  <c r="AK46" i="3" s="1"/>
  <c r="AK47" i="3" s="1"/>
  <c r="AR16" i="3"/>
  <c r="AR17" i="3" s="1"/>
  <c r="AR18" i="3" s="1"/>
  <c r="AR19" i="3" s="1"/>
  <c r="AR20" i="3" s="1"/>
  <c r="AR21" i="3" s="1"/>
  <c r="AR22" i="3" s="1"/>
  <c r="AR23" i="3" s="1"/>
  <c r="AR24" i="3" s="1"/>
  <c r="AR25" i="3" s="1"/>
  <c r="AR26" i="3" s="1"/>
  <c r="AR27" i="3" s="1"/>
  <c r="AR28" i="3" s="1"/>
  <c r="AR29" i="3" s="1"/>
  <c r="AR30" i="3" s="1"/>
  <c r="AR31" i="3" s="1"/>
  <c r="AR32" i="3" s="1"/>
  <c r="AR33" i="3" s="1"/>
  <c r="AR34" i="3" s="1"/>
  <c r="AR35" i="3" s="1"/>
  <c r="AR36" i="3" s="1"/>
  <c r="AR37" i="3" s="1"/>
  <c r="AR38" i="3" s="1"/>
  <c r="AR39" i="3" s="1"/>
  <c r="AR40" i="3" s="1"/>
  <c r="AR41" i="3" s="1"/>
  <c r="AR42" i="3" s="1"/>
  <c r="AR43" i="3" s="1"/>
  <c r="AR44" i="3" s="1"/>
  <c r="AR45" i="3" s="1"/>
  <c r="AR46" i="3" s="1"/>
  <c r="AR47" i="3" s="1"/>
  <c r="AN16" i="3"/>
  <c r="AN17" i="3" s="1"/>
  <c r="AN18" i="3" s="1"/>
  <c r="AN19" i="3" s="1"/>
  <c r="AN20" i="3" s="1"/>
  <c r="AN21" i="3" s="1"/>
  <c r="AN22" i="3" s="1"/>
  <c r="AN23" i="3" s="1"/>
  <c r="AN24" i="3" s="1"/>
  <c r="AN25" i="3" s="1"/>
  <c r="AN26" i="3" s="1"/>
  <c r="AN27" i="3" s="1"/>
  <c r="AN28" i="3" s="1"/>
  <c r="AN29" i="3" s="1"/>
  <c r="AN30" i="3" s="1"/>
  <c r="AN31" i="3" s="1"/>
  <c r="AN32" i="3" s="1"/>
  <c r="AN33" i="3" s="1"/>
  <c r="AN34" i="3" s="1"/>
  <c r="AN35" i="3" s="1"/>
  <c r="AN36" i="3" s="1"/>
  <c r="AN37" i="3" s="1"/>
  <c r="AN38" i="3" s="1"/>
  <c r="AN39" i="3" s="1"/>
  <c r="AN40" i="3" s="1"/>
  <c r="AN41" i="3" s="1"/>
  <c r="AN42" i="3" s="1"/>
  <c r="AN43" i="3" s="1"/>
  <c r="AN44" i="3" s="1"/>
  <c r="AN45" i="3" s="1"/>
  <c r="AN46" i="3" s="1"/>
  <c r="AN47" i="3" s="1"/>
  <c r="AU15" i="3"/>
  <c r="AU16" i="3" s="1"/>
  <c r="AU17" i="3" s="1"/>
  <c r="AU18" i="3" s="1"/>
  <c r="AU19" i="3" s="1"/>
  <c r="AU20" i="3" s="1"/>
  <c r="AU21" i="3" s="1"/>
  <c r="AU22" i="3" s="1"/>
  <c r="AU23" i="3" s="1"/>
  <c r="AU24" i="3" s="1"/>
  <c r="AU25" i="3" s="1"/>
  <c r="AU26" i="3" s="1"/>
  <c r="AU27" i="3" s="1"/>
  <c r="AU28" i="3" s="1"/>
  <c r="AU29" i="3" s="1"/>
  <c r="AU30" i="3" s="1"/>
  <c r="AU31" i="3" s="1"/>
  <c r="AU32" i="3" s="1"/>
  <c r="AU33" i="3" s="1"/>
  <c r="AU34" i="3" s="1"/>
  <c r="AU35" i="3" s="1"/>
  <c r="AU36" i="3" s="1"/>
  <c r="AU37" i="3" s="1"/>
  <c r="AU38" i="3" s="1"/>
  <c r="AU39" i="3" s="1"/>
  <c r="AU40" i="3" s="1"/>
  <c r="AU41" i="3" s="1"/>
  <c r="AU42" i="3" s="1"/>
  <c r="AU43" i="3" s="1"/>
  <c r="AU44" i="3" s="1"/>
  <c r="AU45" i="3" s="1"/>
  <c r="AU46" i="3" s="1"/>
  <c r="AU47" i="3" s="1"/>
  <c r="AS15" i="3"/>
  <c r="AS16" i="3" s="1"/>
  <c r="AQ15" i="3"/>
  <c r="AQ16" i="3" s="1"/>
  <c r="AQ17" i="3" s="1"/>
  <c r="AQ18" i="3" s="1"/>
  <c r="AQ19" i="3" s="1"/>
  <c r="AQ20" i="3" s="1"/>
  <c r="AQ21" i="3" s="1"/>
  <c r="AQ22" i="3" s="1"/>
  <c r="AQ23" i="3" s="1"/>
  <c r="AQ24" i="3" s="1"/>
  <c r="AQ25" i="3" s="1"/>
  <c r="AQ26" i="3" s="1"/>
  <c r="AQ27" i="3" s="1"/>
  <c r="AQ28" i="3" s="1"/>
  <c r="AQ29" i="3" s="1"/>
  <c r="AQ30" i="3" s="1"/>
  <c r="AQ31" i="3" s="1"/>
  <c r="AQ32" i="3" s="1"/>
  <c r="AQ33" i="3" s="1"/>
  <c r="AQ34" i="3" s="1"/>
  <c r="AQ35" i="3" s="1"/>
  <c r="AQ36" i="3" s="1"/>
  <c r="AQ37" i="3" s="1"/>
  <c r="AQ38" i="3" s="1"/>
  <c r="AQ39" i="3" s="1"/>
  <c r="AQ40" i="3" s="1"/>
  <c r="AQ41" i="3" s="1"/>
  <c r="AQ42" i="3" s="1"/>
  <c r="AQ43" i="3" s="1"/>
  <c r="AQ44" i="3" s="1"/>
  <c r="AQ45" i="3" s="1"/>
  <c r="AQ46" i="3" s="1"/>
  <c r="AQ47" i="3" s="1"/>
  <c r="AO15" i="3"/>
  <c r="AO16" i="3" s="1"/>
  <c r="AM15" i="3"/>
  <c r="AM16" i="3" s="1"/>
  <c r="AM17" i="3" s="1"/>
  <c r="AM18" i="3" s="1"/>
  <c r="AM19" i="3" s="1"/>
  <c r="AM20" i="3" s="1"/>
  <c r="AM21" i="3" s="1"/>
  <c r="AM22" i="3" s="1"/>
  <c r="AM23" i="3" s="1"/>
  <c r="AM24" i="3" s="1"/>
  <c r="AM25" i="3" s="1"/>
  <c r="AM26" i="3" s="1"/>
  <c r="AM27" i="3" s="1"/>
  <c r="AM28" i="3" s="1"/>
  <c r="AM29" i="3" s="1"/>
  <c r="AM30" i="3" s="1"/>
  <c r="AM31" i="3" s="1"/>
  <c r="AM32" i="3" s="1"/>
  <c r="AM33" i="3" s="1"/>
  <c r="AM34" i="3" s="1"/>
  <c r="AM35" i="3" s="1"/>
  <c r="AM36" i="3" s="1"/>
  <c r="AM37" i="3" s="1"/>
  <c r="AM38" i="3" s="1"/>
  <c r="AM39" i="3" s="1"/>
  <c r="AM40" i="3" s="1"/>
  <c r="AM41" i="3" s="1"/>
  <c r="AM42" i="3" s="1"/>
  <c r="AM43" i="3" s="1"/>
  <c r="AM44" i="3" s="1"/>
  <c r="AM45" i="3" s="1"/>
  <c r="AM46" i="3" s="1"/>
  <c r="AM47" i="3" s="1"/>
  <c r="AK15" i="3"/>
  <c r="AK16" i="3" s="1"/>
  <c r="AU14" i="3"/>
  <c r="AT14" i="3"/>
  <c r="AT15" i="3" s="1"/>
  <c r="AT16" i="3" s="1"/>
  <c r="AT17" i="3" s="1"/>
  <c r="AT18" i="3" s="1"/>
  <c r="AT19" i="3" s="1"/>
  <c r="AT20" i="3" s="1"/>
  <c r="AT21" i="3" s="1"/>
  <c r="AT22" i="3" s="1"/>
  <c r="AT23" i="3" s="1"/>
  <c r="AT24" i="3" s="1"/>
  <c r="AT25" i="3" s="1"/>
  <c r="AT26" i="3" s="1"/>
  <c r="AT27" i="3" s="1"/>
  <c r="AT28" i="3" s="1"/>
  <c r="AT29" i="3" s="1"/>
  <c r="AT30" i="3" s="1"/>
  <c r="AT31" i="3" s="1"/>
  <c r="AT32" i="3" s="1"/>
  <c r="AT33" i="3" s="1"/>
  <c r="AT34" i="3" s="1"/>
  <c r="AT35" i="3" s="1"/>
  <c r="AT36" i="3" s="1"/>
  <c r="AT37" i="3" s="1"/>
  <c r="AT38" i="3" s="1"/>
  <c r="AT39" i="3" s="1"/>
  <c r="AT40" i="3" s="1"/>
  <c r="AT41" i="3" s="1"/>
  <c r="AT42" i="3" s="1"/>
  <c r="AT43" i="3" s="1"/>
  <c r="AT44" i="3" s="1"/>
  <c r="AT45" i="3" s="1"/>
  <c r="AT46" i="3" s="1"/>
  <c r="AT47" i="3" s="1"/>
  <c r="AS14" i="3"/>
  <c r="AR14" i="3"/>
  <c r="AR15" i="3" s="1"/>
  <c r="AQ14" i="3"/>
  <c r="AP14" i="3"/>
  <c r="AP15" i="3" s="1"/>
  <c r="AP16" i="3" s="1"/>
  <c r="AP17" i="3" s="1"/>
  <c r="AP18" i="3" s="1"/>
  <c r="AP19" i="3" s="1"/>
  <c r="AP20" i="3" s="1"/>
  <c r="AP21" i="3" s="1"/>
  <c r="AP22" i="3" s="1"/>
  <c r="AP23" i="3" s="1"/>
  <c r="AP24" i="3" s="1"/>
  <c r="AP25" i="3" s="1"/>
  <c r="AP26" i="3" s="1"/>
  <c r="AP27" i="3" s="1"/>
  <c r="AP28" i="3" s="1"/>
  <c r="AP29" i="3" s="1"/>
  <c r="AP30" i="3" s="1"/>
  <c r="AP31" i="3" s="1"/>
  <c r="AP32" i="3" s="1"/>
  <c r="AP33" i="3" s="1"/>
  <c r="AP34" i="3" s="1"/>
  <c r="AP35" i="3" s="1"/>
  <c r="AP36" i="3" s="1"/>
  <c r="AP37" i="3" s="1"/>
  <c r="AP38" i="3" s="1"/>
  <c r="AP39" i="3" s="1"/>
  <c r="AP40" i="3" s="1"/>
  <c r="AP41" i="3" s="1"/>
  <c r="AP42" i="3" s="1"/>
  <c r="AP43" i="3" s="1"/>
  <c r="AP44" i="3" s="1"/>
  <c r="AP45" i="3" s="1"/>
  <c r="AP46" i="3" s="1"/>
  <c r="AP47" i="3" s="1"/>
  <c r="AO14" i="3"/>
  <c r="AN14" i="3"/>
  <c r="AN15" i="3" s="1"/>
  <c r="AM14" i="3"/>
  <c r="AL14" i="3"/>
  <c r="AL15" i="3" s="1"/>
  <c r="AL16" i="3" s="1"/>
  <c r="AL17" i="3" s="1"/>
  <c r="AL18" i="3" s="1"/>
  <c r="AL19" i="3" s="1"/>
  <c r="AL20" i="3" s="1"/>
  <c r="AL21" i="3" s="1"/>
  <c r="AL22" i="3" s="1"/>
  <c r="AL23" i="3" s="1"/>
  <c r="AL24" i="3" s="1"/>
  <c r="AL25" i="3" s="1"/>
  <c r="AL26" i="3" s="1"/>
  <c r="AL27" i="3" s="1"/>
  <c r="AL28" i="3" s="1"/>
  <c r="AL29" i="3" s="1"/>
  <c r="AL30" i="3" s="1"/>
  <c r="AL31" i="3" s="1"/>
  <c r="AL32" i="3" s="1"/>
  <c r="AL33" i="3" s="1"/>
  <c r="AL34" i="3" s="1"/>
  <c r="AL35" i="3" s="1"/>
  <c r="AL36" i="3" s="1"/>
  <c r="AL37" i="3" s="1"/>
  <c r="AL38" i="3" s="1"/>
  <c r="AL39" i="3" s="1"/>
  <c r="AL40" i="3" s="1"/>
  <c r="AL41" i="3" s="1"/>
  <c r="AL42" i="3" s="1"/>
  <c r="AL43" i="3" s="1"/>
  <c r="AL44" i="3" s="1"/>
  <c r="AL45" i="3" s="1"/>
  <c r="AL46" i="3" s="1"/>
  <c r="AL47" i="3" s="1"/>
  <c r="AK14" i="3"/>
  <c r="AJ14" i="3"/>
  <c r="AI14" i="3"/>
  <c r="AJ15" i="3"/>
  <c r="AJ16" i="3" s="1"/>
  <c r="AJ17" i="3" s="1"/>
  <c r="AJ18" i="3" s="1"/>
  <c r="AJ19" i="3" s="1"/>
  <c r="AJ20" i="3" s="1"/>
  <c r="AJ21" i="3" s="1"/>
  <c r="AJ22" i="3" s="1"/>
  <c r="AJ23" i="3" s="1"/>
  <c r="AJ24" i="3" s="1"/>
  <c r="AJ25" i="3" s="1"/>
  <c r="AJ26" i="3" s="1"/>
  <c r="AJ27" i="3" s="1"/>
  <c r="AJ28" i="3" s="1"/>
  <c r="AJ29" i="3" s="1"/>
  <c r="AJ30" i="3" s="1"/>
  <c r="AJ31" i="3" s="1"/>
  <c r="AJ32" i="3" s="1"/>
  <c r="AJ33" i="3" s="1"/>
  <c r="AJ34" i="3" s="1"/>
  <c r="AJ35" i="3" s="1"/>
  <c r="AJ36" i="3" s="1"/>
  <c r="AJ37" i="3" s="1"/>
  <c r="AJ38" i="3" s="1"/>
  <c r="AJ39" i="3" s="1"/>
  <c r="AJ40" i="3" s="1"/>
  <c r="AJ41" i="3" s="1"/>
  <c r="AJ42" i="3" s="1"/>
  <c r="AJ43" i="3" s="1"/>
  <c r="AJ44" i="3" s="1"/>
  <c r="AJ45" i="3" s="1"/>
  <c r="AJ46" i="3" s="1"/>
  <c r="AJ47" i="3" s="1"/>
  <c r="AI15" i="3"/>
  <c r="AH15" i="3"/>
  <c r="AH16" i="3" s="1"/>
  <c r="AH17" i="3" s="1"/>
  <c r="AH18" i="3" s="1"/>
  <c r="AH19" i="3" s="1"/>
  <c r="AH20" i="3" s="1"/>
  <c r="AH21" i="3" s="1"/>
  <c r="AH22" i="3" s="1"/>
  <c r="AH23" i="3" s="1"/>
  <c r="AH24" i="3" s="1"/>
  <c r="AH25" i="3" s="1"/>
  <c r="AH26" i="3" s="1"/>
  <c r="AH27" i="3" s="1"/>
  <c r="AH28" i="3" s="1"/>
  <c r="AH29" i="3" s="1"/>
  <c r="AH30" i="3" s="1"/>
  <c r="AH31" i="3" s="1"/>
  <c r="AH32" i="3" s="1"/>
  <c r="AH33" i="3" s="1"/>
  <c r="AH34" i="3" s="1"/>
  <c r="AH35" i="3" s="1"/>
  <c r="AH36" i="3" s="1"/>
  <c r="AH37" i="3" s="1"/>
  <c r="AH38" i="3" s="1"/>
  <c r="AH39" i="3" s="1"/>
  <c r="AH40" i="3" s="1"/>
  <c r="AH41" i="3" s="1"/>
  <c r="AH42" i="3" s="1"/>
  <c r="AH43" i="3" s="1"/>
  <c r="AH44" i="3" s="1"/>
  <c r="AH45" i="3" s="1"/>
  <c r="AH46" i="3" s="1"/>
  <c r="AH47" i="3" s="1"/>
  <c r="AG15" i="3"/>
  <c r="AC18" i="3"/>
  <c r="AC17" i="3"/>
  <c r="AA18" i="3"/>
  <c r="AB18" i="3"/>
  <c r="AB17" i="3"/>
  <c r="AF17" i="3"/>
  <c r="AF18" i="3" s="1"/>
  <c r="AF19" i="3" s="1"/>
  <c r="AF20" i="3" s="1"/>
  <c r="AF21" i="3" s="1"/>
  <c r="AF22" i="3" s="1"/>
  <c r="AF23" i="3" s="1"/>
  <c r="AF24" i="3" s="1"/>
  <c r="AF25" i="3" s="1"/>
  <c r="AF26" i="3" s="1"/>
  <c r="AF27" i="3" s="1"/>
  <c r="AF28" i="3" s="1"/>
  <c r="AF29" i="3" s="1"/>
  <c r="AF30" i="3" s="1"/>
  <c r="AF31" i="3" s="1"/>
  <c r="AF32" i="3" s="1"/>
  <c r="AF33" i="3" s="1"/>
  <c r="AF34" i="3" s="1"/>
  <c r="AF35" i="3" s="1"/>
  <c r="AF36" i="3" s="1"/>
  <c r="AF37" i="3" s="1"/>
  <c r="AF38" i="3" s="1"/>
  <c r="AF39" i="3" s="1"/>
  <c r="AF40" i="3" s="1"/>
  <c r="AF41" i="3" s="1"/>
  <c r="AF42" i="3" s="1"/>
  <c r="AF43" i="3" s="1"/>
  <c r="AF44" i="3" s="1"/>
  <c r="AF45" i="3" s="1"/>
  <c r="AF46" i="3" s="1"/>
  <c r="AF47" i="3" s="1"/>
  <c r="AD17" i="3"/>
  <c r="AD18" i="3" s="1"/>
  <c r="AD19" i="3" s="1"/>
  <c r="AD20" i="3" s="1"/>
  <c r="AD21" i="3" s="1"/>
  <c r="AD22" i="3" s="1"/>
  <c r="AD23" i="3" s="1"/>
  <c r="AD24" i="3" s="1"/>
  <c r="AD25" i="3" s="1"/>
  <c r="AD26" i="3" s="1"/>
  <c r="AD27" i="3" s="1"/>
  <c r="AD28" i="3" s="1"/>
  <c r="AD29" i="3" s="1"/>
  <c r="AD30" i="3" s="1"/>
  <c r="AD31" i="3" s="1"/>
  <c r="AD32" i="3" s="1"/>
  <c r="AD33" i="3" s="1"/>
  <c r="AD34" i="3" s="1"/>
  <c r="AD35" i="3" s="1"/>
  <c r="AD36" i="3" s="1"/>
  <c r="AD37" i="3" s="1"/>
  <c r="AD38" i="3" s="1"/>
  <c r="AD39" i="3" s="1"/>
  <c r="AD40" i="3" s="1"/>
  <c r="AD41" i="3" s="1"/>
  <c r="AD42" i="3" s="1"/>
  <c r="AD43" i="3" s="1"/>
  <c r="AD44" i="3" s="1"/>
  <c r="AD45" i="3" s="1"/>
  <c r="AD46" i="3" s="1"/>
  <c r="AD47" i="3" s="1"/>
  <c r="AI16" i="3"/>
  <c r="AI17" i="3" s="1"/>
  <c r="AI18" i="3" s="1"/>
  <c r="AI19" i="3" s="1"/>
  <c r="AI20" i="3" s="1"/>
  <c r="AI21" i="3" s="1"/>
  <c r="AI22" i="3" s="1"/>
  <c r="AI23" i="3" s="1"/>
  <c r="AI24" i="3" s="1"/>
  <c r="AI25" i="3" s="1"/>
  <c r="AI26" i="3" s="1"/>
  <c r="AI27" i="3" s="1"/>
  <c r="AI28" i="3" s="1"/>
  <c r="AI29" i="3" s="1"/>
  <c r="AI30" i="3" s="1"/>
  <c r="AI31" i="3" s="1"/>
  <c r="AI32" i="3" s="1"/>
  <c r="AI33" i="3" s="1"/>
  <c r="AI34" i="3" s="1"/>
  <c r="AI35" i="3" s="1"/>
  <c r="AI36" i="3" s="1"/>
  <c r="AI37" i="3" s="1"/>
  <c r="AI38" i="3" s="1"/>
  <c r="AI39" i="3" s="1"/>
  <c r="AI40" i="3" s="1"/>
  <c r="AI41" i="3" s="1"/>
  <c r="AI42" i="3" s="1"/>
  <c r="AI43" i="3" s="1"/>
  <c r="AI44" i="3" s="1"/>
  <c r="AI45" i="3" s="1"/>
  <c r="AI46" i="3" s="1"/>
  <c r="AI47" i="3" s="1"/>
  <c r="AG16" i="3"/>
  <c r="AG17" i="3" s="1"/>
  <c r="AG18" i="3" s="1"/>
  <c r="AG19" i="3" s="1"/>
  <c r="AG20" i="3" s="1"/>
  <c r="AG21" i="3" s="1"/>
  <c r="AG22" i="3" s="1"/>
  <c r="AG23" i="3" s="1"/>
  <c r="AG24" i="3" s="1"/>
  <c r="AG25" i="3" s="1"/>
  <c r="AG26" i="3" s="1"/>
  <c r="AG27" i="3" s="1"/>
  <c r="AG28" i="3" s="1"/>
  <c r="AG29" i="3" s="1"/>
  <c r="AG30" i="3" s="1"/>
  <c r="AG31" i="3" s="1"/>
  <c r="AG32" i="3" s="1"/>
  <c r="AG33" i="3" s="1"/>
  <c r="AG34" i="3" s="1"/>
  <c r="AG35" i="3" s="1"/>
  <c r="AG36" i="3" s="1"/>
  <c r="AG37" i="3" s="1"/>
  <c r="AG38" i="3" s="1"/>
  <c r="AG39" i="3" s="1"/>
  <c r="AG40" i="3" s="1"/>
  <c r="AG41" i="3" s="1"/>
  <c r="AG42" i="3" s="1"/>
  <c r="AG43" i="3" s="1"/>
  <c r="AG44" i="3" s="1"/>
  <c r="AG45" i="3" s="1"/>
  <c r="AG46" i="3" s="1"/>
  <c r="AG47" i="3" s="1"/>
  <c r="AF16" i="3"/>
  <c r="AE16" i="3"/>
  <c r="AE17" i="3" s="1"/>
  <c r="AE18" i="3" s="1"/>
  <c r="AE19" i="3" s="1"/>
  <c r="AE20" i="3" s="1"/>
  <c r="AE21" i="3" s="1"/>
  <c r="AE22" i="3" s="1"/>
  <c r="AE23" i="3" s="1"/>
  <c r="AE24" i="3" s="1"/>
  <c r="AE25" i="3" s="1"/>
  <c r="AE26" i="3" s="1"/>
  <c r="AE27" i="3" s="1"/>
  <c r="AE28" i="3" s="1"/>
  <c r="AE29" i="3" s="1"/>
  <c r="AE30" i="3" s="1"/>
  <c r="AE31" i="3" s="1"/>
  <c r="AE32" i="3" s="1"/>
  <c r="AE33" i="3" s="1"/>
  <c r="AE34" i="3" s="1"/>
  <c r="AE35" i="3" s="1"/>
  <c r="AE36" i="3" s="1"/>
  <c r="AE37" i="3" s="1"/>
  <c r="AE38" i="3" s="1"/>
  <c r="AE39" i="3" s="1"/>
  <c r="AE40" i="3" s="1"/>
  <c r="AE41" i="3" s="1"/>
  <c r="AE42" i="3" s="1"/>
  <c r="AE43" i="3" s="1"/>
  <c r="AE44" i="3" s="1"/>
  <c r="AE45" i="3" s="1"/>
  <c r="AE46" i="3" s="1"/>
  <c r="AE47" i="3" s="1"/>
  <c r="AD16" i="3"/>
  <c r="AC19" i="3"/>
  <c r="AC20" i="3" s="1"/>
  <c r="AC21" i="3" s="1"/>
  <c r="AC22" i="3" s="1"/>
  <c r="AC23" i="3" s="1"/>
  <c r="AC24" i="3" s="1"/>
  <c r="AC25" i="3" s="1"/>
  <c r="AC26" i="3" s="1"/>
  <c r="AC27" i="3" s="1"/>
  <c r="AC28" i="3" s="1"/>
  <c r="AC29" i="3" s="1"/>
  <c r="AC30" i="3" s="1"/>
  <c r="AC31" i="3" s="1"/>
  <c r="AC32" i="3" s="1"/>
  <c r="AC33" i="3" s="1"/>
  <c r="AC34" i="3" s="1"/>
  <c r="AC35" i="3" s="1"/>
  <c r="AC36" i="3" s="1"/>
  <c r="AC37" i="3" s="1"/>
  <c r="AC38" i="3" s="1"/>
  <c r="AC39" i="3" s="1"/>
  <c r="AC40" i="3" s="1"/>
  <c r="AC41" i="3" s="1"/>
  <c r="AC42" i="3" s="1"/>
  <c r="AC43" i="3" s="1"/>
  <c r="AC44" i="3" s="1"/>
  <c r="AC45" i="3" s="1"/>
  <c r="AC46" i="3" s="1"/>
  <c r="AC47" i="3" s="1"/>
  <c r="AB19" i="3"/>
  <c r="AB20" i="3" s="1"/>
  <c r="AB21" i="3" s="1"/>
  <c r="AB22" i="3" s="1"/>
  <c r="AB23" i="3" s="1"/>
  <c r="AB24" i="3" s="1"/>
  <c r="AB25" i="3" s="1"/>
  <c r="AB26" i="3" s="1"/>
  <c r="AB27" i="3" s="1"/>
  <c r="AB28" i="3" s="1"/>
  <c r="AB29" i="3" s="1"/>
  <c r="AB30" i="3" s="1"/>
  <c r="AB31" i="3" s="1"/>
  <c r="AB32" i="3" s="1"/>
  <c r="AB33" i="3" s="1"/>
  <c r="AB34" i="3" s="1"/>
  <c r="AB35" i="3" s="1"/>
  <c r="AB36" i="3" s="1"/>
  <c r="AB37" i="3" s="1"/>
  <c r="AB38" i="3" s="1"/>
  <c r="AB39" i="3" s="1"/>
  <c r="AB40" i="3" s="1"/>
  <c r="AB41" i="3" s="1"/>
  <c r="AB42" i="3" s="1"/>
  <c r="AB43" i="3" s="1"/>
  <c r="AB44" i="3" s="1"/>
  <c r="AB45" i="3" s="1"/>
  <c r="AB46" i="3" s="1"/>
  <c r="AB47" i="3" s="1"/>
  <c r="AA19" i="3"/>
  <c r="AA20" i="3" s="1"/>
  <c r="AA21" i="3" s="1"/>
  <c r="AA22" i="3" s="1"/>
  <c r="AA23" i="3" s="1"/>
  <c r="AA24" i="3" s="1"/>
  <c r="AA25" i="3" s="1"/>
  <c r="AA26" i="3" s="1"/>
  <c r="AA27" i="3" s="1"/>
  <c r="AA28" i="3" s="1"/>
  <c r="AA29" i="3" s="1"/>
  <c r="AA30" i="3" s="1"/>
  <c r="AA31" i="3" s="1"/>
  <c r="AA32" i="3" s="1"/>
  <c r="AA33" i="3" s="1"/>
  <c r="AA34" i="3" s="1"/>
  <c r="AA35" i="3" s="1"/>
  <c r="AA36" i="3" s="1"/>
  <c r="AA37" i="3" s="1"/>
  <c r="AA38" i="3" s="1"/>
  <c r="AA39" i="3" s="1"/>
  <c r="AA40" i="3" s="1"/>
  <c r="AA41" i="3" s="1"/>
  <c r="AA42" i="3" s="1"/>
  <c r="AA43" i="3" s="1"/>
  <c r="AA44" i="3" s="1"/>
  <c r="AA45" i="3" s="1"/>
  <c r="AA46" i="3" s="1"/>
  <c r="AA47" i="3" s="1"/>
  <c r="Z19" i="3"/>
  <c r="Z20" i="3" s="1"/>
  <c r="Z21" i="3" s="1"/>
  <c r="Z22" i="3" s="1"/>
  <c r="Z23" i="3" s="1"/>
  <c r="Z24" i="3" s="1"/>
  <c r="Z25" i="3" s="1"/>
  <c r="Z26" i="3" s="1"/>
  <c r="Z27" i="3" s="1"/>
  <c r="Z28" i="3" s="1"/>
  <c r="Z29" i="3" s="1"/>
  <c r="Z30" i="3" s="1"/>
  <c r="Z31" i="3" s="1"/>
  <c r="Z32" i="3" s="1"/>
  <c r="Z33" i="3" s="1"/>
  <c r="Z34" i="3" s="1"/>
  <c r="Z35" i="3" s="1"/>
  <c r="Z36" i="3" s="1"/>
  <c r="Z37" i="3" s="1"/>
  <c r="Z38" i="3" s="1"/>
  <c r="Z39" i="3" s="1"/>
  <c r="Z40" i="3" s="1"/>
  <c r="Z41" i="3" s="1"/>
  <c r="Z42" i="3" s="1"/>
  <c r="Z43" i="3" s="1"/>
  <c r="Z44" i="3" s="1"/>
  <c r="Z45" i="3" s="1"/>
  <c r="Z46" i="3" s="1"/>
  <c r="Z47" i="3" s="1"/>
  <c r="Y19" i="3"/>
  <c r="Y20" i="3" s="1"/>
  <c r="Y21" i="3" s="1"/>
  <c r="Y22" i="3" s="1"/>
  <c r="Y23" i="3" s="1"/>
  <c r="Y24" i="3" s="1"/>
  <c r="Y25" i="3" s="1"/>
  <c r="Y26" i="3" s="1"/>
  <c r="Y27" i="3" s="1"/>
  <c r="Y28" i="3" s="1"/>
  <c r="Y29" i="3" s="1"/>
  <c r="Y30" i="3" s="1"/>
  <c r="Y31" i="3" s="1"/>
  <c r="Y32" i="3" s="1"/>
  <c r="Y33" i="3" s="1"/>
  <c r="Y34" i="3" s="1"/>
  <c r="Y35" i="3" s="1"/>
  <c r="Y36" i="3" s="1"/>
  <c r="Y37" i="3" s="1"/>
  <c r="Y38" i="3" s="1"/>
  <c r="Y39" i="3" s="1"/>
  <c r="Y40" i="3" s="1"/>
  <c r="Y41" i="3" s="1"/>
  <c r="Y42" i="3" s="1"/>
  <c r="Y43" i="3" s="1"/>
  <c r="Y44" i="3" s="1"/>
  <c r="Y45" i="3" s="1"/>
  <c r="Y46" i="3" s="1"/>
  <c r="Y47" i="3" s="1"/>
  <c r="Q33" i="3"/>
  <c r="P33" i="3"/>
  <c r="O33" i="3"/>
  <c r="N33" i="3"/>
  <c r="M35" i="3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R34" i="3"/>
  <c r="R35" i="3" s="1"/>
  <c r="R36" i="3" s="1"/>
  <c r="R37" i="3" s="1"/>
  <c r="R38" i="3" s="1"/>
  <c r="R39" i="3" s="1"/>
  <c r="R40" i="3" s="1"/>
  <c r="R41" i="3" s="1"/>
  <c r="R42" i="3" s="1"/>
  <c r="R43" i="3" s="1"/>
  <c r="R44" i="3" s="1"/>
  <c r="R45" i="3" s="1"/>
  <c r="R46" i="3" s="1"/>
  <c r="R47" i="3" s="1"/>
  <c r="Q34" i="3"/>
  <c r="Q35" i="3" s="1"/>
  <c r="Q36" i="3" s="1"/>
  <c r="Q37" i="3" s="1"/>
  <c r="Q38" i="3" s="1"/>
  <c r="Q39" i="3" s="1"/>
  <c r="Q40" i="3" s="1"/>
  <c r="Q41" i="3" s="1"/>
  <c r="Q42" i="3" s="1"/>
  <c r="Q43" i="3" s="1"/>
  <c r="Q44" i="3" s="1"/>
  <c r="Q45" i="3" s="1"/>
  <c r="Q46" i="3" s="1"/>
  <c r="Q47" i="3" s="1"/>
  <c r="P34" i="3"/>
  <c r="P35" i="3" s="1"/>
  <c r="P36" i="3" s="1"/>
  <c r="P37" i="3" s="1"/>
  <c r="P38" i="3" s="1"/>
  <c r="P39" i="3" s="1"/>
  <c r="P40" i="3" s="1"/>
  <c r="P41" i="3" s="1"/>
  <c r="P42" i="3" s="1"/>
  <c r="P43" i="3" s="1"/>
  <c r="P44" i="3" s="1"/>
  <c r="P45" i="3" s="1"/>
  <c r="P46" i="3" s="1"/>
  <c r="P47" i="3" s="1"/>
  <c r="O34" i="3"/>
  <c r="O35" i="3" s="1"/>
  <c r="O36" i="3" s="1"/>
  <c r="O37" i="3" s="1"/>
  <c r="O38" i="3" s="1"/>
  <c r="O39" i="3" s="1"/>
  <c r="O40" i="3" s="1"/>
  <c r="O41" i="3" s="1"/>
  <c r="O42" i="3" s="1"/>
  <c r="O43" i="3" s="1"/>
  <c r="O44" i="3" s="1"/>
  <c r="O45" i="3" s="1"/>
  <c r="O46" i="3" s="1"/>
  <c r="O47" i="3" s="1"/>
  <c r="N34" i="3"/>
  <c r="N35" i="3" s="1"/>
  <c r="N36" i="3" s="1"/>
  <c r="N37" i="3" s="1"/>
  <c r="N38" i="3" s="1"/>
  <c r="N39" i="3" s="1"/>
  <c r="N40" i="3" s="1"/>
  <c r="N41" i="3" s="1"/>
  <c r="N42" i="3" s="1"/>
  <c r="N43" i="3" s="1"/>
  <c r="N44" i="3" s="1"/>
  <c r="N45" i="3" s="1"/>
  <c r="N46" i="3" s="1"/>
  <c r="N47" i="3" s="1"/>
  <c r="M34" i="3"/>
  <c r="L34" i="3"/>
  <c r="L35" i="3" s="1"/>
  <c r="L36" i="3" s="1"/>
  <c r="L37" i="3" s="1"/>
  <c r="L38" i="3" s="1"/>
  <c r="L39" i="3" s="1"/>
  <c r="L40" i="3" s="1"/>
  <c r="L41" i="3" s="1"/>
  <c r="L42" i="3" s="1"/>
  <c r="L43" i="3" s="1"/>
  <c r="L44" i="3" s="1"/>
  <c r="L45" i="3" s="1"/>
  <c r="L46" i="3" s="1"/>
  <c r="L47" i="3" s="1"/>
  <c r="M33" i="3"/>
  <c r="M32" i="3"/>
  <c r="Q30" i="3"/>
  <c r="Q31" i="3" s="1"/>
  <c r="Q32" i="3" s="1"/>
  <c r="P30" i="3"/>
  <c r="P31" i="3" s="1"/>
  <c r="P32" i="3" s="1"/>
  <c r="O30" i="3"/>
  <c r="O31" i="3" s="1"/>
  <c r="O32" i="3" s="1"/>
  <c r="N30" i="3"/>
  <c r="N31" i="3" s="1"/>
  <c r="N32" i="3" s="1"/>
  <c r="O29" i="3"/>
  <c r="P27" i="3"/>
  <c r="P28" i="3" s="1"/>
  <c r="P29" i="3" s="1"/>
  <c r="Q27" i="3"/>
  <c r="Q28" i="3" s="1"/>
  <c r="Q29" i="3" s="1"/>
  <c r="Q26" i="3"/>
  <c r="R25" i="3"/>
  <c r="R26" i="3" s="1"/>
  <c r="R27" i="3" s="1"/>
  <c r="R28" i="3" s="1"/>
  <c r="R29" i="3" s="1"/>
  <c r="R30" i="3" s="1"/>
  <c r="R31" i="3" s="1"/>
  <c r="R32" i="3" s="1"/>
  <c r="R33" i="3" s="1"/>
  <c r="V24" i="3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V35" i="3" s="1"/>
  <c r="U24" i="3"/>
  <c r="U25" i="3" s="1"/>
  <c r="U26" i="3" s="1"/>
  <c r="U27" i="3" s="1"/>
  <c r="U28" i="3" s="1"/>
  <c r="U29" i="3" s="1"/>
  <c r="U30" i="3" s="1"/>
  <c r="U31" i="3" s="1"/>
  <c r="U32" i="3" s="1"/>
  <c r="U33" i="3" s="1"/>
  <c r="U34" i="3" s="1"/>
  <c r="U35" i="3" s="1"/>
  <c r="U36" i="3" s="1"/>
  <c r="U37" i="3" s="1"/>
  <c r="U38" i="3" s="1"/>
  <c r="U39" i="3" s="1"/>
  <c r="U40" i="3" s="1"/>
  <c r="U41" i="3" s="1"/>
  <c r="U42" i="3" s="1"/>
  <c r="U43" i="3" s="1"/>
  <c r="U44" i="3" s="1"/>
  <c r="U45" i="3" s="1"/>
  <c r="U46" i="3" s="1"/>
  <c r="U47" i="3" s="1"/>
  <c r="T24" i="3"/>
  <c r="T25" i="3" s="1"/>
  <c r="T26" i="3" s="1"/>
  <c r="T27" i="3" s="1"/>
  <c r="T28" i="3" s="1"/>
  <c r="T29" i="3" s="1"/>
  <c r="T30" i="3" s="1"/>
  <c r="T31" i="3" s="1"/>
  <c r="T32" i="3" s="1"/>
  <c r="T33" i="3" s="1"/>
  <c r="T34" i="3" s="1"/>
  <c r="T35" i="3" s="1"/>
  <c r="T36" i="3" s="1"/>
  <c r="T37" i="3" s="1"/>
  <c r="T38" i="3" s="1"/>
  <c r="T39" i="3" s="1"/>
  <c r="T40" i="3" s="1"/>
  <c r="T41" i="3" s="1"/>
  <c r="T42" i="3" s="1"/>
  <c r="T43" i="3" s="1"/>
  <c r="T44" i="3" s="1"/>
  <c r="T45" i="3" s="1"/>
  <c r="T46" i="3" s="1"/>
  <c r="T47" i="3" s="1"/>
  <c r="S24" i="3"/>
  <c r="S25" i="3" s="1"/>
  <c r="S26" i="3" s="1"/>
  <c r="S27" i="3" s="1"/>
  <c r="S28" i="3" s="1"/>
  <c r="S29" i="3" s="1"/>
  <c r="S30" i="3" s="1"/>
  <c r="S31" i="3" s="1"/>
  <c r="S32" i="3" s="1"/>
  <c r="S33" i="3" s="1"/>
  <c r="S34" i="3" s="1"/>
  <c r="S35" i="3" s="1"/>
  <c r="S36" i="3" s="1"/>
  <c r="S37" i="3" s="1"/>
  <c r="S38" i="3" s="1"/>
  <c r="S39" i="3" s="1"/>
  <c r="S40" i="3" s="1"/>
  <c r="S41" i="3" s="1"/>
  <c r="S42" i="3" s="1"/>
  <c r="S43" i="3" s="1"/>
  <c r="S44" i="3" s="1"/>
  <c r="S45" i="3" s="1"/>
  <c r="S46" i="3" s="1"/>
  <c r="S47" i="3" s="1"/>
  <c r="T23" i="3"/>
  <c r="U23" i="3"/>
  <c r="U22" i="3"/>
  <c r="X20" i="3"/>
  <c r="V22" i="3"/>
  <c r="V23" i="3" s="1"/>
  <c r="X21" i="3"/>
  <c r="X22" i="3" s="1"/>
  <c r="X23" i="3" s="1"/>
  <c r="X24" i="3" s="1"/>
  <c r="X25" i="3" s="1"/>
  <c r="X26" i="3" s="1"/>
  <c r="X27" i="3" s="1"/>
  <c r="X28" i="3" s="1"/>
  <c r="X29" i="3" s="1"/>
  <c r="X30" i="3" s="1"/>
  <c r="X31" i="3" s="1"/>
  <c r="X32" i="3" s="1"/>
  <c r="X33" i="3" s="1"/>
  <c r="X34" i="3" s="1"/>
  <c r="X35" i="3" s="1"/>
  <c r="X36" i="3" s="1"/>
  <c r="X37" i="3" s="1"/>
  <c r="X38" i="3" s="1"/>
  <c r="X39" i="3" s="1"/>
  <c r="X40" i="3" s="1"/>
  <c r="X41" i="3" s="1"/>
  <c r="X42" i="3" s="1"/>
  <c r="X43" i="3" s="1"/>
  <c r="X44" i="3" s="1"/>
  <c r="X45" i="3" s="1"/>
  <c r="X46" i="3" s="1"/>
  <c r="X47" i="3" s="1"/>
  <c r="W21" i="3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V21" i="3"/>
  <c r="K36" i="3"/>
  <c r="K37" i="3" s="1"/>
  <c r="B39" i="3"/>
  <c r="C39" i="3"/>
  <c r="D39" i="3"/>
  <c r="E39" i="3"/>
  <c r="F39" i="3"/>
  <c r="G39" i="3"/>
  <c r="H39" i="3"/>
  <c r="I39" i="3"/>
  <c r="J39" i="3"/>
  <c r="B40" i="3"/>
  <c r="C40" i="3"/>
  <c r="D40" i="3"/>
  <c r="E40" i="3"/>
  <c r="F40" i="3"/>
  <c r="G40" i="3"/>
  <c r="H40" i="3"/>
  <c r="I40" i="3"/>
  <c r="J40" i="3"/>
  <c r="B41" i="3"/>
  <c r="C41" i="3"/>
  <c r="D41" i="3"/>
  <c r="E41" i="3"/>
  <c r="F41" i="3"/>
  <c r="G41" i="3"/>
  <c r="H41" i="3"/>
  <c r="I41" i="3"/>
  <c r="J41" i="3"/>
  <c r="B42" i="3"/>
  <c r="C42" i="3"/>
  <c r="D42" i="3"/>
  <c r="E42" i="3"/>
  <c r="F42" i="3"/>
  <c r="G42" i="3"/>
  <c r="H42" i="3"/>
  <c r="I42" i="3"/>
  <c r="J42" i="3"/>
  <c r="B43" i="3"/>
  <c r="C43" i="3"/>
  <c r="D43" i="3"/>
  <c r="E43" i="3"/>
  <c r="F43" i="3"/>
  <c r="G43" i="3"/>
  <c r="H43" i="3"/>
  <c r="I43" i="3"/>
  <c r="J43" i="3"/>
  <c r="B44" i="3"/>
  <c r="C44" i="3"/>
  <c r="D44" i="3"/>
  <c r="E44" i="3"/>
  <c r="F44" i="3"/>
  <c r="G44" i="3"/>
  <c r="H44" i="3"/>
  <c r="I44" i="3"/>
  <c r="J44" i="3"/>
  <c r="B45" i="3"/>
  <c r="C45" i="3"/>
  <c r="D45" i="3"/>
  <c r="E45" i="3"/>
  <c r="F45" i="3"/>
  <c r="G45" i="3"/>
  <c r="H45" i="3"/>
  <c r="I45" i="3"/>
  <c r="J45" i="3"/>
  <c r="B46" i="3"/>
  <c r="C46" i="3"/>
  <c r="D46" i="3"/>
  <c r="E46" i="3"/>
  <c r="F46" i="3"/>
  <c r="G46" i="3"/>
  <c r="H46" i="3"/>
  <c r="I46" i="3"/>
  <c r="J46" i="3"/>
  <c r="B47" i="3"/>
  <c r="C47" i="3"/>
  <c r="D47" i="3"/>
  <c r="E47" i="3"/>
  <c r="F47" i="3"/>
  <c r="G47" i="3"/>
  <c r="H47" i="3"/>
  <c r="I47" i="3"/>
  <c r="J47" i="3"/>
  <c r="C38" i="3"/>
  <c r="D38" i="3"/>
  <c r="E38" i="3"/>
  <c r="F38" i="3"/>
  <c r="G38" i="3"/>
  <c r="H38" i="3"/>
  <c r="I38" i="3"/>
  <c r="J38" i="3"/>
  <c r="K38" i="3"/>
  <c r="K39" i="3" s="1"/>
  <c r="K40" i="3" s="1"/>
  <c r="K41" i="3" s="1"/>
  <c r="K42" i="3" s="1"/>
  <c r="K43" i="3" s="1"/>
  <c r="K44" i="3" s="1"/>
  <c r="K45" i="3" s="1"/>
  <c r="K46" i="3" s="1"/>
  <c r="K47" i="3" s="1"/>
  <c r="B38" i="3"/>
  <c r="AK2" i="3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K3" i="3"/>
  <c r="AL3" i="3"/>
  <c r="AM3" i="3" s="1"/>
  <c r="AN3" i="3" s="1"/>
  <c r="AO3" i="3" s="1"/>
  <c r="AP3" i="3" s="1"/>
  <c r="AQ3" i="3" s="1"/>
  <c r="AR3" i="3" s="1"/>
  <c r="AS3" i="3" s="1"/>
  <c r="AT3" i="3" s="1"/>
  <c r="AU3" i="3" s="1"/>
  <c r="AK4" i="3"/>
  <c r="AL4" i="3" s="1"/>
  <c r="AM4" i="3" s="1"/>
  <c r="AN4" i="3" s="1"/>
  <c r="AO4" i="3" s="1"/>
  <c r="AP4" i="3" s="1"/>
  <c r="AQ4" i="3" s="1"/>
  <c r="AR4" i="3" s="1"/>
  <c r="AS4" i="3" s="1"/>
  <c r="AT4" i="3" s="1"/>
  <c r="AU4" i="3" s="1"/>
  <c r="AK5" i="3"/>
  <c r="AL5" i="3"/>
  <c r="AM5" i="3" s="1"/>
  <c r="AN5" i="3" s="1"/>
  <c r="AO5" i="3" s="1"/>
  <c r="AP5" i="3" s="1"/>
  <c r="AQ5" i="3" s="1"/>
  <c r="AR5" i="3" s="1"/>
  <c r="AS5" i="3" s="1"/>
  <c r="AT5" i="3" s="1"/>
  <c r="AU5" i="3" s="1"/>
  <c r="AK6" i="3"/>
  <c r="AL6" i="3" s="1"/>
  <c r="AM6" i="3" s="1"/>
  <c r="AN6" i="3" s="1"/>
  <c r="AO6" i="3" s="1"/>
  <c r="AP6" i="3" s="1"/>
  <c r="AQ6" i="3" s="1"/>
  <c r="AR6" i="3" s="1"/>
  <c r="AS6" i="3" s="1"/>
  <c r="AT6" i="3" s="1"/>
  <c r="AU6" i="3" s="1"/>
  <c r="AK7" i="3"/>
  <c r="AL7" i="3"/>
  <c r="AM7" i="3" s="1"/>
  <c r="AN7" i="3" s="1"/>
  <c r="AO7" i="3" s="1"/>
  <c r="AP7" i="3" s="1"/>
  <c r="AQ7" i="3" s="1"/>
  <c r="AR7" i="3" s="1"/>
  <c r="AS7" i="3" s="1"/>
  <c r="AT7" i="3" s="1"/>
  <c r="AU7" i="3" s="1"/>
  <c r="AK8" i="3"/>
  <c r="AL8" i="3" s="1"/>
  <c r="AM8" i="3" s="1"/>
  <c r="AN8" i="3" s="1"/>
  <c r="AO8" i="3" s="1"/>
  <c r="AP8" i="3" s="1"/>
  <c r="AQ8" i="3" s="1"/>
  <c r="AR8" i="3" s="1"/>
  <c r="AS8" i="3" s="1"/>
  <c r="AT8" i="3" s="1"/>
  <c r="AU8" i="3" s="1"/>
  <c r="AK9" i="3"/>
  <c r="AL9" i="3"/>
  <c r="AM9" i="3" s="1"/>
  <c r="AN9" i="3" s="1"/>
  <c r="AO9" i="3" s="1"/>
  <c r="AP9" i="3" s="1"/>
  <c r="AQ9" i="3" s="1"/>
  <c r="AR9" i="3" s="1"/>
  <c r="AS9" i="3" s="1"/>
  <c r="AT9" i="3" s="1"/>
  <c r="AU9" i="3" s="1"/>
  <c r="AK10" i="3"/>
  <c r="AL10" i="3" s="1"/>
  <c r="AM10" i="3" s="1"/>
  <c r="AN10" i="3" s="1"/>
  <c r="AO10" i="3" s="1"/>
  <c r="AP10" i="3" s="1"/>
  <c r="AQ10" i="3" s="1"/>
  <c r="AR10" i="3" s="1"/>
  <c r="AS10" i="3" s="1"/>
  <c r="AT10" i="3" s="1"/>
  <c r="AU10" i="3" s="1"/>
  <c r="AK11" i="3"/>
  <c r="AL11" i="3"/>
  <c r="AM11" i="3" s="1"/>
  <c r="AN11" i="3" s="1"/>
  <c r="AO11" i="3" s="1"/>
  <c r="AP11" i="3" s="1"/>
  <c r="AQ11" i="3" s="1"/>
  <c r="AR11" i="3" s="1"/>
  <c r="AS11" i="3" s="1"/>
  <c r="AT11" i="3" s="1"/>
  <c r="AU11" i="3" s="1"/>
  <c r="AK12" i="3"/>
  <c r="AL12" i="3" s="1"/>
  <c r="AM12" i="3" s="1"/>
  <c r="AN12" i="3" s="1"/>
  <c r="AO12" i="3" s="1"/>
  <c r="AP12" i="3" s="1"/>
  <c r="AQ12" i="3" s="1"/>
  <c r="AR12" i="3" s="1"/>
  <c r="AS12" i="3" s="1"/>
  <c r="AT12" i="3" s="1"/>
  <c r="AU12" i="3" s="1"/>
  <c r="AL13" i="3"/>
  <c r="AM13" i="3" s="1"/>
  <c r="AN13" i="3" s="1"/>
  <c r="AO13" i="3" s="1"/>
  <c r="AP13" i="3" s="1"/>
  <c r="AQ13" i="3" s="1"/>
  <c r="AR13" i="3" s="1"/>
  <c r="AS13" i="3" s="1"/>
  <c r="AT13" i="3" s="1"/>
  <c r="AU13" i="3" s="1"/>
  <c r="AK13" i="3"/>
  <c r="CU14" i="2" l="1"/>
  <c r="CE14" i="2"/>
  <c r="DC14" i="2"/>
  <c r="CM14" i="2"/>
  <c r="V38" i="5"/>
  <c r="V39" i="5" s="1"/>
  <c r="V40" i="5" s="1"/>
  <c r="V41" i="5" s="1"/>
  <c r="V42" i="5" s="1"/>
  <c r="V43" i="5" s="1"/>
  <c r="V44" i="5" s="1"/>
  <c r="V45" i="5" s="1"/>
  <c r="V46" i="5" s="1"/>
  <c r="V47" i="5" s="1"/>
  <c r="P39" i="6"/>
  <c r="P40" i="6" s="1"/>
  <c r="P41" i="6" s="1"/>
  <c r="P42" i="6" s="1"/>
  <c r="P43" i="6" s="1"/>
  <c r="P44" i="6" s="1"/>
  <c r="P45" i="6" s="1"/>
  <c r="P46" i="6" s="1"/>
  <c r="P47" i="6" s="1"/>
  <c r="AL13" i="7"/>
  <c r="AL13" i="6"/>
  <c r="AL14" i="5"/>
  <c r="AL15" i="5" s="1"/>
  <c r="AL16" i="5" s="1"/>
  <c r="AL17" i="5" s="1"/>
  <c r="AL18" i="5" s="1"/>
  <c r="AL19" i="5" s="1"/>
  <c r="AL20" i="5" s="1"/>
  <c r="AL21" i="5" s="1"/>
  <c r="AL22" i="5" s="1"/>
  <c r="AL23" i="5" s="1"/>
  <c r="AL24" i="5" s="1"/>
  <c r="AL25" i="5" s="1"/>
  <c r="AL26" i="5" s="1"/>
  <c r="AL27" i="5" s="1"/>
  <c r="AL28" i="5" s="1"/>
  <c r="AL29" i="5" s="1"/>
  <c r="AL30" i="5" s="1"/>
  <c r="AL31" i="5" s="1"/>
  <c r="AL32" i="5" s="1"/>
  <c r="AL33" i="5" s="1"/>
  <c r="AL34" i="5" s="1"/>
  <c r="AL35" i="5" s="1"/>
  <c r="AL36" i="5" s="1"/>
  <c r="AL37" i="5" s="1"/>
  <c r="AL38" i="5" s="1"/>
  <c r="AL39" i="5" s="1"/>
  <c r="AL40" i="5" s="1"/>
  <c r="AL41" i="5" s="1"/>
  <c r="AL42" i="5" s="1"/>
  <c r="AL43" i="5" s="1"/>
  <c r="AL44" i="5" s="1"/>
  <c r="AL45" i="5" s="1"/>
  <c r="AL46" i="5" s="1"/>
  <c r="AL47" i="5" s="1"/>
  <c r="AM13" i="5"/>
  <c r="AK14" i="4"/>
  <c r="AK15" i="4" s="1"/>
  <c r="AK16" i="4" s="1"/>
  <c r="AK17" i="4" s="1"/>
  <c r="AK18" i="4" s="1"/>
  <c r="AK19" i="4" s="1"/>
  <c r="AK20" i="4" s="1"/>
  <c r="AK21" i="4" s="1"/>
  <c r="AK22" i="4" s="1"/>
  <c r="AK23" i="4" s="1"/>
  <c r="AK24" i="4" s="1"/>
  <c r="AK25" i="4" s="1"/>
  <c r="AK26" i="4" s="1"/>
  <c r="AK27" i="4" s="1"/>
  <c r="AK28" i="4" s="1"/>
  <c r="AK29" i="4" s="1"/>
  <c r="AK30" i="4" s="1"/>
  <c r="AK31" i="4" s="1"/>
  <c r="AK32" i="4" s="1"/>
  <c r="AK33" i="4" s="1"/>
  <c r="AK34" i="4" s="1"/>
  <c r="AK35" i="4" s="1"/>
  <c r="AK36" i="4" s="1"/>
  <c r="AK37" i="4" s="1"/>
  <c r="AL13" i="4"/>
  <c r="V36" i="3"/>
  <c r="V37" i="3" s="1"/>
  <c r="V38" i="3" s="1"/>
  <c r="V39" i="3" s="1"/>
  <c r="V40" i="3" s="1"/>
  <c r="V41" i="3" s="1"/>
  <c r="V42" i="3" s="1"/>
  <c r="V43" i="3" s="1"/>
  <c r="V44" i="3" s="1"/>
  <c r="V45" i="3" s="1"/>
  <c r="V46" i="3" s="1"/>
  <c r="V47" i="3" s="1"/>
  <c r="BS3" i="2"/>
  <c r="BS4" i="2"/>
  <c r="BS5" i="2"/>
  <c r="BS6" i="2"/>
  <c r="BS7" i="2"/>
  <c r="BS2" i="2"/>
  <c r="BO7" i="2"/>
  <c r="BO9" i="2" s="1"/>
  <c r="BO10" i="2" s="1"/>
  <c r="P45" i="2" s="1"/>
  <c r="BP9" i="2" s="1"/>
  <c r="AW42" i="2" s="1"/>
  <c r="BP2" i="2"/>
  <c r="BT3" i="2"/>
  <c r="BT4" i="2"/>
  <c r="BT5" i="2"/>
  <c r="BT6" i="2"/>
  <c r="BT7" i="2"/>
  <c r="BT2" i="2"/>
  <c r="BU15" i="2"/>
  <c r="BU16" i="2"/>
  <c r="BU17" i="2"/>
  <c r="BU18" i="2"/>
  <c r="BU19" i="2"/>
  <c r="BU20" i="2"/>
  <c r="BU21" i="2"/>
  <c r="BU22" i="2"/>
  <c r="BU23" i="2"/>
  <c r="BU24" i="2"/>
  <c r="BU25" i="2"/>
  <c r="BU26" i="2"/>
  <c r="BU27" i="2"/>
  <c r="BU28" i="2"/>
  <c r="BU29" i="2"/>
  <c r="BU30" i="2"/>
  <c r="BU31" i="2"/>
  <c r="BU32" i="2"/>
  <c r="BU33" i="2"/>
  <c r="BT15" i="2"/>
  <c r="BT16" i="2"/>
  <c r="BT17" i="2"/>
  <c r="BT18" i="2"/>
  <c r="BT19" i="2"/>
  <c r="BT20" i="2"/>
  <c r="BT21" i="2"/>
  <c r="BT22" i="2"/>
  <c r="BT23" i="2"/>
  <c r="BT24" i="2"/>
  <c r="BT25" i="2"/>
  <c r="BT26" i="2"/>
  <c r="BT27" i="2"/>
  <c r="BT28" i="2"/>
  <c r="BT29" i="2"/>
  <c r="BT30" i="2"/>
  <c r="BT31" i="2"/>
  <c r="BT32" i="2"/>
  <c r="BT33" i="2"/>
  <c r="BU14" i="2"/>
  <c r="AL14" i="7" l="1"/>
  <c r="AL15" i="7" s="1"/>
  <c r="AL16" i="7" s="1"/>
  <c r="AL17" i="7" s="1"/>
  <c r="AL18" i="7" s="1"/>
  <c r="AL19" i="7" s="1"/>
  <c r="AL20" i="7" s="1"/>
  <c r="AL21" i="7" s="1"/>
  <c r="AL22" i="7" s="1"/>
  <c r="AL23" i="7" s="1"/>
  <c r="AL24" i="7" s="1"/>
  <c r="AL25" i="7" s="1"/>
  <c r="AL26" i="7" s="1"/>
  <c r="AL27" i="7" s="1"/>
  <c r="AL28" i="7" s="1"/>
  <c r="AL29" i="7" s="1"/>
  <c r="AL30" i="7" s="1"/>
  <c r="AL31" i="7" s="1"/>
  <c r="AL32" i="7" s="1"/>
  <c r="AL33" i="7" s="1"/>
  <c r="AL34" i="7" s="1"/>
  <c r="AL35" i="7" s="1"/>
  <c r="AL36" i="7" s="1"/>
  <c r="AL37" i="7" s="1"/>
  <c r="AL38" i="7" s="1"/>
  <c r="AL39" i="7" s="1"/>
  <c r="AL40" i="7" s="1"/>
  <c r="AL41" i="7" s="1"/>
  <c r="AL42" i="7" s="1"/>
  <c r="AL43" i="7" s="1"/>
  <c r="AL44" i="7" s="1"/>
  <c r="AL45" i="7" s="1"/>
  <c r="AL46" i="7" s="1"/>
  <c r="AL47" i="7" s="1"/>
  <c r="AM13" i="7"/>
  <c r="AL14" i="6"/>
  <c r="AL15" i="6" s="1"/>
  <c r="AL16" i="6" s="1"/>
  <c r="AL17" i="6" s="1"/>
  <c r="AL18" i="6" s="1"/>
  <c r="AL19" i="6" s="1"/>
  <c r="AL20" i="6" s="1"/>
  <c r="AL21" i="6" s="1"/>
  <c r="AL22" i="6" s="1"/>
  <c r="AL23" i="6" s="1"/>
  <c r="AL24" i="6" s="1"/>
  <c r="AL25" i="6" s="1"/>
  <c r="AL26" i="6" s="1"/>
  <c r="AL27" i="6" s="1"/>
  <c r="AL28" i="6" s="1"/>
  <c r="AL29" i="6" s="1"/>
  <c r="AL30" i="6" s="1"/>
  <c r="AL31" i="6" s="1"/>
  <c r="AL32" i="6" s="1"/>
  <c r="AL33" i="6" s="1"/>
  <c r="AL34" i="6" s="1"/>
  <c r="AL35" i="6" s="1"/>
  <c r="AL36" i="6" s="1"/>
  <c r="AL37" i="6" s="1"/>
  <c r="AL38" i="6" s="1"/>
  <c r="AL39" i="6" s="1"/>
  <c r="AL40" i="6" s="1"/>
  <c r="AL41" i="6" s="1"/>
  <c r="AL42" i="6" s="1"/>
  <c r="AL43" i="6" s="1"/>
  <c r="AL44" i="6" s="1"/>
  <c r="AL45" i="6" s="1"/>
  <c r="AL46" i="6" s="1"/>
  <c r="AL47" i="6" s="1"/>
  <c r="AM13" i="6"/>
  <c r="AM14" i="5"/>
  <c r="AM15" i="5" s="1"/>
  <c r="AM16" i="5" s="1"/>
  <c r="AM17" i="5" s="1"/>
  <c r="AM18" i="5" s="1"/>
  <c r="AM19" i="5" s="1"/>
  <c r="AM20" i="5" s="1"/>
  <c r="AM21" i="5" s="1"/>
  <c r="AM22" i="5" s="1"/>
  <c r="AM23" i="5" s="1"/>
  <c r="AM24" i="5" s="1"/>
  <c r="AM25" i="5" s="1"/>
  <c r="AM26" i="5" s="1"/>
  <c r="AM27" i="5" s="1"/>
  <c r="AM28" i="5" s="1"/>
  <c r="AM29" i="5" s="1"/>
  <c r="AM30" i="5" s="1"/>
  <c r="AM31" i="5" s="1"/>
  <c r="AM32" i="5" s="1"/>
  <c r="AM33" i="5" s="1"/>
  <c r="AM34" i="5" s="1"/>
  <c r="AM35" i="5" s="1"/>
  <c r="AM36" i="5" s="1"/>
  <c r="AM37" i="5" s="1"/>
  <c r="AM38" i="5" s="1"/>
  <c r="AM39" i="5" s="1"/>
  <c r="AM40" i="5" s="1"/>
  <c r="AM41" i="5" s="1"/>
  <c r="AM42" i="5" s="1"/>
  <c r="AM43" i="5" s="1"/>
  <c r="AM44" i="5" s="1"/>
  <c r="AM45" i="5" s="1"/>
  <c r="AM46" i="5" s="1"/>
  <c r="AM47" i="5" s="1"/>
  <c r="AN13" i="5"/>
  <c r="AM13" i="4"/>
  <c r="AL14" i="4"/>
  <c r="AL15" i="4" s="1"/>
  <c r="AL16" i="4" s="1"/>
  <c r="AL17" i="4" s="1"/>
  <c r="AL18" i="4" s="1"/>
  <c r="AL19" i="4" s="1"/>
  <c r="AL20" i="4" s="1"/>
  <c r="AL21" i="4" s="1"/>
  <c r="AL22" i="4" s="1"/>
  <c r="AL23" i="4" s="1"/>
  <c r="AL24" i="4" s="1"/>
  <c r="AL25" i="4" s="1"/>
  <c r="AL26" i="4" s="1"/>
  <c r="AL27" i="4" s="1"/>
  <c r="AL28" i="4" s="1"/>
  <c r="AL29" i="4" s="1"/>
  <c r="AL30" i="4" s="1"/>
  <c r="AL31" i="4" s="1"/>
  <c r="AL32" i="4" s="1"/>
  <c r="AL33" i="4" s="1"/>
  <c r="AL34" i="4" s="1"/>
  <c r="AL35" i="4" s="1"/>
  <c r="AL36" i="4" s="1"/>
  <c r="AL37" i="4" s="1"/>
  <c r="BP3" i="2"/>
  <c r="O52" i="2" s="1"/>
  <c r="BP11" i="2" s="1"/>
  <c r="AW44" i="2" s="1"/>
  <c r="BT35" i="2"/>
  <c r="AY9" i="2" s="1"/>
  <c r="BU35" i="2"/>
  <c r="AY8" i="2" s="1"/>
  <c r="AM14" i="7" l="1"/>
  <c r="AM15" i="7" s="1"/>
  <c r="AM16" i="7" s="1"/>
  <c r="AM17" i="7" s="1"/>
  <c r="AM18" i="7" s="1"/>
  <c r="AM19" i="7" s="1"/>
  <c r="AM20" i="7" s="1"/>
  <c r="AM21" i="7" s="1"/>
  <c r="AM22" i="7" s="1"/>
  <c r="AM23" i="7" s="1"/>
  <c r="AM24" i="7" s="1"/>
  <c r="AM25" i="7" s="1"/>
  <c r="AM26" i="7" s="1"/>
  <c r="AM27" i="7" s="1"/>
  <c r="AM28" i="7" s="1"/>
  <c r="AM29" i="7" s="1"/>
  <c r="AM30" i="7" s="1"/>
  <c r="AM31" i="7" s="1"/>
  <c r="AM32" i="7" s="1"/>
  <c r="AM33" i="7" s="1"/>
  <c r="AM34" i="7" s="1"/>
  <c r="AM35" i="7" s="1"/>
  <c r="AM36" i="7" s="1"/>
  <c r="AM37" i="7" s="1"/>
  <c r="AM38" i="7" s="1"/>
  <c r="AM39" i="7" s="1"/>
  <c r="AM40" i="7" s="1"/>
  <c r="AM41" i="7" s="1"/>
  <c r="AM42" i="7" s="1"/>
  <c r="AM43" i="7" s="1"/>
  <c r="AM44" i="7" s="1"/>
  <c r="AM45" i="7" s="1"/>
  <c r="AM46" i="7" s="1"/>
  <c r="AM47" i="7" s="1"/>
  <c r="AN13" i="7"/>
  <c r="AM14" i="6"/>
  <c r="AM15" i="6" s="1"/>
  <c r="AM16" i="6" s="1"/>
  <c r="AM17" i="6" s="1"/>
  <c r="AM18" i="6" s="1"/>
  <c r="AM19" i="6" s="1"/>
  <c r="AM20" i="6" s="1"/>
  <c r="AM21" i="6" s="1"/>
  <c r="AM22" i="6" s="1"/>
  <c r="AM23" i="6" s="1"/>
  <c r="AM24" i="6" s="1"/>
  <c r="AM25" i="6" s="1"/>
  <c r="AM26" i="6" s="1"/>
  <c r="AM27" i="6" s="1"/>
  <c r="AM28" i="6" s="1"/>
  <c r="AM29" i="6" s="1"/>
  <c r="AM30" i="6" s="1"/>
  <c r="AM31" i="6" s="1"/>
  <c r="AM32" i="6" s="1"/>
  <c r="AM33" i="6" s="1"/>
  <c r="AM34" i="6" s="1"/>
  <c r="AM35" i="6" s="1"/>
  <c r="AM36" i="6" s="1"/>
  <c r="AM37" i="6" s="1"/>
  <c r="AM38" i="6" s="1"/>
  <c r="AM39" i="6" s="1"/>
  <c r="AM40" i="6" s="1"/>
  <c r="AM41" i="6" s="1"/>
  <c r="AM42" i="6" s="1"/>
  <c r="AM43" i="6" s="1"/>
  <c r="AM44" i="6" s="1"/>
  <c r="AM45" i="6" s="1"/>
  <c r="AM46" i="6" s="1"/>
  <c r="AM47" i="6" s="1"/>
  <c r="AN13" i="6"/>
  <c r="AN14" i="5"/>
  <c r="AN15" i="5" s="1"/>
  <c r="AN16" i="5" s="1"/>
  <c r="AN17" i="5" s="1"/>
  <c r="AN18" i="5" s="1"/>
  <c r="AN19" i="5" s="1"/>
  <c r="AN20" i="5" s="1"/>
  <c r="AN21" i="5" s="1"/>
  <c r="AN22" i="5" s="1"/>
  <c r="AN23" i="5" s="1"/>
  <c r="AN24" i="5" s="1"/>
  <c r="AN25" i="5" s="1"/>
  <c r="AN26" i="5" s="1"/>
  <c r="AN27" i="5" s="1"/>
  <c r="AN28" i="5" s="1"/>
  <c r="AN29" i="5" s="1"/>
  <c r="AN30" i="5" s="1"/>
  <c r="AN31" i="5" s="1"/>
  <c r="AN32" i="5" s="1"/>
  <c r="AN33" i="5" s="1"/>
  <c r="AN34" i="5" s="1"/>
  <c r="AN35" i="5" s="1"/>
  <c r="AN36" i="5" s="1"/>
  <c r="AN37" i="5" s="1"/>
  <c r="AN38" i="5" s="1"/>
  <c r="AN39" i="5" s="1"/>
  <c r="AN40" i="5" s="1"/>
  <c r="AN41" i="5" s="1"/>
  <c r="AN42" i="5" s="1"/>
  <c r="AN43" i="5" s="1"/>
  <c r="AN44" i="5" s="1"/>
  <c r="AN45" i="5" s="1"/>
  <c r="AN46" i="5" s="1"/>
  <c r="AN47" i="5" s="1"/>
  <c r="AO13" i="5"/>
  <c r="AM14" i="4"/>
  <c r="AM15" i="4" s="1"/>
  <c r="AM16" i="4" s="1"/>
  <c r="AM17" i="4" s="1"/>
  <c r="AM18" i="4" s="1"/>
  <c r="AM19" i="4" s="1"/>
  <c r="AM20" i="4" s="1"/>
  <c r="AM21" i="4" s="1"/>
  <c r="AM22" i="4" s="1"/>
  <c r="AM23" i="4" s="1"/>
  <c r="AM24" i="4" s="1"/>
  <c r="AM25" i="4" s="1"/>
  <c r="AM26" i="4" s="1"/>
  <c r="AM27" i="4" s="1"/>
  <c r="AM28" i="4" s="1"/>
  <c r="AM29" i="4" s="1"/>
  <c r="AM30" i="4" s="1"/>
  <c r="AM31" i="4" s="1"/>
  <c r="AM32" i="4" s="1"/>
  <c r="AM33" i="4" s="1"/>
  <c r="AM34" i="4" s="1"/>
  <c r="AM35" i="4" s="1"/>
  <c r="AM36" i="4" s="1"/>
  <c r="AM37" i="4" s="1"/>
  <c r="AN13" i="4"/>
  <c r="X35" i="2"/>
  <c r="BU2" i="2" s="1"/>
  <c r="BW28" i="2"/>
  <c r="BW27" i="2"/>
  <c r="BW26" i="2"/>
  <c r="CQ14" i="2"/>
  <c r="CR14" i="2" s="1"/>
  <c r="DG33" i="2"/>
  <c r="DI33" i="2" s="1"/>
  <c r="DG32" i="2"/>
  <c r="DH32" i="2" s="1"/>
  <c r="DG31" i="2"/>
  <c r="DH31" i="2" s="1"/>
  <c r="DG30" i="2"/>
  <c r="DH30" i="2" s="1"/>
  <c r="DG29" i="2"/>
  <c r="DH29" i="2" s="1"/>
  <c r="DG28" i="2"/>
  <c r="DH28" i="2" s="1"/>
  <c r="DG27" i="2"/>
  <c r="DH27" i="2" s="1"/>
  <c r="DG26" i="2"/>
  <c r="DH26" i="2" s="1"/>
  <c r="DG25" i="2"/>
  <c r="DH25" i="2" s="1"/>
  <c r="DG24" i="2"/>
  <c r="DH24" i="2" s="1"/>
  <c r="DG23" i="2"/>
  <c r="DH23" i="2" s="1"/>
  <c r="DG22" i="2"/>
  <c r="DH22" i="2" s="1"/>
  <c r="DG21" i="2"/>
  <c r="DH21" i="2" s="1"/>
  <c r="DG20" i="2"/>
  <c r="DH20" i="2" s="1"/>
  <c r="DG19" i="2"/>
  <c r="DH19" i="2" s="1"/>
  <c r="DG18" i="2"/>
  <c r="DH18" i="2" s="1"/>
  <c r="DG17" i="2"/>
  <c r="DH17" i="2" s="1"/>
  <c r="DG16" i="2"/>
  <c r="DH16" i="2" s="1"/>
  <c r="DG15" i="2"/>
  <c r="DH15" i="2" s="1"/>
  <c r="DG14" i="2"/>
  <c r="DH14" i="2" s="1"/>
  <c r="CY33" i="2"/>
  <c r="DA33" i="2" s="1"/>
  <c r="CY32" i="2"/>
  <c r="DA32" i="2" s="1"/>
  <c r="CY31" i="2"/>
  <c r="DA31" i="2" s="1"/>
  <c r="CY30" i="2"/>
  <c r="DA30" i="2" s="1"/>
  <c r="CY29" i="2"/>
  <c r="DA29" i="2" s="1"/>
  <c r="CY28" i="2"/>
  <c r="DA28" i="2" s="1"/>
  <c r="CY27" i="2"/>
  <c r="DA27" i="2" s="1"/>
  <c r="CY26" i="2"/>
  <c r="DA26" i="2" s="1"/>
  <c r="CY25" i="2"/>
  <c r="DA25" i="2" s="1"/>
  <c r="CY24" i="2"/>
  <c r="DA24" i="2" s="1"/>
  <c r="CY23" i="2"/>
  <c r="DA23" i="2" s="1"/>
  <c r="CY22" i="2"/>
  <c r="DA22" i="2" s="1"/>
  <c r="CY21" i="2"/>
  <c r="DA21" i="2" s="1"/>
  <c r="CY20" i="2"/>
  <c r="DA20" i="2" s="1"/>
  <c r="CY19" i="2"/>
  <c r="DA19" i="2" s="1"/>
  <c r="CY18" i="2"/>
  <c r="DA18" i="2" s="1"/>
  <c r="CY17" i="2"/>
  <c r="DA17" i="2" s="1"/>
  <c r="CY16" i="2"/>
  <c r="DA16" i="2" s="1"/>
  <c r="CY15" i="2"/>
  <c r="DA15" i="2" s="1"/>
  <c r="CY14" i="2"/>
  <c r="DA14" i="2" s="1"/>
  <c r="CQ33" i="2"/>
  <c r="CS33" i="2" s="1"/>
  <c r="CQ32" i="2"/>
  <c r="CS32" i="2" s="1"/>
  <c r="CQ31" i="2"/>
  <c r="CS31" i="2" s="1"/>
  <c r="CQ30" i="2"/>
  <c r="CS30" i="2" s="1"/>
  <c r="CQ29" i="2"/>
  <c r="CS29" i="2" s="1"/>
  <c r="CQ28" i="2"/>
  <c r="CS28" i="2" s="1"/>
  <c r="CQ27" i="2"/>
  <c r="CS27" i="2" s="1"/>
  <c r="CQ26" i="2"/>
  <c r="CS26" i="2" s="1"/>
  <c r="CQ25" i="2"/>
  <c r="CS25" i="2" s="1"/>
  <c r="CQ24" i="2"/>
  <c r="CR24" i="2" s="1"/>
  <c r="CQ23" i="2"/>
  <c r="CS23" i="2" s="1"/>
  <c r="CQ22" i="2"/>
  <c r="CS22" i="2" s="1"/>
  <c r="CQ21" i="2"/>
  <c r="CS21" i="2" s="1"/>
  <c r="CQ20" i="2"/>
  <c r="CS20" i="2" s="1"/>
  <c r="CQ19" i="2"/>
  <c r="CS19" i="2" s="1"/>
  <c r="CQ18" i="2"/>
  <c r="CR18" i="2" s="1"/>
  <c r="CQ17" i="2"/>
  <c r="CS17" i="2" s="1"/>
  <c r="CQ16" i="2"/>
  <c r="CS16" i="2" s="1"/>
  <c r="CQ15" i="2"/>
  <c r="CS15" i="2" s="1"/>
  <c r="CI15" i="2"/>
  <c r="CK15" i="2" s="1"/>
  <c r="CI16" i="2"/>
  <c r="CJ16" i="2" s="1"/>
  <c r="CI17" i="2"/>
  <c r="CK17" i="2" s="1"/>
  <c r="CI18" i="2"/>
  <c r="CJ18" i="2" s="1"/>
  <c r="CI19" i="2"/>
  <c r="CK19" i="2" s="1"/>
  <c r="CI20" i="2"/>
  <c r="CJ20" i="2" s="1"/>
  <c r="CI21" i="2"/>
  <c r="CK21" i="2" s="1"/>
  <c r="CI22" i="2"/>
  <c r="CJ22" i="2" s="1"/>
  <c r="CI23" i="2"/>
  <c r="CK23" i="2" s="1"/>
  <c r="CI24" i="2"/>
  <c r="CJ24" i="2" s="1"/>
  <c r="CI25" i="2"/>
  <c r="CK25" i="2" s="1"/>
  <c r="CI26" i="2"/>
  <c r="CJ26" i="2" s="1"/>
  <c r="CI27" i="2"/>
  <c r="CK27" i="2" s="1"/>
  <c r="CI28" i="2"/>
  <c r="CJ28" i="2" s="1"/>
  <c r="CI29" i="2"/>
  <c r="CK29" i="2" s="1"/>
  <c r="CI30" i="2"/>
  <c r="CJ30" i="2" s="1"/>
  <c r="CI31" i="2"/>
  <c r="CK31" i="2" s="1"/>
  <c r="CI32" i="2"/>
  <c r="CJ32" i="2" s="1"/>
  <c r="CI33" i="2"/>
  <c r="CK33" i="2" s="1"/>
  <c r="CI14" i="2"/>
  <c r="CJ14" i="2" s="1"/>
  <c r="AA15" i="2"/>
  <c r="DE15" i="2" s="1"/>
  <c r="AA16" i="2"/>
  <c r="DE16" i="2" s="1"/>
  <c r="AA17" i="2"/>
  <c r="DE17" i="2" s="1"/>
  <c r="AA18" i="2"/>
  <c r="DE18" i="2" s="1"/>
  <c r="AA19" i="2"/>
  <c r="DE19" i="2" s="1"/>
  <c r="AA20" i="2"/>
  <c r="DE20" i="2" s="1"/>
  <c r="AA21" i="2"/>
  <c r="DE21" i="2" s="1"/>
  <c r="AA22" i="2"/>
  <c r="DE22" i="2" s="1"/>
  <c r="AA23" i="2"/>
  <c r="DE23" i="2" s="1"/>
  <c r="AA24" i="2"/>
  <c r="DE24" i="2" s="1"/>
  <c r="AA25" i="2"/>
  <c r="DE25" i="2" s="1"/>
  <c r="AA26" i="2"/>
  <c r="DE26" i="2" s="1"/>
  <c r="AA27" i="2"/>
  <c r="DE27" i="2" s="1"/>
  <c r="AA28" i="2"/>
  <c r="DE28" i="2" s="1"/>
  <c r="AA29" i="2"/>
  <c r="DE29" i="2" s="1"/>
  <c r="AA30" i="2"/>
  <c r="DE30" i="2" s="1"/>
  <c r="AA31" i="2"/>
  <c r="DE31" i="2" s="1"/>
  <c r="AA32" i="2"/>
  <c r="DE32" i="2" s="1"/>
  <c r="AA33" i="2"/>
  <c r="DE33" i="2" s="1"/>
  <c r="CA24" i="2"/>
  <c r="CC24" i="2" s="1"/>
  <c r="CA25" i="2"/>
  <c r="CC25" i="2" s="1"/>
  <c r="CA26" i="2"/>
  <c r="CC26" i="2" s="1"/>
  <c r="CA27" i="2"/>
  <c r="CC27" i="2" s="1"/>
  <c r="CA28" i="2"/>
  <c r="CC28" i="2" s="1"/>
  <c r="CA29" i="2"/>
  <c r="CC29" i="2" s="1"/>
  <c r="CA30" i="2"/>
  <c r="CC30" i="2" s="1"/>
  <c r="CA31" i="2"/>
  <c r="CC31" i="2" s="1"/>
  <c r="CA32" i="2"/>
  <c r="CC32" i="2" s="1"/>
  <c r="CA33" i="2"/>
  <c r="CC33" i="2" s="1"/>
  <c r="CA15" i="2"/>
  <c r="CC15" i="2" s="1"/>
  <c r="CA16" i="2"/>
  <c r="CC16" i="2" s="1"/>
  <c r="CA17" i="2"/>
  <c r="CC17" i="2" s="1"/>
  <c r="CA18" i="2"/>
  <c r="CC18" i="2" s="1"/>
  <c r="CA19" i="2"/>
  <c r="CC19" i="2" s="1"/>
  <c r="CA20" i="2"/>
  <c r="CC20" i="2" s="1"/>
  <c r="CA21" i="2"/>
  <c r="CC21" i="2" s="1"/>
  <c r="CA22" i="2"/>
  <c r="CB22" i="2" s="1"/>
  <c r="CA23" i="2"/>
  <c r="CC23" i="2" s="1"/>
  <c r="AF19" i="2" l="1"/>
  <c r="BS19" i="2" s="1"/>
  <c r="AF25" i="2"/>
  <c r="BS25" i="2" s="1"/>
  <c r="AF30" i="2"/>
  <c r="BS30" i="2" s="1"/>
  <c r="AF32" i="2"/>
  <c r="BS32" i="2" s="1"/>
  <c r="AF23" i="2"/>
  <c r="BS23" i="2" s="1"/>
  <c r="AF29" i="2"/>
  <c r="BS29" i="2" s="1"/>
  <c r="AF31" i="2"/>
  <c r="BS31" i="2" s="1"/>
  <c r="AF33" i="2"/>
  <c r="BS33" i="2" s="1"/>
  <c r="AF15" i="2"/>
  <c r="BS15" i="2" s="1"/>
  <c r="AN14" i="7"/>
  <c r="AN15" i="7" s="1"/>
  <c r="AN16" i="7" s="1"/>
  <c r="AN17" i="7" s="1"/>
  <c r="AN18" i="7" s="1"/>
  <c r="AN19" i="7" s="1"/>
  <c r="AN20" i="7" s="1"/>
  <c r="AN21" i="7" s="1"/>
  <c r="AN22" i="7" s="1"/>
  <c r="AN23" i="7" s="1"/>
  <c r="AN24" i="7" s="1"/>
  <c r="AN25" i="7" s="1"/>
  <c r="AN26" i="7" s="1"/>
  <c r="AN27" i="7" s="1"/>
  <c r="AN28" i="7" s="1"/>
  <c r="AN29" i="7" s="1"/>
  <c r="AN30" i="7" s="1"/>
  <c r="AN31" i="7" s="1"/>
  <c r="AN32" i="7" s="1"/>
  <c r="AN33" i="7" s="1"/>
  <c r="AN34" i="7" s="1"/>
  <c r="AN35" i="7" s="1"/>
  <c r="AN36" i="7" s="1"/>
  <c r="AN37" i="7" s="1"/>
  <c r="AN38" i="7" s="1"/>
  <c r="AN39" i="7" s="1"/>
  <c r="AN40" i="7" s="1"/>
  <c r="AN41" i="7" s="1"/>
  <c r="AN42" i="7" s="1"/>
  <c r="AN43" i="7" s="1"/>
  <c r="AN44" i="7" s="1"/>
  <c r="AN45" i="7" s="1"/>
  <c r="AN46" i="7" s="1"/>
  <c r="AN47" i="7" s="1"/>
  <c r="AO13" i="7"/>
  <c r="AN14" i="6"/>
  <c r="AN15" i="6" s="1"/>
  <c r="AN16" i="6" s="1"/>
  <c r="AN17" i="6" s="1"/>
  <c r="AN18" i="6" s="1"/>
  <c r="AN19" i="6" s="1"/>
  <c r="AN20" i="6" s="1"/>
  <c r="AN21" i="6" s="1"/>
  <c r="AN22" i="6" s="1"/>
  <c r="AN23" i="6" s="1"/>
  <c r="AN24" i="6" s="1"/>
  <c r="AN25" i="6" s="1"/>
  <c r="AN26" i="6" s="1"/>
  <c r="AN27" i="6" s="1"/>
  <c r="AN28" i="6" s="1"/>
  <c r="AN29" i="6" s="1"/>
  <c r="AN30" i="6" s="1"/>
  <c r="AN31" i="6" s="1"/>
  <c r="AN32" i="6" s="1"/>
  <c r="AN33" i="6" s="1"/>
  <c r="AN34" i="6" s="1"/>
  <c r="AN35" i="6" s="1"/>
  <c r="AN36" i="6" s="1"/>
  <c r="AN37" i="6" s="1"/>
  <c r="AN38" i="6" s="1"/>
  <c r="AN39" i="6" s="1"/>
  <c r="AN40" i="6" s="1"/>
  <c r="AN41" i="6" s="1"/>
  <c r="AN42" i="6" s="1"/>
  <c r="AN43" i="6" s="1"/>
  <c r="AN44" i="6" s="1"/>
  <c r="AN45" i="6" s="1"/>
  <c r="AN46" i="6" s="1"/>
  <c r="AN47" i="6" s="1"/>
  <c r="AO13" i="6"/>
  <c r="AP13" i="5"/>
  <c r="AO14" i="5"/>
  <c r="AO15" i="5" s="1"/>
  <c r="AO16" i="5" s="1"/>
  <c r="AO17" i="5" s="1"/>
  <c r="AO18" i="5" s="1"/>
  <c r="AO19" i="5" s="1"/>
  <c r="AO20" i="5" s="1"/>
  <c r="AO21" i="5" s="1"/>
  <c r="AO22" i="5" s="1"/>
  <c r="AO23" i="5" s="1"/>
  <c r="AO24" i="5" s="1"/>
  <c r="AO25" i="5" s="1"/>
  <c r="AO26" i="5" s="1"/>
  <c r="AO27" i="5" s="1"/>
  <c r="AO28" i="5" s="1"/>
  <c r="AO29" i="5" s="1"/>
  <c r="AO30" i="5" s="1"/>
  <c r="AO31" i="5" s="1"/>
  <c r="AO32" i="5" s="1"/>
  <c r="AO33" i="5" s="1"/>
  <c r="AO34" i="5" s="1"/>
  <c r="AO35" i="5" s="1"/>
  <c r="AO36" i="5" s="1"/>
  <c r="AO37" i="5" s="1"/>
  <c r="AO38" i="5" s="1"/>
  <c r="AO39" i="5" s="1"/>
  <c r="AO40" i="5" s="1"/>
  <c r="AO41" i="5" s="1"/>
  <c r="AO42" i="5" s="1"/>
  <c r="AO43" i="5" s="1"/>
  <c r="AO44" i="5" s="1"/>
  <c r="AO45" i="5" s="1"/>
  <c r="AO46" i="5" s="1"/>
  <c r="AO47" i="5" s="1"/>
  <c r="AN14" i="4"/>
  <c r="AN15" i="4" s="1"/>
  <c r="AN16" i="4" s="1"/>
  <c r="AN17" i="4" s="1"/>
  <c r="AN18" i="4" s="1"/>
  <c r="AN19" i="4" s="1"/>
  <c r="AN20" i="4" s="1"/>
  <c r="AN21" i="4" s="1"/>
  <c r="AN22" i="4" s="1"/>
  <c r="AN23" i="4" s="1"/>
  <c r="AN24" i="4" s="1"/>
  <c r="AN25" i="4" s="1"/>
  <c r="AN26" i="4" s="1"/>
  <c r="AN27" i="4" s="1"/>
  <c r="AN28" i="4" s="1"/>
  <c r="AN29" i="4" s="1"/>
  <c r="AN30" i="4" s="1"/>
  <c r="AN31" i="4" s="1"/>
  <c r="AN32" i="4" s="1"/>
  <c r="AN33" i="4" s="1"/>
  <c r="AN34" i="4" s="1"/>
  <c r="AN35" i="4" s="1"/>
  <c r="AN36" i="4" s="1"/>
  <c r="AN37" i="4" s="1"/>
  <c r="AO13" i="4"/>
  <c r="AF17" i="2"/>
  <c r="BS17" i="2" s="1"/>
  <c r="AF16" i="2"/>
  <c r="BS16" i="2" s="1"/>
  <c r="AF18" i="2"/>
  <c r="BS18" i="2" s="1"/>
  <c r="AF20" i="2"/>
  <c r="BS20" i="2" s="1"/>
  <c r="AF24" i="2"/>
  <c r="BS24" i="2" s="1"/>
  <c r="AF21" i="2"/>
  <c r="BS21" i="2" s="1"/>
  <c r="AF22" i="2"/>
  <c r="BS22" i="2" s="1"/>
  <c r="BY22" i="2"/>
  <c r="BZ22" i="2" s="1"/>
  <c r="BU3" i="2"/>
  <c r="BU4" i="2" s="1"/>
  <c r="BY24" i="2"/>
  <c r="BZ24" i="2" s="1"/>
  <c r="BY16" i="2"/>
  <c r="BZ16" i="2" s="1"/>
  <c r="BY23" i="2"/>
  <c r="BZ23" i="2" s="1"/>
  <c r="BY21" i="2"/>
  <c r="BZ21" i="2" s="1"/>
  <c r="BW15" i="2"/>
  <c r="BW17" i="2"/>
  <c r="BW19" i="2"/>
  <c r="BW21" i="2"/>
  <c r="BW23" i="2"/>
  <c r="BW25" i="2"/>
  <c r="BW29" i="2"/>
  <c r="BW31" i="2"/>
  <c r="BW33" i="2"/>
  <c r="BW16" i="2"/>
  <c r="BW18" i="2"/>
  <c r="BW20" i="2"/>
  <c r="BW22" i="2"/>
  <c r="BW24" i="2"/>
  <c r="BW30" i="2"/>
  <c r="BW32" i="2"/>
  <c r="BY15" i="2"/>
  <c r="BZ15" i="2" s="1"/>
  <c r="CS18" i="2"/>
  <c r="AF28" i="2"/>
  <c r="BS28" i="2" s="1"/>
  <c r="AF27" i="2"/>
  <c r="BS27" i="2" s="1"/>
  <c r="AF26" i="2"/>
  <c r="BS26" i="2" s="1"/>
  <c r="CJ33" i="2"/>
  <c r="CJ31" i="2"/>
  <c r="CJ29" i="2"/>
  <c r="CJ27" i="2"/>
  <c r="CJ25" i="2"/>
  <c r="CJ23" i="2"/>
  <c r="CJ21" i="2"/>
  <c r="CJ19" i="2"/>
  <c r="CJ17" i="2"/>
  <c r="CJ15" i="2"/>
  <c r="CK32" i="2"/>
  <c r="CK30" i="2"/>
  <c r="CK28" i="2"/>
  <c r="CK26" i="2"/>
  <c r="CK24" i="2"/>
  <c r="CK22" i="2"/>
  <c r="CK20" i="2"/>
  <c r="CK18" i="2"/>
  <c r="CK16" i="2"/>
  <c r="CS24" i="2"/>
  <c r="BY33" i="2"/>
  <c r="BZ33" i="2" s="1"/>
  <c r="BY32" i="2"/>
  <c r="BZ32" i="2" s="1"/>
  <c r="BY31" i="2"/>
  <c r="BZ31" i="2" s="1"/>
  <c r="BY30" i="2"/>
  <c r="BZ30" i="2" s="1"/>
  <c r="BY29" i="2"/>
  <c r="BZ29" i="2" s="1"/>
  <c r="BY28" i="2"/>
  <c r="BZ28" i="2" s="1"/>
  <c r="BY27" i="2"/>
  <c r="BZ27" i="2" s="1"/>
  <c r="BY26" i="2"/>
  <c r="BZ26" i="2" s="1"/>
  <c r="BY25" i="2"/>
  <c r="BZ25" i="2" s="1"/>
  <c r="CO20" i="2"/>
  <c r="CW20" i="2"/>
  <c r="CX20" i="2" s="1"/>
  <c r="BY20" i="2"/>
  <c r="BZ20" i="2" s="1"/>
  <c r="CG20" i="2"/>
  <c r="BY19" i="2"/>
  <c r="BY18" i="2"/>
  <c r="BZ18" i="2" s="1"/>
  <c r="BY17" i="2"/>
  <c r="BZ17" i="2" s="1"/>
  <c r="CG15" i="2"/>
  <c r="CW15" i="2"/>
  <c r="CG33" i="2"/>
  <c r="CO33" i="2"/>
  <c r="CW33" i="2"/>
  <c r="CX33" i="2" s="1"/>
  <c r="CO32" i="2"/>
  <c r="CW32" i="2"/>
  <c r="CX32" i="2" s="1"/>
  <c r="CG32" i="2"/>
  <c r="CG31" i="2"/>
  <c r="CO31" i="2"/>
  <c r="CW31" i="2"/>
  <c r="CO30" i="2"/>
  <c r="CW30" i="2"/>
  <c r="CG30" i="2"/>
  <c r="CG29" i="2"/>
  <c r="CO29" i="2"/>
  <c r="CP29" i="2" s="1"/>
  <c r="CW29" i="2"/>
  <c r="CO28" i="2"/>
  <c r="CP28" i="2" s="1"/>
  <c r="CW28" i="2"/>
  <c r="CX28" i="2" s="1"/>
  <c r="CG28" i="2"/>
  <c r="CG27" i="2"/>
  <c r="CO27" i="2"/>
  <c r="CP27" i="2" s="1"/>
  <c r="CW27" i="2"/>
  <c r="CX27" i="2" s="1"/>
  <c r="CO26" i="2"/>
  <c r="CP26" i="2" s="1"/>
  <c r="CW26" i="2"/>
  <c r="CX26" i="2" s="1"/>
  <c r="CG26" i="2"/>
  <c r="CG25" i="2"/>
  <c r="CO25" i="2"/>
  <c r="CP25" i="2" s="1"/>
  <c r="CW25" i="2"/>
  <c r="CX25" i="2" s="1"/>
  <c r="CW24" i="2"/>
  <c r="CX24" i="2" s="1"/>
  <c r="CG24" i="2"/>
  <c r="CO24" i="2"/>
  <c r="CT24" i="2" s="1"/>
  <c r="CG23" i="2"/>
  <c r="CO23" i="2"/>
  <c r="CP23" i="2" s="1"/>
  <c r="CW23" i="2"/>
  <c r="CX23" i="2" s="1"/>
  <c r="CW22" i="2"/>
  <c r="CX22" i="2" s="1"/>
  <c r="CG22" i="2"/>
  <c r="CO22" i="2"/>
  <c r="CP22" i="2" s="1"/>
  <c r="CG21" i="2"/>
  <c r="CO21" i="2"/>
  <c r="CP21" i="2" s="1"/>
  <c r="CW21" i="2"/>
  <c r="CX21" i="2" s="1"/>
  <c r="CG19" i="2"/>
  <c r="CW19" i="2"/>
  <c r="CX19" i="2" s="1"/>
  <c r="CO19" i="2"/>
  <c r="CO18" i="2"/>
  <c r="CT18" i="2" s="1"/>
  <c r="CG18" i="2"/>
  <c r="CW18" i="2"/>
  <c r="CX18" i="2" s="1"/>
  <c r="CG17" i="2"/>
  <c r="CO17" i="2"/>
  <c r="CP17" i="2" s="1"/>
  <c r="CW17" i="2"/>
  <c r="CX17" i="2" s="1"/>
  <c r="CO16" i="2"/>
  <c r="CP16" i="2" s="1"/>
  <c r="CG16" i="2"/>
  <c r="CW16" i="2"/>
  <c r="CX16" i="2" s="1"/>
  <c r="CO15" i="2"/>
  <c r="CP15" i="2" s="1"/>
  <c r="CK14" i="2"/>
  <c r="DJ15" i="2"/>
  <c r="DJ16" i="2"/>
  <c r="DJ17" i="2"/>
  <c r="DJ18" i="2"/>
  <c r="DJ19" i="2"/>
  <c r="DJ20" i="2"/>
  <c r="DJ21" i="2"/>
  <c r="DJ22" i="2"/>
  <c r="DJ23" i="2"/>
  <c r="DJ24" i="2"/>
  <c r="DJ25" i="2"/>
  <c r="DJ26" i="2"/>
  <c r="DJ27" i="2"/>
  <c r="DJ28" i="2"/>
  <c r="DJ29" i="2"/>
  <c r="DJ30" i="2"/>
  <c r="DJ31" i="2"/>
  <c r="DJ32" i="2"/>
  <c r="DI14" i="2"/>
  <c r="DI15" i="2"/>
  <c r="DI16" i="2"/>
  <c r="DI17" i="2"/>
  <c r="DI18" i="2"/>
  <c r="DI19" i="2"/>
  <c r="DI20" i="2"/>
  <c r="DI21" i="2"/>
  <c r="DI22" i="2"/>
  <c r="DI23" i="2"/>
  <c r="DI24" i="2"/>
  <c r="DI25" i="2"/>
  <c r="DI26" i="2"/>
  <c r="DI27" i="2"/>
  <c r="DI28" i="2"/>
  <c r="DI29" i="2"/>
  <c r="DI30" i="2"/>
  <c r="DI31" i="2"/>
  <c r="DI32" i="2"/>
  <c r="DF15" i="2"/>
  <c r="DF16" i="2"/>
  <c r="DF17" i="2"/>
  <c r="DF18" i="2"/>
  <c r="DF19" i="2"/>
  <c r="DF20" i="2"/>
  <c r="DF21" i="2"/>
  <c r="DF22" i="2"/>
  <c r="DF23" i="2"/>
  <c r="DF24" i="2"/>
  <c r="DF25" i="2"/>
  <c r="DF26" i="2"/>
  <c r="DF27" i="2"/>
  <c r="DF28" i="2"/>
  <c r="DF29" i="2"/>
  <c r="DF30" i="2"/>
  <c r="DF31" i="2"/>
  <c r="DF32" i="2"/>
  <c r="DF33" i="2"/>
  <c r="DH33" i="2"/>
  <c r="DJ33" i="2" s="1"/>
  <c r="CZ14" i="2"/>
  <c r="CX15" i="2"/>
  <c r="CZ15" i="2"/>
  <c r="CZ16" i="2"/>
  <c r="CZ17" i="2"/>
  <c r="CZ18" i="2"/>
  <c r="CZ19" i="2"/>
  <c r="DB19" i="2" s="1"/>
  <c r="CZ20" i="2"/>
  <c r="CZ21" i="2"/>
  <c r="DB21" i="2" s="1"/>
  <c r="CZ22" i="2"/>
  <c r="CZ23" i="2"/>
  <c r="CZ24" i="2"/>
  <c r="CZ25" i="2"/>
  <c r="DB25" i="2" s="1"/>
  <c r="CZ26" i="2"/>
  <c r="CZ27" i="2"/>
  <c r="CZ28" i="2"/>
  <c r="CX29" i="2"/>
  <c r="CZ29" i="2"/>
  <c r="CX30" i="2"/>
  <c r="CZ30" i="2"/>
  <c r="CX31" i="2"/>
  <c r="CZ31" i="2"/>
  <c r="CZ32" i="2"/>
  <c r="CZ33" i="2"/>
  <c r="CS14" i="2"/>
  <c r="CR15" i="2"/>
  <c r="CR16" i="2"/>
  <c r="CR17" i="2"/>
  <c r="CP19" i="2"/>
  <c r="CR19" i="2"/>
  <c r="CP20" i="2"/>
  <c r="CR20" i="2"/>
  <c r="CR21" i="2"/>
  <c r="CR22" i="2"/>
  <c r="CR23" i="2"/>
  <c r="CP24" i="2"/>
  <c r="CR25" i="2"/>
  <c r="CR26" i="2"/>
  <c r="CR27" i="2"/>
  <c r="CT27" i="2" s="1"/>
  <c r="CR28" i="2"/>
  <c r="CT28" i="2" s="1"/>
  <c r="CR29" i="2"/>
  <c r="CT29" i="2" s="1"/>
  <c r="CP30" i="2"/>
  <c r="CR30" i="2"/>
  <c r="CT30" i="2" s="1"/>
  <c r="CP31" i="2"/>
  <c r="CR31" i="2"/>
  <c r="CP32" i="2"/>
  <c r="CR32" i="2"/>
  <c r="CT32" i="2" s="1"/>
  <c r="CP33" i="2"/>
  <c r="CR33" i="2"/>
  <c r="CC22" i="2"/>
  <c r="CB18" i="2"/>
  <c r="CB20" i="2"/>
  <c r="CB16" i="2"/>
  <c r="CB24" i="2"/>
  <c r="CB23" i="2"/>
  <c r="CB21" i="2"/>
  <c r="CB19" i="2"/>
  <c r="CD19" i="2" s="1"/>
  <c r="AK19" i="2" s="1"/>
  <c r="BB19" i="2" s="1"/>
  <c r="CB17" i="2"/>
  <c r="CB15" i="2"/>
  <c r="BZ19" i="2"/>
  <c r="CB32" i="2"/>
  <c r="CD32" i="2" s="1"/>
  <c r="AK32" i="2" s="1"/>
  <c r="CB30" i="2"/>
  <c r="CD30" i="2" s="1"/>
  <c r="AK30" i="2" s="1"/>
  <c r="BB30" i="2" s="1"/>
  <c r="CB28" i="2"/>
  <c r="CD28" i="2" s="1"/>
  <c r="AK28" i="2" s="1"/>
  <c r="BB28" i="2" s="1"/>
  <c r="CB26" i="2"/>
  <c r="CB33" i="2"/>
  <c r="CB31" i="2"/>
  <c r="CB29" i="2"/>
  <c r="CB27" i="2"/>
  <c r="CB25" i="2"/>
  <c r="CA14" i="2"/>
  <c r="AA14" i="2"/>
  <c r="AF14" i="2" s="1"/>
  <c r="BS14" i="2" s="1"/>
  <c r="BB32" i="2" l="1"/>
  <c r="CT33" i="2"/>
  <c r="CT31" i="2"/>
  <c r="CD15" i="2"/>
  <c r="AK15" i="2" s="1"/>
  <c r="BB15" i="2" s="1"/>
  <c r="CD29" i="2"/>
  <c r="AK29" i="2" s="1"/>
  <c r="BB29" i="2" s="1"/>
  <c r="CD33" i="2"/>
  <c r="AK33" i="2" s="1"/>
  <c r="BB33" i="2" s="1"/>
  <c r="AO14" i="7"/>
  <c r="AO15" i="7" s="1"/>
  <c r="AO16" i="7" s="1"/>
  <c r="AO17" i="7" s="1"/>
  <c r="AO18" i="7" s="1"/>
  <c r="AO19" i="7" s="1"/>
  <c r="AO20" i="7" s="1"/>
  <c r="AO21" i="7" s="1"/>
  <c r="AO22" i="7" s="1"/>
  <c r="AO23" i="7" s="1"/>
  <c r="AO24" i="7" s="1"/>
  <c r="AO25" i="7" s="1"/>
  <c r="AO26" i="7" s="1"/>
  <c r="AO27" i="7" s="1"/>
  <c r="AO28" i="7" s="1"/>
  <c r="AO29" i="7" s="1"/>
  <c r="AO30" i="7" s="1"/>
  <c r="AO31" i="7" s="1"/>
  <c r="AO32" i="7" s="1"/>
  <c r="AO33" i="7" s="1"/>
  <c r="AO34" i="7" s="1"/>
  <c r="AO35" i="7" s="1"/>
  <c r="AO36" i="7" s="1"/>
  <c r="AO37" i="7" s="1"/>
  <c r="AO38" i="7" s="1"/>
  <c r="AO39" i="7" s="1"/>
  <c r="AO40" i="7" s="1"/>
  <c r="AO41" i="7" s="1"/>
  <c r="AO42" i="7" s="1"/>
  <c r="AO43" i="7" s="1"/>
  <c r="AO44" i="7" s="1"/>
  <c r="AO45" i="7" s="1"/>
  <c r="AO46" i="7" s="1"/>
  <c r="AO47" i="7" s="1"/>
  <c r="AP13" i="7"/>
  <c r="AO14" i="6"/>
  <c r="AO15" i="6" s="1"/>
  <c r="AO16" i="6" s="1"/>
  <c r="AO17" i="6" s="1"/>
  <c r="AO18" i="6" s="1"/>
  <c r="AO19" i="6" s="1"/>
  <c r="AO20" i="6" s="1"/>
  <c r="AO21" i="6" s="1"/>
  <c r="AO22" i="6" s="1"/>
  <c r="AO23" i="6" s="1"/>
  <c r="AO24" i="6" s="1"/>
  <c r="AO25" i="6" s="1"/>
  <c r="AO26" i="6" s="1"/>
  <c r="AO27" i="6" s="1"/>
  <c r="AO28" i="6" s="1"/>
  <c r="AO29" i="6" s="1"/>
  <c r="AO30" i="6" s="1"/>
  <c r="AO31" i="6" s="1"/>
  <c r="AO32" i="6" s="1"/>
  <c r="AO33" i="6" s="1"/>
  <c r="AO34" i="6" s="1"/>
  <c r="AO35" i="6" s="1"/>
  <c r="AO36" i="6" s="1"/>
  <c r="AO37" i="6" s="1"/>
  <c r="AO38" i="6" s="1"/>
  <c r="AO39" i="6" s="1"/>
  <c r="AO40" i="6" s="1"/>
  <c r="AO41" i="6" s="1"/>
  <c r="AO42" i="6" s="1"/>
  <c r="AO43" i="6" s="1"/>
  <c r="AO44" i="6" s="1"/>
  <c r="AO45" i="6" s="1"/>
  <c r="AO46" i="6" s="1"/>
  <c r="AO47" i="6" s="1"/>
  <c r="AP13" i="6"/>
  <c r="AP14" i="5"/>
  <c r="AP15" i="5" s="1"/>
  <c r="AP16" i="5" s="1"/>
  <c r="AP17" i="5" s="1"/>
  <c r="AP18" i="5" s="1"/>
  <c r="AP19" i="5" s="1"/>
  <c r="AP20" i="5" s="1"/>
  <c r="AP21" i="5" s="1"/>
  <c r="AP22" i="5" s="1"/>
  <c r="AP23" i="5" s="1"/>
  <c r="AP24" i="5" s="1"/>
  <c r="AP25" i="5" s="1"/>
  <c r="AP26" i="5" s="1"/>
  <c r="AP27" i="5" s="1"/>
  <c r="AP28" i="5" s="1"/>
  <c r="AP29" i="5" s="1"/>
  <c r="AP30" i="5" s="1"/>
  <c r="AP31" i="5" s="1"/>
  <c r="AP32" i="5" s="1"/>
  <c r="AP33" i="5" s="1"/>
  <c r="AP34" i="5" s="1"/>
  <c r="AP35" i="5" s="1"/>
  <c r="AP36" i="5" s="1"/>
  <c r="AP37" i="5" s="1"/>
  <c r="AP38" i="5" s="1"/>
  <c r="AP39" i="5" s="1"/>
  <c r="AP40" i="5" s="1"/>
  <c r="AP41" i="5" s="1"/>
  <c r="AP42" i="5" s="1"/>
  <c r="AP43" i="5" s="1"/>
  <c r="AP44" i="5" s="1"/>
  <c r="AP45" i="5" s="1"/>
  <c r="AP46" i="5" s="1"/>
  <c r="AP47" i="5" s="1"/>
  <c r="AQ13" i="5"/>
  <c r="AO14" i="4"/>
  <c r="AO15" i="4" s="1"/>
  <c r="AO16" i="4" s="1"/>
  <c r="AO17" i="4" s="1"/>
  <c r="AO18" i="4" s="1"/>
  <c r="AO19" i="4" s="1"/>
  <c r="AO20" i="4" s="1"/>
  <c r="AO21" i="4" s="1"/>
  <c r="AO22" i="4" s="1"/>
  <c r="AO23" i="4" s="1"/>
  <c r="AO24" i="4" s="1"/>
  <c r="AO25" i="4" s="1"/>
  <c r="AO26" i="4" s="1"/>
  <c r="AO27" i="4" s="1"/>
  <c r="AO28" i="4" s="1"/>
  <c r="AO29" i="4" s="1"/>
  <c r="AO30" i="4" s="1"/>
  <c r="AO31" i="4" s="1"/>
  <c r="AO32" i="4" s="1"/>
  <c r="AO33" i="4" s="1"/>
  <c r="AO34" i="4" s="1"/>
  <c r="AO35" i="4" s="1"/>
  <c r="AO36" i="4" s="1"/>
  <c r="AO37" i="4" s="1"/>
  <c r="AP13" i="4"/>
  <c r="DB15" i="2"/>
  <c r="CP18" i="2"/>
  <c r="CT26" i="2"/>
  <c r="DB26" i="2"/>
  <c r="CD26" i="2"/>
  <c r="AK26" i="2" s="1"/>
  <c r="BB26" i="2" s="1"/>
  <c r="BS35" i="2"/>
  <c r="AY10" i="2" s="1"/>
  <c r="BO3" i="2" s="1"/>
  <c r="BO4" i="2" s="1"/>
  <c r="BO5" i="2" s="1"/>
  <c r="P48" i="2" s="1"/>
  <c r="BP10" i="2" s="1"/>
  <c r="AW43" i="2" s="1"/>
  <c r="CD25" i="2"/>
  <c r="AK25" i="2" s="1"/>
  <c r="BB25" i="2" s="1"/>
  <c r="CT25" i="2"/>
  <c r="DB24" i="2"/>
  <c r="CD22" i="2"/>
  <c r="AK22" i="2" s="1"/>
  <c r="BB22" i="2" s="1"/>
  <c r="CD21" i="2"/>
  <c r="AK21" i="2" s="1"/>
  <c r="BB21" i="2" s="1"/>
  <c r="CD20" i="2"/>
  <c r="AK20" i="2" s="1"/>
  <c r="BB20" i="2" s="1"/>
  <c r="CT20" i="2"/>
  <c r="CD17" i="2"/>
  <c r="AK17" i="2" s="1"/>
  <c r="CD16" i="2"/>
  <c r="AK16" i="2" s="1"/>
  <c r="BB16" i="2" s="1"/>
  <c r="CT15" i="2"/>
  <c r="DB27" i="2"/>
  <c r="DB23" i="2"/>
  <c r="DB20" i="2"/>
  <c r="CD24" i="2"/>
  <c r="AK24" i="2" s="1"/>
  <c r="BB24" i="2" s="1"/>
  <c r="DB18" i="2"/>
  <c r="CT23" i="2"/>
  <c r="CT22" i="2"/>
  <c r="CT21" i="2"/>
  <c r="CT19" i="2"/>
  <c r="DB22" i="2"/>
  <c r="DB17" i="2"/>
  <c r="CD27" i="2"/>
  <c r="AK27" i="2" s="1"/>
  <c r="BB27" i="2" s="1"/>
  <c r="CD31" i="2"/>
  <c r="AK31" i="2" s="1"/>
  <c r="BB31" i="2" s="1"/>
  <c r="CD23" i="2"/>
  <c r="AK23" i="2" s="1"/>
  <c r="BB23" i="2" s="1"/>
  <c r="CD18" i="2"/>
  <c r="AK18" i="2" s="1"/>
  <c r="BB18" i="2" s="1"/>
  <c r="CT17" i="2"/>
  <c r="CT16" i="2"/>
  <c r="DB33" i="2"/>
  <c r="DB32" i="2"/>
  <c r="DB31" i="2"/>
  <c r="DB30" i="2"/>
  <c r="DB29" i="2"/>
  <c r="DB28" i="2"/>
  <c r="DB16" i="2"/>
  <c r="CH20" i="2"/>
  <c r="CL20" i="2"/>
  <c r="CL15" i="2"/>
  <c r="CH15" i="2"/>
  <c r="CL33" i="2"/>
  <c r="CH33" i="2"/>
  <c r="CL32" i="2"/>
  <c r="CH32" i="2"/>
  <c r="CL31" i="2"/>
  <c r="CH31" i="2"/>
  <c r="CL30" i="2"/>
  <c r="CH30" i="2"/>
  <c r="CL29" i="2"/>
  <c r="CH29" i="2"/>
  <c r="CL28" i="2"/>
  <c r="CH28" i="2"/>
  <c r="CL27" i="2"/>
  <c r="CH27" i="2"/>
  <c r="CL26" i="2"/>
  <c r="CH26" i="2"/>
  <c r="CL25" i="2"/>
  <c r="CH25" i="2"/>
  <c r="CL24" i="2"/>
  <c r="CH24" i="2"/>
  <c r="CL23" i="2"/>
  <c r="CH23" i="2"/>
  <c r="CL22" i="2"/>
  <c r="CH22" i="2"/>
  <c r="CL21" i="2"/>
  <c r="CH21" i="2"/>
  <c r="CL19" i="2"/>
  <c r="CH19" i="2"/>
  <c r="CL18" i="2"/>
  <c r="CH18" i="2"/>
  <c r="CL17" i="2"/>
  <c r="CH17" i="2"/>
  <c r="CL16" i="2"/>
  <c r="CH16" i="2"/>
  <c r="BY14" i="2"/>
  <c r="CG14" i="2"/>
  <c r="CO14" i="2"/>
  <c r="DE14" i="2"/>
  <c r="CW14" i="2"/>
  <c r="CX14" i="2" s="1"/>
  <c r="CC14" i="2"/>
  <c r="CB14" i="2"/>
  <c r="AP14" i="7" l="1"/>
  <c r="AP15" i="7" s="1"/>
  <c r="AP16" i="7" s="1"/>
  <c r="AP17" i="7" s="1"/>
  <c r="AP18" i="7" s="1"/>
  <c r="AP19" i="7" s="1"/>
  <c r="AP20" i="7" s="1"/>
  <c r="AP21" i="7" s="1"/>
  <c r="AP22" i="7" s="1"/>
  <c r="AP23" i="7" s="1"/>
  <c r="AP24" i="7" s="1"/>
  <c r="AP25" i="7" s="1"/>
  <c r="AP26" i="7" s="1"/>
  <c r="AP27" i="7" s="1"/>
  <c r="AP28" i="7" s="1"/>
  <c r="AP29" i="7" s="1"/>
  <c r="AP30" i="7" s="1"/>
  <c r="AP31" i="7" s="1"/>
  <c r="AP32" i="7" s="1"/>
  <c r="AP33" i="7" s="1"/>
  <c r="AP34" i="7" s="1"/>
  <c r="AP35" i="7" s="1"/>
  <c r="AP36" i="7" s="1"/>
  <c r="AP37" i="7" s="1"/>
  <c r="AP38" i="7" s="1"/>
  <c r="AP39" i="7" s="1"/>
  <c r="AP40" i="7" s="1"/>
  <c r="AP41" i="7" s="1"/>
  <c r="AP42" i="7" s="1"/>
  <c r="AP43" i="7" s="1"/>
  <c r="AP44" i="7" s="1"/>
  <c r="AP45" i="7" s="1"/>
  <c r="AP46" i="7" s="1"/>
  <c r="AP47" i="7" s="1"/>
  <c r="AQ13" i="7"/>
  <c r="AP14" i="6"/>
  <c r="AP15" i="6" s="1"/>
  <c r="AP16" i="6" s="1"/>
  <c r="AP17" i="6" s="1"/>
  <c r="AP18" i="6" s="1"/>
  <c r="AP19" i="6" s="1"/>
  <c r="AP20" i="6" s="1"/>
  <c r="AP21" i="6" s="1"/>
  <c r="AP22" i="6" s="1"/>
  <c r="AP23" i="6" s="1"/>
  <c r="AP24" i="6" s="1"/>
  <c r="AP25" i="6" s="1"/>
  <c r="AP26" i="6" s="1"/>
  <c r="AP27" i="6" s="1"/>
  <c r="AP28" i="6" s="1"/>
  <c r="AP29" i="6" s="1"/>
  <c r="AP30" i="6" s="1"/>
  <c r="AP31" i="6" s="1"/>
  <c r="AP32" i="6" s="1"/>
  <c r="AP33" i="6" s="1"/>
  <c r="AP34" i="6" s="1"/>
  <c r="AP35" i="6" s="1"/>
  <c r="AP36" i="6" s="1"/>
  <c r="AP37" i="6" s="1"/>
  <c r="AP38" i="6" s="1"/>
  <c r="AP39" i="6" s="1"/>
  <c r="AP40" i="6" s="1"/>
  <c r="AP41" i="6" s="1"/>
  <c r="AP42" i="6" s="1"/>
  <c r="AP43" i="6" s="1"/>
  <c r="AP44" i="6" s="1"/>
  <c r="AP45" i="6" s="1"/>
  <c r="AP46" i="6" s="1"/>
  <c r="AP47" i="6" s="1"/>
  <c r="AQ13" i="6"/>
  <c r="AQ14" i="5"/>
  <c r="AQ15" i="5" s="1"/>
  <c r="AQ16" i="5" s="1"/>
  <c r="AQ17" i="5" s="1"/>
  <c r="AQ18" i="5" s="1"/>
  <c r="AQ19" i="5" s="1"/>
  <c r="AQ20" i="5" s="1"/>
  <c r="AQ21" i="5" s="1"/>
  <c r="AQ22" i="5" s="1"/>
  <c r="AQ23" i="5" s="1"/>
  <c r="AQ24" i="5" s="1"/>
  <c r="AQ25" i="5" s="1"/>
  <c r="AQ26" i="5" s="1"/>
  <c r="AQ27" i="5" s="1"/>
  <c r="AQ28" i="5" s="1"/>
  <c r="AQ29" i="5" s="1"/>
  <c r="AQ30" i="5" s="1"/>
  <c r="AQ31" i="5" s="1"/>
  <c r="AQ32" i="5" s="1"/>
  <c r="AQ33" i="5" s="1"/>
  <c r="AQ34" i="5" s="1"/>
  <c r="AQ35" i="5" s="1"/>
  <c r="AQ36" i="5" s="1"/>
  <c r="AQ37" i="5" s="1"/>
  <c r="AQ38" i="5" s="1"/>
  <c r="AQ39" i="5" s="1"/>
  <c r="AQ40" i="5" s="1"/>
  <c r="AQ41" i="5" s="1"/>
  <c r="AQ42" i="5" s="1"/>
  <c r="AQ43" i="5" s="1"/>
  <c r="AQ44" i="5" s="1"/>
  <c r="AQ45" i="5" s="1"/>
  <c r="AQ46" i="5" s="1"/>
  <c r="AQ47" i="5" s="1"/>
  <c r="AR13" i="5"/>
  <c r="AQ13" i="4"/>
  <c r="AP14" i="4"/>
  <c r="AP15" i="4" s="1"/>
  <c r="AP16" i="4" s="1"/>
  <c r="AP17" i="4" s="1"/>
  <c r="AP18" i="4" s="1"/>
  <c r="AP19" i="4" s="1"/>
  <c r="AP20" i="4" s="1"/>
  <c r="AP21" i="4" s="1"/>
  <c r="AP22" i="4" s="1"/>
  <c r="AP23" i="4" s="1"/>
  <c r="AP24" i="4" s="1"/>
  <c r="AP25" i="4" s="1"/>
  <c r="AP26" i="4" s="1"/>
  <c r="AP27" i="4" s="1"/>
  <c r="AP28" i="4" s="1"/>
  <c r="AP29" i="4" s="1"/>
  <c r="AP30" i="4" s="1"/>
  <c r="AP31" i="4" s="1"/>
  <c r="AP32" i="4" s="1"/>
  <c r="AP33" i="4" s="1"/>
  <c r="AP34" i="4" s="1"/>
  <c r="AP35" i="4" s="1"/>
  <c r="AP36" i="4" s="1"/>
  <c r="AP37" i="4" s="1"/>
  <c r="CD14" i="2"/>
  <c r="AK14" i="2" s="1"/>
  <c r="BZ14" i="2"/>
  <c r="DJ14" i="2"/>
  <c r="DF14" i="2"/>
  <c r="CH14" i="2"/>
  <c r="CL14" i="2"/>
  <c r="DB14" i="2"/>
  <c r="CP14" i="2"/>
  <c r="CT14" i="2"/>
  <c r="BB17" i="2"/>
  <c r="AQ14" i="7" l="1"/>
  <c r="AQ15" i="7" s="1"/>
  <c r="AQ16" i="7" s="1"/>
  <c r="AQ17" i="7" s="1"/>
  <c r="AQ18" i="7" s="1"/>
  <c r="AQ19" i="7" s="1"/>
  <c r="AQ20" i="7" s="1"/>
  <c r="AQ21" i="7" s="1"/>
  <c r="AQ22" i="7" s="1"/>
  <c r="AQ23" i="7" s="1"/>
  <c r="AQ24" i="7" s="1"/>
  <c r="AQ25" i="7" s="1"/>
  <c r="AQ26" i="7" s="1"/>
  <c r="AQ27" i="7" s="1"/>
  <c r="AQ28" i="7" s="1"/>
  <c r="AQ29" i="7" s="1"/>
  <c r="AQ30" i="7" s="1"/>
  <c r="AQ31" i="7" s="1"/>
  <c r="AQ32" i="7" s="1"/>
  <c r="AQ33" i="7" s="1"/>
  <c r="AQ34" i="7" s="1"/>
  <c r="AQ35" i="7" s="1"/>
  <c r="AQ36" i="7" s="1"/>
  <c r="AQ37" i="7" s="1"/>
  <c r="AQ38" i="7" s="1"/>
  <c r="AQ39" i="7" s="1"/>
  <c r="AQ40" i="7" s="1"/>
  <c r="AQ41" i="7" s="1"/>
  <c r="AQ42" i="7" s="1"/>
  <c r="AQ43" i="7" s="1"/>
  <c r="AQ44" i="7" s="1"/>
  <c r="AQ45" i="7" s="1"/>
  <c r="AQ46" i="7" s="1"/>
  <c r="AQ47" i="7" s="1"/>
  <c r="AR13" i="7"/>
  <c r="AQ14" i="6"/>
  <c r="AQ15" i="6" s="1"/>
  <c r="AQ16" i="6" s="1"/>
  <c r="AQ17" i="6" s="1"/>
  <c r="AQ18" i="6" s="1"/>
  <c r="AQ19" i="6" s="1"/>
  <c r="AQ20" i="6" s="1"/>
  <c r="AQ21" i="6" s="1"/>
  <c r="AQ22" i="6" s="1"/>
  <c r="AQ23" i="6" s="1"/>
  <c r="AQ24" i="6" s="1"/>
  <c r="AQ25" i="6" s="1"/>
  <c r="AQ26" i="6" s="1"/>
  <c r="AQ27" i="6" s="1"/>
  <c r="AQ28" i="6" s="1"/>
  <c r="AQ29" i="6" s="1"/>
  <c r="AQ30" i="6" s="1"/>
  <c r="AQ31" i="6" s="1"/>
  <c r="AQ32" i="6" s="1"/>
  <c r="AQ33" i="6" s="1"/>
  <c r="AQ34" i="6" s="1"/>
  <c r="AQ35" i="6" s="1"/>
  <c r="AQ36" i="6" s="1"/>
  <c r="AQ37" i="6" s="1"/>
  <c r="AQ38" i="6" s="1"/>
  <c r="AQ39" i="6" s="1"/>
  <c r="AQ40" i="6" s="1"/>
  <c r="AQ41" i="6" s="1"/>
  <c r="AQ42" i="6" s="1"/>
  <c r="AQ43" i="6" s="1"/>
  <c r="AQ44" i="6" s="1"/>
  <c r="AQ45" i="6" s="1"/>
  <c r="AQ46" i="6" s="1"/>
  <c r="AQ47" i="6" s="1"/>
  <c r="AR13" i="6"/>
  <c r="AR14" i="5"/>
  <c r="AR15" i="5" s="1"/>
  <c r="AR16" i="5" s="1"/>
  <c r="AR17" i="5" s="1"/>
  <c r="AR18" i="5" s="1"/>
  <c r="AR19" i="5" s="1"/>
  <c r="AR20" i="5" s="1"/>
  <c r="AR21" i="5" s="1"/>
  <c r="AR22" i="5" s="1"/>
  <c r="AR23" i="5" s="1"/>
  <c r="AR24" i="5" s="1"/>
  <c r="AR25" i="5" s="1"/>
  <c r="AR26" i="5" s="1"/>
  <c r="AR27" i="5" s="1"/>
  <c r="AR28" i="5" s="1"/>
  <c r="AR29" i="5" s="1"/>
  <c r="AR30" i="5" s="1"/>
  <c r="AR31" i="5" s="1"/>
  <c r="AR32" i="5" s="1"/>
  <c r="AR33" i="5" s="1"/>
  <c r="AR34" i="5" s="1"/>
  <c r="AR35" i="5" s="1"/>
  <c r="AR36" i="5" s="1"/>
  <c r="AR37" i="5" s="1"/>
  <c r="AR38" i="5" s="1"/>
  <c r="AR39" i="5" s="1"/>
  <c r="AR40" i="5" s="1"/>
  <c r="AR41" i="5" s="1"/>
  <c r="AR42" i="5" s="1"/>
  <c r="AR43" i="5" s="1"/>
  <c r="AR44" i="5" s="1"/>
  <c r="AR45" i="5" s="1"/>
  <c r="AR46" i="5" s="1"/>
  <c r="AR47" i="5" s="1"/>
  <c r="AS13" i="5"/>
  <c r="AQ14" i="4"/>
  <c r="AQ15" i="4" s="1"/>
  <c r="AQ16" i="4" s="1"/>
  <c r="AQ17" i="4" s="1"/>
  <c r="AQ18" i="4" s="1"/>
  <c r="AQ19" i="4" s="1"/>
  <c r="AQ20" i="4" s="1"/>
  <c r="AQ21" i="4" s="1"/>
  <c r="AQ22" i="4" s="1"/>
  <c r="AQ23" i="4" s="1"/>
  <c r="AQ24" i="4" s="1"/>
  <c r="AQ25" i="4" s="1"/>
  <c r="AQ26" i="4" s="1"/>
  <c r="AQ27" i="4" s="1"/>
  <c r="AQ28" i="4" s="1"/>
  <c r="AQ29" i="4" s="1"/>
  <c r="AQ30" i="4" s="1"/>
  <c r="AQ31" i="4" s="1"/>
  <c r="AQ32" i="4" s="1"/>
  <c r="AQ33" i="4" s="1"/>
  <c r="AQ34" i="4" s="1"/>
  <c r="AQ35" i="4" s="1"/>
  <c r="AQ36" i="4" s="1"/>
  <c r="AQ37" i="4" s="1"/>
  <c r="AR13" i="4"/>
  <c r="AR14" i="7" l="1"/>
  <c r="AR15" i="7" s="1"/>
  <c r="AR16" i="7" s="1"/>
  <c r="AR17" i="7" s="1"/>
  <c r="AR18" i="7" s="1"/>
  <c r="AR19" i="7" s="1"/>
  <c r="AR20" i="7" s="1"/>
  <c r="AR21" i="7" s="1"/>
  <c r="AR22" i="7" s="1"/>
  <c r="AR23" i="7" s="1"/>
  <c r="AR24" i="7" s="1"/>
  <c r="AR25" i="7" s="1"/>
  <c r="AR26" i="7" s="1"/>
  <c r="AR27" i="7" s="1"/>
  <c r="AR28" i="7" s="1"/>
  <c r="AR29" i="7" s="1"/>
  <c r="AR30" i="7" s="1"/>
  <c r="AR31" i="7" s="1"/>
  <c r="AR32" i="7" s="1"/>
  <c r="AR33" i="7" s="1"/>
  <c r="AR34" i="7" s="1"/>
  <c r="AR35" i="7" s="1"/>
  <c r="AR36" i="7" s="1"/>
  <c r="AR37" i="7" s="1"/>
  <c r="AR38" i="7" s="1"/>
  <c r="AR39" i="7" s="1"/>
  <c r="AR40" i="7" s="1"/>
  <c r="AR41" i="7" s="1"/>
  <c r="AR42" i="7" s="1"/>
  <c r="AR43" i="7" s="1"/>
  <c r="AR44" i="7" s="1"/>
  <c r="AR45" i="7" s="1"/>
  <c r="AR46" i="7" s="1"/>
  <c r="AR47" i="7" s="1"/>
  <c r="AS13" i="7"/>
  <c r="AR14" i="6"/>
  <c r="AR15" i="6" s="1"/>
  <c r="AR16" i="6" s="1"/>
  <c r="AR17" i="6" s="1"/>
  <c r="AR18" i="6" s="1"/>
  <c r="AR19" i="6" s="1"/>
  <c r="AR20" i="6" s="1"/>
  <c r="AR21" i="6" s="1"/>
  <c r="AR22" i="6" s="1"/>
  <c r="AR23" i="6" s="1"/>
  <c r="AR24" i="6" s="1"/>
  <c r="AR25" i="6" s="1"/>
  <c r="AR26" i="6" s="1"/>
  <c r="AR27" i="6" s="1"/>
  <c r="AR28" i="6" s="1"/>
  <c r="AR29" i="6" s="1"/>
  <c r="AR30" i="6" s="1"/>
  <c r="AR31" i="6" s="1"/>
  <c r="AR32" i="6" s="1"/>
  <c r="AR33" i="6" s="1"/>
  <c r="AR34" i="6" s="1"/>
  <c r="AR35" i="6" s="1"/>
  <c r="AR36" i="6" s="1"/>
  <c r="AR37" i="6" s="1"/>
  <c r="AR38" i="6" s="1"/>
  <c r="AR39" i="6" s="1"/>
  <c r="AR40" i="6" s="1"/>
  <c r="AR41" i="6" s="1"/>
  <c r="AR42" i="6" s="1"/>
  <c r="AR43" i="6" s="1"/>
  <c r="AR44" i="6" s="1"/>
  <c r="AR45" i="6" s="1"/>
  <c r="AR46" i="6" s="1"/>
  <c r="AR47" i="6" s="1"/>
  <c r="AS13" i="6"/>
  <c r="AT13" i="5"/>
  <c r="AS14" i="5"/>
  <c r="AS15" i="5" s="1"/>
  <c r="AS16" i="5" s="1"/>
  <c r="AS17" i="5" s="1"/>
  <c r="AS18" i="5" s="1"/>
  <c r="AS19" i="5" s="1"/>
  <c r="AS20" i="5" s="1"/>
  <c r="AS21" i="5" s="1"/>
  <c r="AS22" i="5" s="1"/>
  <c r="AS23" i="5" s="1"/>
  <c r="AS24" i="5" s="1"/>
  <c r="AS25" i="5" s="1"/>
  <c r="AS26" i="5" s="1"/>
  <c r="AS27" i="5" s="1"/>
  <c r="AS28" i="5" s="1"/>
  <c r="AS29" i="5" s="1"/>
  <c r="AS30" i="5" s="1"/>
  <c r="AS31" i="5" s="1"/>
  <c r="AS32" i="5" s="1"/>
  <c r="AS33" i="5" s="1"/>
  <c r="AS34" i="5" s="1"/>
  <c r="AS35" i="5" s="1"/>
  <c r="AS36" i="5" s="1"/>
  <c r="AS37" i="5" s="1"/>
  <c r="AS38" i="5" s="1"/>
  <c r="AS39" i="5" s="1"/>
  <c r="AS40" i="5" s="1"/>
  <c r="AS41" i="5" s="1"/>
  <c r="AS42" i="5" s="1"/>
  <c r="AS43" i="5" s="1"/>
  <c r="AS44" i="5" s="1"/>
  <c r="AS45" i="5" s="1"/>
  <c r="AS46" i="5" s="1"/>
  <c r="AS47" i="5" s="1"/>
  <c r="AR14" i="4"/>
  <c r="AR15" i="4" s="1"/>
  <c r="AR16" i="4" s="1"/>
  <c r="AR17" i="4" s="1"/>
  <c r="AR18" i="4" s="1"/>
  <c r="AR19" i="4" s="1"/>
  <c r="AR20" i="4" s="1"/>
  <c r="AR21" i="4" s="1"/>
  <c r="AR22" i="4" s="1"/>
  <c r="AR23" i="4" s="1"/>
  <c r="AR24" i="4" s="1"/>
  <c r="AR25" i="4" s="1"/>
  <c r="AR26" i="4" s="1"/>
  <c r="AR27" i="4" s="1"/>
  <c r="AR28" i="4" s="1"/>
  <c r="AR29" i="4" s="1"/>
  <c r="AR30" i="4" s="1"/>
  <c r="AR31" i="4" s="1"/>
  <c r="AR32" i="4" s="1"/>
  <c r="AR33" i="4" s="1"/>
  <c r="AR34" i="4" s="1"/>
  <c r="AR35" i="4" s="1"/>
  <c r="AR36" i="4" s="1"/>
  <c r="AR37" i="4" s="1"/>
  <c r="AS13" i="4"/>
  <c r="AS14" i="7" l="1"/>
  <c r="AS15" i="7" s="1"/>
  <c r="AS16" i="7" s="1"/>
  <c r="AS17" i="7" s="1"/>
  <c r="AS18" i="7" s="1"/>
  <c r="AS19" i="7" s="1"/>
  <c r="AS20" i="7" s="1"/>
  <c r="AS21" i="7" s="1"/>
  <c r="AS22" i="7" s="1"/>
  <c r="AS23" i="7" s="1"/>
  <c r="AS24" i="7" s="1"/>
  <c r="AS25" i="7" s="1"/>
  <c r="AS26" i="7" s="1"/>
  <c r="AS27" i="7" s="1"/>
  <c r="AS28" i="7" s="1"/>
  <c r="AS29" i="7" s="1"/>
  <c r="AS30" i="7" s="1"/>
  <c r="AS31" i="7" s="1"/>
  <c r="AS32" i="7" s="1"/>
  <c r="AS33" i="7" s="1"/>
  <c r="AS34" i="7" s="1"/>
  <c r="AS35" i="7" s="1"/>
  <c r="AS36" i="7" s="1"/>
  <c r="AS37" i="7" s="1"/>
  <c r="AS38" i="7" s="1"/>
  <c r="AS39" i="7" s="1"/>
  <c r="AS40" i="7" s="1"/>
  <c r="AS41" i="7" s="1"/>
  <c r="AS42" i="7" s="1"/>
  <c r="AS43" i="7" s="1"/>
  <c r="AS44" i="7" s="1"/>
  <c r="AS45" i="7" s="1"/>
  <c r="AS46" i="7" s="1"/>
  <c r="AS47" i="7" s="1"/>
  <c r="AT13" i="7"/>
  <c r="AS14" i="6"/>
  <c r="AS15" i="6" s="1"/>
  <c r="AS16" i="6" s="1"/>
  <c r="AS17" i="6" s="1"/>
  <c r="AS18" i="6" s="1"/>
  <c r="AS19" i="6" s="1"/>
  <c r="AS20" i="6" s="1"/>
  <c r="AS21" i="6" s="1"/>
  <c r="AS22" i="6" s="1"/>
  <c r="AS23" i="6" s="1"/>
  <c r="AS24" i="6" s="1"/>
  <c r="AS25" i="6" s="1"/>
  <c r="AS26" i="6" s="1"/>
  <c r="AS27" i="6" s="1"/>
  <c r="AS28" i="6" s="1"/>
  <c r="AS29" i="6" s="1"/>
  <c r="AS30" i="6" s="1"/>
  <c r="AS31" i="6" s="1"/>
  <c r="AS32" i="6" s="1"/>
  <c r="AS33" i="6" s="1"/>
  <c r="AS34" i="6" s="1"/>
  <c r="AS35" i="6" s="1"/>
  <c r="AS36" i="6" s="1"/>
  <c r="AS37" i="6" s="1"/>
  <c r="AS38" i="6" s="1"/>
  <c r="AS39" i="6" s="1"/>
  <c r="AS40" i="6" s="1"/>
  <c r="AS41" i="6" s="1"/>
  <c r="AS42" i="6" s="1"/>
  <c r="AS43" i="6" s="1"/>
  <c r="AS44" i="6" s="1"/>
  <c r="AS45" i="6" s="1"/>
  <c r="AS46" i="6" s="1"/>
  <c r="AS47" i="6" s="1"/>
  <c r="AT13" i="6"/>
  <c r="AT14" i="5"/>
  <c r="AT15" i="5" s="1"/>
  <c r="AT16" i="5" s="1"/>
  <c r="AT17" i="5" s="1"/>
  <c r="AT18" i="5" s="1"/>
  <c r="AT19" i="5" s="1"/>
  <c r="AT20" i="5" s="1"/>
  <c r="AT21" i="5" s="1"/>
  <c r="AT22" i="5" s="1"/>
  <c r="AT23" i="5" s="1"/>
  <c r="AT24" i="5" s="1"/>
  <c r="AT25" i="5" s="1"/>
  <c r="AT26" i="5" s="1"/>
  <c r="AT27" i="5" s="1"/>
  <c r="AT28" i="5" s="1"/>
  <c r="AT29" i="5" s="1"/>
  <c r="AT30" i="5" s="1"/>
  <c r="AT31" i="5" s="1"/>
  <c r="AT32" i="5" s="1"/>
  <c r="AT33" i="5" s="1"/>
  <c r="AT34" i="5" s="1"/>
  <c r="AT35" i="5" s="1"/>
  <c r="AT36" i="5" s="1"/>
  <c r="AT37" i="5" s="1"/>
  <c r="AT38" i="5" s="1"/>
  <c r="AT39" i="5" s="1"/>
  <c r="AT40" i="5" s="1"/>
  <c r="AT41" i="5" s="1"/>
  <c r="AT42" i="5" s="1"/>
  <c r="AT43" i="5" s="1"/>
  <c r="AT44" i="5" s="1"/>
  <c r="AT45" i="5" s="1"/>
  <c r="AT46" i="5" s="1"/>
  <c r="AT47" i="5" s="1"/>
  <c r="AU13" i="5"/>
  <c r="AU14" i="5" s="1"/>
  <c r="AU15" i="5" s="1"/>
  <c r="AU16" i="5" s="1"/>
  <c r="AU17" i="5" s="1"/>
  <c r="AU18" i="5" s="1"/>
  <c r="AU19" i="5" s="1"/>
  <c r="AU20" i="5" s="1"/>
  <c r="AU21" i="5" s="1"/>
  <c r="AU22" i="5" s="1"/>
  <c r="AU23" i="5" s="1"/>
  <c r="AU24" i="5" s="1"/>
  <c r="AU25" i="5" s="1"/>
  <c r="AU26" i="5" s="1"/>
  <c r="AU27" i="5" s="1"/>
  <c r="AU28" i="5" s="1"/>
  <c r="AU29" i="5" s="1"/>
  <c r="AU30" i="5" s="1"/>
  <c r="AU31" i="5" s="1"/>
  <c r="AU32" i="5" s="1"/>
  <c r="AU33" i="5" s="1"/>
  <c r="AU34" i="5" s="1"/>
  <c r="AU35" i="5" s="1"/>
  <c r="AU36" i="5" s="1"/>
  <c r="AU37" i="5" s="1"/>
  <c r="AU38" i="5" s="1"/>
  <c r="AU39" i="5" s="1"/>
  <c r="AU40" i="5" s="1"/>
  <c r="AU41" i="5" s="1"/>
  <c r="AU42" i="5" s="1"/>
  <c r="AU43" i="5" s="1"/>
  <c r="AU44" i="5" s="1"/>
  <c r="AU45" i="5" s="1"/>
  <c r="AU46" i="5" s="1"/>
  <c r="AU47" i="5" s="1"/>
  <c r="AS14" i="4"/>
  <c r="AS15" i="4" s="1"/>
  <c r="AS16" i="4" s="1"/>
  <c r="AS17" i="4" s="1"/>
  <c r="AS18" i="4" s="1"/>
  <c r="AS19" i="4" s="1"/>
  <c r="AS20" i="4" s="1"/>
  <c r="AS21" i="4" s="1"/>
  <c r="AS22" i="4" s="1"/>
  <c r="AS23" i="4" s="1"/>
  <c r="AS24" i="4" s="1"/>
  <c r="AS25" i="4" s="1"/>
  <c r="AS26" i="4" s="1"/>
  <c r="AS27" i="4" s="1"/>
  <c r="AS28" i="4" s="1"/>
  <c r="AS29" i="4" s="1"/>
  <c r="AS30" i="4" s="1"/>
  <c r="AS31" i="4" s="1"/>
  <c r="AS32" i="4" s="1"/>
  <c r="AS33" i="4" s="1"/>
  <c r="AS34" i="4" s="1"/>
  <c r="AS35" i="4" s="1"/>
  <c r="AS36" i="4" s="1"/>
  <c r="AS37" i="4" s="1"/>
  <c r="AT13" i="4"/>
  <c r="AT14" i="7" l="1"/>
  <c r="AT15" i="7" s="1"/>
  <c r="AT16" i="7" s="1"/>
  <c r="AT17" i="7" s="1"/>
  <c r="AT18" i="7" s="1"/>
  <c r="AT19" i="7" s="1"/>
  <c r="AT20" i="7" s="1"/>
  <c r="AT21" i="7" s="1"/>
  <c r="AT22" i="7" s="1"/>
  <c r="AT23" i="7" s="1"/>
  <c r="AT24" i="7" s="1"/>
  <c r="AT25" i="7" s="1"/>
  <c r="AT26" i="7" s="1"/>
  <c r="AT27" i="7" s="1"/>
  <c r="AT28" i="7" s="1"/>
  <c r="AT29" i="7" s="1"/>
  <c r="AT30" i="7" s="1"/>
  <c r="AT31" i="7" s="1"/>
  <c r="AT32" i="7" s="1"/>
  <c r="AT33" i="7" s="1"/>
  <c r="AT34" i="7" s="1"/>
  <c r="AT35" i="7" s="1"/>
  <c r="AT36" i="7" s="1"/>
  <c r="AT37" i="7" s="1"/>
  <c r="AT38" i="7" s="1"/>
  <c r="AT39" i="7" s="1"/>
  <c r="AT40" i="7" s="1"/>
  <c r="AT41" i="7" s="1"/>
  <c r="AT42" i="7" s="1"/>
  <c r="AT43" i="7" s="1"/>
  <c r="AT44" i="7" s="1"/>
  <c r="AT45" i="7" s="1"/>
  <c r="AT46" i="7" s="1"/>
  <c r="AT47" i="7" s="1"/>
  <c r="AU13" i="7"/>
  <c r="AU14" i="7" s="1"/>
  <c r="AU15" i="7" s="1"/>
  <c r="AU16" i="7" s="1"/>
  <c r="AU17" i="7" s="1"/>
  <c r="AU18" i="7" s="1"/>
  <c r="AU19" i="7" s="1"/>
  <c r="AU20" i="7" s="1"/>
  <c r="AU21" i="7" s="1"/>
  <c r="AU22" i="7" s="1"/>
  <c r="AU23" i="7" s="1"/>
  <c r="AU24" i="7" s="1"/>
  <c r="AU25" i="7" s="1"/>
  <c r="AU26" i="7" s="1"/>
  <c r="AU27" i="7" s="1"/>
  <c r="AU28" i="7" s="1"/>
  <c r="AU29" i="7" s="1"/>
  <c r="AU30" i="7" s="1"/>
  <c r="AU31" i="7" s="1"/>
  <c r="AU32" i="7" s="1"/>
  <c r="AU33" i="7" s="1"/>
  <c r="AU34" i="7" s="1"/>
  <c r="AU35" i="7" s="1"/>
  <c r="AU36" i="7" s="1"/>
  <c r="AU37" i="7" s="1"/>
  <c r="AU38" i="7" s="1"/>
  <c r="AU39" i="7" s="1"/>
  <c r="AU40" i="7" s="1"/>
  <c r="AU41" i="7" s="1"/>
  <c r="AU42" i="7" s="1"/>
  <c r="AU43" i="7" s="1"/>
  <c r="AU44" i="7" s="1"/>
  <c r="AU45" i="7" s="1"/>
  <c r="AU46" i="7" s="1"/>
  <c r="AU47" i="7" s="1"/>
  <c r="AT14" i="6"/>
  <c r="AT15" i="6" s="1"/>
  <c r="AT16" i="6" s="1"/>
  <c r="AT17" i="6" s="1"/>
  <c r="AT18" i="6" s="1"/>
  <c r="AT19" i="6" s="1"/>
  <c r="AT20" i="6" s="1"/>
  <c r="AT21" i="6" s="1"/>
  <c r="AT22" i="6" s="1"/>
  <c r="AT23" i="6" s="1"/>
  <c r="AT24" i="6" s="1"/>
  <c r="AT25" i="6" s="1"/>
  <c r="AT26" i="6" s="1"/>
  <c r="AT27" i="6" s="1"/>
  <c r="AT28" i="6" s="1"/>
  <c r="AT29" i="6" s="1"/>
  <c r="AT30" i="6" s="1"/>
  <c r="AT31" i="6" s="1"/>
  <c r="AT32" i="6" s="1"/>
  <c r="AT33" i="6" s="1"/>
  <c r="AT34" i="6" s="1"/>
  <c r="AT35" i="6" s="1"/>
  <c r="AT36" i="6" s="1"/>
  <c r="AT37" i="6" s="1"/>
  <c r="AT38" i="6" s="1"/>
  <c r="AT39" i="6" s="1"/>
  <c r="AT40" i="6" s="1"/>
  <c r="AT41" i="6" s="1"/>
  <c r="AT42" i="6" s="1"/>
  <c r="AT43" i="6" s="1"/>
  <c r="AT44" i="6" s="1"/>
  <c r="AT45" i="6" s="1"/>
  <c r="AT46" i="6" s="1"/>
  <c r="AT47" i="6" s="1"/>
  <c r="AU13" i="6"/>
  <c r="AU14" i="6" s="1"/>
  <c r="AU15" i="6" s="1"/>
  <c r="AU16" i="6" s="1"/>
  <c r="AU17" i="6" s="1"/>
  <c r="AU18" i="6" s="1"/>
  <c r="AU19" i="6" s="1"/>
  <c r="AU20" i="6" s="1"/>
  <c r="AU21" i="6" s="1"/>
  <c r="AU22" i="6" s="1"/>
  <c r="AU23" i="6" s="1"/>
  <c r="AU24" i="6" s="1"/>
  <c r="AU25" i="6" s="1"/>
  <c r="AU26" i="6" s="1"/>
  <c r="AU27" i="6" s="1"/>
  <c r="AU28" i="6" s="1"/>
  <c r="AU29" i="6" s="1"/>
  <c r="AU30" i="6" s="1"/>
  <c r="AU31" i="6" s="1"/>
  <c r="AU32" i="6" s="1"/>
  <c r="AU33" i="6" s="1"/>
  <c r="AU34" i="6" s="1"/>
  <c r="AU35" i="6" s="1"/>
  <c r="AU36" i="6" s="1"/>
  <c r="AU37" i="6" s="1"/>
  <c r="AU38" i="6" s="1"/>
  <c r="AU39" i="6" s="1"/>
  <c r="AU40" i="6" s="1"/>
  <c r="AU41" i="6" s="1"/>
  <c r="AU42" i="6" s="1"/>
  <c r="AU43" i="6" s="1"/>
  <c r="AU44" i="6" s="1"/>
  <c r="AU45" i="6" s="1"/>
  <c r="AU46" i="6" s="1"/>
  <c r="AU47" i="6" s="1"/>
  <c r="AU13" i="4"/>
  <c r="AU14" i="4" s="1"/>
  <c r="AU15" i="4" s="1"/>
  <c r="AU16" i="4" s="1"/>
  <c r="AU17" i="4" s="1"/>
  <c r="AU18" i="4" s="1"/>
  <c r="AU19" i="4" s="1"/>
  <c r="AU20" i="4" s="1"/>
  <c r="AU21" i="4" s="1"/>
  <c r="AU22" i="4" s="1"/>
  <c r="AU23" i="4" s="1"/>
  <c r="AU24" i="4" s="1"/>
  <c r="AU25" i="4" s="1"/>
  <c r="AU26" i="4" s="1"/>
  <c r="AU27" i="4" s="1"/>
  <c r="AU28" i="4" s="1"/>
  <c r="AU29" i="4" s="1"/>
  <c r="AU30" i="4" s="1"/>
  <c r="AU31" i="4" s="1"/>
  <c r="AU32" i="4" s="1"/>
  <c r="AU33" i="4" s="1"/>
  <c r="AU34" i="4" s="1"/>
  <c r="AU35" i="4" s="1"/>
  <c r="AU36" i="4" s="1"/>
  <c r="AU37" i="4" s="1"/>
  <c r="AT14" i="4"/>
  <c r="AT15" i="4" s="1"/>
  <c r="AT16" i="4" s="1"/>
  <c r="AT17" i="4" s="1"/>
  <c r="AT18" i="4" s="1"/>
  <c r="AT19" i="4" s="1"/>
  <c r="AT20" i="4" s="1"/>
  <c r="AT21" i="4" s="1"/>
  <c r="AT22" i="4" s="1"/>
  <c r="AT23" i="4" s="1"/>
  <c r="AT24" i="4" s="1"/>
  <c r="AT25" i="4" s="1"/>
  <c r="AT26" i="4" s="1"/>
  <c r="AT27" i="4" s="1"/>
  <c r="AT28" i="4" s="1"/>
  <c r="AT29" i="4" s="1"/>
  <c r="AT30" i="4" s="1"/>
  <c r="AT31" i="4" s="1"/>
  <c r="AT32" i="4" s="1"/>
  <c r="AT33" i="4" s="1"/>
  <c r="AT34" i="4" s="1"/>
  <c r="AT35" i="4" s="1"/>
  <c r="AT36" i="4" s="1"/>
  <c r="AT37" i="4" s="1"/>
  <c r="BW14" i="2"/>
  <c r="AR14" i="2" s="1"/>
  <c r="AW14" i="2" s="1"/>
  <c r="BB14" i="2" l="1"/>
  <c r="AW35" i="2" s="1"/>
  <c r="BU5" i="2" l="1"/>
  <c r="AW39" i="2" s="1"/>
  <c r="AU46" i="2" s="1"/>
</calcChain>
</file>

<file path=xl/sharedStrings.xml><?xml version="1.0" encoding="utf-8"?>
<sst xmlns="http://schemas.openxmlformats.org/spreadsheetml/2006/main" count="636" uniqueCount="101">
  <si>
    <t>Projektleiter:</t>
  </si>
  <si>
    <t>Referenz:</t>
  </si>
  <si>
    <t>Datum:</t>
  </si>
  <si>
    <t>Preis und Rabatt genehmigt durch ZEBRALUX AG</t>
  </si>
  <si>
    <t>Unterschrift:</t>
  </si>
  <si>
    <t>Rabbat:</t>
  </si>
  <si>
    <t>Pos.</t>
  </si>
  <si>
    <t>Bedienung</t>
  </si>
  <si>
    <t>Typ.</t>
  </si>
  <si>
    <t>modell</t>
  </si>
  <si>
    <t>M² / Storen</t>
  </si>
  <si>
    <t>Einzel preis</t>
  </si>
  <si>
    <t>Bedienung preis</t>
  </si>
  <si>
    <t>Storen preis</t>
  </si>
  <si>
    <t>Stk.</t>
  </si>
  <si>
    <t>M² Total</t>
  </si>
  <si>
    <t>TYP</t>
  </si>
  <si>
    <t>Modell</t>
  </si>
  <si>
    <t>Kurbel</t>
  </si>
  <si>
    <t>Motor</t>
  </si>
  <si>
    <t>Kabel</t>
  </si>
  <si>
    <t>RTS</t>
  </si>
  <si>
    <t>IO</t>
  </si>
  <si>
    <t>45°</t>
  </si>
  <si>
    <t>90°</t>
  </si>
  <si>
    <t>m2</t>
  </si>
  <si>
    <t>6Nm</t>
  </si>
  <si>
    <t>18Nm</t>
  </si>
  <si>
    <t>Si inférieur a 7m2</t>
  </si>
  <si>
    <t>Type</t>
  </si>
  <si>
    <t>Moteur</t>
  </si>
  <si>
    <t>Manoeuvre</t>
  </si>
  <si>
    <t>moins 7m2</t>
  </si>
  <si>
    <t>Plus7m2</t>
  </si>
  <si>
    <t>Total:</t>
  </si>
  <si>
    <t>X</t>
  </si>
  <si>
    <t>Z-90</t>
  </si>
  <si>
    <t>Z-70</t>
  </si>
  <si>
    <t>Z-80</t>
  </si>
  <si>
    <t>Z-65</t>
  </si>
  <si>
    <t>Z-50</t>
  </si>
  <si>
    <t>Offerte zu:</t>
  </si>
  <si>
    <t>Preise nach typ des Lammelen</t>
  </si>
  <si>
    <t>eXkl. Lieferung</t>
  </si>
  <si>
    <t>eXkl. Montagekosten</t>
  </si>
  <si>
    <t>eXkl. MWST</t>
  </si>
  <si>
    <t>PriX Manoeuvre</t>
  </si>
  <si>
    <t>PriX Store</t>
  </si>
  <si>
    <t>Total lm Endschiene:</t>
  </si>
  <si>
    <t>Total Lm Führungsschiene:</t>
  </si>
  <si>
    <t>Total Storen:</t>
  </si>
  <si>
    <t>Lm Führung</t>
  </si>
  <si>
    <t>Lm Endschiene</t>
  </si>
  <si>
    <t>Summe:</t>
  </si>
  <si>
    <t>Lm</t>
  </si>
  <si>
    <t>M2 Total</t>
  </si>
  <si>
    <t>M²</t>
  </si>
  <si>
    <t>Total M²:</t>
  </si>
  <si>
    <t>Montagekosten:</t>
  </si>
  <si>
    <t>Preise / Storen:</t>
  </si>
  <si>
    <t>Menge monteur:</t>
  </si>
  <si>
    <t>Special Situation:</t>
  </si>
  <si>
    <t>Fr.</t>
  </si>
  <si>
    <t>Stk</t>
  </si>
  <si>
    <t>Führungsabschluss:</t>
  </si>
  <si>
    <t>SYS-R :</t>
  </si>
  <si>
    <t>Nein</t>
  </si>
  <si>
    <t>Ja</t>
  </si>
  <si>
    <t>Montage</t>
  </si>
  <si>
    <t>2.5 CHF / Paar</t>
  </si>
  <si>
    <t>49 CHF M²</t>
  </si>
  <si>
    <t>Führungshalter</t>
  </si>
  <si>
    <t>Führungshalter:</t>
  </si>
  <si>
    <t>Führungshaltermodel:</t>
  </si>
  <si>
    <t>50-63mm</t>
  </si>
  <si>
    <t>60-85mm</t>
  </si>
  <si>
    <t>85-110mm</t>
  </si>
  <si>
    <t>110-135mm</t>
  </si>
  <si>
    <t>135-160mm</t>
  </si>
  <si>
    <t>160-185mm</t>
  </si>
  <si>
    <t>Preis</t>
  </si>
  <si>
    <t>menge</t>
  </si>
  <si>
    <t>preise total</t>
  </si>
  <si>
    <t>CHF</t>
  </si>
  <si>
    <t>Dann</t>
  </si>
  <si>
    <t>Abschluss</t>
  </si>
  <si>
    <t>m2 preis</t>
  </si>
  <si>
    <t>m2 aktuel</t>
  </si>
  <si>
    <t>m2preis fertig</t>
  </si>
  <si>
    <t>minus rabbat</t>
  </si>
  <si>
    <t>SYS-R</t>
  </si>
  <si>
    <t>menge + preis</t>
  </si>
  <si>
    <t>Zuzatzoptionnen:</t>
  </si>
  <si>
    <t>SYS-R:</t>
  </si>
  <si>
    <t>Endsumme:</t>
  </si>
  <si>
    <t>Montagepreis:</t>
  </si>
  <si>
    <t>AUFPREISE</t>
  </si>
  <si>
    <t>Breite   (in mm)</t>
  </si>
  <si>
    <t>Höhe    (in mm)</t>
  </si>
  <si>
    <t>Netto    preis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</si>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</sst>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 &quot;Fr.&quot;\ * #,##0.00_ ;_ &quot;Fr.&quot;\ * \-#,##0.00_ ;_ &quot;Fr.&quot;\ * &quot;-&quot;??_ ;_ @_ "/>
    <numFmt numFmtId="165" formatCode="0.0"/>
    <numFmt numFmtId="166" formatCode="_ [$Fr.-807]\ * #,##0_ ;_ [$Fr.-807]\ * \-#,##0_ ;_ [$Fr.-807]\ * &quot;-&quot;??_ ;_ @_ "/>
    <numFmt numFmtId="167" formatCode="_ [$Fr.-807]\ * #,##0.00_ ;_ [$Fr.-807]\ * \-#,##0.00_ ;_ [$Fr.-807]\ * &quot;-&quot;??_ ;_ @_ "/>
    <numFmt numFmtId="168" formatCode="_ &quot;Fr.&quot;\ * #,##0.0_ ;_ &quot;Fr.&quot;\ * \-#,##0.0_ ;_ &quot;Fr.&quot;\ * &quot;-&quot;??_ ;_ @_ "/>
  </numFmts>
  <fonts count="20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10"/>
      <name val="BankGothic Lt BT"/>
      <family val="2"/>
    </font>
    <font>
      <sz val="8"/>
      <name val="BankGothic Lt BT"/>
      <family val="2"/>
    </font>
    <font>
      <b/>
      <u/>
      <sz val="20"/>
      <name val="BankGothic Lt BT"/>
      <family val="2"/>
    </font>
    <font>
      <u/>
      <sz val="10"/>
      <name val="BankGothic Lt BT"/>
      <family val="2"/>
    </font>
    <font>
      <u/>
      <sz val="14"/>
      <name val="BankGothic Lt BT"/>
      <family val="2"/>
    </font>
    <font>
      <sz val="10"/>
      <name val="Arial"/>
      <family val="2"/>
    </font>
    <font>
      <b/>
      <sz val="10"/>
      <name val="BankGothic Lt BT"/>
      <family val="2"/>
    </font>
    <font>
      <b/>
      <sz val="15"/>
      <name val="BankGothic Lt BT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u/>
      <sz val="10"/>
      <name val="BankGothic Lt BT"/>
      <family val="2"/>
    </font>
    <font>
      <sz val="9"/>
      <name val="BankGothic Lt BT"/>
      <family val="2"/>
    </font>
    <font>
      <sz val="11"/>
      <name val="BankGothic Lt BT"/>
      <family val="2"/>
    </font>
    <font>
      <b/>
      <sz val="11"/>
      <name val="BankGothic Lt BT"/>
      <family val="2"/>
    </font>
    <font>
      <sz val="7"/>
      <name val="BankGothic Lt BT"/>
      <family val="2"/>
    </font>
    <font>
      <b/>
      <sz val="9"/>
      <name val="BankGothic Lt BT"/>
      <family val="2"/>
    </font>
    <font>
      <b/>
      <u/>
      <sz val="11"/>
      <name val="BankGothic Lt BT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/>
      <diagonal/>
    </border>
    <border>
      <left style="medium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medium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medium">
        <color theme="1" tint="0.249977111117893"/>
      </left>
      <right style="thin">
        <color theme="1" tint="0.249977111117893"/>
      </right>
      <top style="thin">
        <color theme="1" tint="0.249977111117893"/>
      </top>
      <bottom/>
      <diagonal/>
    </border>
    <border>
      <left style="medium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 style="medium">
        <color theme="1" tint="0.249977111117893"/>
      </left>
      <right style="thin">
        <color theme="1" tint="0.249977111117893"/>
      </right>
      <top style="thin">
        <color theme="1" tint="0.249977111117893"/>
      </top>
      <bottom style="medium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medium">
        <color theme="1" tint="0.249977111117893"/>
      </bottom>
      <diagonal/>
    </border>
    <border>
      <left style="medium">
        <color theme="1" tint="0.249977111117893"/>
      </left>
      <right style="thin">
        <color theme="1" tint="0.249977111117893"/>
      </right>
      <top/>
      <bottom/>
      <diagonal/>
    </border>
    <border>
      <left style="thin">
        <color theme="1" tint="0.249977111117893"/>
      </left>
      <right/>
      <top style="thin">
        <color theme="1" tint="0.249977111117893"/>
      </top>
      <bottom style="thin">
        <color theme="1" tint="0.249977111117893"/>
      </bottom>
      <diagonal/>
    </border>
    <border>
      <left/>
      <right/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0.249977111117893"/>
      </right>
      <top/>
      <bottom/>
      <diagonal/>
    </border>
    <border>
      <left/>
      <right/>
      <top style="thin">
        <color theme="1" tint="0.249977111117893"/>
      </top>
      <bottom/>
      <diagonal/>
    </border>
    <border>
      <left style="thin">
        <color theme="1" tint="0.249977111117893"/>
      </left>
      <right/>
      <top/>
      <bottom/>
      <diagonal/>
    </border>
    <border>
      <left style="thin">
        <color theme="1" tint="0.249977111117893"/>
      </left>
      <right/>
      <top style="thin">
        <color theme="1" tint="0.249977111117893"/>
      </top>
      <bottom/>
      <diagonal/>
    </border>
    <border>
      <left/>
      <right style="thin">
        <color theme="1" tint="0.249977111117893"/>
      </right>
      <top style="thin">
        <color theme="1" tint="0.249977111117893"/>
      </top>
      <bottom/>
      <diagonal/>
    </border>
    <border>
      <left style="thin">
        <color theme="1" tint="0.249977111117893"/>
      </left>
      <right/>
      <top/>
      <bottom style="thin">
        <color theme="1" tint="0.249977111117893"/>
      </bottom>
      <diagonal/>
    </border>
    <border>
      <left/>
      <right/>
      <top/>
      <bottom style="thin">
        <color theme="1" tint="0.249977111117893"/>
      </bottom>
      <diagonal/>
    </border>
    <border>
      <left/>
      <right style="thin">
        <color theme="1" tint="0.249977111117893"/>
      </right>
      <top/>
      <bottom style="thin">
        <color theme="1" tint="0.249977111117893"/>
      </bottom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/>
      <right/>
      <top style="medium">
        <color theme="1" tint="0.249977111117893"/>
      </top>
      <bottom/>
      <diagonal/>
    </border>
    <border>
      <left/>
      <right style="medium">
        <color theme="1" tint="0.249977111117893"/>
      </right>
      <top style="medium">
        <color theme="1" tint="0.249977111117893"/>
      </top>
      <bottom/>
      <diagonal/>
    </border>
    <border>
      <left style="medium">
        <color theme="1" tint="0.249977111117893"/>
      </left>
      <right/>
      <top/>
      <bottom style="thin">
        <color theme="1" tint="0.249977111117893"/>
      </bottom>
      <diagonal/>
    </border>
    <border>
      <left/>
      <right style="medium">
        <color theme="1" tint="0.249977111117893"/>
      </right>
      <top/>
      <bottom style="thin">
        <color theme="1" tint="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47">
    <xf numFmtId="0" fontId="0" fillId="0" borderId="0" xfId="0"/>
    <xf numFmtId="0" fontId="2" fillId="0" borderId="0" xfId="0" applyFont="1"/>
    <xf numFmtId="0" fontId="3" fillId="0" borderId="0" xfId="0" applyFont="1"/>
    <xf numFmtId="0" fontId="8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0" fontId="11" fillId="0" borderId="0" xfId="0" applyFont="1"/>
    <xf numFmtId="1" fontId="11" fillId="0" borderId="0" xfId="0" applyNumberFormat="1" applyFont="1"/>
    <xf numFmtId="1" fontId="8" fillId="0" borderId="0" xfId="0" applyNumberFormat="1" applyFont="1"/>
    <xf numFmtId="0" fontId="5" fillId="0" borderId="0" xfId="0" applyFont="1" applyAlignment="1" applyProtection="1">
      <alignment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3" fillId="0" borderId="0" xfId="0" applyFont="1" applyAlignment="1" applyProtection="1"/>
    <xf numFmtId="0" fontId="3" fillId="5" borderId="0" xfId="0" applyFont="1" applyFill="1" applyProtection="1"/>
    <xf numFmtId="0" fontId="3" fillId="4" borderId="0" xfId="0" applyFont="1" applyFill="1" applyAlignment="1" applyProtection="1">
      <alignment horizontal="center"/>
    </xf>
    <xf numFmtId="0" fontId="3" fillId="0" borderId="1" xfId="0" applyFont="1" applyBorder="1" applyProtection="1"/>
    <xf numFmtId="0" fontId="3" fillId="0" borderId="2" xfId="0" applyFont="1" applyBorder="1" applyProtection="1"/>
    <xf numFmtId="0" fontId="3" fillId="0" borderId="0" xfId="0" applyFont="1" applyAlignment="1" applyProtection="1">
      <alignment vertical="center"/>
    </xf>
    <xf numFmtId="1" fontId="3" fillId="0" borderId="1" xfId="0" applyNumberFormat="1" applyFont="1" applyBorder="1" applyAlignment="1" applyProtection="1">
      <alignment horizont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</xf>
    <xf numFmtId="0" fontId="3" fillId="3" borderId="9" xfId="0" applyFont="1" applyFill="1" applyBorder="1" applyAlignment="1" applyProtection="1">
      <alignment horizontal="center" vertical="center"/>
    </xf>
    <xf numFmtId="0" fontId="13" fillId="0" borderId="0" xfId="0" applyFont="1" applyProtection="1"/>
    <xf numFmtId="0" fontId="3" fillId="0" borderId="0" xfId="0" applyFont="1" applyAlignment="1"/>
    <xf numFmtId="0" fontId="3" fillId="0" borderId="15" xfId="0" applyFont="1" applyBorder="1" applyAlignment="1" applyProtection="1"/>
    <xf numFmtId="0" fontId="3" fillId="0" borderId="0" xfId="0" applyFont="1" applyBorder="1" applyProtection="1"/>
    <xf numFmtId="0" fontId="3" fillId="0" borderId="1" xfId="0" applyFont="1" applyBorder="1" applyAlignment="1" applyProtection="1">
      <alignment vertical="center"/>
    </xf>
    <xf numFmtId="2" fontId="3" fillId="0" borderId="1" xfId="0" applyNumberFormat="1" applyFont="1" applyBorder="1" applyAlignment="1" applyProtection="1">
      <alignment vertical="center"/>
    </xf>
    <xf numFmtId="2" fontId="3" fillId="0" borderId="1" xfId="0" applyNumberFormat="1" applyFont="1" applyBorder="1" applyProtection="1"/>
    <xf numFmtId="2" fontId="3" fillId="0" borderId="0" xfId="0" applyNumberFormat="1" applyFont="1" applyAlignment="1" applyProtection="1"/>
    <xf numFmtId="0" fontId="6" fillId="0" borderId="17" xfId="0" applyFont="1" applyBorder="1" applyAlignment="1" applyProtection="1">
      <alignment vertical="top"/>
    </xf>
    <xf numFmtId="0" fontId="6" fillId="0" borderId="15" xfId="0" applyFont="1" applyBorder="1" applyAlignment="1" applyProtection="1">
      <alignment vertical="top"/>
    </xf>
    <xf numFmtId="0" fontId="6" fillId="0" borderId="18" xfId="0" applyFont="1" applyBorder="1" applyAlignment="1" applyProtection="1">
      <alignment vertical="top"/>
    </xf>
    <xf numFmtId="0" fontId="6" fillId="0" borderId="16" xfId="0" applyFont="1" applyBorder="1" applyAlignment="1" applyProtection="1">
      <alignment vertical="top"/>
    </xf>
    <xf numFmtId="0" fontId="6" fillId="0" borderId="0" xfId="0" applyFont="1" applyBorder="1" applyAlignment="1" applyProtection="1">
      <alignment vertical="top"/>
    </xf>
    <xf numFmtId="0" fontId="6" fillId="0" borderId="14" xfId="0" applyFont="1" applyBorder="1" applyAlignment="1" applyProtection="1">
      <alignment vertical="top"/>
    </xf>
    <xf numFmtId="0" fontId="6" fillId="0" borderId="19" xfId="0" applyFont="1" applyBorder="1" applyAlignment="1" applyProtection="1">
      <alignment vertical="top"/>
    </xf>
    <xf numFmtId="0" fontId="6" fillId="0" borderId="20" xfId="0" applyFont="1" applyBorder="1" applyAlignment="1" applyProtection="1">
      <alignment vertical="top"/>
    </xf>
    <xf numFmtId="0" fontId="6" fillId="0" borderId="21" xfId="0" applyFont="1" applyBorder="1" applyAlignment="1" applyProtection="1">
      <alignment vertical="top"/>
    </xf>
    <xf numFmtId="0" fontId="3" fillId="0" borderId="0" xfId="0" applyFont="1" applyAlignment="1">
      <alignment horizontal="right"/>
    </xf>
    <xf numFmtId="0" fontId="15" fillId="0" borderId="0" xfId="0" applyFont="1" applyAlignment="1">
      <alignment horizontal="right"/>
    </xf>
    <xf numFmtId="0" fontId="13" fillId="0" borderId="0" xfId="0" applyFont="1" applyAlignment="1" applyProtection="1"/>
    <xf numFmtId="0" fontId="17" fillId="0" borderId="0" xfId="0" applyFont="1" applyAlignment="1">
      <alignment horizontal="right"/>
    </xf>
    <xf numFmtId="0" fontId="17" fillId="0" borderId="0" xfId="0" applyFont="1" applyAlignment="1">
      <alignment horizontal="right" vertical="center"/>
    </xf>
    <xf numFmtId="0" fontId="3" fillId="6" borderId="0" xfId="0" applyFont="1" applyFill="1" applyProtection="1"/>
    <xf numFmtId="166" fontId="14" fillId="6" borderId="0" xfId="0" applyNumberFormat="1" applyFont="1" applyFill="1" applyProtection="1"/>
    <xf numFmtId="0" fontId="3" fillId="2" borderId="0" xfId="0" applyFont="1" applyFill="1" applyProtection="1"/>
    <xf numFmtId="0" fontId="3" fillId="2" borderId="0" xfId="0" applyFont="1" applyFill="1" applyAlignment="1" applyProtection="1">
      <alignment horizontal="center"/>
    </xf>
    <xf numFmtId="0" fontId="3" fillId="3" borderId="0" xfId="0" applyFont="1" applyFill="1" applyProtection="1"/>
    <xf numFmtId="0" fontId="3" fillId="3" borderId="0" xfId="0" applyFont="1" applyFill="1" applyAlignment="1" applyProtection="1">
      <alignment horizontal="center"/>
    </xf>
    <xf numFmtId="165" fontId="3" fillId="3" borderId="0" xfId="0" applyNumberFormat="1" applyFont="1" applyFill="1" applyAlignment="1" applyProtection="1">
      <alignment horizontal="center"/>
    </xf>
    <xf numFmtId="0" fontId="3" fillId="7" borderId="0" xfId="0" applyFont="1" applyFill="1" applyAlignment="1" applyProtection="1">
      <alignment horizontal="right"/>
    </xf>
    <xf numFmtId="0" fontId="3" fillId="7" borderId="0" xfId="0" applyFont="1" applyFill="1" applyAlignment="1" applyProtection="1">
      <alignment horizontal="left"/>
    </xf>
    <xf numFmtId="165" fontId="3" fillId="7" borderId="0" xfId="0" applyNumberFormat="1" applyFont="1" applyFill="1" applyAlignment="1" applyProtection="1">
      <alignment horizontal="left"/>
    </xf>
    <xf numFmtId="0" fontId="3" fillId="8" borderId="0" xfId="0" applyFont="1" applyFill="1" applyAlignment="1" applyProtection="1">
      <alignment horizontal="right"/>
    </xf>
    <xf numFmtId="0" fontId="3" fillId="8" borderId="0" xfId="0" applyFont="1" applyFill="1" applyAlignment="1" applyProtection="1">
      <alignment horizontal="left"/>
    </xf>
    <xf numFmtId="0" fontId="3" fillId="8" borderId="0" xfId="0" applyFont="1" applyFill="1" applyProtection="1"/>
    <xf numFmtId="165" fontId="3" fillId="8" borderId="0" xfId="0" applyNumberFormat="1" applyFont="1" applyFill="1" applyProtection="1"/>
    <xf numFmtId="165" fontId="3" fillId="8" borderId="0" xfId="0" applyNumberFormat="1" applyFont="1" applyFill="1" applyAlignment="1" applyProtection="1">
      <alignment horizontal="left"/>
    </xf>
    <xf numFmtId="0" fontId="13" fillId="0" borderId="0" xfId="0" applyFont="1" applyAlignment="1">
      <alignment horizontal="right"/>
    </xf>
    <xf numFmtId="167" fontId="18" fillId="2" borderId="11" xfId="0" applyNumberFormat="1" applyFont="1" applyFill="1" applyBorder="1" applyAlignment="1" applyProtection="1">
      <alignment vertical="center"/>
    </xf>
    <xf numFmtId="166" fontId="18" fillId="2" borderId="11" xfId="0" applyNumberFormat="1" applyFont="1" applyFill="1" applyBorder="1" applyAlignment="1" applyProtection="1">
      <alignment vertical="center"/>
    </xf>
    <xf numFmtId="0" fontId="8" fillId="0" borderId="0" xfId="0" applyFont="1" applyFill="1" applyBorder="1"/>
    <xf numFmtId="0" fontId="12" fillId="0" borderId="0" xfId="0" applyFont="1"/>
    <xf numFmtId="1" fontId="2" fillId="0" borderId="0" xfId="0" applyNumberFormat="1" applyFont="1"/>
    <xf numFmtId="1" fontId="12" fillId="0" borderId="0" xfId="0" applyNumberFormat="1" applyFont="1"/>
    <xf numFmtId="1" fontId="8" fillId="0" borderId="0" xfId="0" applyNumberFormat="1" applyFont="1" applyFill="1" applyBorder="1"/>
    <xf numFmtId="1" fontId="0" fillId="0" borderId="0" xfId="0" applyNumberFormat="1"/>
    <xf numFmtId="0" fontId="3" fillId="0" borderId="27" xfId="0" applyFont="1" applyBorder="1" applyAlignment="1" applyProtection="1">
      <alignment vertical="center" wrapText="1"/>
    </xf>
    <xf numFmtId="1" fontId="3" fillId="0" borderId="5" xfId="0" applyNumberFormat="1" applyFont="1" applyFill="1" applyBorder="1" applyProtection="1"/>
    <xf numFmtId="0" fontId="3" fillId="7" borderId="0" xfId="0" applyFont="1" applyFill="1" applyAlignment="1" applyProtection="1">
      <alignment horizontal="center"/>
    </xf>
    <xf numFmtId="0" fontId="3" fillId="8" borderId="0" xfId="0" applyFont="1" applyFill="1" applyAlignment="1" applyProtection="1">
      <alignment horizontal="center"/>
    </xf>
    <xf numFmtId="165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right"/>
    </xf>
    <xf numFmtId="167" fontId="3" fillId="0" borderId="11" xfId="0" applyNumberFormat="1" applyFont="1" applyBorder="1" applyAlignment="1">
      <alignment horizontal="right"/>
    </xf>
    <xf numFmtId="167" fontId="3" fillId="0" borderId="12" xfId="0" applyNumberFormat="1" applyFont="1" applyBorder="1" applyAlignment="1">
      <alignment horizontal="right"/>
    </xf>
    <xf numFmtId="167" fontId="3" fillId="0" borderId="13" xfId="0" applyNumberFormat="1" applyFont="1" applyBorder="1" applyAlignment="1">
      <alignment horizontal="right"/>
    </xf>
    <xf numFmtId="0" fontId="3" fillId="0" borderId="0" xfId="0" applyFont="1" applyAlignment="1" applyProtection="1">
      <alignment horizontal="center"/>
      <protection locked="0"/>
    </xf>
    <xf numFmtId="0" fontId="19" fillId="0" borderId="0" xfId="0" applyFont="1" applyAlignment="1">
      <alignment horizontal="center" vertical="center"/>
    </xf>
    <xf numFmtId="168" fontId="16" fillId="0" borderId="0" xfId="2" applyNumberFormat="1" applyFont="1" applyAlignment="1">
      <alignment horizontal="right" vertical="center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5" fillId="0" borderId="0" xfId="0" applyFont="1" applyAlignment="1" applyProtection="1">
      <alignment horizontal="right" vertical="center"/>
    </xf>
    <xf numFmtId="0" fontId="5" fillId="0" borderId="0" xfId="0" applyFont="1" applyAlignment="1" applyProtection="1">
      <alignment horizontal="center" vertical="center"/>
      <protection locked="0"/>
    </xf>
    <xf numFmtId="1" fontId="3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right" vertical="center"/>
    </xf>
    <xf numFmtId="1" fontId="9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 applyProtection="1">
      <alignment horizontal="center"/>
    </xf>
    <xf numFmtId="0" fontId="3" fillId="0" borderId="12" xfId="0" applyFont="1" applyBorder="1" applyAlignment="1" applyProtection="1">
      <alignment horizontal="left" vertical="center"/>
    </xf>
    <xf numFmtId="0" fontId="3" fillId="0" borderId="13" xfId="0" applyFont="1" applyBorder="1" applyAlignment="1" applyProtection="1">
      <alignment horizontal="left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2" fontId="3" fillId="0" borderId="0" xfId="0" applyNumberFormat="1" applyFont="1" applyAlignment="1" applyProtection="1">
      <alignment horizontal="right"/>
    </xf>
    <xf numFmtId="165" fontId="3" fillId="0" borderId="0" xfId="0" applyNumberFormat="1" applyFont="1" applyAlignment="1" applyProtection="1">
      <alignment horizontal="right"/>
    </xf>
    <xf numFmtId="0" fontId="3" fillId="0" borderId="0" xfId="0" applyFont="1" applyFill="1" applyAlignment="1" applyProtection="1">
      <alignment horizontal="right"/>
      <protection locked="0"/>
    </xf>
    <xf numFmtId="166" fontId="3" fillId="0" borderId="11" xfId="0" applyNumberFormat="1" applyFont="1" applyBorder="1" applyAlignment="1" applyProtection="1">
      <alignment horizontal="right" vertical="center"/>
    </xf>
    <xf numFmtId="166" fontId="3" fillId="0" borderId="12" xfId="0" applyNumberFormat="1" applyFont="1" applyBorder="1" applyAlignment="1" applyProtection="1">
      <alignment horizontal="right" vertical="center"/>
    </xf>
    <xf numFmtId="166" fontId="3" fillId="0" borderId="13" xfId="0" applyNumberFormat="1" applyFont="1" applyBorder="1" applyAlignment="1" applyProtection="1">
      <alignment horizontal="right" vertical="center"/>
    </xf>
    <xf numFmtId="0" fontId="3" fillId="0" borderId="1" xfId="0" applyFont="1" applyBorder="1" applyAlignment="1" applyProtection="1">
      <alignment horizontal="center" vertical="center"/>
    </xf>
    <xf numFmtId="166" fontId="9" fillId="0" borderId="11" xfId="0" applyNumberFormat="1" applyFont="1" applyBorder="1" applyAlignment="1" applyProtection="1">
      <alignment horizontal="right" vertical="center"/>
    </xf>
    <xf numFmtId="166" fontId="9" fillId="0" borderId="12" xfId="0" applyNumberFormat="1" applyFont="1" applyBorder="1" applyAlignment="1" applyProtection="1">
      <alignment horizontal="right" vertical="center"/>
    </xf>
    <xf numFmtId="166" fontId="9" fillId="0" borderId="13" xfId="0" applyNumberFormat="1" applyFont="1" applyBorder="1" applyAlignment="1" applyProtection="1">
      <alignment horizontal="right" vertical="center"/>
    </xf>
    <xf numFmtId="0" fontId="5" fillId="0" borderId="22" xfId="0" applyFont="1" applyBorder="1" applyAlignment="1" applyProtection="1">
      <alignment horizontal="center"/>
    </xf>
    <xf numFmtId="0" fontId="5" fillId="0" borderId="23" xfId="0" applyFont="1" applyBorder="1" applyAlignment="1" applyProtection="1">
      <alignment horizontal="center"/>
    </xf>
    <xf numFmtId="0" fontId="5" fillId="0" borderId="24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0" fontId="5" fillId="0" borderId="20" xfId="0" applyFont="1" applyBorder="1" applyAlignment="1" applyProtection="1">
      <alignment horizontal="center"/>
    </xf>
    <xf numFmtId="0" fontId="5" fillId="0" borderId="26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wrapText="1"/>
    </xf>
    <xf numFmtId="0" fontId="3" fillId="0" borderId="10" xfId="0" applyFont="1" applyBorder="1" applyAlignment="1" applyProtection="1">
      <alignment horizontal="center"/>
    </xf>
    <xf numFmtId="0" fontId="3" fillId="0" borderId="7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 wrapText="1"/>
    </xf>
    <xf numFmtId="0" fontId="3" fillId="0" borderId="2" xfId="0" applyFont="1" applyFill="1" applyBorder="1" applyAlignment="1" applyProtection="1">
      <alignment horizontal="center" wrapText="1"/>
    </xf>
    <xf numFmtId="0" fontId="3" fillId="0" borderId="5" xfId="0" applyFont="1" applyFill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/>
    </xf>
    <xf numFmtId="0" fontId="3" fillId="0" borderId="6" xfId="0" applyFont="1" applyBorder="1" applyAlignment="1" applyProtection="1">
      <alignment horizontal="center"/>
    </xf>
    <xf numFmtId="165" fontId="3" fillId="0" borderId="1" xfId="0" applyNumberFormat="1" applyFont="1" applyFill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wrapText="1"/>
    </xf>
    <xf numFmtId="0" fontId="3" fillId="0" borderId="17" xfId="0" applyFont="1" applyBorder="1" applyAlignment="1" applyProtection="1">
      <alignment horizontal="center" wrapText="1"/>
    </xf>
    <xf numFmtId="0" fontId="3" fillId="0" borderId="15" xfId="0" applyFont="1" applyBorder="1" applyAlignment="1" applyProtection="1">
      <alignment horizontal="center" wrapText="1"/>
    </xf>
    <xf numFmtId="0" fontId="3" fillId="0" borderId="18" xfId="0" applyFont="1" applyBorder="1" applyAlignment="1" applyProtection="1">
      <alignment horizontal="center" wrapText="1"/>
    </xf>
    <xf numFmtId="0" fontId="3" fillId="0" borderId="19" xfId="0" applyFont="1" applyBorder="1" applyAlignment="1" applyProtection="1">
      <alignment horizontal="center" wrapText="1"/>
    </xf>
    <xf numFmtId="0" fontId="3" fillId="0" borderId="20" xfId="0" applyFont="1" applyBorder="1" applyAlignment="1" applyProtection="1">
      <alignment horizontal="center" wrapText="1"/>
    </xf>
    <xf numFmtId="0" fontId="3" fillId="0" borderId="21" xfId="0" applyFont="1" applyBorder="1" applyAlignment="1" applyProtection="1">
      <alignment horizontal="center" wrapText="1"/>
    </xf>
    <xf numFmtId="14" fontId="9" fillId="9" borderId="0" xfId="0" applyNumberFormat="1" applyFont="1" applyFill="1" applyAlignment="1" applyProtection="1">
      <alignment horizontal="center"/>
      <protection locked="0"/>
    </xf>
    <xf numFmtId="0" fontId="9" fillId="9" borderId="0" xfId="0" applyFont="1" applyFill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 vertical="center"/>
    </xf>
    <xf numFmtId="9" fontId="10" fillId="0" borderId="0" xfId="0" applyNumberFormat="1" applyFont="1" applyFill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</xf>
    <xf numFmtId="1" fontId="3" fillId="0" borderId="0" xfId="0" applyNumberFormat="1" applyFont="1" applyProtection="1"/>
  </cellXfs>
  <cellStyles count="3">
    <cellStyle name="Euro" xfId="1"/>
    <cellStyle name="Monétaire" xfId="2" builtinId="4"/>
    <cellStyle name="Normal" xfId="0" builtinId="0"/>
  </cellStyles>
  <dxfs count="12"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95250</xdr:colOff>
      <xdr:row>0</xdr:row>
      <xdr:rowOff>0</xdr:rowOff>
    </xdr:from>
    <xdr:to>
      <xdr:col>54</xdr:col>
      <xdr:colOff>38100</xdr:colOff>
      <xdr:row>4</xdr:row>
      <xdr:rowOff>0</xdr:rowOff>
    </xdr:to>
    <xdr:pic>
      <xdr:nvPicPr>
        <xdr:cNvPr id="1046" name="Grafik 1" descr="ZEBRALUX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38550" y="0"/>
          <a:ext cx="2581275" cy="523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38100</xdr:colOff>
          <xdr:row>1</xdr:row>
          <xdr:rowOff>38100</xdr:rowOff>
        </xdr:from>
        <xdr:to>
          <xdr:col>59</xdr:col>
          <xdr:colOff>600075</xdr:colOff>
          <xdr:row>3</xdr:row>
          <xdr:rowOff>114300</xdr:rowOff>
        </xdr:to>
        <xdr:sp macro="" textlink="">
          <xdr:nvSpPr>
            <xdr:cNvPr id="1036" name="imprimer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>
    <pageSetUpPr fitToPage="1"/>
  </sheetPr>
  <dimension ref="A1:DV64"/>
  <sheetViews>
    <sheetView tabSelected="1" topLeftCell="BO1" zoomScale="85" zoomScaleNormal="85" workbookViewId="0">
      <selection activeCell="BX15" sqref="BX15"/>
    </sheetView>
  </sheetViews>
  <sheetFormatPr baseColWidth="10" defaultColWidth="11.42578125" defaultRowHeight="12.75" x14ac:dyDescent="0.2"/>
  <cols>
    <col min="1" max="3" width="1.7109375" style="2" customWidth="1"/>
    <col min="4" max="5" width="1.7109375" style="5" customWidth="1"/>
    <col min="6" max="35" width="1.7109375" style="2" customWidth="1"/>
    <col min="36" max="36" width="1" style="2" customWidth="1"/>
    <col min="37" max="53" width="1.7109375" style="2" customWidth="1"/>
    <col min="54" max="57" width="2.5703125" style="2" customWidth="1"/>
    <col min="58" max="58" width="1.7109375" style="13" customWidth="1"/>
    <col min="59" max="63" width="9.5703125" style="13" customWidth="1"/>
    <col min="64" max="64" width="14.42578125" style="13" customWidth="1"/>
    <col min="65" max="65" width="5.5703125" style="13" customWidth="1"/>
    <col min="66" max="66" width="16.140625" style="13" customWidth="1"/>
    <col min="67" max="67" width="8.42578125" style="13" customWidth="1"/>
    <col min="68" max="68" width="16.7109375" style="13" customWidth="1"/>
    <col min="69" max="69" width="17.85546875" style="13" customWidth="1"/>
    <col min="70" max="70" width="6.7109375" style="13" customWidth="1"/>
    <col min="71" max="71" width="10.7109375" style="13" customWidth="1"/>
    <col min="72" max="72" width="16.140625" style="13" customWidth="1"/>
    <col min="73" max="73" width="14.5703125" style="13" customWidth="1"/>
    <col min="74" max="74" width="2" style="13" customWidth="1"/>
    <col min="75" max="75" width="23.28515625" style="13" customWidth="1"/>
    <col min="76" max="84" width="12.7109375" style="13" customWidth="1"/>
    <col min="85" max="115" width="11.42578125" style="13" customWidth="1"/>
    <col min="116" max="116" width="6.28515625" style="13" customWidth="1"/>
    <col min="117" max="118" width="11.42578125" style="13" customWidth="1"/>
    <col min="119" max="120" width="11.42578125" style="2" customWidth="1"/>
    <col min="121" max="16384" width="11.42578125" style="2"/>
  </cols>
  <sheetData>
    <row r="1" spans="1:118" ht="9.9499999999999993" customHeight="1" x14ac:dyDescent="0.2">
      <c r="A1" s="12"/>
      <c r="B1" s="95" t="s">
        <v>41</v>
      </c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6" t="s">
        <v>36</v>
      </c>
      <c r="U1" s="96"/>
      <c r="V1" s="96"/>
      <c r="W1" s="96"/>
      <c r="X1" s="96"/>
      <c r="Y1" s="96"/>
      <c r="Z1" s="96"/>
      <c r="AA1" s="96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N1" s="81" t="s">
        <v>90</v>
      </c>
      <c r="BO1" s="81"/>
      <c r="BP1" s="59" t="s">
        <v>84</v>
      </c>
      <c r="BQ1" s="59" t="s">
        <v>71</v>
      </c>
      <c r="BR1" s="59" t="s">
        <v>80</v>
      </c>
      <c r="BS1" s="59" t="s">
        <v>81</v>
      </c>
      <c r="BT1" s="59" t="s">
        <v>82</v>
      </c>
      <c r="BU1" s="55" t="s">
        <v>68</v>
      </c>
      <c r="BW1" s="57" t="s">
        <v>67</v>
      </c>
      <c r="BX1" s="57" t="s">
        <v>36</v>
      </c>
      <c r="BY1" s="58" t="s">
        <v>16</v>
      </c>
      <c r="BZ1" s="58" t="s">
        <v>17</v>
      </c>
      <c r="CA1" s="14"/>
      <c r="CB1" s="14"/>
      <c r="CC1" s="14"/>
    </row>
    <row r="2" spans="1:118" ht="9.9499999999999993" customHeight="1" x14ac:dyDescent="0.2">
      <c r="A2" s="12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6"/>
      <c r="U2" s="96"/>
      <c r="V2" s="96"/>
      <c r="W2" s="96"/>
      <c r="X2" s="96"/>
      <c r="Y2" s="96"/>
      <c r="Z2" s="96"/>
      <c r="AA2" s="96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G2" s="19"/>
      <c r="BH2" s="19"/>
      <c r="BN2" s="62" t="s">
        <v>86</v>
      </c>
      <c r="BO2" s="63">
        <v>49</v>
      </c>
      <c r="BP2" s="59">
        <f>P50</f>
        <v>0</v>
      </c>
      <c r="BQ2" s="60" t="s">
        <v>74</v>
      </c>
      <c r="BR2" s="60">
        <v>5.5</v>
      </c>
      <c r="BS2" s="60">
        <f>$P$51</f>
        <v>0</v>
      </c>
      <c r="BT2" s="61">
        <f>BS2*BR2</f>
        <v>0</v>
      </c>
      <c r="BU2" s="55">
        <f>W39*X35</f>
        <v>0</v>
      </c>
      <c r="BW2" s="57" t="s">
        <v>66</v>
      </c>
      <c r="BX2" s="57" t="s">
        <v>37</v>
      </c>
      <c r="BY2" s="58" t="s">
        <v>18</v>
      </c>
      <c r="BZ2" s="58" t="s">
        <v>23</v>
      </c>
      <c r="CA2" s="14">
        <v>0</v>
      </c>
      <c r="CB2" s="14"/>
      <c r="CC2" s="14"/>
    </row>
    <row r="3" spans="1:118" ht="9.9499999999999993" customHeight="1" x14ac:dyDescent="0.2">
      <c r="A3" s="12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95"/>
      <c r="T3" s="96"/>
      <c r="U3" s="96"/>
      <c r="V3" s="96"/>
      <c r="W3" s="96"/>
      <c r="X3" s="96"/>
      <c r="Y3" s="96"/>
      <c r="Z3" s="96"/>
      <c r="AA3" s="96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G3" s="19"/>
      <c r="BH3" s="19"/>
      <c r="BN3" s="62" t="s">
        <v>87</v>
      </c>
      <c r="BO3" s="64">
        <f>AY10</f>
        <v>25</v>
      </c>
      <c r="BP3" s="59" t="str">
        <f>IF(BP2=BQ2,BT2,IF(BP2=BQ3,BT3,IF(BP2=BQ4,BT4,IF(BP2=BQ5,BT5,IF(BP2=BQ6,BT6,IF(BP2=BQ7,BT7,""))))))</f>
        <v/>
      </c>
      <c r="BQ3" s="60" t="s">
        <v>75</v>
      </c>
      <c r="BR3" s="60">
        <v>5.7</v>
      </c>
      <c r="BS3" s="60">
        <f t="shared" ref="BS3:BS7" si="0">$P$51</f>
        <v>0</v>
      </c>
      <c r="BT3" s="61">
        <f t="shared" ref="BT3:BT7" si="1">BS3*BR3</f>
        <v>0</v>
      </c>
      <c r="BU3" s="55">
        <f>BU2</f>
        <v>0</v>
      </c>
      <c r="BX3" s="57" t="s">
        <v>38</v>
      </c>
      <c r="BY3" s="58" t="s">
        <v>19</v>
      </c>
      <c r="BZ3" s="58" t="s">
        <v>24</v>
      </c>
      <c r="CA3" s="14">
        <v>19</v>
      </c>
      <c r="CB3" s="14">
        <v>19</v>
      </c>
      <c r="CC3" s="14"/>
    </row>
    <row r="4" spans="1:118" ht="12" customHeight="1" x14ac:dyDescent="0.2">
      <c r="A4" s="13"/>
      <c r="B4" s="13"/>
      <c r="C4" s="13"/>
      <c r="D4" s="14"/>
      <c r="E4" s="14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G4" s="19"/>
      <c r="BH4" s="19"/>
      <c r="BN4" s="62" t="s">
        <v>88</v>
      </c>
      <c r="BO4" s="63">
        <f>BO2*BO3</f>
        <v>1225</v>
      </c>
      <c r="BP4" s="59"/>
      <c r="BQ4" s="60" t="s">
        <v>76</v>
      </c>
      <c r="BR4" s="60">
        <v>5.9</v>
      </c>
      <c r="BS4" s="60">
        <f t="shared" si="0"/>
        <v>0</v>
      </c>
      <c r="BT4" s="61">
        <f t="shared" si="1"/>
        <v>0</v>
      </c>
      <c r="BU4" s="55">
        <f>W41+BU3</f>
        <v>0</v>
      </c>
      <c r="BX4" s="57" t="s">
        <v>39</v>
      </c>
      <c r="BY4" s="20">
        <v>1</v>
      </c>
      <c r="BZ4" s="20" t="s">
        <v>20</v>
      </c>
      <c r="CA4" s="20">
        <v>74</v>
      </c>
      <c r="CB4" s="20">
        <v>161</v>
      </c>
      <c r="CC4" s="20">
        <v>186</v>
      </c>
    </row>
    <row r="5" spans="1:118" ht="12" customHeight="1" x14ac:dyDescent="0.2">
      <c r="A5" s="13"/>
      <c r="B5" s="13"/>
      <c r="C5" s="13"/>
      <c r="D5" s="14"/>
      <c r="E5" s="14"/>
      <c r="F5" s="13"/>
      <c r="G5" s="13"/>
      <c r="H5" s="13"/>
      <c r="I5" s="13"/>
      <c r="J5" s="15" t="s">
        <v>2</v>
      </c>
      <c r="K5" s="140"/>
      <c r="L5" s="140"/>
      <c r="M5" s="140"/>
      <c r="N5" s="140"/>
      <c r="O5" s="140"/>
      <c r="P5" s="140"/>
      <c r="Q5" s="140"/>
      <c r="R5" s="140"/>
      <c r="S5" s="140"/>
      <c r="T5" s="140"/>
      <c r="U5" s="140"/>
      <c r="V5" s="140"/>
      <c r="W5" s="140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6" t="s">
        <v>3</v>
      </c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N5" s="62" t="s">
        <v>89</v>
      </c>
      <c r="BO5" s="63">
        <f>BO4-(BO4*K9)</f>
        <v>1225</v>
      </c>
      <c r="BP5" s="59"/>
      <c r="BQ5" s="60" t="s">
        <v>77</v>
      </c>
      <c r="BR5" s="60">
        <v>6.6</v>
      </c>
      <c r="BS5" s="60">
        <f t="shared" si="0"/>
        <v>0</v>
      </c>
      <c r="BT5" s="61">
        <f t="shared" si="1"/>
        <v>0</v>
      </c>
      <c r="BU5" s="56">
        <f>IF(AW35="","",BU4)</f>
        <v>0</v>
      </c>
      <c r="BX5" s="57" t="s">
        <v>40</v>
      </c>
      <c r="BY5" s="20">
        <v>2</v>
      </c>
      <c r="BZ5" s="20" t="s">
        <v>21</v>
      </c>
      <c r="CA5" s="20">
        <v>280</v>
      </c>
      <c r="CB5" s="20">
        <v>337</v>
      </c>
      <c r="CC5" s="20">
        <v>322</v>
      </c>
    </row>
    <row r="6" spans="1:118" ht="12" customHeight="1" x14ac:dyDescent="0.2">
      <c r="A6" s="13"/>
      <c r="B6" s="13"/>
      <c r="C6" s="13"/>
      <c r="D6" s="14"/>
      <c r="E6" s="14"/>
      <c r="F6" s="13"/>
      <c r="G6" s="13"/>
      <c r="H6" s="13"/>
      <c r="I6" s="13"/>
      <c r="J6" s="15" t="s">
        <v>1</v>
      </c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41"/>
      <c r="W6" s="141"/>
      <c r="X6" s="13"/>
      <c r="Y6" s="13"/>
      <c r="Z6" s="13"/>
      <c r="AA6" s="13"/>
      <c r="AB6" s="13"/>
      <c r="AC6" s="13"/>
      <c r="AD6" s="13"/>
      <c r="AE6" s="17" t="s">
        <v>43</v>
      </c>
      <c r="AF6" s="13"/>
      <c r="AG6" s="13"/>
      <c r="AH6" s="13"/>
      <c r="AI6" s="13"/>
      <c r="AJ6" s="13"/>
      <c r="AK6" s="13"/>
      <c r="AL6" s="13"/>
      <c r="AM6" s="13"/>
      <c r="AN6" s="17" t="s">
        <v>44</v>
      </c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7" t="s">
        <v>45</v>
      </c>
      <c r="BA6" s="13"/>
      <c r="BB6" s="13"/>
      <c r="BC6" s="13"/>
      <c r="BD6" s="13"/>
      <c r="BE6" s="13"/>
      <c r="BL6" s="23"/>
      <c r="BN6" s="82" t="s">
        <v>85</v>
      </c>
      <c r="BO6" s="82"/>
      <c r="BP6" s="59"/>
      <c r="BQ6" s="60" t="s">
        <v>78</v>
      </c>
      <c r="BR6" s="60">
        <v>8</v>
      </c>
      <c r="BS6" s="60">
        <f t="shared" si="0"/>
        <v>0</v>
      </c>
      <c r="BT6" s="61">
        <f t="shared" si="1"/>
        <v>0</v>
      </c>
      <c r="BY6" s="20">
        <v>3</v>
      </c>
      <c r="BZ6" s="20" t="s">
        <v>22</v>
      </c>
      <c r="CA6" s="20">
        <v>315</v>
      </c>
      <c r="CB6" s="20">
        <v>337</v>
      </c>
      <c r="CC6" s="20"/>
    </row>
    <row r="7" spans="1:118" ht="12" customHeight="1" x14ac:dyDescent="0.2">
      <c r="A7" s="13"/>
      <c r="B7" s="13"/>
      <c r="C7" s="13"/>
      <c r="D7" s="14"/>
      <c r="E7" s="14"/>
      <c r="F7" s="13"/>
      <c r="G7" s="13"/>
      <c r="H7" s="13"/>
      <c r="I7" s="15"/>
      <c r="J7" s="15" t="s">
        <v>0</v>
      </c>
      <c r="K7" s="141"/>
      <c r="L7" s="141"/>
      <c r="M7" s="141"/>
      <c r="N7" s="141"/>
      <c r="O7" s="141"/>
      <c r="P7" s="141"/>
      <c r="Q7" s="141"/>
      <c r="R7" s="141"/>
      <c r="S7" s="141"/>
      <c r="T7" s="141"/>
      <c r="U7" s="141"/>
      <c r="V7" s="141"/>
      <c r="W7" s="141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N7" s="65" t="s">
        <v>81</v>
      </c>
      <c r="BO7" s="66">
        <f>P44</f>
        <v>0</v>
      </c>
      <c r="BP7" s="59"/>
      <c r="BQ7" s="60" t="s">
        <v>79</v>
      </c>
      <c r="BR7" s="60">
        <v>9.3000000000000007</v>
      </c>
      <c r="BS7" s="60">
        <f t="shared" si="0"/>
        <v>0</v>
      </c>
      <c r="BT7" s="61">
        <f t="shared" si="1"/>
        <v>0</v>
      </c>
      <c r="BY7" s="14"/>
      <c r="BZ7" s="14"/>
      <c r="CA7" s="14" t="s">
        <v>26</v>
      </c>
      <c r="CB7" s="14" t="s">
        <v>27</v>
      </c>
      <c r="CC7" s="14" t="s">
        <v>27</v>
      </c>
    </row>
    <row r="8" spans="1:118" ht="12" customHeight="1" x14ac:dyDescent="0.2">
      <c r="A8" s="13"/>
      <c r="B8" s="13"/>
      <c r="C8" s="13"/>
      <c r="D8" s="14"/>
      <c r="E8" s="14"/>
      <c r="F8" s="13"/>
      <c r="G8" s="13"/>
      <c r="H8" s="13"/>
      <c r="I8" s="15"/>
      <c r="J8" s="15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5" t="s">
        <v>49</v>
      </c>
      <c r="AY8" s="105">
        <f>BU35</f>
        <v>9.8800000000000008</v>
      </c>
      <c r="AZ8" s="105"/>
      <c r="BA8" s="105"/>
      <c r="BB8" s="105"/>
      <c r="BC8" s="105"/>
      <c r="BD8" s="13" t="s">
        <v>54</v>
      </c>
      <c r="BE8" s="13"/>
      <c r="BN8" s="65" t="s">
        <v>80</v>
      </c>
      <c r="BO8" s="66">
        <v>2.5</v>
      </c>
      <c r="BP8" s="57" t="s">
        <v>96</v>
      </c>
    </row>
    <row r="9" spans="1:118" ht="12" customHeight="1" thickBot="1" x14ac:dyDescent="0.25">
      <c r="A9" s="13"/>
      <c r="B9" s="13"/>
      <c r="C9" s="142" t="s">
        <v>5</v>
      </c>
      <c r="D9" s="142"/>
      <c r="E9" s="142"/>
      <c r="F9" s="142"/>
      <c r="G9" s="142"/>
      <c r="H9" s="142"/>
      <c r="I9" s="142"/>
      <c r="J9" s="142"/>
      <c r="K9" s="143"/>
      <c r="L9" s="143"/>
      <c r="M9" s="143"/>
      <c r="N9" s="143"/>
      <c r="O9" s="143"/>
      <c r="P9" s="143"/>
      <c r="Q9" s="14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5" t="s">
        <v>48</v>
      </c>
      <c r="AY9" s="105">
        <f>BT35</f>
        <v>4.9450000000000003</v>
      </c>
      <c r="AZ9" s="105"/>
      <c r="BA9" s="105"/>
      <c r="BB9" s="105"/>
      <c r="BC9" s="105"/>
      <c r="BD9" s="13" t="s">
        <v>54</v>
      </c>
      <c r="BE9" s="13"/>
      <c r="BN9" s="67" t="s">
        <v>91</v>
      </c>
      <c r="BO9" s="68">
        <f>BO8*BO7</f>
        <v>0</v>
      </c>
      <c r="BP9" s="71" t="str">
        <f>IF(P45="","0",P45)</f>
        <v>0</v>
      </c>
    </row>
    <row r="10" spans="1:118" ht="12" customHeight="1" x14ac:dyDescent="0.2">
      <c r="A10" s="13"/>
      <c r="B10" s="13"/>
      <c r="C10" s="142"/>
      <c r="D10" s="142"/>
      <c r="E10" s="142"/>
      <c r="F10" s="142"/>
      <c r="G10" s="142"/>
      <c r="H10" s="142"/>
      <c r="I10" s="142"/>
      <c r="J10" s="142"/>
      <c r="K10" s="143"/>
      <c r="L10" s="143"/>
      <c r="M10" s="143"/>
      <c r="N10" s="143"/>
      <c r="O10" s="143"/>
      <c r="P10" s="143"/>
      <c r="Q10" s="14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5" t="s">
        <v>57</v>
      </c>
      <c r="AY10" s="106">
        <f>BS35</f>
        <v>25</v>
      </c>
      <c r="AZ10" s="106"/>
      <c r="BA10" s="106"/>
      <c r="BB10" s="106"/>
      <c r="BC10" s="106"/>
      <c r="BD10" s="13" t="s">
        <v>56</v>
      </c>
      <c r="BE10" s="13"/>
      <c r="BN10" s="65" t="s">
        <v>89</v>
      </c>
      <c r="BO10" s="69">
        <f>BO9-(BO9*K9)</f>
        <v>0</v>
      </c>
      <c r="BP10" s="72" t="str">
        <f>IF(P48="","0",P48)</f>
        <v>0</v>
      </c>
      <c r="BY10" s="115" t="s">
        <v>36</v>
      </c>
      <c r="BZ10" s="116"/>
      <c r="CA10" s="116"/>
      <c r="CB10" s="116"/>
      <c r="CC10" s="116"/>
      <c r="CD10" s="116"/>
      <c r="CE10" s="117"/>
      <c r="CG10" s="115" t="s">
        <v>37</v>
      </c>
      <c r="CH10" s="116"/>
      <c r="CI10" s="116"/>
      <c r="CJ10" s="116"/>
      <c r="CK10" s="116"/>
      <c r="CL10" s="116"/>
      <c r="CM10" s="117"/>
      <c r="CO10" s="115" t="s">
        <v>38</v>
      </c>
      <c r="CP10" s="116"/>
      <c r="CQ10" s="116"/>
      <c r="CR10" s="116"/>
      <c r="CS10" s="116"/>
      <c r="CT10" s="116"/>
      <c r="CU10" s="117"/>
      <c r="CW10" s="115" t="s">
        <v>39</v>
      </c>
      <c r="CX10" s="116"/>
      <c r="CY10" s="116"/>
      <c r="CZ10" s="116"/>
      <c r="DA10" s="116"/>
      <c r="DB10" s="116"/>
      <c r="DC10" s="117"/>
      <c r="DE10" s="115" t="s">
        <v>40</v>
      </c>
      <c r="DF10" s="116"/>
      <c r="DG10" s="116"/>
      <c r="DH10" s="116"/>
      <c r="DI10" s="116"/>
      <c r="DJ10" s="116"/>
      <c r="DK10" s="117"/>
    </row>
    <row r="11" spans="1:118" ht="12" customHeight="1" x14ac:dyDescent="0.2">
      <c r="A11" s="13"/>
      <c r="B11" s="13"/>
      <c r="C11" s="13"/>
      <c r="D11" s="14"/>
      <c r="E11" s="14"/>
      <c r="F11" s="13"/>
      <c r="G11" s="13"/>
      <c r="H11" s="13"/>
      <c r="I11" s="15"/>
      <c r="J11" s="15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P11" s="71" t="str">
        <f>IF(O52="","0",O52)</f>
        <v>0</v>
      </c>
      <c r="BY11" s="118"/>
      <c r="BZ11" s="119"/>
      <c r="CA11" s="119"/>
      <c r="CB11" s="119"/>
      <c r="CC11" s="119"/>
      <c r="CD11" s="119"/>
      <c r="CE11" s="120"/>
      <c r="CG11" s="118"/>
      <c r="CH11" s="119"/>
      <c r="CI11" s="119"/>
      <c r="CJ11" s="119"/>
      <c r="CK11" s="119"/>
      <c r="CL11" s="119"/>
      <c r="CM11" s="120"/>
      <c r="CO11" s="118"/>
      <c r="CP11" s="119"/>
      <c r="CQ11" s="119"/>
      <c r="CR11" s="119"/>
      <c r="CS11" s="119"/>
      <c r="CT11" s="119"/>
      <c r="CU11" s="120"/>
      <c r="CW11" s="118"/>
      <c r="CX11" s="119"/>
      <c r="CY11" s="119"/>
      <c r="CZ11" s="119"/>
      <c r="DA11" s="119"/>
      <c r="DB11" s="119"/>
      <c r="DC11" s="120"/>
      <c r="DE11" s="118"/>
      <c r="DF11" s="119"/>
      <c r="DG11" s="119"/>
      <c r="DH11" s="119"/>
      <c r="DI11" s="119"/>
      <c r="DJ11" s="119"/>
      <c r="DK11" s="120"/>
    </row>
    <row r="12" spans="1:118" ht="12" customHeight="1" x14ac:dyDescent="0.2">
      <c r="A12" s="100" t="s">
        <v>6</v>
      </c>
      <c r="B12" s="100"/>
      <c r="C12" s="100"/>
      <c r="D12" s="121" t="s">
        <v>97</v>
      </c>
      <c r="E12" s="121"/>
      <c r="F12" s="121"/>
      <c r="G12" s="121"/>
      <c r="H12" s="121"/>
      <c r="I12" s="121" t="s">
        <v>98</v>
      </c>
      <c r="J12" s="121"/>
      <c r="K12" s="121"/>
      <c r="L12" s="121"/>
      <c r="M12" s="121"/>
      <c r="N12" s="145" t="s">
        <v>7</v>
      </c>
      <c r="O12" s="145"/>
      <c r="P12" s="145"/>
      <c r="Q12" s="145"/>
      <c r="R12" s="145"/>
      <c r="S12" s="145"/>
      <c r="T12" s="145"/>
      <c r="U12" s="145"/>
      <c r="V12" s="145"/>
      <c r="W12" s="145"/>
      <c r="X12" s="100" t="s">
        <v>14</v>
      </c>
      <c r="Y12" s="100"/>
      <c r="Z12" s="100"/>
      <c r="AA12" s="121" t="s">
        <v>10</v>
      </c>
      <c r="AB12" s="121"/>
      <c r="AC12" s="121"/>
      <c r="AD12" s="121"/>
      <c r="AE12" s="121"/>
      <c r="AF12" s="121" t="s">
        <v>15</v>
      </c>
      <c r="AG12" s="121"/>
      <c r="AH12" s="121"/>
      <c r="AI12" s="121"/>
      <c r="AJ12" s="13"/>
      <c r="AK12" s="121" t="s">
        <v>12</v>
      </c>
      <c r="AL12" s="121"/>
      <c r="AM12" s="121"/>
      <c r="AN12" s="121"/>
      <c r="AO12" s="121"/>
      <c r="AP12" s="121"/>
      <c r="AQ12" s="121"/>
      <c r="AR12" s="121" t="s">
        <v>13</v>
      </c>
      <c r="AS12" s="121"/>
      <c r="AT12" s="121"/>
      <c r="AU12" s="121"/>
      <c r="AV12" s="121"/>
      <c r="AW12" s="121" t="s">
        <v>11</v>
      </c>
      <c r="AX12" s="121"/>
      <c r="AY12" s="121"/>
      <c r="AZ12" s="121"/>
      <c r="BA12" s="121"/>
      <c r="BB12" s="134" t="s">
        <v>99</v>
      </c>
      <c r="BC12" s="135"/>
      <c r="BD12" s="135"/>
      <c r="BE12" s="136"/>
      <c r="BS12" s="100" t="s">
        <v>55</v>
      </c>
      <c r="BT12" s="111" t="s">
        <v>52</v>
      </c>
      <c r="BU12" s="111" t="s">
        <v>51</v>
      </c>
      <c r="BW12" s="121" t="s">
        <v>42</v>
      </c>
      <c r="BY12" s="128" t="s">
        <v>25</v>
      </c>
      <c r="BZ12" s="121" t="s">
        <v>28</v>
      </c>
      <c r="CA12" s="21" t="s">
        <v>29</v>
      </c>
      <c r="CB12" s="21" t="s">
        <v>30</v>
      </c>
      <c r="CC12" s="21" t="s">
        <v>30</v>
      </c>
      <c r="CD12" s="133" t="s">
        <v>46</v>
      </c>
      <c r="CE12" s="126" t="s">
        <v>47</v>
      </c>
      <c r="CG12" s="122" t="s">
        <v>25</v>
      </c>
      <c r="CH12" s="124" t="s">
        <v>28</v>
      </c>
      <c r="CI12" s="22" t="s">
        <v>29</v>
      </c>
      <c r="CJ12" s="22" t="s">
        <v>30</v>
      </c>
      <c r="CK12" s="22" t="s">
        <v>30</v>
      </c>
      <c r="CL12" s="125" t="s">
        <v>46</v>
      </c>
      <c r="CM12" s="126" t="s">
        <v>47</v>
      </c>
      <c r="CO12" s="122" t="s">
        <v>25</v>
      </c>
      <c r="CP12" s="124" t="s">
        <v>28</v>
      </c>
      <c r="CQ12" s="22" t="s">
        <v>29</v>
      </c>
      <c r="CR12" s="22" t="s">
        <v>30</v>
      </c>
      <c r="CS12" s="22" t="s">
        <v>30</v>
      </c>
      <c r="CT12" s="125" t="s">
        <v>46</v>
      </c>
      <c r="CU12" s="126" t="s">
        <v>47</v>
      </c>
      <c r="CW12" s="122" t="s">
        <v>25</v>
      </c>
      <c r="CX12" s="124" t="s">
        <v>28</v>
      </c>
      <c r="CY12" s="22" t="s">
        <v>29</v>
      </c>
      <c r="CZ12" s="22" t="s">
        <v>30</v>
      </c>
      <c r="DA12" s="22" t="s">
        <v>30</v>
      </c>
      <c r="DB12" s="125" t="s">
        <v>46</v>
      </c>
      <c r="DC12" s="126" t="s">
        <v>47</v>
      </c>
      <c r="DE12" s="122" t="s">
        <v>25</v>
      </c>
      <c r="DF12" s="124" t="s">
        <v>28</v>
      </c>
      <c r="DG12" s="22" t="s">
        <v>29</v>
      </c>
      <c r="DH12" s="22" t="s">
        <v>30</v>
      </c>
      <c r="DI12" s="22" t="s">
        <v>30</v>
      </c>
      <c r="DJ12" s="125" t="s">
        <v>46</v>
      </c>
      <c r="DK12" s="126" t="s">
        <v>47</v>
      </c>
    </row>
    <row r="13" spans="1:118" ht="12" customHeight="1" x14ac:dyDescent="0.2">
      <c r="A13" s="100"/>
      <c r="B13" s="100"/>
      <c r="C13" s="100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44" t="s">
        <v>8</v>
      </c>
      <c r="O13" s="144"/>
      <c r="P13" s="144"/>
      <c r="Q13" s="144"/>
      <c r="R13" s="144"/>
      <c r="S13" s="144" t="s">
        <v>9</v>
      </c>
      <c r="T13" s="144"/>
      <c r="U13" s="144"/>
      <c r="V13" s="144"/>
      <c r="W13" s="144"/>
      <c r="X13" s="100"/>
      <c r="Y13" s="100"/>
      <c r="Z13" s="100"/>
      <c r="AA13" s="121"/>
      <c r="AB13" s="121"/>
      <c r="AC13" s="121"/>
      <c r="AD13" s="121"/>
      <c r="AE13" s="121"/>
      <c r="AF13" s="121"/>
      <c r="AG13" s="121"/>
      <c r="AH13" s="121"/>
      <c r="AI13" s="121"/>
      <c r="AJ13" s="13"/>
      <c r="AK13" s="121"/>
      <c r="AL13" s="121"/>
      <c r="AM13" s="121"/>
      <c r="AN13" s="121"/>
      <c r="AO13" s="121"/>
      <c r="AP13" s="121"/>
      <c r="AQ13" s="121"/>
      <c r="AR13" s="121"/>
      <c r="AS13" s="121"/>
      <c r="AT13" s="121"/>
      <c r="AU13" s="121"/>
      <c r="AV13" s="121"/>
      <c r="AW13" s="121"/>
      <c r="AX13" s="121"/>
      <c r="AY13" s="121"/>
      <c r="AZ13" s="121"/>
      <c r="BA13" s="121"/>
      <c r="BB13" s="137"/>
      <c r="BC13" s="138"/>
      <c r="BD13" s="138"/>
      <c r="BE13" s="139"/>
      <c r="BS13" s="100"/>
      <c r="BT13" s="111"/>
      <c r="BU13" s="111"/>
      <c r="BW13" s="121"/>
      <c r="BY13" s="123"/>
      <c r="BZ13" s="121"/>
      <c r="CA13" s="21" t="s">
        <v>31</v>
      </c>
      <c r="CB13" s="21" t="s">
        <v>32</v>
      </c>
      <c r="CC13" s="21" t="s">
        <v>33</v>
      </c>
      <c r="CD13" s="121"/>
      <c r="CE13" s="127"/>
      <c r="CG13" s="123"/>
      <c r="CH13" s="121"/>
      <c r="CI13" s="21" t="s">
        <v>31</v>
      </c>
      <c r="CJ13" s="21" t="s">
        <v>32</v>
      </c>
      <c r="CK13" s="21" t="s">
        <v>33</v>
      </c>
      <c r="CL13" s="121"/>
      <c r="CM13" s="127"/>
      <c r="CO13" s="123"/>
      <c r="CP13" s="121"/>
      <c r="CQ13" s="21" t="s">
        <v>31</v>
      </c>
      <c r="CR13" s="21" t="s">
        <v>32</v>
      </c>
      <c r="CS13" s="21" t="s">
        <v>33</v>
      </c>
      <c r="CT13" s="121"/>
      <c r="CU13" s="127"/>
      <c r="CW13" s="123"/>
      <c r="CX13" s="121"/>
      <c r="CY13" s="21" t="s">
        <v>31</v>
      </c>
      <c r="CZ13" s="21" t="s">
        <v>32</v>
      </c>
      <c r="DA13" s="21" t="s">
        <v>33</v>
      </c>
      <c r="DB13" s="121"/>
      <c r="DC13" s="127"/>
      <c r="DE13" s="123"/>
      <c r="DF13" s="121"/>
      <c r="DG13" s="21" t="s">
        <v>31</v>
      </c>
      <c r="DH13" s="21" t="s">
        <v>32</v>
      </c>
      <c r="DI13" s="21" t="s">
        <v>33</v>
      </c>
      <c r="DJ13" s="121"/>
      <c r="DK13" s="127"/>
    </row>
    <row r="14" spans="1:118" s="4" customFormat="1" ht="18" customHeight="1" x14ac:dyDescent="0.2">
      <c r="A14" s="132">
        <v>1</v>
      </c>
      <c r="B14" s="132"/>
      <c r="C14" s="132"/>
      <c r="D14" s="132">
        <v>5000</v>
      </c>
      <c r="E14" s="132"/>
      <c r="F14" s="132"/>
      <c r="G14" s="132"/>
      <c r="H14" s="132"/>
      <c r="I14" s="132">
        <v>5000</v>
      </c>
      <c r="J14" s="132"/>
      <c r="K14" s="132"/>
      <c r="L14" s="132"/>
      <c r="M14" s="132"/>
      <c r="N14" s="132" t="s">
        <v>19</v>
      </c>
      <c r="O14" s="132"/>
      <c r="P14" s="132"/>
      <c r="Q14" s="132"/>
      <c r="R14" s="132"/>
      <c r="S14" s="132" t="s">
        <v>21</v>
      </c>
      <c r="T14" s="132"/>
      <c r="U14" s="132"/>
      <c r="V14" s="132"/>
      <c r="W14" s="132"/>
      <c r="X14" s="132">
        <v>1</v>
      </c>
      <c r="Y14" s="132"/>
      <c r="Z14" s="132"/>
      <c r="AA14" s="131">
        <f>IF(I14="","",(D14/1000)*(I14/1000))</f>
        <v>25</v>
      </c>
      <c r="AB14" s="131"/>
      <c r="AC14" s="131"/>
      <c r="AD14" s="131"/>
      <c r="AE14" s="131"/>
      <c r="AF14" s="129">
        <f t="shared" ref="AF14:AF33" si="2">IF(X14="","",AA14*X14)</f>
        <v>25</v>
      </c>
      <c r="AG14" s="130"/>
      <c r="AH14" s="130"/>
      <c r="AI14" s="130"/>
      <c r="AJ14" s="2"/>
      <c r="AK14" s="97">
        <f>IF(S14="","",CD14)</f>
        <v>280</v>
      </c>
      <c r="AL14" s="97"/>
      <c r="AM14" s="97"/>
      <c r="AN14" s="97"/>
      <c r="AO14" s="97"/>
      <c r="AP14" s="97"/>
      <c r="AQ14" s="97"/>
      <c r="AR14" s="97">
        <f>IF(X14="","",BW14)</f>
        <v>1720</v>
      </c>
      <c r="AS14" s="97"/>
      <c r="AT14" s="97"/>
      <c r="AU14" s="97"/>
      <c r="AV14" s="97"/>
      <c r="AW14" s="97">
        <f>IF(X14="","",IF(AR14="x",AW14=0,AK14+AR14))</f>
        <v>2000</v>
      </c>
      <c r="AX14" s="97"/>
      <c r="AY14" s="97"/>
      <c r="AZ14" s="97"/>
      <c r="BA14" s="97"/>
      <c r="BB14" s="98">
        <f>IF(X14="","",IF(AW14=0,BB14="0",((AW14-($K$9*AW14))*X14)))</f>
        <v>2000</v>
      </c>
      <c r="BC14" s="99"/>
      <c r="BD14" s="99"/>
      <c r="BE14" s="99"/>
      <c r="BF14" s="23"/>
      <c r="BG14" s="23"/>
      <c r="BH14" s="23"/>
      <c r="BI14" s="23"/>
      <c r="BJ14" s="23"/>
      <c r="BK14" s="23"/>
      <c r="BL14" s="23"/>
      <c r="BM14" s="23"/>
      <c r="BN14" s="23"/>
      <c r="BP14" s="79">
        <f>+IF(D14&lt;1000,ROUNDUP(D14,-3),ROUNDUP(D14,-2))</f>
        <v>5000</v>
      </c>
      <c r="BQ14" s="79">
        <f>IF($X14="","",ROUNDUP(I14,-2))</f>
        <v>5000</v>
      </c>
      <c r="BR14" s="23"/>
      <c r="BS14" s="37">
        <f>IF(AF14="","",AF14)</f>
        <v>25</v>
      </c>
      <c r="BT14" s="38">
        <f>IF(X14="","",((D14-55)/1000)*X14)</f>
        <v>4.9450000000000003</v>
      </c>
      <c r="BU14" s="37">
        <f>IF(X14="","",(((I14-60)*2)/1000)*X14)</f>
        <v>9.8800000000000008</v>
      </c>
      <c r="BV14" s="23"/>
      <c r="BW14" s="24">
        <f>IF($T$1="Z-90",CE14,IF($T$1="Z-70",CM14,IF($T$1="Z-80",CU14,IF($T$1="Z-65",DC14,IF($T$1="Z-50",DK14,"")))))</f>
        <v>1720</v>
      </c>
      <c r="BX14" s="23"/>
      <c r="BY14" s="25">
        <f>AA14</f>
        <v>25</v>
      </c>
      <c r="BZ14" s="26">
        <f>IF(BY14&lt;7,1,2)</f>
        <v>2</v>
      </c>
      <c r="CA14" s="26" t="str">
        <f>S14</f>
        <v>RTS</v>
      </c>
      <c r="CB14" s="27">
        <f>IF(CA14="Kabel",$CA$4,IF(CA14="RTS",$CA$5,IF(CA14="IO",$CA$6,IF(CA14="90°",$CA$3,IF(CA14="45°","0","")))))</f>
        <v>280</v>
      </c>
      <c r="CC14" s="27">
        <f>IF(CA14="Kabel",$CB$4,IF(CA14="RTS",$CB$5,IF(CA14="IO",$CB$6,IF(CA14="90°",$CB$3,IF(CA14="45°","0","")))))</f>
        <v>337</v>
      </c>
      <c r="CD14" s="28">
        <f>IF(BY14&lt;"7",CB14,CC14)</f>
        <v>280</v>
      </c>
      <c r="CE14" s="80">
        <f t="shared" ref="CE14:CE33" si="3">IF($X14="","",INDEX(Preis,MATCH($BP14,Hohe,0),MATCH($BQ14,Breite,0)))</f>
        <v>1720</v>
      </c>
      <c r="CF14" s="146"/>
      <c r="CG14" s="25">
        <f>$AA14</f>
        <v>25</v>
      </c>
      <c r="CH14" s="26">
        <f>IF(CG14&lt;7,1,2)</f>
        <v>2</v>
      </c>
      <c r="CI14" s="26" t="str">
        <f>$S14</f>
        <v>RTS</v>
      </c>
      <c r="CJ14" s="27">
        <f>IF(CI14="Kabel",$CA$4,IF(CI14="RTS",$CA$5,IF(CI14="IO",$CA$6,IF(CI14="90°",$CA$3,IF(CI14="45°","0","")))))</f>
        <v>280</v>
      </c>
      <c r="CK14" s="27">
        <f>IF(CI14="Kabel",$CB$4,IF(CI14="RTS",$CB$5,IF(CI14="IO",$CB$6,IF(CI14="90°",$CB$3,IF(CI14="45°","0","")))))</f>
        <v>337</v>
      </c>
      <c r="CL14" s="28">
        <f>IF(CG14&lt;"7",CJ14,CK14)</f>
        <v>280</v>
      </c>
      <c r="CM14" s="80">
        <f t="shared" ref="CM14:CM33" si="4">IF($X14="","",INDEX(Preis2,MATCH($BP14,Hohe2,0),MATCH($BQ14,Breite2,0)))</f>
        <v>1814.104</v>
      </c>
      <c r="CN14" s="23"/>
      <c r="CO14" s="25">
        <f>$AA14</f>
        <v>25</v>
      </c>
      <c r="CP14" s="26">
        <f>IF(CO14&lt;7,1,2)</f>
        <v>2</v>
      </c>
      <c r="CQ14" s="26" t="str">
        <f>$S14</f>
        <v>RTS</v>
      </c>
      <c r="CR14" s="27">
        <f>IF(CQ14="Kabel",$CA$4,IF(CQ14="RTS",$CA$5,IF(CQ14="IO",$CA$6,IF(CQ14="90°",$CA$3,IF(CQ14="45°","0","")))))</f>
        <v>280</v>
      </c>
      <c r="CS14" s="27">
        <f>IF(CQ14="Kabel",$CB$4,IF(CQ14="RTS",$CB$5,IF(CQ14="IO",$CB$6,IF(CQ14="90°",$CB$3,IF(CQ14="45°","0","")))))</f>
        <v>337</v>
      </c>
      <c r="CT14" s="28">
        <f>IF(CO14&lt;"7",CR14,CS14)</f>
        <v>280</v>
      </c>
      <c r="CU14" s="80">
        <f t="shared" ref="CU14:CU33" si="5">IF($X14="","",INDEX(Preis3,MATCH($BP14,Hohe3,0),MATCH($BQ14,Breite3,0)))</f>
        <v>2209.14</v>
      </c>
      <c r="CV14" s="23"/>
      <c r="CW14" s="25">
        <f>$AA14</f>
        <v>25</v>
      </c>
      <c r="CX14" s="26">
        <f>IF(CW14&lt;7,1,2)</f>
        <v>2</v>
      </c>
      <c r="CY14" s="26" t="str">
        <f>$S14</f>
        <v>RTS</v>
      </c>
      <c r="CZ14" s="27">
        <f>IF(CY14="Kabel",$CA$4,IF(CY14="RTS",$CA$5,IF(CY14="IO",$CA$6,IF(CY14="90°",$CA$3,IF(CY14="45°","0","")))))</f>
        <v>280</v>
      </c>
      <c r="DA14" s="27">
        <f>IF(CY14="Kabel",$CB$4,IF(CY14="RTS",$CB$5,IF(CY14="IO",$CB$6,IF(CY14="90°",$CB$3,IF(CY14="45°","0","")))))</f>
        <v>337</v>
      </c>
      <c r="DB14" s="28">
        <f>IF(CW14&lt;"7",CZ14,DA14)</f>
        <v>280</v>
      </c>
      <c r="DC14" s="80">
        <f t="shared" ref="DC14:DC33" si="6">IF($X14="","",INDEX(Preis4,MATCH($BP14,Hohe4,0),MATCH($BQ14,Breite4,0)))</f>
        <v>1703.62</v>
      </c>
      <c r="DD14" s="23"/>
      <c r="DE14" s="25">
        <f>$AA14</f>
        <v>25</v>
      </c>
      <c r="DF14" s="26">
        <f>IF(DE14&lt;7,1,2)</f>
        <v>2</v>
      </c>
      <c r="DG14" s="26" t="str">
        <f>$S14</f>
        <v>RTS</v>
      </c>
      <c r="DH14" s="27">
        <f>IF(DG14="Kabel",$CA$4,IF(DG14="RTS",$CA$5,IF(DG14="IO",$CA$6,IF(DG14="90°",$CA$3,IF(DG14="45°","0","")))))</f>
        <v>280</v>
      </c>
      <c r="DI14" s="27">
        <f>IF(DG14="Kabel",$CB$4,IF(DG14="RTS",$CB$5,IF(DG14="IO",$CB$6,IF(DG14="90°",$CB$3,IF(DG14="45°","0","")))))</f>
        <v>337</v>
      </c>
      <c r="DJ14" s="28">
        <f>IF(DE14&lt;"7",DH14,DI14)</f>
        <v>280</v>
      </c>
      <c r="DK14" s="80">
        <f t="shared" ref="DK14:DK33" si="7">IF($X14="","",INDEX(Preis5,MATCH($BP14,Hohe5,0),MATCH($BQ14,Breite5,0)))</f>
        <v>1607.6799999999998</v>
      </c>
      <c r="DL14" s="23"/>
      <c r="DM14" s="23"/>
      <c r="DN14" s="23"/>
    </row>
    <row r="15" spans="1:118" ht="18" customHeight="1" x14ac:dyDescent="0.2">
      <c r="A15" s="132">
        <v>2</v>
      </c>
      <c r="B15" s="132"/>
      <c r="C15" s="132"/>
      <c r="D15" s="132"/>
      <c r="E15" s="132"/>
      <c r="F15" s="132"/>
      <c r="G15" s="132"/>
      <c r="H15" s="132"/>
      <c r="I15" s="132"/>
      <c r="J15" s="132"/>
      <c r="K15" s="132"/>
      <c r="L15" s="132"/>
      <c r="M15" s="132"/>
      <c r="N15" s="132"/>
      <c r="O15" s="132"/>
      <c r="P15" s="132"/>
      <c r="Q15" s="132"/>
      <c r="R15" s="132"/>
      <c r="S15" s="132"/>
      <c r="T15" s="132"/>
      <c r="U15" s="132"/>
      <c r="V15" s="132"/>
      <c r="W15" s="132"/>
      <c r="X15" s="132"/>
      <c r="Y15" s="132"/>
      <c r="Z15" s="132"/>
      <c r="AA15" s="131" t="str">
        <f t="shared" ref="AA15:AA33" si="8">IF(I15="","",(D15/1000)*(I15/1000))</f>
        <v/>
      </c>
      <c r="AB15" s="131"/>
      <c r="AC15" s="131"/>
      <c r="AD15" s="131"/>
      <c r="AE15" s="131"/>
      <c r="AF15" s="129" t="str">
        <f t="shared" si="2"/>
        <v/>
      </c>
      <c r="AG15" s="130"/>
      <c r="AH15" s="130"/>
      <c r="AI15" s="130"/>
      <c r="AK15" s="97" t="str">
        <f t="shared" ref="AK15:AK33" si="9">IF(S15="","",CD15)</f>
        <v/>
      </c>
      <c r="AL15" s="97"/>
      <c r="AM15" s="97"/>
      <c r="AN15" s="97"/>
      <c r="AO15" s="97"/>
      <c r="AP15" s="97"/>
      <c r="AQ15" s="97"/>
      <c r="AR15" s="97" t="str">
        <f t="shared" ref="AR15:AR33" si="10">IF(X15="","",BW15)</f>
        <v/>
      </c>
      <c r="AS15" s="97"/>
      <c r="AT15" s="97"/>
      <c r="AU15" s="97"/>
      <c r="AV15" s="97"/>
      <c r="AW15" s="97" t="str">
        <f t="shared" ref="AW15:AW33" si="11">IF(X15="","",IF(AR15="x",AW15=0,AK15+AR15))</f>
        <v/>
      </c>
      <c r="AX15" s="97"/>
      <c r="AY15" s="97"/>
      <c r="AZ15" s="97"/>
      <c r="BA15" s="97"/>
      <c r="BB15" s="98" t="str">
        <f t="shared" ref="BB15:BB33" si="12">IF(X15="","",IF(AW15=0,BB15="0",((AW15-($K$9*AW15))*X15)))</f>
        <v/>
      </c>
      <c r="BC15" s="99"/>
      <c r="BD15" s="99"/>
      <c r="BE15" s="99"/>
      <c r="BP15" s="79">
        <f t="shared" ref="BP15:BP33" si="13">+IF(D15&lt;1000,ROUNDUP(D15,-3),ROUNDUP(D15,-2))</f>
        <v>0</v>
      </c>
      <c r="BQ15" s="79" t="str">
        <f t="shared" ref="BQ15:BQ33" si="14">IF($X15="","",ROUNDUP(I15,-2))</f>
        <v/>
      </c>
      <c r="BS15" s="37" t="str">
        <f t="shared" ref="BS15:BS33" si="15">IF(AF15="","",AF15)</f>
        <v/>
      </c>
      <c r="BT15" s="38" t="str">
        <f t="shared" ref="BT15:BT33" si="16">IF(X15="","",((D15-55)/1000)*X15)</f>
        <v/>
      </c>
      <c r="BU15" s="37" t="str">
        <f t="shared" ref="BU15:BU33" si="17">IF(X15="","",(((I15-60)*2)/1000)*X15)</f>
        <v/>
      </c>
      <c r="BW15" s="24" t="str">
        <f t="shared" ref="BW15:BW33" si="18">IF($T$1="Z-90",CE15,IF($T$1="Z-70",CM15,IF($T$1="Z-80",CU15,IF($T$1="Z-65",DC15,IF($T$1="Z-50",DK15,"")))))</f>
        <v/>
      </c>
      <c r="BY15" s="25" t="str">
        <f t="shared" ref="BY15:BY33" si="19">AA15</f>
        <v/>
      </c>
      <c r="BZ15" s="26">
        <f t="shared" ref="BZ15:BZ33" si="20">IF(BY15&lt;7,1,2)</f>
        <v>2</v>
      </c>
      <c r="CA15" s="26">
        <f t="shared" ref="CA15:CA33" si="21">S15</f>
        <v>0</v>
      </c>
      <c r="CB15" s="27" t="str">
        <f t="shared" ref="CB15:CB33" si="22">IF(CA15="Kabel",$CA$4,IF(CA15="RTS",$CA$5,IF(CA15="IO",$CA$6,IF(CA15="90°",$CA$3,IF(CA15="45°","0","")))))</f>
        <v/>
      </c>
      <c r="CC15" s="27" t="str">
        <f t="shared" ref="CC15:CC33" si="23">IF(CA15="Kabel",$CB$4,IF(CA15="RTS",$CB$5,IF(CA15="IO",$CB$6,IF(CA15="90°",$CB$3,IF(CA15="45°","0","")))))</f>
        <v/>
      </c>
      <c r="CD15" s="28" t="str">
        <f t="shared" ref="CD15:CD33" si="24">IF(BY15&lt;"7",CB15,CC15)</f>
        <v/>
      </c>
      <c r="CE15" s="80" t="str">
        <f t="shared" si="3"/>
        <v/>
      </c>
      <c r="CF15" s="146" t="str">
        <f>CE15</f>
        <v/>
      </c>
      <c r="CG15" s="25" t="str">
        <f t="shared" ref="CG15:CG33" si="25">$AA15</f>
        <v/>
      </c>
      <c r="CH15" s="26">
        <f t="shared" ref="CH15:CH33" si="26">IF(CG15&lt;7,1,2)</f>
        <v>2</v>
      </c>
      <c r="CI15" s="26">
        <f t="shared" ref="CI15:CI33" si="27">$S15</f>
        <v>0</v>
      </c>
      <c r="CJ15" s="27" t="str">
        <f t="shared" ref="CJ15:CJ33" si="28">IF(CI15="Kabel",$CA$4,IF(CI15="RTS",$CA$5,IF(CI15="IO",$CA$6,IF(CI15="90°",$CA$3,IF(CI15="45°","0","")))))</f>
        <v/>
      </c>
      <c r="CK15" s="27" t="str">
        <f t="shared" ref="CK15:CK33" si="29">IF(CI15="Kabel",$CB$4,IF(CI15="RTS",$CB$5,IF(CI15="IO",$CB$6,IF(CI15="90°",$CB$3,IF(CI15="45°","0","")))))</f>
        <v/>
      </c>
      <c r="CL15" s="28" t="str">
        <f t="shared" ref="CL15:CL33" si="30">IF(CG15&lt;"7",CJ15,CK15)</f>
        <v/>
      </c>
      <c r="CM15" s="80" t="str">
        <f t="shared" si="4"/>
        <v/>
      </c>
      <c r="CO15" s="25" t="str">
        <f t="shared" ref="CO15:CO33" si="31">$AA15</f>
        <v/>
      </c>
      <c r="CP15" s="26">
        <f t="shared" ref="CP15:CP33" si="32">IF(CO15&lt;7,1,2)</f>
        <v>2</v>
      </c>
      <c r="CQ15" s="26">
        <f t="shared" ref="CQ15:CQ33" si="33">$S15</f>
        <v>0</v>
      </c>
      <c r="CR15" s="27" t="str">
        <f t="shared" ref="CR15:CR33" si="34">IF(CQ15="Kabel",$CA$4,IF(CQ15="RTS",$CA$5,IF(CQ15="IO",$CA$6,IF(CQ15="90°",$CA$3,IF(CQ15="45°","0","")))))</f>
        <v/>
      </c>
      <c r="CS15" s="27" t="str">
        <f t="shared" ref="CS15:CS33" si="35">IF(CQ15="Kabel",$CB$4,IF(CQ15="RTS",$CB$5,IF(CQ15="IO",$CB$6,IF(CQ15="90°",$CB$3,IF(CQ15="45°","0","")))))</f>
        <v/>
      </c>
      <c r="CT15" s="28" t="str">
        <f t="shared" ref="CT15:CT33" si="36">IF(CO15&lt;"7",CR15,CS15)</f>
        <v/>
      </c>
      <c r="CU15" s="80" t="str">
        <f t="shared" si="5"/>
        <v/>
      </c>
      <c r="CW15" s="25" t="str">
        <f t="shared" ref="CW15:CW33" si="37">$AA15</f>
        <v/>
      </c>
      <c r="CX15" s="26">
        <f t="shared" ref="CX15:CX33" si="38">IF(CW15&lt;7,1,2)</f>
        <v>2</v>
      </c>
      <c r="CY15" s="26">
        <f t="shared" ref="CY15:CY33" si="39">$S15</f>
        <v>0</v>
      </c>
      <c r="CZ15" s="27" t="str">
        <f t="shared" ref="CZ15:CZ33" si="40">IF(CY15="Kabel",$CA$4,IF(CY15="RTS",$CA$5,IF(CY15="IO",$CA$6,IF(CY15="90°",$CA$3,IF(CY15="45°","0","")))))</f>
        <v/>
      </c>
      <c r="DA15" s="27" t="str">
        <f t="shared" ref="DA15:DA33" si="41">IF(CY15="Kabel",$CB$4,IF(CY15="RTS",$CB$5,IF(CY15="IO",$CB$6,IF(CY15="90°",$CB$3,IF(CY15="45°","0","")))))</f>
        <v/>
      </c>
      <c r="DB15" s="28" t="str">
        <f t="shared" ref="DB15:DB33" si="42">IF(CW15&lt;"7",CZ15,DA15)</f>
        <v/>
      </c>
      <c r="DC15" s="80" t="str">
        <f t="shared" si="6"/>
        <v/>
      </c>
      <c r="DE15" s="25" t="str">
        <f t="shared" ref="DE15:DE33" si="43">$AA15</f>
        <v/>
      </c>
      <c r="DF15" s="26">
        <f t="shared" ref="DF15:DF33" si="44">IF(DE15&lt;7,1,2)</f>
        <v>2</v>
      </c>
      <c r="DG15" s="26">
        <f t="shared" ref="DG15:DG33" si="45">$S15</f>
        <v>0</v>
      </c>
      <c r="DH15" s="27" t="str">
        <f t="shared" ref="DH15:DH33" si="46">IF(DG15="Kabel",$CA$4,IF(DG15="RTS",$CA$5,IF(DG15="IO",$CA$6,IF(DG15="90°",$CA$3,IF(DG15="45°","0","")))))</f>
        <v/>
      </c>
      <c r="DI15" s="27" t="str">
        <f t="shared" ref="DI15:DI33" si="47">IF(DG15="Kabel",$CB$4,IF(DG15="RTS",$CB$5,IF(DG15="IO",$CB$6,IF(DG15="90°",$CB$3,IF(DG15="45°","0","")))))</f>
        <v/>
      </c>
      <c r="DJ15" s="28" t="str">
        <f t="shared" ref="DJ15:DJ33" si="48">IF(DE15&lt;"7",DH15,DI15)</f>
        <v/>
      </c>
      <c r="DK15" s="80" t="str">
        <f t="shared" si="7"/>
        <v/>
      </c>
    </row>
    <row r="16" spans="1:118" ht="18" customHeight="1" x14ac:dyDescent="0.2">
      <c r="A16" s="132">
        <v>3</v>
      </c>
      <c r="B16" s="132"/>
      <c r="C16" s="132"/>
      <c r="D16" s="132"/>
      <c r="E16" s="132"/>
      <c r="F16" s="132"/>
      <c r="G16" s="132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131" t="str">
        <f t="shared" si="8"/>
        <v/>
      </c>
      <c r="AB16" s="131"/>
      <c r="AC16" s="131"/>
      <c r="AD16" s="131"/>
      <c r="AE16" s="131"/>
      <c r="AF16" s="129" t="str">
        <f t="shared" si="2"/>
        <v/>
      </c>
      <c r="AG16" s="130"/>
      <c r="AH16" s="130"/>
      <c r="AI16" s="130"/>
      <c r="AK16" s="97" t="str">
        <f t="shared" si="9"/>
        <v/>
      </c>
      <c r="AL16" s="97"/>
      <c r="AM16" s="97"/>
      <c r="AN16" s="97"/>
      <c r="AO16" s="97"/>
      <c r="AP16" s="97"/>
      <c r="AQ16" s="97"/>
      <c r="AR16" s="97" t="str">
        <f t="shared" si="10"/>
        <v/>
      </c>
      <c r="AS16" s="97"/>
      <c r="AT16" s="97"/>
      <c r="AU16" s="97"/>
      <c r="AV16" s="97"/>
      <c r="AW16" s="97" t="str">
        <f t="shared" si="11"/>
        <v/>
      </c>
      <c r="AX16" s="97"/>
      <c r="AY16" s="97"/>
      <c r="AZ16" s="97"/>
      <c r="BA16" s="97"/>
      <c r="BB16" s="98" t="str">
        <f t="shared" si="12"/>
        <v/>
      </c>
      <c r="BC16" s="99"/>
      <c r="BD16" s="99"/>
      <c r="BE16" s="99"/>
      <c r="BP16" s="79">
        <f t="shared" si="13"/>
        <v>0</v>
      </c>
      <c r="BQ16" s="79" t="str">
        <f t="shared" si="14"/>
        <v/>
      </c>
      <c r="BS16" s="37" t="str">
        <f t="shared" si="15"/>
        <v/>
      </c>
      <c r="BT16" s="38" t="str">
        <f t="shared" si="16"/>
        <v/>
      </c>
      <c r="BU16" s="37" t="str">
        <f t="shared" si="17"/>
        <v/>
      </c>
      <c r="BW16" s="24" t="str">
        <f t="shared" si="18"/>
        <v/>
      </c>
      <c r="BY16" s="25" t="str">
        <f t="shared" si="19"/>
        <v/>
      </c>
      <c r="BZ16" s="26">
        <f t="shared" si="20"/>
        <v>2</v>
      </c>
      <c r="CA16" s="26">
        <f t="shared" si="21"/>
        <v>0</v>
      </c>
      <c r="CB16" s="27" t="str">
        <f t="shared" si="22"/>
        <v/>
      </c>
      <c r="CC16" s="27" t="str">
        <f t="shared" si="23"/>
        <v/>
      </c>
      <c r="CD16" s="28" t="str">
        <f t="shared" si="24"/>
        <v/>
      </c>
      <c r="CE16" s="80" t="str">
        <f t="shared" si="3"/>
        <v/>
      </c>
      <c r="CG16" s="25" t="str">
        <f t="shared" si="25"/>
        <v/>
      </c>
      <c r="CH16" s="26">
        <f t="shared" si="26"/>
        <v>2</v>
      </c>
      <c r="CI16" s="26">
        <f t="shared" si="27"/>
        <v>0</v>
      </c>
      <c r="CJ16" s="27" t="str">
        <f t="shared" si="28"/>
        <v/>
      </c>
      <c r="CK16" s="27" t="str">
        <f t="shared" si="29"/>
        <v/>
      </c>
      <c r="CL16" s="28" t="str">
        <f t="shared" si="30"/>
        <v/>
      </c>
      <c r="CM16" s="80" t="str">
        <f t="shared" si="4"/>
        <v/>
      </c>
      <c r="CO16" s="25" t="str">
        <f t="shared" si="31"/>
        <v/>
      </c>
      <c r="CP16" s="26">
        <f t="shared" si="32"/>
        <v>2</v>
      </c>
      <c r="CQ16" s="26">
        <f t="shared" si="33"/>
        <v>0</v>
      </c>
      <c r="CR16" s="27" t="str">
        <f t="shared" si="34"/>
        <v/>
      </c>
      <c r="CS16" s="27" t="str">
        <f t="shared" si="35"/>
        <v/>
      </c>
      <c r="CT16" s="28" t="str">
        <f t="shared" si="36"/>
        <v/>
      </c>
      <c r="CU16" s="80" t="str">
        <f t="shared" si="5"/>
        <v/>
      </c>
      <c r="CW16" s="25" t="str">
        <f t="shared" si="37"/>
        <v/>
      </c>
      <c r="CX16" s="26">
        <f t="shared" si="38"/>
        <v>2</v>
      </c>
      <c r="CY16" s="26">
        <f t="shared" si="39"/>
        <v>0</v>
      </c>
      <c r="CZ16" s="27" t="str">
        <f t="shared" si="40"/>
        <v/>
      </c>
      <c r="DA16" s="27" t="str">
        <f t="shared" si="41"/>
        <v/>
      </c>
      <c r="DB16" s="28" t="str">
        <f t="shared" si="42"/>
        <v/>
      </c>
      <c r="DC16" s="80" t="str">
        <f t="shared" si="6"/>
        <v/>
      </c>
      <c r="DE16" s="25" t="str">
        <f t="shared" si="43"/>
        <v/>
      </c>
      <c r="DF16" s="26">
        <f t="shared" si="44"/>
        <v>2</v>
      </c>
      <c r="DG16" s="26">
        <f t="shared" si="45"/>
        <v>0</v>
      </c>
      <c r="DH16" s="27" t="str">
        <f t="shared" si="46"/>
        <v/>
      </c>
      <c r="DI16" s="27" t="str">
        <f t="shared" si="47"/>
        <v/>
      </c>
      <c r="DJ16" s="28" t="str">
        <f t="shared" si="48"/>
        <v/>
      </c>
      <c r="DK16" s="80" t="str">
        <f t="shared" si="7"/>
        <v/>
      </c>
    </row>
    <row r="17" spans="1:115" ht="18" customHeight="1" x14ac:dyDescent="0.2">
      <c r="A17" s="132">
        <v>4</v>
      </c>
      <c r="B17" s="132"/>
      <c r="C17" s="132"/>
      <c r="D17" s="132"/>
      <c r="E17" s="132"/>
      <c r="F17" s="132"/>
      <c r="G17" s="132"/>
      <c r="H17" s="132"/>
      <c r="I17" s="132"/>
      <c r="J17" s="132"/>
      <c r="K17" s="132"/>
      <c r="L17" s="132"/>
      <c r="M17" s="132"/>
      <c r="N17" s="132"/>
      <c r="O17" s="132"/>
      <c r="P17" s="132"/>
      <c r="Q17" s="132"/>
      <c r="R17" s="132"/>
      <c r="S17" s="132"/>
      <c r="T17" s="132"/>
      <c r="U17" s="132"/>
      <c r="V17" s="132"/>
      <c r="W17" s="132"/>
      <c r="X17" s="132"/>
      <c r="Y17" s="132"/>
      <c r="Z17" s="132"/>
      <c r="AA17" s="131" t="str">
        <f t="shared" si="8"/>
        <v/>
      </c>
      <c r="AB17" s="131"/>
      <c r="AC17" s="131"/>
      <c r="AD17" s="131"/>
      <c r="AE17" s="131"/>
      <c r="AF17" s="129" t="str">
        <f t="shared" si="2"/>
        <v/>
      </c>
      <c r="AG17" s="130"/>
      <c r="AH17" s="130"/>
      <c r="AI17" s="130"/>
      <c r="AK17" s="97" t="str">
        <f t="shared" si="9"/>
        <v/>
      </c>
      <c r="AL17" s="97"/>
      <c r="AM17" s="97"/>
      <c r="AN17" s="97"/>
      <c r="AO17" s="97"/>
      <c r="AP17" s="97"/>
      <c r="AQ17" s="97"/>
      <c r="AR17" s="97" t="str">
        <f t="shared" si="10"/>
        <v/>
      </c>
      <c r="AS17" s="97"/>
      <c r="AT17" s="97"/>
      <c r="AU17" s="97"/>
      <c r="AV17" s="97"/>
      <c r="AW17" s="97" t="str">
        <f t="shared" si="11"/>
        <v/>
      </c>
      <c r="AX17" s="97"/>
      <c r="AY17" s="97"/>
      <c r="AZ17" s="97"/>
      <c r="BA17" s="97"/>
      <c r="BB17" s="98" t="str">
        <f t="shared" si="12"/>
        <v/>
      </c>
      <c r="BC17" s="99"/>
      <c r="BD17" s="99"/>
      <c r="BE17" s="99"/>
      <c r="BP17" s="79">
        <f t="shared" si="13"/>
        <v>0</v>
      </c>
      <c r="BQ17" s="79" t="str">
        <f t="shared" si="14"/>
        <v/>
      </c>
      <c r="BS17" s="37" t="str">
        <f t="shared" si="15"/>
        <v/>
      </c>
      <c r="BT17" s="38" t="str">
        <f t="shared" si="16"/>
        <v/>
      </c>
      <c r="BU17" s="37" t="str">
        <f t="shared" si="17"/>
        <v/>
      </c>
      <c r="BW17" s="24" t="str">
        <f t="shared" si="18"/>
        <v/>
      </c>
      <c r="BY17" s="25" t="str">
        <f t="shared" si="19"/>
        <v/>
      </c>
      <c r="BZ17" s="26">
        <f t="shared" si="20"/>
        <v>2</v>
      </c>
      <c r="CA17" s="26">
        <f t="shared" si="21"/>
        <v>0</v>
      </c>
      <c r="CB17" s="27" t="str">
        <f t="shared" si="22"/>
        <v/>
      </c>
      <c r="CC17" s="27" t="str">
        <f t="shared" si="23"/>
        <v/>
      </c>
      <c r="CD17" s="28" t="str">
        <f t="shared" si="24"/>
        <v/>
      </c>
      <c r="CE17" s="80" t="str">
        <f t="shared" si="3"/>
        <v/>
      </c>
      <c r="CG17" s="25" t="str">
        <f t="shared" si="25"/>
        <v/>
      </c>
      <c r="CH17" s="26">
        <f t="shared" si="26"/>
        <v>2</v>
      </c>
      <c r="CI17" s="26">
        <f t="shared" si="27"/>
        <v>0</v>
      </c>
      <c r="CJ17" s="27" t="str">
        <f t="shared" si="28"/>
        <v/>
      </c>
      <c r="CK17" s="27" t="str">
        <f t="shared" si="29"/>
        <v/>
      </c>
      <c r="CL17" s="28" t="str">
        <f t="shared" si="30"/>
        <v/>
      </c>
      <c r="CM17" s="80" t="str">
        <f t="shared" si="4"/>
        <v/>
      </c>
      <c r="CO17" s="25" t="str">
        <f t="shared" si="31"/>
        <v/>
      </c>
      <c r="CP17" s="26">
        <f t="shared" si="32"/>
        <v>2</v>
      </c>
      <c r="CQ17" s="26">
        <f t="shared" si="33"/>
        <v>0</v>
      </c>
      <c r="CR17" s="27" t="str">
        <f t="shared" si="34"/>
        <v/>
      </c>
      <c r="CS17" s="27" t="str">
        <f t="shared" si="35"/>
        <v/>
      </c>
      <c r="CT17" s="28" t="str">
        <f t="shared" si="36"/>
        <v/>
      </c>
      <c r="CU17" s="80" t="str">
        <f t="shared" si="5"/>
        <v/>
      </c>
      <c r="CW17" s="25" t="str">
        <f t="shared" si="37"/>
        <v/>
      </c>
      <c r="CX17" s="26">
        <f t="shared" si="38"/>
        <v>2</v>
      </c>
      <c r="CY17" s="26">
        <f t="shared" si="39"/>
        <v>0</v>
      </c>
      <c r="CZ17" s="27" t="str">
        <f t="shared" si="40"/>
        <v/>
      </c>
      <c r="DA17" s="27" t="str">
        <f t="shared" si="41"/>
        <v/>
      </c>
      <c r="DB17" s="28" t="str">
        <f t="shared" si="42"/>
        <v/>
      </c>
      <c r="DC17" s="80" t="str">
        <f t="shared" si="6"/>
        <v/>
      </c>
      <c r="DE17" s="25" t="str">
        <f t="shared" si="43"/>
        <v/>
      </c>
      <c r="DF17" s="26">
        <f t="shared" si="44"/>
        <v>2</v>
      </c>
      <c r="DG17" s="26">
        <f t="shared" si="45"/>
        <v>0</v>
      </c>
      <c r="DH17" s="27" t="str">
        <f t="shared" si="46"/>
        <v/>
      </c>
      <c r="DI17" s="27" t="str">
        <f t="shared" si="47"/>
        <v/>
      </c>
      <c r="DJ17" s="28" t="str">
        <f t="shared" si="48"/>
        <v/>
      </c>
      <c r="DK17" s="80" t="str">
        <f t="shared" si="7"/>
        <v/>
      </c>
    </row>
    <row r="18" spans="1:115" ht="18" customHeight="1" x14ac:dyDescent="0.2">
      <c r="A18" s="132">
        <v>5</v>
      </c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2"/>
      <c r="M18" s="132"/>
      <c r="N18" s="132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131" t="str">
        <f t="shared" si="8"/>
        <v/>
      </c>
      <c r="AB18" s="131"/>
      <c r="AC18" s="131"/>
      <c r="AD18" s="131"/>
      <c r="AE18" s="131"/>
      <c r="AF18" s="129" t="str">
        <f t="shared" si="2"/>
        <v/>
      </c>
      <c r="AG18" s="130"/>
      <c r="AH18" s="130"/>
      <c r="AI18" s="130"/>
      <c r="AK18" s="97" t="str">
        <f t="shared" si="9"/>
        <v/>
      </c>
      <c r="AL18" s="97"/>
      <c r="AM18" s="97"/>
      <c r="AN18" s="97"/>
      <c r="AO18" s="97"/>
      <c r="AP18" s="97"/>
      <c r="AQ18" s="97"/>
      <c r="AR18" s="97" t="str">
        <f t="shared" si="10"/>
        <v/>
      </c>
      <c r="AS18" s="97"/>
      <c r="AT18" s="97"/>
      <c r="AU18" s="97"/>
      <c r="AV18" s="97"/>
      <c r="AW18" s="97" t="str">
        <f t="shared" si="11"/>
        <v/>
      </c>
      <c r="AX18" s="97"/>
      <c r="AY18" s="97"/>
      <c r="AZ18" s="97"/>
      <c r="BA18" s="97"/>
      <c r="BB18" s="98" t="str">
        <f t="shared" si="12"/>
        <v/>
      </c>
      <c r="BC18" s="99"/>
      <c r="BD18" s="99"/>
      <c r="BE18" s="99"/>
      <c r="BP18" s="79">
        <f t="shared" si="13"/>
        <v>0</v>
      </c>
      <c r="BQ18" s="79" t="str">
        <f t="shared" si="14"/>
        <v/>
      </c>
      <c r="BS18" s="37" t="str">
        <f t="shared" si="15"/>
        <v/>
      </c>
      <c r="BT18" s="38" t="str">
        <f t="shared" si="16"/>
        <v/>
      </c>
      <c r="BU18" s="37" t="str">
        <f t="shared" si="17"/>
        <v/>
      </c>
      <c r="BW18" s="24" t="str">
        <f t="shared" si="18"/>
        <v/>
      </c>
      <c r="BY18" s="25" t="str">
        <f t="shared" si="19"/>
        <v/>
      </c>
      <c r="BZ18" s="26">
        <f t="shared" si="20"/>
        <v>2</v>
      </c>
      <c r="CA18" s="26">
        <f t="shared" si="21"/>
        <v>0</v>
      </c>
      <c r="CB18" s="27" t="str">
        <f t="shared" si="22"/>
        <v/>
      </c>
      <c r="CC18" s="27" t="str">
        <f t="shared" si="23"/>
        <v/>
      </c>
      <c r="CD18" s="28" t="str">
        <f t="shared" si="24"/>
        <v/>
      </c>
      <c r="CE18" s="80" t="str">
        <f t="shared" si="3"/>
        <v/>
      </c>
      <c r="CG18" s="25" t="str">
        <f t="shared" si="25"/>
        <v/>
      </c>
      <c r="CH18" s="26">
        <f t="shared" si="26"/>
        <v>2</v>
      </c>
      <c r="CI18" s="26">
        <f t="shared" si="27"/>
        <v>0</v>
      </c>
      <c r="CJ18" s="27" t="str">
        <f t="shared" si="28"/>
        <v/>
      </c>
      <c r="CK18" s="27" t="str">
        <f t="shared" si="29"/>
        <v/>
      </c>
      <c r="CL18" s="28" t="str">
        <f t="shared" si="30"/>
        <v/>
      </c>
      <c r="CM18" s="80" t="str">
        <f t="shared" si="4"/>
        <v/>
      </c>
      <c r="CO18" s="25" t="str">
        <f t="shared" si="31"/>
        <v/>
      </c>
      <c r="CP18" s="26">
        <f t="shared" si="32"/>
        <v>2</v>
      </c>
      <c r="CQ18" s="26">
        <f t="shared" si="33"/>
        <v>0</v>
      </c>
      <c r="CR18" s="27" t="str">
        <f t="shared" si="34"/>
        <v/>
      </c>
      <c r="CS18" s="27" t="str">
        <f t="shared" si="35"/>
        <v/>
      </c>
      <c r="CT18" s="28" t="str">
        <f t="shared" si="36"/>
        <v/>
      </c>
      <c r="CU18" s="80" t="str">
        <f t="shared" si="5"/>
        <v/>
      </c>
      <c r="CW18" s="25" t="str">
        <f t="shared" si="37"/>
        <v/>
      </c>
      <c r="CX18" s="26">
        <f t="shared" si="38"/>
        <v>2</v>
      </c>
      <c r="CY18" s="26">
        <f t="shared" si="39"/>
        <v>0</v>
      </c>
      <c r="CZ18" s="27" t="str">
        <f t="shared" si="40"/>
        <v/>
      </c>
      <c r="DA18" s="27" t="str">
        <f t="shared" si="41"/>
        <v/>
      </c>
      <c r="DB18" s="28" t="str">
        <f t="shared" si="42"/>
        <v/>
      </c>
      <c r="DC18" s="80" t="str">
        <f t="shared" si="6"/>
        <v/>
      </c>
      <c r="DE18" s="25" t="str">
        <f t="shared" si="43"/>
        <v/>
      </c>
      <c r="DF18" s="26">
        <f t="shared" si="44"/>
        <v>2</v>
      </c>
      <c r="DG18" s="26">
        <f t="shared" si="45"/>
        <v>0</v>
      </c>
      <c r="DH18" s="27" t="str">
        <f t="shared" si="46"/>
        <v/>
      </c>
      <c r="DI18" s="27" t="str">
        <f t="shared" si="47"/>
        <v/>
      </c>
      <c r="DJ18" s="28" t="str">
        <f t="shared" si="48"/>
        <v/>
      </c>
      <c r="DK18" s="80" t="str">
        <f t="shared" si="7"/>
        <v/>
      </c>
    </row>
    <row r="19" spans="1:115" ht="18" customHeight="1" x14ac:dyDescent="0.2">
      <c r="A19" s="132">
        <v>6</v>
      </c>
      <c r="B19" s="132"/>
      <c r="C19" s="132"/>
      <c r="D19" s="132"/>
      <c r="E19" s="132"/>
      <c r="F19" s="132"/>
      <c r="G19" s="132"/>
      <c r="H19" s="132"/>
      <c r="I19" s="132"/>
      <c r="J19" s="132"/>
      <c r="K19" s="132"/>
      <c r="L19" s="132"/>
      <c r="M19" s="132"/>
      <c r="N19" s="132"/>
      <c r="O19" s="132"/>
      <c r="P19" s="132"/>
      <c r="Q19" s="132"/>
      <c r="R19" s="132"/>
      <c r="S19" s="132"/>
      <c r="T19" s="132"/>
      <c r="U19" s="132"/>
      <c r="V19" s="132"/>
      <c r="W19" s="132"/>
      <c r="X19" s="132"/>
      <c r="Y19" s="132"/>
      <c r="Z19" s="132"/>
      <c r="AA19" s="131" t="str">
        <f t="shared" si="8"/>
        <v/>
      </c>
      <c r="AB19" s="131"/>
      <c r="AC19" s="131"/>
      <c r="AD19" s="131"/>
      <c r="AE19" s="131"/>
      <c r="AF19" s="129" t="str">
        <f t="shared" si="2"/>
        <v/>
      </c>
      <c r="AG19" s="130"/>
      <c r="AH19" s="130"/>
      <c r="AI19" s="130"/>
      <c r="AK19" s="97" t="str">
        <f t="shared" si="9"/>
        <v/>
      </c>
      <c r="AL19" s="97"/>
      <c r="AM19" s="97"/>
      <c r="AN19" s="97"/>
      <c r="AO19" s="97"/>
      <c r="AP19" s="97"/>
      <c r="AQ19" s="97"/>
      <c r="AR19" s="97" t="str">
        <f t="shared" si="10"/>
        <v/>
      </c>
      <c r="AS19" s="97"/>
      <c r="AT19" s="97"/>
      <c r="AU19" s="97"/>
      <c r="AV19" s="97"/>
      <c r="AW19" s="97" t="str">
        <f t="shared" si="11"/>
        <v/>
      </c>
      <c r="AX19" s="97"/>
      <c r="AY19" s="97"/>
      <c r="AZ19" s="97"/>
      <c r="BA19" s="97"/>
      <c r="BB19" s="98" t="str">
        <f t="shared" si="12"/>
        <v/>
      </c>
      <c r="BC19" s="99"/>
      <c r="BD19" s="99"/>
      <c r="BE19" s="99"/>
      <c r="BP19" s="79">
        <f t="shared" si="13"/>
        <v>0</v>
      </c>
      <c r="BQ19" s="79" t="str">
        <f t="shared" si="14"/>
        <v/>
      </c>
      <c r="BS19" s="37" t="str">
        <f t="shared" si="15"/>
        <v/>
      </c>
      <c r="BT19" s="38" t="str">
        <f t="shared" si="16"/>
        <v/>
      </c>
      <c r="BU19" s="37" t="str">
        <f t="shared" si="17"/>
        <v/>
      </c>
      <c r="BW19" s="24" t="str">
        <f t="shared" si="18"/>
        <v/>
      </c>
      <c r="BY19" s="25" t="str">
        <f t="shared" si="19"/>
        <v/>
      </c>
      <c r="BZ19" s="26">
        <f t="shared" si="20"/>
        <v>2</v>
      </c>
      <c r="CA19" s="26">
        <f t="shared" si="21"/>
        <v>0</v>
      </c>
      <c r="CB19" s="27" t="str">
        <f t="shared" si="22"/>
        <v/>
      </c>
      <c r="CC19" s="27" t="str">
        <f t="shared" si="23"/>
        <v/>
      </c>
      <c r="CD19" s="28" t="str">
        <f t="shared" si="24"/>
        <v/>
      </c>
      <c r="CE19" s="80" t="str">
        <f t="shared" si="3"/>
        <v/>
      </c>
      <c r="CG19" s="25" t="str">
        <f t="shared" si="25"/>
        <v/>
      </c>
      <c r="CH19" s="26">
        <f t="shared" si="26"/>
        <v>2</v>
      </c>
      <c r="CI19" s="26">
        <f t="shared" si="27"/>
        <v>0</v>
      </c>
      <c r="CJ19" s="27" t="str">
        <f t="shared" si="28"/>
        <v/>
      </c>
      <c r="CK19" s="27" t="str">
        <f t="shared" si="29"/>
        <v/>
      </c>
      <c r="CL19" s="28" t="str">
        <f t="shared" si="30"/>
        <v/>
      </c>
      <c r="CM19" s="80" t="str">
        <f t="shared" si="4"/>
        <v/>
      </c>
      <c r="CO19" s="25" t="str">
        <f t="shared" si="31"/>
        <v/>
      </c>
      <c r="CP19" s="26">
        <f t="shared" si="32"/>
        <v>2</v>
      </c>
      <c r="CQ19" s="26">
        <f t="shared" si="33"/>
        <v>0</v>
      </c>
      <c r="CR19" s="27" t="str">
        <f t="shared" si="34"/>
        <v/>
      </c>
      <c r="CS19" s="27" t="str">
        <f t="shared" si="35"/>
        <v/>
      </c>
      <c r="CT19" s="28" t="str">
        <f t="shared" si="36"/>
        <v/>
      </c>
      <c r="CU19" s="80" t="str">
        <f t="shared" si="5"/>
        <v/>
      </c>
      <c r="CW19" s="25" t="str">
        <f t="shared" si="37"/>
        <v/>
      </c>
      <c r="CX19" s="26">
        <f t="shared" si="38"/>
        <v>2</v>
      </c>
      <c r="CY19" s="26">
        <f t="shared" si="39"/>
        <v>0</v>
      </c>
      <c r="CZ19" s="27" t="str">
        <f t="shared" si="40"/>
        <v/>
      </c>
      <c r="DA19" s="27" t="str">
        <f t="shared" si="41"/>
        <v/>
      </c>
      <c r="DB19" s="28" t="str">
        <f t="shared" si="42"/>
        <v/>
      </c>
      <c r="DC19" s="80" t="str">
        <f t="shared" si="6"/>
        <v/>
      </c>
      <c r="DE19" s="25" t="str">
        <f t="shared" si="43"/>
        <v/>
      </c>
      <c r="DF19" s="26">
        <f t="shared" si="44"/>
        <v>2</v>
      </c>
      <c r="DG19" s="26">
        <f t="shared" si="45"/>
        <v>0</v>
      </c>
      <c r="DH19" s="27" t="str">
        <f t="shared" si="46"/>
        <v/>
      </c>
      <c r="DI19" s="27" t="str">
        <f t="shared" si="47"/>
        <v/>
      </c>
      <c r="DJ19" s="28" t="str">
        <f t="shared" si="48"/>
        <v/>
      </c>
      <c r="DK19" s="80" t="str">
        <f t="shared" si="7"/>
        <v/>
      </c>
    </row>
    <row r="20" spans="1:115" ht="18" customHeight="1" x14ac:dyDescent="0.2">
      <c r="A20" s="132">
        <v>7</v>
      </c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1" t="str">
        <f t="shared" si="8"/>
        <v/>
      </c>
      <c r="AB20" s="131"/>
      <c r="AC20" s="131"/>
      <c r="AD20" s="131"/>
      <c r="AE20" s="131"/>
      <c r="AF20" s="129" t="str">
        <f t="shared" si="2"/>
        <v/>
      </c>
      <c r="AG20" s="130"/>
      <c r="AH20" s="130"/>
      <c r="AI20" s="130"/>
      <c r="AK20" s="97" t="str">
        <f t="shared" si="9"/>
        <v/>
      </c>
      <c r="AL20" s="97"/>
      <c r="AM20" s="97"/>
      <c r="AN20" s="97"/>
      <c r="AO20" s="97"/>
      <c r="AP20" s="97"/>
      <c r="AQ20" s="97"/>
      <c r="AR20" s="97" t="str">
        <f t="shared" si="10"/>
        <v/>
      </c>
      <c r="AS20" s="97"/>
      <c r="AT20" s="97"/>
      <c r="AU20" s="97"/>
      <c r="AV20" s="97"/>
      <c r="AW20" s="97" t="str">
        <f t="shared" si="11"/>
        <v/>
      </c>
      <c r="AX20" s="97"/>
      <c r="AY20" s="97"/>
      <c r="AZ20" s="97"/>
      <c r="BA20" s="97"/>
      <c r="BB20" s="98" t="str">
        <f t="shared" si="12"/>
        <v/>
      </c>
      <c r="BC20" s="99"/>
      <c r="BD20" s="99"/>
      <c r="BE20" s="99"/>
      <c r="BP20" s="79">
        <f t="shared" si="13"/>
        <v>0</v>
      </c>
      <c r="BQ20" s="79" t="str">
        <f t="shared" si="14"/>
        <v/>
      </c>
      <c r="BS20" s="37" t="str">
        <f t="shared" si="15"/>
        <v/>
      </c>
      <c r="BT20" s="38" t="str">
        <f t="shared" si="16"/>
        <v/>
      </c>
      <c r="BU20" s="37" t="str">
        <f t="shared" si="17"/>
        <v/>
      </c>
      <c r="BW20" s="24" t="str">
        <f t="shared" si="18"/>
        <v/>
      </c>
      <c r="BY20" s="25" t="str">
        <f t="shared" si="19"/>
        <v/>
      </c>
      <c r="BZ20" s="26">
        <f t="shared" si="20"/>
        <v>2</v>
      </c>
      <c r="CA20" s="26">
        <f t="shared" si="21"/>
        <v>0</v>
      </c>
      <c r="CB20" s="27" t="str">
        <f t="shared" si="22"/>
        <v/>
      </c>
      <c r="CC20" s="27" t="str">
        <f t="shared" si="23"/>
        <v/>
      </c>
      <c r="CD20" s="28" t="str">
        <f t="shared" si="24"/>
        <v/>
      </c>
      <c r="CE20" s="80" t="str">
        <f t="shared" si="3"/>
        <v/>
      </c>
      <c r="CG20" s="25" t="str">
        <f t="shared" si="25"/>
        <v/>
      </c>
      <c r="CH20" s="26">
        <f t="shared" si="26"/>
        <v>2</v>
      </c>
      <c r="CI20" s="26">
        <f t="shared" si="27"/>
        <v>0</v>
      </c>
      <c r="CJ20" s="27" t="str">
        <f t="shared" si="28"/>
        <v/>
      </c>
      <c r="CK20" s="27" t="str">
        <f t="shared" si="29"/>
        <v/>
      </c>
      <c r="CL20" s="28" t="str">
        <f t="shared" si="30"/>
        <v/>
      </c>
      <c r="CM20" s="80" t="str">
        <f t="shared" si="4"/>
        <v/>
      </c>
      <c r="CO20" s="25" t="str">
        <f t="shared" si="31"/>
        <v/>
      </c>
      <c r="CP20" s="26">
        <f t="shared" si="32"/>
        <v>2</v>
      </c>
      <c r="CQ20" s="26">
        <f t="shared" si="33"/>
        <v>0</v>
      </c>
      <c r="CR20" s="27" t="str">
        <f t="shared" si="34"/>
        <v/>
      </c>
      <c r="CS20" s="27" t="str">
        <f t="shared" si="35"/>
        <v/>
      </c>
      <c r="CT20" s="28" t="str">
        <f t="shared" si="36"/>
        <v/>
      </c>
      <c r="CU20" s="80" t="str">
        <f t="shared" si="5"/>
        <v/>
      </c>
      <c r="CW20" s="25" t="str">
        <f t="shared" si="37"/>
        <v/>
      </c>
      <c r="CX20" s="26">
        <f t="shared" si="38"/>
        <v>2</v>
      </c>
      <c r="CY20" s="26">
        <f t="shared" si="39"/>
        <v>0</v>
      </c>
      <c r="CZ20" s="27" t="str">
        <f t="shared" si="40"/>
        <v/>
      </c>
      <c r="DA20" s="27" t="str">
        <f t="shared" si="41"/>
        <v/>
      </c>
      <c r="DB20" s="28" t="str">
        <f t="shared" si="42"/>
        <v/>
      </c>
      <c r="DC20" s="80" t="str">
        <f t="shared" si="6"/>
        <v/>
      </c>
      <c r="DE20" s="25" t="str">
        <f t="shared" si="43"/>
        <v/>
      </c>
      <c r="DF20" s="26">
        <f t="shared" si="44"/>
        <v>2</v>
      </c>
      <c r="DG20" s="26">
        <f t="shared" si="45"/>
        <v>0</v>
      </c>
      <c r="DH20" s="27" t="str">
        <f t="shared" si="46"/>
        <v/>
      </c>
      <c r="DI20" s="27" t="str">
        <f t="shared" si="47"/>
        <v/>
      </c>
      <c r="DJ20" s="28" t="str">
        <f t="shared" si="48"/>
        <v/>
      </c>
      <c r="DK20" s="80" t="str">
        <f t="shared" si="7"/>
        <v/>
      </c>
    </row>
    <row r="21" spans="1:115" ht="18" customHeight="1" x14ac:dyDescent="0.2">
      <c r="A21" s="132">
        <v>8</v>
      </c>
      <c r="B21" s="132"/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1" t="str">
        <f t="shared" si="8"/>
        <v/>
      </c>
      <c r="AB21" s="131"/>
      <c r="AC21" s="131"/>
      <c r="AD21" s="131"/>
      <c r="AE21" s="131"/>
      <c r="AF21" s="129" t="str">
        <f t="shared" si="2"/>
        <v/>
      </c>
      <c r="AG21" s="130"/>
      <c r="AH21" s="130"/>
      <c r="AI21" s="130"/>
      <c r="AK21" s="97" t="str">
        <f t="shared" si="9"/>
        <v/>
      </c>
      <c r="AL21" s="97"/>
      <c r="AM21" s="97"/>
      <c r="AN21" s="97"/>
      <c r="AO21" s="97"/>
      <c r="AP21" s="97"/>
      <c r="AQ21" s="97"/>
      <c r="AR21" s="97" t="str">
        <f t="shared" si="10"/>
        <v/>
      </c>
      <c r="AS21" s="97"/>
      <c r="AT21" s="97"/>
      <c r="AU21" s="97"/>
      <c r="AV21" s="97"/>
      <c r="AW21" s="97" t="str">
        <f t="shared" si="11"/>
        <v/>
      </c>
      <c r="AX21" s="97"/>
      <c r="AY21" s="97"/>
      <c r="AZ21" s="97"/>
      <c r="BA21" s="97"/>
      <c r="BB21" s="98" t="str">
        <f t="shared" si="12"/>
        <v/>
      </c>
      <c r="BC21" s="99"/>
      <c r="BD21" s="99"/>
      <c r="BE21" s="99"/>
      <c r="BP21" s="79">
        <f t="shared" si="13"/>
        <v>0</v>
      </c>
      <c r="BQ21" s="79" t="str">
        <f t="shared" si="14"/>
        <v/>
      </c>
      <c r="BS21" s="37" t="str">
        <f t="shared" si="15"/>
        <v/>
      </c>
      <c r="BT21" s="38" t="str">
        <f t="shared" si="16"/>
        <v/>
      </c>
      <c r="BU21" s="37" t="str">
        <f t="shared" si="17"/>
        <v/>
      </c>
      <c r="BW21" s="24" t="str">
        <f t="shared" si="18"/>
        <v/>
      </c>
      <c r="BY21" s="25" t="str">
        <f t="shared" si="19"/>
        <v/>
      </c>
      <c r="BZ21" s="26">
        <f t="shared" si="20"/>
        <v>2</v>
      </c>
      <c r="CA21" s="26">
        <f t="shared" si="21"/>
        <v>0</v>
      </c>
      <c r="CB21" s="27" t="str">
        <f t="shared" si="22"/>
        <v/>
      </c>
      <c r="CC21" s="27" t="str">
        <f t="shared" si="23"/>
        <v/>
      </c>
      <c r="CD21" s="28" t="str">
        <f t="shared" si="24"/>
        <v/>
      </c>
      <c r="CE21" s="80" t="str">
        <f t="shared" si="3"/>
        <v/>
      </c>
      <c r="CG21" s="25" t="str">
        <f t="shared" si="25"/>
        <v/>
      </c>
      <c r="CH21" s="26">
        <f t="shared" si="26"/>
        <v>2</v>
      </c>
      <c r="CI21" s="26">
        <f t="shared" si="27"/>
        <v>0</v>
      </c>
      <c r="CJ21" s="27" t="str">
        <f t="shared" si="28"/>
        <v/>
      </c>
      <c r="CK21" s="27" t="str">
        <f t="shared" si="29"/>
        <v/>
      </c>
      <c r="CL21" s="28" t="str">
        <f t="shared" si="30"/>
        <v/>
      </c>
      <c r="CM21" s="80" t="str">
        <f t="shared" si="4"/>
        <v/>
      </c>
      <c r="CO21" s="25" t="str">
        <f t="shared" si="31"/>
        <v/>
      </c>
      <c r="CP21" s="26">
        <f t="shared" si="32"/>
        <v>2</v>
      </c>
      <c r="CQ21" s="26">
        <f t="shared" si="33"/>
        <v>0</v>
      </c>
      <c r="CR21" s="27" t="str">
        <f t="shared" si="34"/>
        <v/>
      </c>
      <c r="CS21" s="27" t="str">
        <f t="shared" si="35"/>
        <v/>
      </c>
      <c r="CT21" s="28" t="str">
        <f t="shared" si="36"/>
        <v/>
      </c>
      <c r="CU21" s="80" t="str">
        <f t="shared" si="5"/>
        <v/>
      </c>
      <c r="CW21" s="25" t="str">
        <f t="shared" si="37"/>
        <v/>
      </c>
      <c r="CX21" s="26">
        <f t="shared" si="38"/>
        <v>2</v>
      </c>
      <c r="CY21" s="26">
        <f t="shared" si="39"/>
        <v>0</v>
      </c>
      <c r="CZ21" s="27" t="str">
        <f t="shared" si="40"/>
        <v/>
      </c>
      <c r="DA21" s="27" t="str">
        <f t="shared" si="41"/>
        <v/>
      </c>
      <c r="DB21" s="28" t="str">
        <f t="shared" si="42"/>
        <v/>
      </c>
      <c r="DC21" s="80" t="str">
        <f t="shared" si="6"/>
        <v/>
      </c>
      <c r="DE21" s="25" t="str">
        <f t="shared" si="43"/>
        <v/>
      </c>
      <c r="DF21" s="26">
        <f t="shared" si="44"/>
        <v>2</v>
      </c>
      <c r="DG21" s="26">
        <f t="shared" si="45"/>
        <v>0</v>
      </c>
      <c r="DH21" s="27" t="str">
        <f t="shared" si="46"/>
        <v/>
      </c>
      <c r="DI21" s="27" t="str">
        <f t="shared" si="47"/>
        <v/>
      </c>
      <c r="DJ21" s="28" t="str">
        <f t="shared" si="48"/>
        <v/>
      </c>
      <c r="DK21" s="80" t="str">
        <f t="shared" si="7"/>
        <v/>
      </c>
    </row>
    <row r="22" spans="1:115" ht="18" customHeight="1" x14ac:dyDescent="0.2">
      <c r="A22" s="132">
        <v>9</v>
      </c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2"/>
      <c r="Q22" s="132"/>
      <c r="R22" s="132"/>
      <c r="S22" s="132"/>
      <c r="T22" s="132"/>
      <c r="U22" s="132"/>
      <c r="V22" s="132"/>
      <c r="W22" s="132"/>
      <c r="X22" s="132"/>
      <c r="Y22" s="132"/>
      <c r="Z22" s="132"/>
      <c r="AA22" s="131" t="str">
        <f t="shared" si="8"/>
        <v/>
      </c>
      <c r="AB22" s="131"/>
      <c r="AC22" s="131"/>
      <c r="AD22" s="131"/>
      <c r="AE22" s="131"/>
      <c r="AF22" s="129" t="str">
        <f t="shared" si="2"/>
        <v/>
      </c>
      <c r="AG22" s="130"/>
      <c r="AH22" s="130"/>
      <c r="AI22" s="130"/>
      <c r="AK22" s="97" t="str">
        <f t="shared" si="9"/>
        <v/>
      </c>
      <c r="AL22" s="97"/>
      <c r="AM22" s="97"/>
      <c r="AN22" s="97"/>
      <c r="AO22" s="97"/>
      <c r="AP22" s="97"/>
      <c r="AQ22" s="97"/>
      <c r="AR22" s="97" t="str">
        <f t="shared" si="10"/>
        <v/>
      </c>
      <c r="AS22" s="97"/>
      <c r="AT22" s="97"/>
      <c r="AU22" s="97"/>
      <c r="AV22" s="97"/>
      <c r="AW22" s="97" t="str">
        <f t="shared" si="11"/>
        <v/>
      </c>
      <c r="AX22" s="97"/>
      <c r="AY22" s="97"/>
      <c r="AZ22" s="97"/>
      <c r="BA22" s="97"/>
      <c r="BB22" s="98" t="str">
        <f t="shared" si="12"/>
        <v/>
      </c>
      <c r="BC22" s="99"/>
      <c r="BD22" s="99"/>
      <c r="BE22" s="99"/>
      <c r="BP22" s="79">
        <f t="shared" si="13"/>
        <v>0</v>
      </c>
      <c r="BQ22" s="79" t="str">
        <f t="shared" si="14"/>
        <v/>
      </c>
      <c r="BS22" s="37" t="str">
        <f t="shared" si="15"/>
        <v/>
      </c>
      <c r="BT22" s="38" t="str">
        <f t="shared" si="16"/>
        <v/>
      </c>
      <c r="BU22" s="37" t="str">
        <f t="shared" si="17"/>
        <v/>
      </c>
      <c r="BW22" s="24" t="str">
        <f t="shared" si="18"/>
        <v/>
      </c>
      <c r="BY22" s="25" t="str">
        <f t="shared" si="19"/>
        <v/>
      </c>
      <c r="BZ22" s="26">
        <f t="shared" si="20"/>
        <v>2</v>
      </c>
      <c r="CA22" s="26">
        <f t="shared" si="21"/>
        <v>0</v>
      </c>
      <c r="CB22" s="27" t="str">
        <f t="shared" si="22"/>
        <v/>
      </c>
      <c r="CC22" s="27" t="str">
        <f t="shared" si="23"/>
        <v/>
      </c>
      <c r="CD22" s="28" t="str">
        <f t="shared" si="24"/>
        <v/>
      </c>
      <c r="CE22" s="80" t="str">
        <f t="shared" si="3"/>
        <v/>
      </c>
      <c r="CG22" s="25" t="str">
        <f t="shared" si="25"/>
        <v/>
      </c>
      <c r="CH22" s="26">
        <f t="shared" si="26"/>
        <v>2</v>
      </c>
      <c r="CI22" s="26">
        <f t="shared" si="27"/>
        <v>0</v>
      </c>
      <c r="CJ22" s="27" t="str">
        <f t="shared" si="28"/>
        <v/>
      </c>
      <c r="CK22" s="27" t="str">
        <f t="shared" si="29"/>
        <v/>
      </c>
      <c r="CL22" s="28" t="str">
        <f t="shared" si="30"/>
        <v/>
      </c>
      <c r="CM22" s="80" t="str">
        <f t="shared" si="4"/>
        <v/>
      </c>
      <c r="CO22" s="25" t="str">
        <f t="shared" si="31"/>
        <v/>
      </c>
      <c r="CP22" s="26">
        <f t="shared" si="32"/>
        <v>2</v>
      </c>
      <c r="CQ22" s="26">
        <f t="shared" si="33"/>
        <v>0</v>
      </c>
      <c r="CR22" s="27" t="str">
        <f t="shared" si="34"/>
        <v/>
      </c>
      <c r="CS22" s="27" t="str">
        <f t="shared" si="35"/>
        <v/>
      </c>
      <c r="CT22" s="28" t="str">
        <f t="shared" si="36"/>
        <v/>
      </c>
      <c r="CU22" s="80" t="str">
        <f t="shared" si="5"/>
        <v/>
      </c>
      <c r="CW22" s="25" t="str">
        <f t="shared" si="37"/>
        <v/>
      </c>
      <c r="CX22" s="26">
        <f t="shared" si="38"/>
        <v>2</v>
      </c>
      <c r="CY22" s="26">
        <f t="shared" si="39"/>
        <v>0</v>
      </c>
      <c r="CZ22" s="27" t="str">
        <f t="shared" si="40"/>
        <v/>
      </c>
      <c r="DA22" s="27" t="str">
        <f t="shared" si="41"/>
        <v/>
      </c>
      <c r="DB22" s="28" t="str">
        <f t="shared" si="42"/>
        <v/>
      </c>
      <c r="DC22" s="80" t="str">
        <f t="shared" si="6"/>
        <v/>
      </c>
      <c r="DE22" s="25" t="str">
        <f t="shared" si="43"/>
        <v/>
      </c>
      <c r="DF22" s="26">
        <f t="shared" si="44"/>
        <v>2</v>
      </c>
      <c r="DG22" s="26">
        <f t="shared" si="45"/>
        <v>0</v>
      </c>
      <c r="DH22" s="27" t="str">
        <f t="shared" si="46"/>
        <v/>
      </c>
      <c r="DI22" s="27" t="str">
        <f t="shared" si="47"/>
        <v/>
      </c>
      <c r="DJ22" s="28" t="str">
        <f t="shared" si="48"/>
        <v/>
      </c>
      <c r="DK22" s="80" t="str">
        <f t="shared" si="7"/>
        <v/>
      </c>
    </row>
    <row r="23" spans="1:115" ht="18" customHeight="1" x14ac:dyDescent="0.2">
      <c r="A23" s="132">
        <v>10</v>
      </c>
      <c r="B23" s="132"/>
      <c r="C23" s="132"/>
      <c r="D23" s="132"/>
      <c r="E23" s="132"/>
      <c r="F23" s="132"/>
      <c r="G23" s="132"/>
      <c r="H23" s="132"/>
      <c r="I23" s="132"/>
      <c r="J23" s="132"/>
      <c r="K23" s="132"/>
      <c r="L23" s="132"/>
      <c r="M23" s="132"/>
      <c r="N23" s="132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1" t="str">
        <f t="shared" si="8"/>
        <v/>
      </c>
      <c r="AB23" s="131"/>
      <c r="AC23" s="131"/>
      <c r="AD23" s="131"/>
      <c r="AE23" s="131"/>
      <c r="AF23" s="129" t="str">
        <f t="shared" si="2"/>
        <v/>
      </c>
      <c r="AG23" s="130"/>
      <c r="AH23" s="130"/>
      <c r="AI23" s="130"/>
      <c r="AK23" s="97" t="str">
        <f t="shared" si="9"/>
        <v/>
      </c>
      <c r="AL23" s="97"/>
      <c r="AM23" s="97"/>
      <c r="AN23" s="97"/>
      <c r="AO23" s="97"/>
      <c r="AP23" s="97"/>
      <c r="AQ23" s="97"/>
      <c r="AR23" s="97" t="str">
        <f t="shared" si="10"/>
        <v/>
      </c>
      <c r="AS23" s="97"/>
      <c r="AT23" s="97"/>
      <c r="AU23" s="97"/>
      <c r="AV23" s="97"/>
      <c r="AW23" s="97" t="str">
        <f t="shared" si="11"/>
        <v/>
      </c>
      <c r="AX23" s="97"/>
      <c r="AY23" s="97"/>
      <c r="AZ23" s="97"/>
      <c r="BA23" s="97"/>
      <c r="BB23" s="98" t="str">
        <f t="shared" si="12"/>
        <v/>
      </c>
      <c r="BC23" s="99"/>
      <c r="BD23" s="99"/>
      <c r="BE23" s="99"/>
      <c r="BP23" s="79">
        <f t="shared" si="13"/>
        <v>0</v>
      </c>
      <c r="BQ23" s="79" t="str">
        <f t="shared" si="14"/>
        <v/>
      </c>
      <c r="BS23" s="37" t="str">
        <f t="shared" si="15"/>
        <v/>
      </c>
      <c r="BT23" s="38" t="str">
        <f t="shared" si="16"/>
        <v/>
      </c>
      <c r="BU23" s="37" t="str">
        <f t="shared" si="17"/>
        <v/>
      </c>
      <c r="BW23" s="24" t="str">
        <f t="shared" si="18"/>
        <v/>
      </c>
      <c r="BY23" s="25" t="str">
        <f t="shared" si="19"/>
        <v/>
      </c>
      <c r="BZ23" s="26">
        <f t="shared" si="20"/>
        <v>2</v>
      </c>
      <c r="CA23" s="26">
        <f t="shared" si="21"/>
        <v>0</v>
      </c>
      <c r="CB23" s="27" t="str">
        <f t="shared" si="22"/>
        <v/>
      </c>
      <c r="CC23" s="27" t="str">
        <f t="shared" si="23"/>
        <v/>
      </c>
      <c r="CD23" s="28" t="str">
        <f t="shared" si="24"/>
        <v/>
      </c>
      <c r="CE23" s="80" t="str">
        <f t="shared" si="3"/>
        <v/>
      </c>
      <c r="CG23" s="25" t="str">
        <f t="shared" si="25"/>
        <v/>
      </c>
      <c r="CH23" s="26">
        <f t="shared" si="26"/>
        <v>2</v>
      </c>
      <c r="CI23" s="26">
        <f t="shared" si="27"/>
        <v>0</v>
      </c>
      <c r="CJ23" s="27" t="str">
        <f t="shared" si="28"/>
        <v/>
      </c>
      <c r="CK23" s="27" t="str">
        <f t="shared" si="29"/>
        <v/>
      </c>
      <c r="CL23" s="28" t="str">
        <f t="shared" si="30"/>
        <v/>
      </c>
      <c r="CM23" s="80" t="str">
        <f t="shared" si="4"/>
        <v/>
      </c>
      <c r="CO23" s="25" t="str">
        <f t="shared" si="31"/>
        <v/>
      </c>
      <c r="CP23" s="26">
        <f t="shared" si="32"/>
        <v>2</v>
      </c>
      <c r="CQ23" s="26">
        <f t="shared" si="33"/>
        <v>0</v>
      </c>
      <c r="CR23" s="27" t="str">
        <f t="shared" si="34"/>
        <v/>
      </c>
      <c r="CS23" s="27" t="str">
        <f t="shared" si="35"/>
        <v/>
      </c>
      <c r="CT23" s="28" t="str">
        <f t="shared" si="36"/>
        <v/>
      </c>
      <c r="CU23" s="80" t="str">
        <f t="shared" si="5"/>
        <v/>
      </c>
      <c r="CW23" s="25" t="str">
        <f t="shared" si="37"/>
        <v/>
      </c>
      <c r="CX23" s="26">
        <f t="shared" si="38"/>
        <v>2</v>
      </c>
      <c r="CY23" s="26">
        <f t="shared" si="39"/>
        <v>0</v>
      </c>
      <c r="CZ23" s="27" t="str">
        <f t="shared" si="40"/>
        <v/>
      </c>
      <c r="DA23" s="27" t="str">
        <f t="shared" si="41"/>
        <v/>
      </c>
      <c r="DB23" s="28" t="str">
        <f t="shared" si="42"/>
        <v/>
      </c>
      <c r="DC23" s="80" t="str">
        <f t="shared" si="6"/>
        <v/>
      </c>
      <c r="DE23" s="25" t="str">
        <f t="shared" si="43"/>
        <v/>
      </c>
      <c r="DF23" s="26">
        <f t="shared" si="44"/>
        <v>2</v>
      </c>
      <c r="DG23" s="26">
        <f t="shared" si="45"/>
        <v>0</v>
      </c>
      <c r="DH23" s="27" t="str">
        <f t="shared" si="46"/>
        <v/>
      </c>
      <c r="DI23" s="27" t="str">
        <f t="shared" si="47"/>
        <v/>
      </c>
      <c r="DJ23" s="28" t="str">
        <f t="shared" si="48"/>
        <v/>
      </c>
      <c r="DK23" s="80" t="str">
        <f t="shared" si="7"/>
        <v/>
      </c>
    </row>
    <row r="24" spans="1:115" ht="18" customHeight="1" x14ac:dyDescent="0.2">
      <c r="A24" s="132">
        <v>11</v>
      </c>
      <c r="B24" s="132"/>
      <c r="C24" s="132"/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2"/>
      <c r="P24" s="132"/>
      <c r="Q24" s="132"/>
      <c r="R24" s="132"/>
      <c r="S24" s="132"/>
      <c r="T24" s="132"/>
      <c r="U24" s="132"/>
      <c r="V24" s="132"/>
      <c r="W24" s="132"/>
      <c r="X24" s="132"/>
      <c r="Y24" s="132"/>
      <c r="Z24" s="132"/>
      <c r="AA24" s="131" t="str">
        <f t="shared" si="8"/>
        <v/>
      </c>
      <c r="AB24" s="131"/>
      <c r="AC24" s="131"/>
      <c r="AD24" s="131"/>
      <c r="AE24" s="131"/>
      <c r="AF24" s="129" t="str">
        <f t="shared" si="2"/>
        <v/>
      </c>
      <c r="AG24" s="130"/>
      <c r="AH24" s="130"/>
      <c r="AI24" s="130"/>
      <c r="AK24" s="97" t="str">
        <f t="shared" si="9"/>
        <v/>
      </c>
      <c r="AL24" s="97"/>
      <c r="AM24" s="97"/>
      <c r="AN24" s="97"/>
      <c r="AO24" s="97"/>
      <c r="AP24" s="97"/>
      <c r="AQ24" s="97"/>
      <c r="AR24" s="97" t="str">
        <f t="shared" si="10"/>
        <v/>
      </c>
      <c r="AS24" s="97"/>
      <c r="AT24" s="97"/>
      <c r="AU24" s="97"/>
      <c r="AV24" s="97"/>
      <c r="AW24" s="97" t="str">
        <f t="shared" si="11"/>
        <v/>
      </c>
      <c r="AX24" s="97"/>
      <c r="AY24" s="97"/>
      <c r="AZ24" s="97"/>
      <c r="BA24" s="97"/>
      <c r="BB24" s="98" t="str">
        <f t="shared" si="12"/>
        <v/>
      </c>
      <c r="BC24" s="99"/>
      <c r="BD24" s="99"/>
      <c r="BE24" s="99"/>
      <c r="BP24" s="79">
        <f t="shared" si="13"/>
        <v>0</v>
      </c>
      <c r="BQ24" s="79" t="str">
        <f t="shared" si="14"/>
        <v/>
      </c>
      <c r="BS24" s="37" t="str">
        <f t="shared" si="15"/>
        <v/>
      </c>
      <c r="BT24" s="38" t="str">
        <f t="shared" si="16"/>
        <v/>
      </c>
      <c r="BU24" s="37" t="str">
        <f t="shared" si="17"/>
        <v/>
      </c>
      <c r="BW24" s="24" t="str">
        <f t="shared" si="18"/>
        <v/>
      </c>
      <c r="BY24" s="25" t="str">
        <f t="shared" si="19"/>
        <v/>
      </c>
      <c r="BZ24" s="26">
        <f t="shared" si="20"/>
        <v>2</v>
      </c>
      <c r="CA24" s="26">
        <f t="shared" si="21"/>
        <v>0</v>
      </c>
      <c r="CB24" s="27" t="str">
        <f t="shared" si="22"/>
        <v/>
      </c>
      <c r="CC24" s="27" t="str">
        <f t="shared" si="23"/>
        <v/>
      </c>
      <c r="CD24" s="28" t="str">
        <f t="shared" si="24"/>
        <v/>
      </c>
      <c r="CE24" s="80" t="str">
        <f t="shared" si="3"/>
        <v/>
      </c>
      <c r="CG24" s="25" t="str">
        <f t="shared" si="25"/>
        <v/>
      </c>
      <c r="CH24" s="26">
        <f t="shared" si="26"/>
        <v>2</v>
      </c>
      <c r="CI24" s="26">
        <f t="shared" si="27"/>
        <v>0</v>
      </c>
      <c r="CJ24" s="27" t="str">
        <f t="shared" si="28"/>
        <v/>
      </c>
      <c r="CK24" s="27" t="str">
        <f t="shared" si="29"/>
        <v/>
      </c>
      <c r="CL24" s="28" t="str">
        <f t="shared" si="30"/>
        <v/>
      </c>
      <c r="CM24" s="80" t="str">
        <f t="shared" si="4"/>
        <v/>
      </c>
      <c r="CO24" s="25" t="str">
        <f t="shared" si="31"/>
        <v/>
      </c>
      <c r="CP24" s="26">
        <f t="shared" si="32"/>
        <v>2</v>
      </c>
      <c r="CQ24" s="26">
        <f t="shared" si="33"/>
        <v>0</v>
      </c>
      <c r="CR24" s="27" t="str">
        <f t="shared" si="34"/>
        <v/>
      </c>
      <c r="CS24" s="27" t="str">
        <f t="shared" si="35"/>
        <v/>
      </c>
      <c r="CT24" s="28" t="str">
        <f t="shared" si="36"/>
        <v/>
      </c>
      <c r="CU24" s="80" t="str">
        <f t="shared" si="5"/>
        <v/>
      </c>
      <c r="CW24" s="25" t="str">
        <f t="shared" si="37"/>
        <v/>
      </c>
      <c r="CX24" s="26">
        <f t="shared" si="38"/>
        <v>2</v>
      </c>
      <c r="CY24" s="26">
        <f t="shared" si="39"/>
        <v>0</v>
      </c>
      <c r="CZ24" s="27" t="str">
        <f t="shared" si="40"/>
        <v/>
      </c>
      <c r="DA24" s="27" t="str">
        <f t="shared" si="41"/>
        <v/>
      </c>
      <c r="DB24" s="28" t="str">
        <f t="shared" si="42"/>
        <v/>
      </c>
      <c r="DC24" s="80" t="str">
        <f t="shared" si="6"/>
        <v/>
      </c>
      <c r="DE24" s="25" t="str">
        <f t="shared" si="43"/>
        <v/>
      </c>
      <c r="DF24" s="26">
        <f t="shared" si="44"/>
        <v>2</v>
      </c>
      <c r="DG24" s="26">
        <f t="shared" si="45"/>
        <v>0</v>
      </c>
      <c r="DH24" s="27" t="str">
        <f t="shared" si="46"/>
        <v/>
      </c>
      <c r="DI24" s="27" t="str">
        <f t="shared" si="47"/>
        <v/>
      </c>
      <c r="DJ24" s="28" t="str">
        <f t="shared" si="48"/>
        <v/>
      </c>
      <c r="DK24" s="80" t="str">
        <f t="shared" si="7"/>
        <v/>
      </c>
    </row>
    <row r="25" spans="1:115" ht="18" customHeight="1" x14ac:dyDescent="0.2">
      <c r="A25" s="132">
        <v>12</v>
      </c>
      <c r="B25" s="132"/>
      <c r="C25" s="132"/>
      <c r="D25" s="132"/>
      <c r="E25" s="132"/>
      <c r="F25" s="132"/>
      <c r="G25" s="132"/>
      <c r="H25" s="132"/>
      <c r="I25" s="132"/>
      <c r="J25" s="132"/>
      <c r="K25" s="132"/>
      <c r="L25" s="132"/>
      <c r="M25" s="132"/>
      <c r="N25" s="132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1" t="str">
        <f t="shared" si="8"/>
        <v/>
      </c>
      <c r="AB25" s="131"/>
      <c r="AC25" s="131"/>
      <c r="AD25" s="131"/>
      <c r="AE25" s="131"/>
      <c r="AF25" s="129" t="str">
        <f t="shared" si="2"/>
        <v/>
      </c>
      <c r="AG25" s="130"/>
      <c r="AH25" s="130"/>
      <c r="AI25" s="130"/>
      <c r="AK25" s="97" t="str">
        <f t="shared" si="9"/>
        <v/>
      </c>
      <c r="AL25" s="97"/>
      <c r="AM25" s="97"/>
      <c r="AN25" s="97"/>
      <c r="AO25" s="97"/>
      <c r="AP25" s="97"/>
      <c r="AQ25" s="97"/>
      <c r="AR25" s="97" t="str">
        <f t="shared" si="10"/>
        <v/>
      </c>
      <c r="AS25" s="97"/>
      <c r="AT25" s="97"/>
      <c r="AU25" s="97"/>
      <c r="AV25" s="97"/>
      <c r="AW25" s="97" t="str">
        <f t="shared" si="11"/>
        <v/>
      </c>
      <c r="AX25" s="97"/>
      <c r="AY25" s="97"/>
      <c r="AZ25" s="97"/>
      <c r="BA25" s="97"/>
      <c r="BB25" s="98" t="str">
        <f t="shared" si="12"/>
        <v/>
      </c>
      <c r="BC25" s="99"/>
      <c r="BD25" s="99"/>
      <c r="BE25" s="99"/>
      <c r="BP25" s="79">
        <f t="shared" si="13"/>
        <v>0</v>
      </c>
      <c r="BQ25" s="79" t="str">
        <f t="shared" si="14"/>
        <v/>
      </c>
      <c r="BS25" s="37" t="str">
        <f t="shared" si="15"/>
        <v/>
      </c>
      <c r="BT25" s="38" t="str">
        <f t="shared" si="16"/>
        <v/>
      </c>
      <c r="BU25" s="37" t="str">
        <f t="shared" si="17"/>
        <v/>
      </c>
      <c r="BW25" s="24" t="str">
        <f t="shared" si="18"/>
        <v/>
      </c>
      <c r="BY25" s="25" t="str">
        <f t="shared" si="19"/>
        <v/>
      </c>
      <c r="BZ25" s="26">
        <f t="shared" si="20"/>
        <v>2</v>
      </c>
      <c r="CA25" s="26">
        <f t="shared" si="21"/>
        <v>0</v>
      </c>
      <c r="CB25" s="27" t="str">
        <f t="shared" si="22"/>
        <v/>
      </c>
      <c r="CC25" s="27" t="str">
        <f t="shared" si="23"/>
        <v/>
      </c>
      <c r="CD25" s="28" t="str">
        <f t="shared" si="24"/>
        <v/>
      </c>
      <c r="CE25" s="80" t="str">
        <f t="shared" si="3"/>
        <v/>
      </c>
      <c r="CG25" s="25" t="str">
        <f t="shared" si="25"/>
        <v/>
      </c>
      <c r="CH25" s="26">
        <f t="shared" si="26"/>
        <v>2</v>
      </c>
      <c r="CI25" s="26">
        <f t="shared" si="27"/>
        <v>0</v>
      </c>
      <c r="CJ25" s="27" t="str">
        <f t="shared" si="28"/>
        <v/>
      </c>
      <c r="CK25" s="27" t="str">
        <f t="shared" si="29"/>
        <v/>
      </c>
      <c r="CL25" s="28" t="str">
        <f t="shared" si="30"/>
        <v/>
      </c>
      <c r="CM25" s="80" t="str">
        <f t="shared" si="4"/>
        <v/>
      </c>
      <c r="CO25" s="25" t="str">
        <f t="shared" si="31"/>
        <v/>
      </c>
      <c r="CP25" s="26">
        <f t="shared" si="32"/>
        <v>2</v>
      </c>
      <c r="CQ25" s="26">
        <f t="shared" si="33"/>
        <v>0</v>
      </c>
      <c r="CR25" s="27" t="str">
        <f t="shared" si="34"/>
        <v/>
      </c>
      <c r="CS25" s="27" t="str">
        <f t="shared" si="35"/>
        <v/>
      </c>
      <c r="CT25" s="28" t="str">
        <f t="shared" si="36"/>
        <v/>
      </c>
      <c r="CU25" s="80" t="str">
        <f t="shared" si="5"/>
        <v/>
      </c>
      <c r="CW25" s="25" t="str">
        <f t="shared" si="37"/>
        <v/>
      </c>
      <c r="CX25" s="26">
        <f t="shared" si="38"/>
        <v>2</v>
      </c>
      <c r="CY25" s="26">
        <f t="shared" si="39"/>
        <v>0</v>
      </c>
      <c r="CZ25" s="27" t="str">
        <f t="shared" si="40"/>
        <v/>
      </c>
      <c r="DA25" s="27" t="str">
        <f t="shared" si="41"/>
        <v/>
      </c>
      <c r="DB25" s="28" t="str">
        <f t="shared" si="42"/>
        <v/>
      </c>
      <c r="DC25" s="80" t="str">
        <f t="shared" si="6"/>
        <v/>
      </c>
      <c r="DE25" s="25" t="str">
        <f t="shared" si="43"/>
        <v/>
      </c>
      <c r="DF25" s="26">
        <f t="shared" si="44"/>
        <v>2</v>
      </c>
      <c r="DG25" s="26">
        <f t="shared" si="45"/>
        <v>0</v>
      </c>
      <c r="DH25" s="27" t="str">
        <f t="shared" si="46"/>
        <v/>
      </c>
      <c r="DI25" s="27" t="str">
        <f t="shared" si="47"/>
        <v/>
      </c>
      <c r="DJ25" s="28" t="str">
        <f t="shared" si="48"/>
        <v/>
      </c>
      <c r="DK25" s="80" t="str">
        <f t="shared" si="7"/>
        <v/>
      </c>
    </row>
    <row r="26" spans="1:115" ht="18" customHeight="1" x14ac:dyDescent="0.2">
      <c r="A26" s="132">
        <v>13</v>
      </c>
      <c r="B26" s="132"/>
      <c r="C26" s="132"/>
      <c r="D26" s="132"/>
      <c r="E26" s="132"/>
      <c r="F26" s="132"/>
      <c r="G26" s="132"/>
      <c r="H26" s="132"/>
      <c r="I26" s="132"/>
      <c r="J26" s="132"/>
      <c r="K26" s="132"/>
      <c r="L26" s="132"/>
      <c r="M26" s="132"/>
      <c r="N26" s="132"/>
      <c r="O26" s="132"/>
      <c r="P26" s="132"/>
      <c r="Q26" s="132"/>
      <c r="R26" s="132"/>
      <c r="S26" s="132"/>
      <c r="T26" s="132"/>
      <c r="U26" s="132"/>
      <c r="V26" s="132"/>
      <c r="W26" s="132"/>
      <c r="X26" s="132"/>
      <c r="Y26" s="132"/>
      <c r="Z26" s="132"/>
      <c r="AA26" s="131" t="str">
        <f t="shared" si="8"/>
        <v/>
      </c>
      <c r="AB26" s="131"/>
      <c r="AC26" s="131"/>
      <c r="AD26" s="131"/>
      <c r="AE26" s="131"/>
      <c r="AF26" s="129" t="str">
        <f t="shared" si="2"/>
        <v/>
      </c>
      <c r="AG26" s="130"/>
      <c r="AH26" s="130"/>
      <c r="AI26" s="130"/>
      <c r="AK26" s="97" t="str">
        <f t="shared" si="9"/>
        <v/>
      </c>
      <c r="AL26" s="97"/>
      <c r="AM26" s="97"/>
      <c r="AN26" s="97"/>
      <c r="AO26" s="97"/>
      <c r="AP26" s="97"/>
      <c r="AQ26" s="97"/>
      <c r="AR26" s="97" t="str">
        <f t="shared" si="10"/>
        <v/>
      </c>
      <c r="AS26" s="97"/>
      <c r="AT26" s="97"/>
      <c r="AU26" s="97"/>
      <c r="AV26" s="97"/>
      <c r="AW26" s="97" t="str">
        <f t="shared" si="11"/>
        <v/>
      </c>
      <c r="AX26" s="97"/>
      <c r="AY26" s="97"/>
      <c r="AZ26" s="97"/>
      <c r="BA26" s="97"/>
      <c r="BB26" s="98" t="str">
        <f t="shared" si="12"/>
        <v/>
      </c>
      <c r="BC26" s="99"/>
      <c r="BD26" s="99"/>
      <c r="BE26" s="99"/>
      <c r="BP26" s="79">
        <f t="shared" si="13"/>
        <v>0</v>
      </c>
      <c r="BQ26" s="79" t="str">
        <f t="shared" si="14"/>
        <v/>
      </c>
      <c r="BS26" s="37" t="str">
        <f t="shared" si="15"/>
        <v/>
      </c>
      <c r="BT26" s="38" t="str">
        <f t="shared" si="16"/>
        <v/>
      </c>
      <c r="BU26" s="37" t="str">
        <f t="shared" si="17"/>
        <v/>
      </c>
      <c r="BW26" s="24" t="str">
        <f t="shared" si="18"/>
        <v/>
      </c>
      <c r="BY26" s="25" t="str">
        <f t="shared" si="19"/>
        <v/>
      </c>
      <c r="BZ26" s="26">
        <f t="shared" si="20"/>
        <v>2</v>
      </c>
      <c r="CA26" s="26">
        <f t="shared" si="21"/>
        <v>0</v>
      </c>
      <c r="CB26" s="27" t="str">
        <f t="shared" si="22"/>
        <v/>
      </c>
      <c r="CC26" s="27" t="str">
        <f t="shared" si="23"/>
        <v/>
      </c>
      <c r="CD26" s="28" t="str">
        <f t="shared" si="24"/>
        <v/>
      </c>
      <c r="CE26" s="80" t="str">
        <f t="shared" si="3"/>
        <v/>
      </c>
      <c r="CG26" s="25" t="str">
        <f t="shared" si="25"/>
        <v/>
      </c>
      <c r="CH26" s="26">
        <f t="shared" si="26"/>
        <v>2</v>
      </c>
      <c r="CI26" s="26">
        <f t="shared" si="27"/>
        <v>0</v>
      </c>
      <c r="CJ26" s="27" t="str">
        <f t="shared" si="28"/>
        <v/>
      </c>
      <c r="CK26" s="27" t="str">
        <f t="shared" si="29"/>
        <v/>
      </c>
      <c r="CL26" s="28" t="str">
        <f t="shared" si="30"/>
        <v/>
      </c>
      <c r="CM26" s="80" t="str">
        <f t="shared" si="4"/>
        <v/>
      </c>
      <c r="CO26" s="25" t="str">
        <f t="shared" si="31"/>
        <v/>
      </c>
      <c r="CP26" s="26">
        <f t="shared" si="32"/>
        <v>2</v>
      </c>
      <c r="CQ26" s="26">
        <f t="shared" si="33"/>
        <v>0</v>
      </c>
      <c r="CR26" s="27" t="str">
        <f t="shared" si="34"/>
        <v/>
      </c>
      <c r="CS26" s="27" t="str">
        <f t="shared" si="35"/>
        <v/>
      </c>
      <c r="CT26" s="28" t="str">
        <f t="shared" si="36"/>
        <v/>
      </c>
      <c r="CU26" s="80" t="str">
        <f t="shared" si="5"/>
        <v/>
      </c>
      <c r="CW26" s="25" t="str">
        <f t="shared" si="37"/>
        <v/>
      </c>
      <c r="CX26" s="26">
        <f t="shared" si="38"/>
        <v>2</v>
      </c>
      <c r="CY26" s="26">
        <f t="shared" si="39"/>
        <v>0</v>
      </c>
      <c r="CZ26" s="27" t="str">
        <f t="shared" si="40"/>
        <v/>
      </c>
      <c r="DA26" s="27" t="str">
        <f t="shared" si="41"/>
        <v/>
      </c>
      <c r="DB26" s="28" t="str">
        <f t="shared" si="42"/>
        <v/>
      </c>
      <c r="DC26" s="80" t="str">
        <f t="shared" si="6"/>
        <v/>
      </c>
      <c r="DE26" s="25" t="str">
        <f t="shared" si="43"/>
        <v/>
      </c>
      <c r="DF26" s="26">
        <f t="shared" si="44"/>
        <v>2</v>
      </c>
      <c r="DG26" s="26">
        <f t="shared" si="45"/>
        <v>0</v>
      </c>
      <c r="DH26" s="27" t="str">
        <f t="shared" si="46"/>
        <v/>
      </c>
      <c r="DI26" s="27" t="str">
        <f t="shared" si="47"/>
        <v/>
      </c>
      <c r="DJ26" s="28" t="str">
        <f t="shared" si="48"/>
        <v/>
      </c>
      <c r="DK26" s="80" t="str">
        <f t="shared" si="7"/>
        <v/>
      </c>
    </row>
    <row r="27" spans="1:115" ht="18" customHeight="1" x14ac:dyDescent="0.2">
      <c r="A27" s="132">
        <v>14</v>
      </c>
      <c r="B27" s="132"/>
      <c r="C27" s="132"/>
      <c r="D27" s="132"/>
      <c r="E27" s="132"/>
      <c r="F27" s="132"/>
      <c r="G27" s="132"/>
      <c r="H27" s="132"/>
      <c r="I27" s="132"/>
      <c r="J27" s="132"/>
      <c r="K27" s="132"/>
      <c r="L27" s="132"/>
      <c r="M27" s="132"/>
      <c r="N27" s="132"/>
      <c r="O27" s="132"/>
      <c r="P27" s="132"/>
      <c r="Q27" s="132"/>
      <c r="R27" s="132"/>
      <c r="S27" s="132"/>
      <c r="T27" s="132"/>
      <c r="U27" s="132"/>
      <c r="V27" s="132"/>
      <c r="W27" s="132"/>
      <c r="X27" s="132"/>
      <c r="Y27" s="132"/>
      <c r="Z27" s="132"/>
      <c r="AA27" s="131" t="str">
        <f t="shared" si="8"/>
        <v/>
      </c>
      <c r="AB27" s="131"/>
      <c r="AC27" s="131"/>
      <c r="AD27" s="131"/>
      <c r="AE27" s="131"/>
      <c r="AF27" s="129" t="str">
        <f t="shared" si="2"/>
        <v/>
      </c>
      <c r="AG27" s="130"/>
      <c r="AH27" s="130"/>
      <c r="AI27" s="130"/>
      <c r="AK27" s="97" t="str">
        <f t="shared" si="9"/>
        <v/>
      </c>
      <c r="AL27" s="97"/>
      <c r="AM27" s="97"/>
      <c r="AN27" s="97"/>
      <c r="AO27" s="97"/>
      <c r="AP27" s="97"/>
      <c r="AQ27" s="97"/>
      <c r="AR27" s="97" t="str">
        <f t="shared" si="10"/>
        <v/>
      </c>
      <c r="AS27" s="97"/>
      <c r="AT27" s="97"/>
      <c r="AU27" s="97"/>
      <c r="AV27" s="97"/>
      <c r="AW27" s="97" t="str">
        <f t="shared" si="11"/>
        <v/>
      </c>
      <c r="AX27" s="97"/>
      <c r="AY27" s="97"/>
      <c r="AZ27" s="97"/>
      <c r="BA27" s="97"/>
      <c r="BB27" s="98" t="str">
        <f t="shared" si="12"/>
        <v/>
      </c>
      <c r="BC27" s="99"/>
      <c r="BD27" s="99"/>
      <c r="BE27" s="99"/>
      <c r="BI27" s="34"/>
      <c r="BJ27" s="34"/>
      <c r="BK27" s="34"/>
      <c r="BL27" s="34"/>
      <c r="BM27" s="34"/>
      <c r="BN27" s="34"/>
      <c r="BO27" s="34"/>
      <c r="BP27" s="79">
        <f t="shared" si="13"/>
        <v>0</v>
      </c>
      <c r="BQ27" s="79" t="str">
        <f t="shared" si="14"/>
        <v/>
      </c>
      <c r="BS27" s="37" t="str">
        <f t="shared" si="15"/>
        <v/>
      </c>
      <c r="BT27" s="38" t="str">
        <f t="shared" si="16"/>
        <v/>
      </c>
      <c r="BU27" s="37" t="str">
        <f t="shared" si="17"/>
        <v/>
      </c>
      <c r="BW27" s="24" t="str">
        <f t="shared" si="18"/>
        <v/>
      </c>
      <c r="BY27" s="25" t="str">
        <f t="shared" si="19"/>
        <v/>
      </c>
      <c r="BZ27" s="26">
        <f t="shared" si="20"/>
        <v>2</v>
      </c>
      <c r="CA27" s="26">
        <f t="shared" si="21"/>
        <v>0</v>
      </c>
      <c r="CB27" s="27" t="str">
        <f t="shared" si="22"/>
        <v/>
      </c>
      <c r="CC27" s="27" t="str">
        <f t="shared" si="23"/>
        <v/>
      </c>
      <c r="CD27" s="28" t="str">
        <f t="shared" si="24"/>
        <v/>
      </c>
      <c r="CE27" s="80" t="str">
        <f t="shared" si="3"/>
        <v/>
      </c>
      <c r="CG27" s="25" t="str">
        <f t="shared" si="25"/>
        <v/>
      </c>
      <c r="CH27" s="26">
        <f t="shared" si="26"/>
        <v>2</v>
      </c>
      <c r="CI27" s="26">
        <f t="shared" si="27"/>
        <v>0</v>
      </c>
      <c r="CJ27" s="27" t="str">
        <f t="shared" si="28"/>
        <v/>
      </c>
      <c r="CK27" s="27" t="str">
        <f t="shared" si="29"/>
        <v/>
      </c>
      <c r="CL27" s="28" t="str">
        <f t="shared" si="30"/>
        <v/>
      </c>
      <c r="CM27" s="80" t="str">
        <f t="shared" si="4"/>
        <v/>
      </c>
      <c r="CO27" s="25" t="str">
        <f t="shared" si="31"/>
        <v/>
      </c>
      <c r="CP27" s="26">
        <f t="shared" si="32"/>
        <v>2</v>
      </c>
      <c r="CQ27" s="26">
        <f t="shared" si="33"/>
        <v>0</v>
      </c>
      <c r="CR27" s="27" t="str">
        <f t="shared" si="34"/>
        <v/>
      </c>
      <c r="CS27" s="27" t="str">
        <f t="shared" si="35"/>
        <v/>
      </c>
      <c r="CT27" s="28" t="str">
        <f t="shared" si="36"/>
        <v/>
      </c>
      <c r="CU27" s="80" t="str">
        <f t="shared" si="5"/>
        <v/>
      </c>
      <c r="CW27" s="25" t="str">
        <f t="shared" si="37"/>
        <v/>
      </c>
      <c r="CX27" s="26">
        <f t="shared" si="38"/>
        <v>2</v>
      </c>
      <c r="CY27" s="26">
        <f t="shared" si="39"/>
        <v>0</v>
      </c>
      <c r="CZ27" s="27" t="str">
        <f t="shared" si="40"/>
        <v/>
      </c>
      <c r="DA27" s="27" t="str">
        <f t="shared" si="41"/>
        <v/>
      </c>
      <c r="DB27" s="28" t="str">
        <f t="shared" si="42"/>
        <v/>
      </c>
      <c r="DC27" s="80" t="str">
        <f t="shared" si="6"/>
        <v/>
      </c>
      <c r="DE27" s="25" t="str">
        <f t="shared" si="43"/>
        <v/>
      </c>
      <c r="DF27" s="26">
        <f t="shared" si="44"/>
        <v>2</v>
      </c>
      <c r="DG27" s="26">
        <f t="shared" si="45"/>
        <v>0</v>
      </c>
      <c r="DH27" s="27" t="str">
        <f t="shared" si="46"/>
        <v/>
      </c>
      <c r="DI27" s="27" t="str">
        <f t="shared" si="47"/>
        <v/>
      </c>
      <c r="DJ27" s="28" t="str">
        <f t="shared" si="48"/>
        <v/>
      </c>
      <c r="DK27" s="80" t="str">
        <f t="shared" si="7"/>
        <v/>
      </c>
    </row>
    <row r="28" spans="1:115" ht="18" customHeight="1" x14ac:dyDescent="0.2">
      <c r="A28" s="132">
        <v>15</v>
      </c>
      <c r="B28" s="132"/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2"/>
      <c r="Q28" s="132"/>
      <c r="R28" s="132"/>
      <c r="S28" s="132"/>
      <c r="T28" s="132"/>
      <c r="U28" s="132"/>
      <c r="V28" s="132"/>
      <c r="W28" s="132"/>
      <c r="X28" s="132"/>
      <c r="Y28" s="132"/>
      <c r="Z28" s="132"/>
      <c r="AA28" s="131" t="str">
        <f t="shared" si="8"/>
        <v/>
      </c>
      <c r="AB28" s="131"/>
      <c r="AC28" s="131"/>
      <c r="AD28" s="131"/>
      <c r="AE28" s="131"/>
      <c r="AF28" s="129" t="str">
        <f t="shared" si="2"/>
        <v/>
      </c>
      <c r="AG28" s="130"/>
      <c r="AH28" s="130"/>
      <c r="AI28" s="130"/>
      <c r="AK28" s="97" t="str">
        <f t="shared" si="9"/>
        <v/>
      </c>
      <c r="AL28" s="97"/>
      <c r="AM28" s="97"/>
      <c r="AN28" s="97"/>
      <c r="AO28" s="97"/>
      <c r="AP28" s="97"/>
      <c r="AQ28" s="97"/>
      <c r="AR28" s="97" t="str">
        <f t="shared" si="10"/>
        <v/>
      </c>
      <c r="AS28" s="97"/>
      <c r="AT28" s="97"/>
      <c r="AU28" s="97"/>
      <c r="AV28" s="97"/>
      <c r="AW28" s="97" t="str">
        <f t="shared" si="11"/>
        <v/>
      </c>
      <c r="AX28" s="97"/>
      <c r="AY28" s="97"/>
      <c r="AZ28" s="97"/>
      <c r="BA28" s="97"/>
      <c r="BB28" s="98" t="str">
        <f t="shared" si="12"/>
        <v/>
      </c>
      <c r="BC28" s="99"/>
      <c r="BD28" s="99"/>
      <c r="BE28" s="99"/>
      <c r="BP28" s="79">
        <f t="shared" si="13"/>
        <v>0</v>
      </c>
      <c r="BQ28" s="79" t="str">
        <f t="shared" si="14"/>
        <v/>
      </c>
      <c r="BS28" s="37" t="str">
        <f t="shared" si="15"/>
        <v/>
      </c>
      <c r="BT28" s="38" t="str">
        <f t="shared" si="16"/>
        <v/>
      </c>
      <c r="BU28" s="37" t="str">
        <f t="shared" si="17"/>
        <v/>
      </c>
      <c r="BW28" s="24" t="str">
        <f t="shared" si="18"/>
        <v/>
      </c>
      <c r="BY28" s="25" t="str">
        <f t="shared" si="19"/>
        <v/>
      </c>
      <c r="BZ28" s="26">
        <f t="shared" si="20"/>
        <v>2</v>
      </c>
      <c r="CA28" s="26">
        <f t="shared" si="21"/>
        <v>0</v>
      </c>
      <c r="CB28" s="27" t="str">
        <f t="shared" si="22"/>
        <v/>
      </c>
      <c r="CC28" s="27" t="str">
        <f t="shared" si="23"/>
        <v/>
      </c>
      <c r="CD28" s="28" t="str">
        <f t="shared" si="24"/>
        <v/>
      </c>
      <c r="CE28" s="80" t="str">
        <f t="shared" si="3"/>
        <v/>
      </c>
      <c r="CG28" s="25" t="str">
        <f t="shared" si="25"/>
        <v/>
      </c>
      <c r="CH28" s="26">
        <f t="shared" si="26"/>
        <v>2</v>
      </c>
      <c r="CI28" s="26">
        <f t="shared" si="27"/>
        <v>0</v>
      </c>
      <c r="CJ28" s="27" t="str">
        <f t="shared" si="28"/>
        <v/>
      </c>
      <c r="CK28" s="27" t="str">
        <f t="shared" si="29"/>
        <v/>
      </c>
      <c r="CL28" s="28" t="str">
        <f t="shared" si="30"/>
        <v/>
      </c>
      <c r="CM28" s="80" t="str">
        <f t="shared" si="4"/>
        <v/>
      </c>
      <c r="CO28" s="25" t="str">
        <f t="shared" si="31"/>
        <v/>
      </c>
      <c r="CP28" s="26">
        <f t="shared" si="32"/>
        <v>2</v>
      </c>
      <c r="CQ28" s="26">
        <f t="shared" si="33"/>
        <v>0</v>
      </c>
      <c r="CR28" s="27" t="str">
        <f t="shared" si="34"/>
        <v/>
      </c>
      <c r="CS28" s="27" t="str">
        <f t="shared" si="35"/>
        <v/>
      </c>
      <c r="CT28" s="28" t="str">
        <f t="shared" si="36"/>
        <v/>
      </c>
      <c r="CU28" s="80" t="str">
        <f t="shared" si="5"/>
        <v/>
      </c>
      <c r="CW28" s="25" t="str">
        <f t="shared" si="37"/>
        <v/>
      </c>
      <c r="CX28" s="26">
        <f t="shared" si="38"/>
        <v>2</v>
      </c>
      <c r="CY28" s="26">
        <f t="shared" si="39"/>
        <v>0</v>
      </c>
      <c r="CZ28" s="27" t="str">
        <f t="shared" si="40"/>
        <v/>
      </c>
      <c r="DA28" s="27" t="str">
        <f t="shared" si="41"/>
        <v/>
      </c>
      <c r="DB28" s="28" t="str">
        <f t="shared" si="42"/>
        <v/>
      </c>
      <c r="DC28" s="80" t="str">
        <f t="shared" si="6"/>
        <v/>
      </c>
      <c r="DE28" s="25" t="str">
        <f t="shared" si="43"/>
        <v/>
      </c>
      <c r="DF28" s="26">
        <f t="shared" si="44"/>
        <v>2</v>
      </c>
      <c r="DG28" s="26">
        <f t="shared" si="45"/>
        <v>0</v>
      </c>
      <c r="DH28" s="27" t="str">
        <f t="shared" si="46"/>
        <v/>
      </c>
      <c r="DI28" s="27" t="str">
        <f t="shared" si="47"/>
        <v/>
      </c>
      <c r="DJ28" s="28" t="str">
        <f t="shared" si="48"/>
        <v/>
      </c>
      <c r="DK28" s="80" t="str">
        <f t="shared" si="7"/>
        <v/>
      </c>
    </row>
    <row r="29" spans="1:115" ht="18" customHeight="1" x14ac:dyDescent="0.2">
      <c r="A29" s="132">
        <v>16</v>
      </c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2"/>
      <c r="Q29" s="132"/>
      <c r="R29" s="132"/>
      <c r="S29" s="132"/>
      <c r="T29" s="132"/>
      <c r="U29" s="132"/>
      <c r="V29" s="132"/>
      <c r="W29" s="132"/>
      <c r="X29" s="132"/>
      <c r="Y29" s="132"/>
      <c r="Z29" s="132"/>
      <c r="AA29" s="131" t="str">
        <f t="shared" si="8"/>
        <v/>
      </c>
      <c r="AB29" s="131"/>
      <c r="AC29" s="131"/>
      <c r="AD29" s="131"/>
      <c r="AE29" s="131"/>
      <c r="AF29" s="129" t="str">
        <f t="shared" si="2"/>
        <v/>
      </c>
      <c r="AG29" s="130"/>
      <c r="AH29" s="130"/>
      <c r="AI29" s="130"/>
      <c r="AK29" s="97" t="str">
        <f t="shared" si="9"/>
        <v/>
      </c>
      <c r="AL29" s="97"/>
      <c r="AM29" s="97"/>
      <c r="AN29" s="97"/>
      <c r="AO29" s="97"/>
      <c r="AP29" s="97"/>
      <c r="AQ29" s="97"/>
      <c r="AR29" s="97" t="str">
        <f t="shared" si="10"/>
        <v/>
      </c>
      <c r="AS29" s="97"/>
      <c r="AT29" s="97"/>
      <c r="AU29" s="97"/>
      <c r="AV29" s="97"/>
      <c r="AW29" s="97" t="str">
        <f t="shared" si="11"/>
        <v/>
      </c>
      <c r="AX29" s="97"/>
      <c r="AY29" s="97"/>
      <c r="AZ29" s="97"/>
      <c r="BA29" s="97"/>
      <c r="BB29" s="98" t="str">
        <f t="shared" si="12"/>
        <v/>
      </c>
      <c r="BC29" s="99"/>
      <c r="BD29" s="99"/>
      <c r="BE29" s="99"/>
      <c r="BP29" s="79">
        <f t="shared" si="13"/>
        <v>0</v>
      </c>
      <c r="BQ29" s="79" t="str">
        <f t="shared" si="14"/>
        <v/>
      </c>
      <c r="BS29" s="37" t="str">
        <f t="shared" si="15"/>
        <v/>
      </c>
      <c r="BT29" s="38" t="str">
        <f t="shared" si="16"/>
        <v/>
      </c>
      <c r="BU29" s="37" t="str">
        <f t="shared" si="17"/>
        <v/>
      </c>
      <c r="BW29" s="24" t="str">
        <f t="shared" si="18"/>
        <v/>
      </c>
      <c r="BY29" s="25" t="str">
        <f t="shared" si="19"/>
        <v/>
      </c>
      <c r="BZ29" s="26">
        <f t="shared" si="20"/>
        <v>2</v>
      </c>
      <c r="CA29" s="26">
        <f t="shared" si="21"/>
        <v>0</v>
      </c>
      <c r="CB29" s="27" t="str">
        <f t="shared" si="22"/>
        <v/>
      </c>
      <c r="CC29" s="27" t="str">
        <f t="shared" si="23"/>
        <v/>
      </c>
      <c r="CD29" s="28" t="str">
        <f t="shared" si="24"/>
        <v/>
      </c>
      <c r="CE29" s="80" t="str">
        <f t="shared" si="3"/>
        <v/>
      </c>
      <c r="CG29" s="25" t="str">
        <f t="shared" si="25"/>
        <v/>
      </c>
      <c r="CH29" s="26">
        <f t="shared" si="26"/>
        <v>2</v>
      </c>
      <c r="CI29" s="26">
        <f t="shared" si="27"/>
        <v>0</v>
      </c>
      <c r="CJ29" s="27" t="str">
        <f t="shared" si="28"/>
        <v/>
      </c>
      <c r="CK29" s="27" t="str">
        <f t="shared" si="29"/>
        <v/>
      </c>
      <c r="CL29" s="28" t="str">
        <f t="shared" si="30"/>
        <v/>
      </c>
      <c r="CM29" s="80" t="str">
        <f t="shared" si="4"/>
        <v/>
      </c>
      <c r="CO29" s="25" t="str">
        <f t="shared" si="31"/>
        <v/>
      </c>
      <c r="CP29" s="26">
        <f t="shared" si="32"/>
        <v>2</v>
      </c>
      <c r="CQ29" s="26">
        <f t="shared" si="33"/>
        <v>0</v>
      </c>
      <c r="CR29" s="27" t="str">
        <f t="shared" si="34"/>
        <v/>
      </c>
      <c r="CS29" s="27" t="str">
        <f t="shared" si="35"/>
        <v/>
      </c>
      <c r="CT29" s="28" t="str">
        <f t="shared" si="36"/>
        <v/>
      </c>
      <c r="CU29" s="80" t="str">
        <f t="shared" si="5"/>
        <v/>
      </c>
      <c r="CW29" s="25" t="str">
        <f t="shared" si="37"/>
        <v/>
      </c>
      <c r="CX29" s="26">
        <f t="shared" si="38"/>
        <v>2</v>
      </c>
      <c r="CY29" s="26">
        <f t="shared" si="39"/>
        <v>0</v>
      </c>
      <c r="CZ29" s="27" t="str">
        <f t="shared" si="40"/>
        <v/>
      </c>
      <c r="DA29" s="27" t="str">
        <f t="shared" si="41"/>
        <v/>
      </c>
      <c r="DB29" s="28" t="str">
        <f t="shared" si="42"/>
        <v/>
      </c>
      <c r="DC29" s="80" t="str">
        <f t="shared" si="6"/>
        <v/>
      </c>
      <c r="DE29" s="25" t="str">
        <f t="shared" si="43"/>
        <v/>
      </c>
      <c r="DF29" s="26">
        <f t="shared" si="44"/>
        <v>2</v>
      </c>
      <c r="DG29" s="26">
        <f t="shared" si="45"/>
        <v>0</v>
      </c>
      <c r="DH29" s="27" t="str">
        <f t="shared" si="46"/>
        <v/>
      </c>
      <c r="DI29" s="27" t="str">
        <f t="shared" si="47"/>
        <v/>
      </c>
      <c r="DJ29" s="28" t="str">
        <f t="shared" si="48"/>
        <v/>
      </c>
      <c r="DK29" s="80" t="str">
        <f t="shared" si="7"/>
        <v/>
      </c>
    </row>
    <row r="30" spans="1:115" ht="18" customHeight="1" x14ac:dyDescent="0.2">
      <c r="A30" s="132">
        <v>17</v>
      </c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131" t="str">
        <f t="shared" si="8"/>
        <v/>
      </c>
      <c r="AB30" s="131"/>
      <c r="AC30" s="131"/>
      <c r="AD30" s="131"/>
      <c r="AE30" s="131"/>
      <c r="AF30" s="129" t="str">
        <f t="shared" si="2"/>
        <v/>
      </c>
      <c r="AG30" s="130"/>
      <c r="AH30" s="130"/>
      <c r="AI30" s="130"/>
      <c r="AK30" s="97" t="str">
        <f t="shared" si="9"/>
        <v/>
      </c>
      <c r="AL30" s="97"/>
      <c r="AM30" s="97"/>
      <c r="AN30" s="97"/>
      <c r="AO30" s="97"/>
      <c r="AP30" s="97"/>
      <c r="AQ30" s="97"/>
      <c r="AR30" s="97" t="str">
        <f t="shared" si="10"/>
        <v/>
      </c>
      <c r="AS30" s="97"/>
      <c r="AT30" s="97"/>
      <c r="AU30" s="97"/>
      <c r="AV30" s="97"/>
      <c r="AW30" s="97" t="str">
        <f t="shared" si="11"/>
        <v/>
      </c>
      <c r="AX30" s="97"/>
      <c r="AY30" s="97"/>
      <c r="AZ30" s="97"/>
      <c r="BA30" s="97"/>
      <c r="BB30" s="98" t="str">
        <f t="shared" si="12"/>
        <v/>
      </c>
      <c r="BC30" s="99"/>
      <c r="BD30" s="99"/>
      <c r="BE30" s="99"/>
      <c r="BP30" s="79">
        <f t="shared" si="13"/>
        <v>0</v>
      </c>
      <c r="BQ30" s="79" t="str">
        <f t="shared" si="14"/>
        <v/>
      </c>
      <c r="BS30" s="37" t="str">
        <f t="shared" si="15"/>
        <v/>
      </c>
      <c r="BT30" s="38" t="str">
        <f t="shared" si="16"/>
        <v/>
      </c>
      <c r="BU30" s="37" t="str">
        <f t="shared" si="17"/>
        <v/>
      </c>
      <c r="BW30" s="24" t="str">
        <f t="shared" si="18"/>
        <v/>
      </c>
      <c r="BY30" s="25" t="str">
        <f t="shared" si="19"/>
        <v/>
      </c>
      <c r="BZ30" s="26">
        <f t="shared" si="20"/>
        <v>2</v>
      </c>
      <c r="CA30" s="26">
        <f t="shared" si="21"/>
        <v>0</v>
      </c>
      <c r="CB30" s="27" t="str">
        <f t="shared" si="22"/>
        <v/>
      </c>
      <c r="CC30" s="27" t="str">
        <f t="shared" si="23"/>
        <v/>
      </c>
      <c r="CD30" s="28" t="str">
        <f t="shared" si="24"/>
        <v/>
      </c>
      <c r="CE30" s="80" t="str">
        <f t="shared" si="3"/>
        <v/>
      </c>
      <c r="CG30" s="25" t="str">
        <f t="shared" si="25"/>
        <v/>
      </c>
      <c r="CH30" s="26">
        <f t="shared" si="26"/>
        <v>2</v>
      </c>
      <c r="CI30" s="26">
        <f t="shared" si="27"/>
        <v>0</v>
      </c>
      <c r="CJ30" s="27" t="str">
        <f t="shared" si="28"/>
        <v/>
      </c>
      <c r="CK30" s="27" t="str">
        <f t="shared" si="29"/>
        <v/>
      </c>
      <c r="CL30" s="28" t="str">
        <f t="shared" si="30"/>
        <v/>
      </c>
      <c r="CM30" s="80" t="str">
        <f t="shared" si="4"/>
        <v/>
      </c>
      <c r="CO30" s="25" t="str">
        <f t="shared" si="31"/>
        <v/>
      </c>
      <c r="CP30" s="26">
        <f t="shared" si="32"/>
        <v>2</v>
      </c>
      <c r="CQ30" s="26">
        <f t="shared" si="33"/>
        <v>0</v>
      </c>
      <c r="CR30" s="27" t="str">
        <f t="shared" si="34"/>
        <v/>
      </c>
      <c r="CS30" s="27" t="str">
        <f t="shared" si="35"/>
        <v/>
      </c>
      <c r="CT30" s="28" t="str">
        <f t="shared" si="36"/>
        <v/>
      </c>
      <c r="CU30" s="80" t="str">
        <f t="shared" si="5"/>
        <v/>
      </c>
      <c r="CW30" s="25" t="str">
        <f t="shared" si="37"/>
        <v/>
      </c>
      <c r="CX30" s="26">
        <f t="shared" si="38"/>
        <v>2</v>
      </c>
      <c r="CY30" s="26">
        <f t="shared" si="39"/>
        <v>0</v>
      </c>
      <c r="CZ30" s="27" t="str">
        <f t="shared" si="40"/>
        <v/>
      </c>
      <c r="DA30" s="27" t="str">
        <f t="shared" si="41"/>
        <v/>
      </c>
      <c r="DB30" s="28" t="str">
        <f t="shared" si="42"/>
        <v/>
      </c>
      <c r="DC30" s="80" t="str">
        <f t="shared" si="6"/>
        <v/>
      </c>
      <c r="DE30" s="25" t="str">
        <f t="shared" si="43"/>
        <v/>
      </c>
      <c r="DF30" s="26">
        <f t="shared" si="44"/>
        <v>2</v>
      </c>
      <c r="DG30" s="26">
        <f t="shared" si="45"/>
        <v>0</v>
      </c>
      <c r="DH30" s="27" t="str">
        <f t="shared" si="46"/>
        <v/>
      </c>
      <c r="DI30" s="27" t="str">
        <f t="shared" si="47"/>
        <v/>
      </c>
      <c r="DJ30" s="28" t="str">
        <f t="shared" si="48"/>
        <v/>
      </c>
      <c r="DK30" s="80" t="str">
        <f t="shared" si="7"/>
        <v/>
      </c>
    </row>
    <row r="31" spans="1:115" ht="18" customHeight="1" x14ac:dyDescent="0.2">
      <c r="A31" s="132">
        <v>18</v>
      </c>
      <c r="B31" s="132"/>
      <c r="C31" s="132"/>
      <c r="D31" s="132"/>
      <c r="E31" s="132"/>
      <c r="F31" s="132"/>
      <c r="G31" s="132"/>
      <c r="H31" s="132"/>
      <c r="I31" s="132"/>
      <c r="J31" s="132"/>
      <c r="K31" s="132"/>
      <c r="L31" s="132"/>
      <c r="M31" s="132"/>
      <c r="N31" s="132"/>
      <c r="O31" s="132"/>
      <c r="P31" s="132"/>
      <c r="Q31" s="132"/>
      <c r="R31" s="132"/>
      <c r="S31" s="132"/>
      <c r="T31" s="132"/>
      <c r="U31" s="132"/>
      <c r="V31" s="132"/>
      <c r="W31" s="132"/>
      <c r="X31" s="132"/>
      <c r="Y31" s="132"/>
      <c r="Z31" s="132"/>
      <c r="AA31" s="131" t="str">
        <f t="shared" si="8"/>
        <v/>
      </c>
      <c r="AB31" s="131"/>
      <c r="AC31" s="131"/>
      <c r="AD31" s="131"/>
      <c r="AE31" s="131"/>
      <c r="AF31" s="129" t="str">
        <f t="shared" si="2"/>
        <v/>
      </c>
      <c r="AG31" s="130"/>
      <c r="AH31" s="130"/>
      <c r="AI31" s="130"/>
      <c r="AK31" s="97" t="str">
        <f t="shared" si="9"/>
        <v/>
      </c>
      <c r="AL31" s="97"/>
      <c r="AM31" s="97"/>
      <c r="AN31" s="97"/>
      <c r="AO31" s="97"/>
      <c r="AP31" s="97"/>
      <c r="AQ31" s="97"/>
      <c r="AR31" s="97" t="str">
        <f t="shared" si="10"/>
        <v/>
      </c>
      <c r="AS31" s="97"/>
      <c r="AT31" s="97"/>
      <c r="AU31" s="97"/>
      <c r="AV31" s="97"/>
      <c r="AW31" s="97" t="str">
        <f t="shared" si="11"/>
        <v/>
      </c>
      <c r="AX31" s="97"/>
      <c r="AY31" s="97"/>
      <c r="AZ31" s="97"/>
      <c r="BA31" s="97"/>
      <c r="BB31" s="98" t="str">
        <f t="shared" si="12"/>
        <v/>
      </c>
      <c r="BC31" s="99"/>
      <c r="BD31" s="99"/>
      <c r="BE31" s="99"/>
      <c r="BP31" s="79">
        <f t="shared" si="13"/>
        <v>0</v>
      </c>
      <c r="BQ31" s="79" t="str">
        <f t="shared" si="14"/>
        <v/>
      </c>
      <c r="BS31" s="37" t="str">
        <f t="shared" si="15"/>
        <v/>
      </c>
      <c r="BT31" s="38" t="str">
        <f t="shared" si="16"/>
        <v/>
      </c>
      <c r="BU31" s="37" t="str">
        <f t="shared" si="17"/>
        <v/>
      </c>
      <c r="BW31" s="24" t="str">
        <f t="shared" si="18"/>
        <v/>
      </c>
      <c r="BY31" s="25" t="str">
        <f t="shared" si="19"/>
        <v/>
      </c>
      <c r="BZ31" s="26">
        <f t="shared" si="20"/>
        <v>2</v>
      </c>
      <c r="CA31" s="26">
        <f t="shared" si="21"/>
        <v>0</v>
      </c>
      <c r="CB31" s="27" t="str">
        <f t="shared" si="22"/>
        <v/>
      </c>
      <c r="CC31" s="27" t="str">
        <f t="shared" si="23"/>
        <v/>
      </c>
      <c r="CD31" s="28" t="str">
        <f t="shared" si="24"/>
        <v/>
      </c>
      <c r="CE31" s="80" t="str">
        <f t="shared" si="3"/>
        <v/>
      </c>
      <c r="CG31" s="25" t="str">
        <f t="shared" si="25"/>
        <v/>
      </c>
      <c r="CH31" s="26">
        <f t="shared" si="26"/>
        <v>2</v>
      </c>
      <c r="CI31" s="26">
        <f t="shared" si="27"/>
        <v>0</v>
      </c>
      <c r="CJ31" s="27" t="str">
        <f t="shared" si="28"/>
        <v/>
      </c>
      <c r="CK31" s="27" t="str">
        <f t="shared" si="29"/>
        <v/>
      </c>
      <c r="CL31" s="28" t="str">
        <f t="shared" si="30"/>
        <v/>
      </c>
      <c r="CM31" s="80" t="str">
        <f t="shared" si="4"/>
        <v/>
      </c>
      <c r="CO31" s="25" t="str">
        <f t="shared" si="31"/>
        <v/>
      </c>
      <c r="CP31" s="26">
        <f t="shared" si="32"/>
        <v>2</v>
      </c>
      <c r="CQ31" s="26">
        <f t="shared" si="33"/>
        <v>0</v>
      </c>
      <c r="CR31" s="27" t="str">
        <f t="shared" si="34"/>
        <v/>
      </c>
      <c r="CS31" s="27" t="str">
        <f t="shared" si="35"/>
        <v/>
      </c>
      <c r="CT31" s="28" t="str">
        <f t="shared" si="36"/>
        <v/>
      </c>
      <c r="CU31" s="80" t="str">
        <f t="shared" si="5"/>
        <v/>
      </c>
      <c r="CW31" s="25" t="str">
        <f t="shared" si="37"/>
        <v/>
      </c>
      <c r="CX31" s="26">
        <f t="shared" si="38"/>
        <v>2</v>
      </c>
      <c r="CY31" s="26">
        <f t="shared" si="39"/>
        <v>0</v>
      </c>
      <c r="CZ31" s="27" t="str">
        <f t="shared" si="40"/>
        <v/>
      </c>
      <c r="DA31" s="27" t="str">
        <f t="shared" si="41"/>
        <v/>
      </c>
      <c r="DB31" s="28" t="str">
        <f t="shared" si="42"/>
        <v/>
      </c>
      <c r="DC31" s="80" t="str">
        <f t="shared" si="6"/>
        <v/>
      </c>
      <c r="DE31" s="25" t="str">
        <f t="shared" si="43"/>
        <v/>
      </c>
      <c r="DF31" s="26">
        <f t="shared" si="44"/>
        <v>2</v>
      </c>
      <c r="DG31" s="26">
        <f t="shared" si="45"/>
        <v>0</v>
      </c>
      <c r="DH31" s="27" t="str">
        <f t="shared" si="46"/>
        <v/>
      </c>
      <c r="DI31" s="27" t="str">
        <f t="shared" si="47"/>
        <v/>
      </c>
      <c r="DJ31" s="28" t="str">
        <f t="shared" si="48"/>
        <v/>
      </c>
      <c r="DK31" s="80" t="str">
        <f t="shared" si="7"/>
        <v/>
      </c>
    </row>
    <row r="32" spans="1:115" ht="18" customHeight="1" x14ac:dyDescent="0.2">
      <c r="A32" s="132">
        <v>19</v>
      </c>
      <c r="B32" s="132"/>
      <c r="C32" s="132"/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2"/>
      <c r="P32" s="132"/>
      <c r="Q32" s="132"/>
      <c r="R32" s="132"/>
      <c r="S32" s="132"/>
      <c r="T32" s="132"/>
      <c r="U32" s="132"/>
      <c r="V32" s="132"/>
      <c r="W32" s="132"/>
      <c r="X32" s="132"/>
      <c r="Y32" s="132"/>
      <c r="Z32" s="132"/>
      <c r="AA32" s="131" t="str">
        <f t="shared" si="8"/>
        <v/>
      </c>
      <c r="AB32" s="131"/>
      <c r="AC32" s="131"/>
      <c r="AD32" s="131"/>
      <c r="AE32" s="131"/>
      <c r="AF32" s="129" t="str">
        <f t="shared" si="2"/>
        <v/>
      </c>
      <c r="AG32" s="130"/>
      <c r="AH32" s="130"/>
      <c r="AI32" s="130"/>
      <c r="AK32" s="97" t="str">
        <f t="shared" si="9"/>
        <v/>
      </c>
      <c r="AL32" s="97"/>
      <c r="AM32" s="97"/>
      <c r="AN32" s="97"/>
      <c r="AO32" s="97"/>
      <c r="AP32" s="97"/>
      <c r="AQ32" s="97"/>
      <c r="AR32" s="97" t="str">
        <f t="shared" si="10"/>
        <v/>
      </c>
      <c r="AS32" s="97"/>
      <c r="AT32" s="97"/>
      <c r="AU32" s="97"/>
      <c r="AV32" s="97"/>
      <c r="AW32" s="97" t="str">
        <f t="shared" si="11"/>
        <v/>
      </c>
      <c r="AX32" s="97"/>
      <c r="AY32" s="97"/>
      <c r="AZ32" s="97"/>
      <c r="BA32" s="97"/>
      <c r="BB32" s="98" t="str">
        <f t="shared" si="12"/>
        <v/>
      </c>
      <c r="BC32" s="99"/>
      <c r="BD32" s="99"/>
      <c r="BE32" s="99"/>
      <c r="BP32" s="79">
        <f t="shared" si="13"/>
        <v>0</v>
      </c>
      <c r="BQ32" s="79" t="str">
        <f t="shared" si="14"/>
        <v/>
      </c>
      <c r="BS32" s="37" t="str">
        <f t="shared" si="15"/>
        <v/>
      </c>
      <c r="BT32" s="38" t="str">
        <f t="shared" si="16"/>
        <v/>
      </c>
      <c r="BU32" s="37" t="str">
        <f t="shared" si="17"/>
        <v/>
      </c>
      <c r="BW32" s="24" t="str">
        <f t="shared" si="18"/>
        <v/>
      </c>
      <c r="BY32" s="25" t="str">
        <f t="shared" si="19"/>
        <v/>
      </c>
      <c r="BZ32" s="26">
        <f t="shared" si="20"/>
        <v>2</v>
      </c>
      <c r="CA32" s="26">
        <f t="shared" si="21"/>
        <v>0</v>
      </c>
      <c r="CB32" s="27" t="str">
        <f t="shared" si="22"/>
        <v/>
      </c>
      <c r="CC32" s="27" t="str">
        <f t="shared" si="23"/>
        <v/>
      </c>
      <c r="CD32" s="28" t="str">
        <f t="shared" si="24"/>
        <v/>
      </c>
      <c r="CE32" s="80" t="str">
        <f t="shared" si="3"/>
        <v/>
      </c>
      <c r="CG32" s="25" t="str">
        <f t="shared" si="25"/>
        <v/>
      </c>
      <c r="CH32" s="26">
        <f t="shared" si="26"/>
        <v>2</v>
      </c>
      <c r="CI32" s="26">
        <f t="shared" si="27"/>
        <v>0</v>
      </c>
      <c r="CJ32" s="27" t="str">
        <f t="shared" si="28"/>
        <v/>
      </c>
      <c r="CK32" s="27" t="str">
        <f t="shared" si="29"/>
        <v/>
      </c>
      <c r="CL32" s="28" t="str">
        <f t="shared" si="30"/>
        <v/>
      </c>
      <c r="CM32" s="80" t="str">
        <f t="shared" si="4"/>
        <v/>
      </c>
      <c r="CO32" s="25" t="str">
        <f t="shared" si="31"/>
        <v/>
      </c>
      <c r="CP32" s="26">
        <f t="shared" si="32"/>
        <v>2</v>
      </c>
      <c r="CQ32" s="26">
        <f t="shared" si="33"/>
        <v>0</v>
      </c>
      <c r="CR32" s="27" t="str">
        <f t="shared" si="34"/>
        <v/>
      </c>
      <c r="CS32" s="27" t="str">
        <f t="shared" si="35"/>
        <v/>
      </c>
      <c r="CT32" s="28" t="str">
        <f t="shared" si="36"/>
        <v/>
      </c>
      <c r="CU32" s="80" t="str">
        <f t="shared" si="5"/>
        <v/>
      </c>
      <c r="CW32" s="25" t="str">
        <f t="shared" si="37"/>
        <v/>
      </c>
      <c r="CX32" s="26">
        <f t="shared" si="38"/>
        <v>2</v>
      </c>
      <c r="CY32" s="26">
        <f t="shared" si="39"/>
        <v>0</v>
      </c>
      <c r="CZ32" s="27" t="str">
        <f t="shared" si="40"/>
        <v/>
      </c>
      <c r="DA32" s="27" t="str">
        <f t="shared" si="41"/>
        <v/>
      </c>
      <c r="DB32" s="28" t="str">
        <f t="shared" si="42"/>
        <v/>
      </c>
      <c r="DC32" s="80" t="str">
        <f t="shared" si="6"/>
        <v/>
      </c>
      <c r="DE32" s="25" t="str">
        <f t="shared" si="43"/>
        <v/>
      </c>
      <c r="DF32" s="26">
        <f t="shared" si="44"/>
        <v>2</v>
      </c>
      <c r="DG32" s="26">
        <f t="shared" si="45"/>
        <v>0</v>
      </c>
      <c r="DH32" s="27" t="str">
        <f t="shared" si="46"/>
        <v/>
      </c>
      <c r="DI32" s="27" t="str">
        <f t="shared" si="47"/>
        <v/>
      </c>
      <c r="DJ32" s="28" t="str">
        <f t="shared" si="48"/>
        <v/>
      </c>
      <c r="DK32" s="80" t="str">
        <f t="shared" si="7"/>
        <v/>
      </c>
    </row>
    <row r="33" spans="1:126" ht="18" customHeight="1" thickBot="1" x14ac:dyDescent="0.25">
      <c r="A33" s="132">
        <v>20</v>
      </c>
      <c r="B33" s="132"/>
      <c r="C33" s="132"/>
      <c r="D33" s="132"/>
      <c r="E33" s="132"/>
      <c r="F33" s="132"/>
      <c r="G33" s="132"/>
      <c r="H33" s="132"/>
      <c r="I33" s="132"/>
      <c r="J33" s="132"/>
      <c r="K33" s="132"/>
      <c r="L33" s="132"/>
      <c r="M33" s="132"/>
      <c r="N33" s="132"/>
      <c r="O33" s="132"/>
      <c r="P33" s="132"/>
      <c r="Q33" s="132"/>
      <c r="R33" s="132"/>
      <c r="S33" s="132"/>
      <c r="T33" s="132"/>
      <c r="U33" s="132"/>
      <c r="V33" s="132"/>
      <c r="W33" s="132"/>
      <c r="X33" s="132"/>
      <c r="Y33" s="132"/>
      <c r="Z33" s="132"/>
      <c r="AA33" s="131" t="str">
        <f t="shared" si="8"/>
        <v/>
      </c>
      <c r="AB33" s="131"/>
      <c r="AC33" s="131"/>
      <c r="AD33" s="131"/>
      <c r="AE33" s="131"/>
      <c r="AF33" s="129" t="str">
        <f t="shared" si="2"/>
        <v/>
      </c>
      <c r="AG33" s="130"/>
      <c r="AH33" s="130"/>
      <c r="AI33" s="130"/>
      <c r="AK33" s="97" t="str">
        <f t="shared" si="9"/>
        <v/>
      </c>
      <c r="AL33" s="97"/>
      <c r="AM33" s="97"/>
      <c r="AN33" s="97"/>
      <c r="AO33" s="97"/>
      <c r="AP33" s="97"/>
      <c r="AQ33" s="97"/>
      <c r="AR33" s="97" t="str">
        <f t="shared" si="10"/>
        <v/>
      </c>
      <c r="AS33" s="97"/>
      <c r="AT33" s="97"/>
      <c r="AU33" s="97"/>
      <c r="AV33" s="97"/>
      <c r="AW33" s="97" t="str">
        <f t="shared" si="11"/>
        <v/>
      </c>
      <c r="AX33" s="97"/>
      <c r="AY33" s="97"/>
      <c r="AZ33" s="97"/>
      <c r="BA33" s="97"/>
      <c r="BB33" s="98" t="str">
        <f t="shared" si="12"/>
        <v/>
      </c>
      <c r="BC33" s="99"/>
      <c r="BD33" s="99"/>
      <c r="BE33" s="99"/>
      <c r="BI33" s="15"/>
      <c r="BJ33" s="15"/>
      <c r="BK33" s="15"/>
      <c r="BL33" s="15"/>
      <c r="BM33" s="15"/>
      <c r="BP33" s="79">
        <f t="shared" si="13"/>
        <v>0</v>
      </c>
      <c r="BQ33" s="79" t="str">
        <f t="shared" si="14"/>
        <v/>
      </c>
      <c r="BS33" s="37" t="str">
        <f t="shared" si="15"/>
        <v/>
      </c>
      <c r="BT33" s="38" t="str">
        <f t="shared" si="16"/>
        <v/>
      </c>
      <c r="BU33" s="37" t="str">
        <f t="shared" si="17"/>
        <v/>
      </c>
      <c r="BW33" s="24" t="str">
        <f t="shared" si="18"/>
        <v/>
      </c>
      <c r="BY33" s="29" t="str">
        <f t="shared" si="19"/>
        <v/>
      </c>
      <c r="BZ33" s="30">
        <f t="shared" si="20"/>
        <v>2</v>
      </c>
      <c r="CA33" s="30">
        <f t="shared" si="21"/>
        <v>0</v>
      </c>
      <c r="CB33" s="31" t="str">
        <f t="shared" si="22"/>
        <v/>
      </c>
      <c r="CC33" s="31" t="str">
        <f t="shared" si="23"/>
        <v/>
      </c>
      <c r="CD33" s="32" t="str">
        <f t="shared" si="24"/>
        <v/>
      </c>
      <c r="CE33" s="80" t="str">
        <f t="shared" si="3"/>
        <v/>
      </c>
      <c r="CG33" s="29" t="str">
        <f t="shared" si="25"/>
        <v/>
      </c>
      <c r="CH33" s="30">
        <f t="shared" si="26"/>
        <v>2</v>
      </c>
      <c r="CI33" s="30">
        <f t="shared" si="27"/>
        <v>0</v>
      </c>
      <c r="CJ33" s="31" t="str">
        <f t="shared" si="28"/>
        <v/>
      </c>
      <c r="CK33" s="31" t="str">
        <f t="shared" si="29"/>
        <v/>
      </c>
      <c r="CL33" s="32" t="str">
        <f t="shared" si="30"/>
        <v/>
      </c>
      <c r="CM33" s="80" t="str">
        <f t="shared" si="4"/>
        <v/>
      </c>
      <c r="CO33" s="29" t="str">
        <f t="shared" si="31"/>
        <v/>
      </c>
      <c r="CP33" s="30">
        <f t="shared" si="32"/>
        <v>2</v>
      </c>
      <c r="CQ33" s="30">
        <f t="shared" si="33"/>
        <v>0</v>
      </c>
      <c r="CR33" s="31" t="str">
        <f t="shared" si="34"/>
        <v/>
      </c>
      <c r="CS33" s="31" t="str">
        <f t="shared" si="35"/>
        <v/>
      </c>
      <c r="CT33" s="32" t="str">
        <f t="shared" si="36"/>
        <v/>
      </c>
      <c r="CU33" s="80" t="str">
        <f t="shared" si="5"/>
        <v/>
      </c>
      <c r="CW33" s="29" t="str">
        <f t="shared" si="37"/>
        <v/>
      </c>
      <c r="CX33" s="30">
        <f t="shared" si="38"/>
        <v>2</v>
      </c>
      <c r="CY33" s="30">
        <f t="shared" si="39"/>
        <v>0</v>
      </c>
      <c r="CZ33" s="31" t="str">
        <f t="shared" si="40"/>
        <v/>
      </c>
      <c r="DA33" s="31" t="str">
        <f t="shared" si="41"/>
        <v/>
      </c>
      <c r="DB33" s="32" t="str">
        <f t="shared" si="42"/>
        <v/>
      </c>
      <c r="DC33" s="80" t="str">
        <f t="shared" si="6"/>
        <v/>
      </c>
      <c r="DE33" s="29" t="str">
        <f t="shared" si="43"/>
        <v/>
      </c>
      <c r="DF33" s="30">
        <f t="shared" si="44"/>
        <v>2</v>
      </c>
      <c r="DG33" s="30">
        <f t="shared" si="45"/>
        <v>0</v>
      </c>
      <c r="DH33" s="31" t="str">
        <f t="shared" si="46"/>
        <v/>
      </c>
      <c r="DI33" s="31" t="str">
        <f t="shared" si="47"/>
        <v/>
      </c>
      <c r="DJ33" s="32" t="str">
        <f t="shared" si="48"/>
        <v/>
      </c>
      <c r="DK33" s="80" t="str">
        <f t="shared" si="7"/>
        <v/>
      </c>
    </row>
    <row r="34" spans="1:126" ht="4.5" customHeight="1" x14ac:dyDescent="0.2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3"/>
      <c r="P34" s="13"/>
      <c r="Q34" s="18"/>
      <c r="R34" s="18"/>
      <c r="S34" s="18"/>
      <c r="T34" s="18"/>
      <c r="U34" s="18"/>
      <c r="V34" s="18"/>
      <c r="W34" s="18"/>
      <c r="X34" s="18"/>
      <c r="Y34" s="35"/>
      <c r="Z34" s="18"/>
      <c r="AA34" s="18"/>
      <c r="AB34" s="18"/>
      <c r="AC34" s="18"/>
      <c r="AD34" s="18"/>
      <c r="AE34" s="18"/>
      <c r="AF34" s="13"/>
      <c r="AG34" s="13"/>
      <c r="AH34" s="18"/>
      <c r="AI34" s="18"/>
      <c r="AJ34" s="13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3"/>
      <c r="AW34" s="13"/>
      <c r="AX34" s="13"/>
      <c r="AY34" s="13"/>
      <c r="AZ34" s="13"/>
      <c r="BA34" s="13"/>
      <c r="BB34" s="13"/>
      <c r="BC34" s="13"/>
      <c r="BD34" s="13"/>
      <c r="BE34" s="13"/>
    </row>
    <row r="35" spans="1:126" ht="19.5" customHeight="1" x14ac:dyDescent="0.2">
      <c r="A35" s="13"/>
      <c r="C35" s="13"/>
      <c r="D35" s="14"/>
      <c r="E35" s="14"/>
      <c r="F35" s="13"/>
      <c r="G35" s="13"/>
      <c r="H35" s="13"/>
      <c r="I35" s="13"/>
      <c r="J35" s="13"/>
      <c r="K35" s="13"/>
      <c r="L35" s="13"/>
      <c r="M35" s="13"/>
      <c r="N35" s="13"/>
      <c r="O35" s="111" t="s">
        <v>50</v>
      </c>
      <c r="P35" s="111"/>
      <c r="Q35" s="111"/>
      <c r="R35" s="111"/>
      <c r="S35" s="111"/>
      <c r="T35" s="111"/>
      <c r="U35" s="111"/>
      <c r="V35" s="111"/>
      <c r="W35" s="111"/>
      <c r="X35" s="103">
        <f>IF(X14="","",SUM(X14:Z33))</f>
        <v>1</v>
      </c>
      <c r="Y35" s="104"/>
      <c r="Z35" s="104"/>
      <c r="AA35" s="104"/>
      <c r="AB35" s="101" t="s">
        <v>14</v>
      </c>
      <c r="AC35" s="101"/>
      <c r="AD35" s="102"/>
      <c r="AE35" s="13"/>
      <c r="AF35" s="18"/>
      <c r="AG35" s="18"/>
      <c r="AH35" s="18"/>
      <c r="AI35" s="18"/>
      <c r="AJ35" s="13"/>
      <c r="AK35" s="13"/>
      <c r="AL35" s="13"/>
      <c r="AM35" s="13"/>
      <c r="AN35" s="13"/>
      <c r="AO35" s="13"/>
      <c r="AP35" s="13"/>
      <c r="AQ35" s="13"/>
      <c r="AR35" s="111" t="s">
        <v>34</v>
      </c>
      <c r="AS35" s="111"/>
      <c r="AT35" s="111"/>
      <c r="AU35" s="111"/>
      <c r="AV35" s="111"/>
      <c r="AW35" s="112">
        <f>IF(AR14="","",SUM(BB14:BE33))</f>
        <v>2000</v>
      </c>
      <c r="AX35" s="113"/>
      <c r="AY35" s="113"/>
      <c r="AZ35" s="113"/>
      <c r="BA35" s="113"/>
      <c r="BB35" s="113"/>
      <c r="BC35" s="113"/>
      <c r="BD35" s="113"/>
      <c r="BE35" s="114"/>
      <c r="BS35" s="21">
        <f>IF(BS14="","",SUM(BS14:BS33))</f>
        <v>25</v>
      </c>
      <c r="BT35" s="39">
        <f>IF(BT14="","",SUM(BT14:BT33))</f>
        <v>4.9450000000000003</v>
      </c>
      <c r="BU35" s="39">
        <f>IF(BU14="","",SUM(BU14:BU33))</f>
        <v>9.8800000000000008</v>
      </c>
    </row>
    <row r="36" spans="1:126" ht="12" customHeight="1" x14ac:dyDescent="0.2">
      <c r="A36" s="13"/>
      <c r="B36" s="13"/>
      <c r="C36" s="13"/>
      <c r="D36" s="14"/>
      <c r="E36" s="14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36"/>
      <c r="U36" s="36"/>
      <c r="V36" s="36"/>
      <c r="W36" s="36"/>
      <c r="X36" s="36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S36" s="100" t="s">
        <v>53</v>
      </c>
      <c r="BT36" s="100"/>
      <c r="BU36" s="100"/>
    </row>
    <row r="37" spans="1:126" ht="12" customHeight="1" x14ac:dyDescent="0.2">
      <c r="A37" s="13"/>
      <c r="B37" s="13"/>
      <c r="C37" s="13"/>
      <c r="D37" s="33" t="s">
        <v>58</v>
      </c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52"/>
      <c r="AD37" s="13"/>
      <c r="AE37" s="13"/>
      <c r="AF37" s="13"/>
      <c r="AG37" s="52"/>
      <c r="AH37" s="52"/>
      <c r="DO37" s="13"/>
      <c r="DP37" s="13"/>
      <c r="DQ37" s="13"/>
      <c r="DR37" s="13"/>
      <c r="DS37" s="13"/>
      <c r="DT37" s="13"/>
      <c r="DU37" s="13"/>
    </row>
    <row r="38" spans="1:126" ht="3.75" customHeight="1" x14ac:dyDescent="0.2">
      <c r="A38" s="13"/>
      <c r="C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W38" s="13"/>
      <c r="X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X38" s="40"/>
      <c r="AY38" s="40"/>
      <c r="AZ38" s="40"/>
      <c r="BA38" s="40"/>
      <c r="BB38" s="13"/>
      <c r="BC38" s="13"/>
      <c r="BF38" s="2"/>
      <c r="DO38" s="13"/>
      <c r="DP38" s="13"/>
      <c r="DQ38" s="13"/>
      <c r="DR38" s="13"/>
      <c r="DS38" s="13"/>
      <c r="DT38" s="13"/>
      <c r="DU38" s="13"/>
      <c r="DV38" s="13"/>
    </row>
    <row r="39" spans="1:126" ht="12" customHeight="1" x14ac:dyDescent="0.25">
      <c r="A39" s="13"/>
      <c r="B39" s="13"/>
      <c r="C39" s="13"/>
      <c r="S39" s="50" t="s">
        <v>59</v>
      </c>
      <c r="T39" s="50"/>
      <c r="U39" s="94" t="s">
        <v>62</v>
      </c>
      <c r="V39" s="94"/>
      <c r="W39" s="107"/>
      <c r="X39" s="107"/>
      <c r="Y39" s="107"/>
      <c r="Z39" s="107"/>
      <c r="AA39" s="13"/>
      <c r="AB39" s="13"/>
      <c r="AC39" s="13"/>
      <c r="AD39" s="13"/>
      <c r="AE39" s="13"/>
      <c r="AF39" s="13"/>
      <c r="AI39" s="52"/>
      <c r="AJ39" s="52"/>
      <c r="AV39" s="51" t="s">
        <v>95</v>
      </c>
      <c r="AW39" s="108">
        <f>BU5</f>
        <v>0</v>
      </c>
      <c r="AX39" s="109"/>
      <c r="AY39" s="109"/>
      <c r="AZ39" s="109"/>
      <c r="BA39" s="109"/>
      <c r="BB39" s="109"/>
      <c r="BC39" s="109"/>
      <c r="BD39" s="109"/>
      <c r="BE39" s="110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DO39" s="13"/>
      <c r="DP39" s="13"/>
      <c r="DQ39" s="13"/>
      <c r="DR39" s="13"/>
      <c r="DS39" s="13"/>
      <c r="DT39" s="13"/>
      <c r="DU39" s="13"/>
      <c r="DV39" s="13"/>
    </row>
    <row r="40" spans="1:126" ht="12" customHeight="1" x14ac:dyDescent="0.2">
      <c r="A40" s="13"/>
      <c r="C40" s="13"/>
      <c r="S40" s="50" t="s">
        <v>60</v>
      </c>
      <c r="T40" s="94" t="s">
        <v>63</v>
      </c>
      <c r="U40" s="94"/>
      <c r="V40" s="94"/>
      <c r="W40" s="107"/>
      <c r="X40" s="107"/>
      <c r="Y40" s="107"/>
      <c r="Z40" s="107"/>
      <c r="AA40" s="13"/>
      <c r="AB40" s="13"/>
      <c r="AC40" s="13"/>
      <c r="AD40" s="13"/>
      <c r="AE40" s="13"/>
      <c r="AF40" s="13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DO40" s="13"/>
      <c r="DP40" s="13"/>
      <c r="DQ40" s="13"/>
      <c r="DR40" s="13"/>
      <c r="DS40" s="13"/>
      <c r="DT40" s="13"/>
      <c r="DU40" s="13"/>
      <c r="DV40" s="13"/>
    </row>
    <row r="41" spans="1:126" ht="12" customHeight="1" x14ac:dyDescent="0.2">
      <c r="A41" s="13"/>
      <c r="B41" s="13"/>
      <c r="C41" s="13"/>
      <c r="D41" s="14"/>
      <c r="E41" s="14"/>
      <c r="F41" s="13"/>
      <c r="G41" s="13"/>
      <c r="S41" s="50" t="s">
        <v>61</v>
      </c>
      <c r="U41" s="94" t="s">
        <v>62</v>
      </c>
      <c r="V41" s="94"/>
      <c r="W41" s="107"/>
      <c r="X41" s="107"/>
      <c r="Y41" s="107"/>
      <c r="Z41" s="107"/>
      <c r="AA41" s="13"/>
      <c r="AB41" s="13"/>
      <c r="AC41" s="13"/>
      <c r="AD41" s="13"/>
      <c r="AE41" s="13"/>
      <c r="AF41" s="13"/>
      <c r="AV41" s="70" t="s">
        <v>92</v>
      </c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DO41" s="13"/>
      <c r="DP41" s="13"/>
      <c r="DQ41" s="13"/>
      <c r="DR41" s="13"/>
      <c r="DS41" s="13"/>
      <c r="DT41" s="13"/>
      <c r="DU41" s="13"/>
      <c r="DV41" s="13"/>
    </row>
    <row r="42" spans="1:126" ht="12" customHeight="1" x14ac:dyDescent="0.2">
      <c r="A42" s="13"/>
      <c r="B42" s="13"/>
      <c r="C42" s="13"/>
      <c r="D42" s="14"/>
      <c r="E42" s="14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V42" s="50" t="s">
        <v>64</v>
      </c>
      <c r="AW42" s="85" t="str">
        <f>BP9</f>
        <v>0</v>
      </c>
      <c r="AX42" s="86"/>
      <c r="AY42" s="86"/>
      <c r="AZ42" s="86"/>
      <c r="BA42" s="86"/>
      <c r="BB42" s="86"/>
      <c r="BC42" s="86"/>
      <c r="BD42" s="86"/>
      <c r="BE42" s="87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DO42" s="13"/>
      <c r="DP42" s="13"/>
      <c r="DQ42" s="13"/>
      <c r="DR42" s="13"/>
      <c r="DS42" s="13"/>
      <c r="DT42" s="13"/>
      <c r="DU42" s="13"/>
      <c r="DV42" s="13"/>
    </row>
    <row r="43" spans="1:126" ht="12" customHeight="1" x14ac:dyDescent="0.2">
      <c r="B43" s="13"/>
      <c r="C43" s="13"/>
      <c r="D43" s="33" t="s">
        <v>92</v>
      </c>
      <c r="F43" s="13"/>
      <c r="G43" s="13"/>
      <c r="H43" s="13"/>
      <c r="AA43" s="13"/>
      <c r="AB43" s="13"/>
      <c r="AC43" s="13"/>
      <c r="AD43" s="13"/>
      <c r="AE43" s="13"/>
      <c r="AV43" s="50" t="s">
        <v>93</v>
      </c>
      <c r="AW43" s="85" t="str">
        <f>BP10</f>
        <v>0</v>
      </c>
      <c r="AX43" s="86"/>
      <c r="AY43" s="86"/>
      <c r="AZ43" s="86"/>
      <c r="BA43" s="86"/>
      <c r="BB43" s="86"/>
      <c r="BC43" s="86"/>
      <c r="BD43" s="86"/>
      <c r="BE43" s="87"/>
      <c r="BF43" s="2"/>
      <c r="BG43" s="2"/>
      <c r="DO43" s="13"/>
      <c r="DP43" s="13"/>
      <c r="DQ43" s="13"/>
    </row>
    <row r="44" spans="1:126" ht="12" customHeight="1" x14ac:dyDescent="0.2">
      <c r="D44" s="13"/>
      <c r="E44" s="2"/>
      <c r="F44" s="14"/>
      <c r="G44" s="14"/>
      <c r="H44" s="13"/>
      <c r="I44" s="13"/>
      <c r="J44" s="13"/>
      <c r="O44" s="15" t="s">
        <v>64</v>
      </c>
      <c r="P44" s="88"/>
      <c r="Q44" s="88"/>
      <c r="R44" s="88"/>
      <c r="S44" s="88"/>
      <c r="T44" s="94" t="s">
        <v>63</v>
      </c>
      <c r="U44" s="94"/>
      <c r="V44" s="94"/>
      <c r="AV44" s="50" t="s">
        <v>72</v>
      </c>
      <c r="AW44" s="85" t="str">
        <f>BP11</f>
        <v>0</v>
      </c>
      <c r="AX44" s="86"/>
      <c r="AY44" s="86"/>
      <c r="AZ44" s="86"/>
      <c r="BA44" s="86"/>
      <c r="BB44" s="86"/>
      <c r="BC44" s="86"/>
      <c r="BD44" s="86"/>
      <c r="BE44" s="87"/>
      <c r="DN44" s="2"/>
    </row>
    <row r="45" spans="1:126" ht="12" customHeight="1" x14ac:dyDescent="0.2">
      <c r="D45" s="13"/>
      <c r="E45" s="13"/>
      <c r="F45" s="14"/>
      <c r="G45" s="14"/>
      <c r="H45" s="13"/>
      <c r="I45" s="13"/>
      <c r="J45" s="13"/>
      <c r="N45" s="54" t="s">
        <v>69</v>
      </c>
      <c r="P45" s="83" t="str">
        <f>IF(P44="","",BO10)</f>
        <v/>
      </c>
      <c r="Q45" s="83"/>
      <c r="R45" s="83"/>
      <c r="S45" s="83"/>
      <c r="T45" s="2" t="s">
        <v>83</v>
      </c>
      <c r="BE45" s="13"/>
    </row>
    <row r="46" spans="1:126" ht="3.75" customHeight="1" x14ac:dyDescent="0.2">
      <c r="C46" s="13"/>
      <c r="D46" s="2"/>
      <c r="E46" s="13"/>
      <c r="F46" s="5"/>
      <c r="G46" s="5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W46" s="13"/>
      <c r="X46" s="13"/>
      <c r="AA46" s="13"/>
      <c r="AB46" s="13"/>
      <c r="AL46" s="89" t="s">
        <v>94</v>
      </c>
      <c r="AM46" s="89"/>
      <c r="AN46" s="89"/>
      <c r="AO46" s="89"/>
      <c r="AP46" s="89"/>
      <c r="AQ46" s="89"/>
      <c r="AR46" s="89"/>
      <c r="AS46" s="89"/>
      <c r="AT46" s="89"/>
      <c r="AU46" s="90">
        <f>IF(AW35="","",SUM(AW35+AW39+BP9+BP10+BP11))</f>
        <v>2000</v>
      </c>
      <c r="AV46" s="90"/>
      <c r="AW46" s="90"/>
      <c r="AX46" s="90"/>
      <c r="AY46" s="90"/>
      <c r="AZ46" s="90"/>
      <c r="BA46" s="90"/>
      <c r="BB46" s="90"/>
      <c r="BC46" s="90"/>
      <c r="BD46" s="90"/>
      <c r="BE46" s="90"/>
      <c r="BF46" s="2"/>
      <c r="DO46" s="13"/>
      <c r="DP46" s="13"/>
      <c r="DQ46" s="13"/>
      <c r="DR46" s="13"/>
      <c r="DS46" s="13"/>
      <c r="DT46" s="13"/>
      <c r="DU46" s="13"/>
      <c r="DV46" s="13"/>
    </row>
    <row r="47" spans="1:126" ht="12" customHeight="1" x14ac:dyDescent="0.2">
      <c r="C47" s="13"/>
      <c r="D47" s="13"/>
      <c r="E47" s="2"/>
      <c r="F47" s="5"/>
      <c r="G47" s="5"/>
      <c r="O47" s="50" t="s">
        <v>65</v>
      </c>
      <c r="P47" s="88"/>
      <c r="Q47" s="88"/>
      <c r="R47" s="88"/>
      <c r="S47" s="88"/>
      <c r="AA47" s="13"/>
      <c r="AB47" s="13"/>
      <c r="AL47" s="89"/>
      <c r="AM47" s="89"/>
      <c r="AN47" s="89"/>
      <c r="AO47" s="89"/>
      <c r="AP47" s="89"/>
      <c r="AQ47" s="89"/>
      <c r="AR47" s="89"/>
      <c r="AS47" s="89"/>
      <c r="AT47" s="89"/>
      <c r="AU47" s="90"/>
      <c r="AV47" s="90"/>
      <c r="AW47" s="90"/>
      <c r="AX47" s="90"/>
      <c r="AY47" s="90"/>
      <c r="AZ47" s="90"/>
      <c r="BA47" s="90"/>
      <c r="BB47" s="90"/>
      <c r="BC47" s="90"/>
      <c r="BD47" s="90"/>
      <c r="BE47" s="90"/>
    </row>
    <row r="48" spans="1:126" ht="12" customHeight="1" x14ac:dyDescent="0.2">
      <c r="C48" s="13"/>
      <c r="D48" s="13"/>
      <c r="E48" s="2"/>
      <c r="F48" s="5"/>
      <c r="G48" s="5"/>
      <c r="N48" s="53" t="s">
        <v>70</v>
      </c>
      <c r="P48" s="93" t="str">
        <f>IF(P47="Nein","",IF(P47="","",IF(P47="Ja",BO5)))</f>
        <v/>
      </c>
      <c r="Q48" s="93"/>
      <c r="R48" s="93"/>
      <c r="S48" s="93"/>
      <c r="T48" s="2" t="s">
        <v>83</v>
      </c>
      <c r="AB48" s="13"/>
      <c r="AC48" s="13"/>
      <c r="AD48" s="13"/>
    </row>
    <row r="49" spans="1:126" ht="3.75" customHeight="1" x14ac:dyDescent="0.2">
      <c r="C49" s="13"/>
      <c r="D49" s="2"/>
      <c r="E49" s="13"/>
      <c r="F49" s="5"/>
      <c r="G49" s="5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W49" s="13"/>
      <c r="X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X49" s="40"/>
      <c r="AY49" s="40"/>
      <c r="AZ49" s="40"/>
      <c r="BA49" s="40"/>
      <c r="BB49" s="13"/>
      <c r="BC49" s="13"/>
      <c r="BF49" s="2"/>
      <c r="DO49" s="13"/>
      <c r="DP49" s="13"/>
      <c r="DQ49" s="13"/>
      <c r="DR49" s="13"/>
      <c r="DS49" s="13"/>
      <c r="DT49" s="13"/>
      <c r="DU49" s="13"/>
      <c r="DV49" s="13"/>
    </row>
    <row r="50" spans="1:126" ht="12" customHeight="1" x14ac:dyDescent="0.2">
      <c r="C50" s="13"/>
      <c r="D50" s="2"/>
      <c r="E50" s="2"/>
      <c r="F50" s="5"/>
      <c r="G50" s="5"/>
      <c r="O50" s="50" t="s">
        <v>73</v>
      </c>
      <c r="P50" s="91"/>
      <c r="Q50" s="91"/>
      <c r="R50" s="91"/>
      <c r="S50" s="91"/>
      <c r="T50" s="91"/>
      <c r="U50" s="91"/>
      <c r="V50" s="91"/>
      <c r="W50" s="91"/>
      <c r="AB50" s="13"/>
      <c r="AC50" s="13"/>
      <c r="AD50" s="13"/>
      <c r="AF50" s="41" t="s">
        <v>4</v>
      </c>
      <c r="AG50" s="42"/>
      <c r="AH50" s="42"/>
      <c r="AI50" s="42"/>
      <c r="AJ50" s="42"/>
      <c r="AK50" s="42"/>
      <c r="AL50" s="42"/>
      <c r="AM50" s="42"/>
      <c r="AN50" s="42"/>
      <c r="AO50" s="42"/>
      <c r="AP50" s="42"/>
      <c r="AQ50" s="42"/>
      <c r="AR50" s="42"/>
      <c r="AS50" s="42"/>
      <c r="AT50" s="42"/>
      <c r="AU50" s="42"/>
      <c r="AV50" s="42"/>
      <c r="AW50" s="42"/>
      <c r="AX50" s="42"/>
      <c r="AY50" s="42"/>
      <c r="AZ50" s="42"/>
      <c r="BA50" s="42"/>
      <c r="BB50" s="42"/>
      <c r="BC50" s="42"/>
      <c r="BD50" s="42"/>
      <c r="BE50" s="43"/>
    </row>
    <row r="51" spans="1:126" ht="12" customHeight="1" x14ac:dyDescent="0.2">
      <c r="A51" s="13"/>
      <c r="P51" s="88"/>
      <c r="Q51" s="88"/>
      <c r="R51" s="88"/>
      <c r="S51" s="88"/>
      <c r="T51" s="92" t="s">
        <v>63</v>
      </c>
      <c r="U51" s="92"/>
      <c r="V51" s="92"/>
      <c r="AB51" s="13"/>
      <c r="AC51" s="13"/>
      <c r="AD51" s="13"/>
      <c r="AE51" s="13"/>
      <c r="AF51" s="44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5"/>
      <c r="AY51" s="45"/>
      <c r="AZ51" s="45"/>
      <c r="BA51" s="45"/>
      <c r="BB51" s="45"/>
      <c r="BC51" s="45"/>
      <c r="BD51" s="45"/>
      <c r="BE51" s="46"/>
    </row>
    <row r="52" spans="1:126" ht="12" customHeight="1" x14ac:dyDescent="0.2">
      <c r="A52" s="13"/>
      <c r="D52" s="2"/>
      <c r="E52" s="2"/>
      <c r="O52" s="84" t="str">
        <f>BP3</f>
        <v/>
      </c>
      <c r="P52" s="84"/>
      <c r="Q52" s="84"/>
      <c r="R52" s="84"/>
      <c r="S52" s="84"/>
      <c r="T52" s="2" t="s">
        <v>83</v>
      </c>
      <c r="AA52" s="13"/>
      <c r="AB52" s="13"/>
      <c r="AC52" s="13"/>
      <c r="AD52" s="13"/>
      <c r="AF52" s="44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5"/>
      <c r="AY52" s="45"/>
      <c r="AZ52" s="45"/>
      <c r="BA52" s="45"/>
      <c r="BB52" s="45"/>
      <c r="BC52" s="45"/>
      <c r="BD52" s="45"/>
      <c r="BE52" s="46"/>
    </row>
    <row r="53" spans="1:126" ht="12" customHeight="1" x14ac:dyDescent="0.2">
      <c r="D53" s="2"/>
      <c r="E53" s="2"/>
      <c r="AA53" s="13"/>
      <c r="AB53" s="13"/>
      <c r="AC53" s="13"/>
      <c r="AD53" s="13"/>
      <c r="AF53" s="44"/>
      <c r="AG53" s="45"/>
      <c r="AH53" s="45"/>
      <c r="AI53" s="45"/>
      <c r="AJ53" s="45"/>
      <c r="AK53" s="45"/>
      <c r="AL53" s="45"/>
      <c r="AM53" s="45"/>
      <c r="AN53" s="45"/>
      <c r="AO53" s="45"/>
      <c r="AP53" s="45"/>
      <c r="AQ53" s="45"/>
      <c r="AR53" s="45"/>
      <c r="AS53" s="45"/>
      <c r="AT53" s="45"/>
      <c r="AU53" s="45"/>
      <c r="AV53" s="45"/>
      <c r="AW53" s="45"/>
      <c r="AX53" s="45"/>
      <c r="AY53" s="45"/>
      <c r="AZ53" s="45"/>
      <c r="BA53" s="45"/>
      <c r="BB53" s="45"/>
      <c r="BC53" s="45"/>
      <c r="BD53" s="45"/>
      <c r="BE53" s="46"/>
    </row>
    <row r="54" spans="1:126" ht="12" customHeight="1" x14ac:dyDescent="0.2">
      <c r="D54" s="2"/>
      <c r="E54" s="2"/>
      <c r="AA54" s="13"/>
      <c r="AB54" s="13"/>
      <c r="AC54" s="13"/>
      <c r="AD54" s="13"/>
      <c r="AF54" s="44"/>
      <c r="AG54" s="45"/>
      <c r="AH54" s="45"/>
      <c r="AI54" s="45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45"/>
      <c r="AZ54" s="45"/>
      <c r="BA54" s="45"/>
      <c r="BB54" s="45"/>
      <c r="BC54" s="45"/>
      <c r="BD54" s="45"/>
      <c r="BE54" s="46"/>
    </row>
    <row r="55" spans="1:126" ht="12" customHeight="1" x14ac:dyDescent="0.2">
      <c r="D55" s="2"/>
      <c r="E55" s="2"/>
      <c r="AC55" s="13"/>
      <c r="AD55" s="13"/>
      <c r="AF55" s="47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9"/>
    </row>
    <row r="56" spans="1:126" ht="12" customHeight="1" x14ac:dyDescent="0.2">
      <c r="D56" s="2"/>
      <c r="E56" s="2"/>
      <c r="AC56" s="13"/>
      <c r="AD56" s="13"/>
    </row>
    <row r="57" spans="1:126" ht="12" customHeight="1" x14ac:dyDescent="0.2">
      <c r="D57" s="2"/>
      <c r="E57" s="2"/>
      <c r="AC57" s="13"/>
      <c r="AD57" s="13"/>
    </row>
    <row r="58" spans="1:126" ht="12" customHeight="1" x14ac:dyDescent="0.2">
      <c r="D58" s="2"/>
      <c r="E58" s="2"/>
    </row>
    <row r="59" spans="1:126" ht="12" customHeight="1" x14ac:dyDescent="0.2">
      <c r="D59" s="2"/>
      <c r="E59" s="2"/>
    </row>
    <row r="60" spans="1:126" ht="12" customHeight="1" x14ac:dyDescent="0.2"/>
    <row r="61" spans="1:126" ht="12" customHeight="1" x14ac:dyDescent="0.2"/>
    <row r="62" spans="1:126" ht="12" customHeight="1" x14ac:dyDescent="0.2"/>
    <row r="63" spans="1:126" ht="9.9499999999999993" customHeight="1" x14ac:dyDescent="0.2"/>
    <row r="64" spans="1:126" ht="9.9499999999999993" customHeight="1" x14ac:dyDescent="0.2"/>
  </sheetData>
  <sheetProtection selectLockedCells="1"/>
  <dataConsolidate/>
  <mergeCells count="321">
    <mergeCell ref="X33:Z33"/>
    <mergeCell ref="I15:M15"/>
    <mergeCell ref="D15:H15"/>
    <mergeCell ref="X26:Z26"/>
    <mergeCell ref="X27:Z27"/>
    <mergeCell ref="X28:Z28"/>
    <mergeCell ref="X29:Z29"/>
    <mergeCell ref="X30:Z30"/>
    <mergeCell ref="N32:R32"/>
    <mergeCell ref="N33:R33"/>
    <mergeCell ref="S25:W25"/>
    <mergeCell ref="S26:W26"/>
    <mergeCell ref="S27:W27"/>
    <mergeCell ref="S28:W28"/>
    <mergeCell ref="S29:W29"/>
    <mergeCell ref="S30:W30"/>
    <mergeCell ref="S31:W31"/>
    <mergeCell ref="S32:W32"/>
    <mergeCell ref="S33:W33"/>
    <mergeCell ref="N27:R27"/>
    <mergeCell ref="N28:R28"/>
    <mergeCell ref="N29:R29"/>
    <mergeCell ref="N30:R30"/>
    <mergeCell ref="N31:R31"/>
    <mergeCell ref="K5:W5"/>
    <mergeCell ref="K6:W6"/>
    <mergeCell ref="K7:W7"/>
    <mergeCell ref="C9:J10"/>
    <mergeCell ref="K9:Q10"/>
    <mergeCell ref="D12:H13"/>
    <mergeCell ref="A12:C13"/>
    <mergeCell ref="I12:M13"/>
    <mergeCell ref="A14:C14"/>
    <mergeCell ref="N13:R13"/>
    <mergeCell ref="S13:W13"/>
    <mergeCell ref="N12:W12"/>
    <mergeCell ref="BZ12:BZ13"/>
    <mergeCell ref="X12:Z13"/>
    <mergeCell ref="X14:Z14"/>
    <mergeCell ref="AR12:AV13"/>
    <mergeCell ref="AK14:AQ14"/>
    <mergeCell ref="AW14:BA14"/>
    <mergeCell ref="I14:M14"/>
    <mergeCell ref="D14:H14"/>
    <mergeCell ref="AA12:AE13"/>
    <mergeCell ref="AF12:AI13"/>
    <mergeCell ref="AF14:AI14"/>
    <mergeCell ref="AA14:AE14"/>
    <mergeCell ref="AK12:AQ13"/>
    <mergeCell ref="N14:R14"/>
    <mergeCell ref="S14:W14"/>
    <mergeCell ref="AR14:AV14"/>
    <mergeCell ref="BB14:BE14"/>
    <mergeCell ref="AW12:BA13"/>
    <mergeCell ref="BB12:BE13"/>
    <mergeCell ref="CD12:CD13"/>
    <mergeCell ref="N25:R25"/>
    <mergeCell ref="N26:R26"/>
    <mergeCell ref="X15:Z15"/>
    <mergeCell ref="X16:Z16"/>
    <mergeCell ref="X17:Z17"/>
    <mergeCell ref="X18:Z18"/>
    <mergeCell ref="X19:Z19"/>
    <mergeCell ref="X20:Z20"/>
    <mergeCell ref="X21:Z21"/>
    <mergeCell ref="X22:Z22"/>
    <mergeCell ref="X23:Z23"/>
    <mergeCell ref="X24:Z24"/>
    <mergeCell ref="X25:Z25"/>
    <mergeCell ref="N21:R21"/>
    <mergeCell ref="S21:W21"/>
    <mergeCell ref="N22:R22"/>
    <mergeCell ref="S22:W22"/>
    <mergeCell ref="N23:R23"/>
    <mergeCell ref="S23:W23"/>
    <mergeCell ref="N18:R18"/>
    <mergeCell ref="S18:W18"/>
    <mergeCell ref="N19:R19"/>
    <mergeCell ref="S19:W19"/>
    <mergeCell ref="A15:C15"/>
    <mergeCell ref="A16:C16"/>
    <mergeCell ref="D16:H16"/>
    <mergeCell ref="I16:M16"/>
    <mergeCell ref="A17:C17"/>
    <mergeCell ref="D17:H17"/>
    <mergeCell ref="I17:M17"/>
    <mergeCell ref="X31:Z31"/>
    <mergeCell ref="X32:Z32"/>
    <mergeCell ref="N24:R24"/>
    <mergeCell ref="S24:W24"/>
    <mergeCell ref="N20:R20"/>
    <mergeCell ref="S20:W20"/>
    <mergeCell ref="N15:R15"/>
    <mergeCell ref="S15:W15"/>
    <mergeCell ref="N16:R16"/>
    <mergeCell ref="S16:W16"/>
    <mergeCell ref="N17:R17"/>
    <mergeCell ref="S17:W17"/>
    <mergeCell ref="A20:C20"/>
    <mergeCell ref="D20:H20"/>
    <mergeCell ref="I20:M20"/>
    <mergeCell ref="A21:C21"/>
    <mergeCell ref="D21:H21"/>
    <mergeCell ref="I18:M18"/>
    <mergeCell ref="A19:C19"/>
    <mergeCell ref="D19:H19"/>
    <mergeCell ref="I19:M19"/>
    <mergeCell ref="I24:M24"/>
    <mergeCell ref="A25:C25"/>
    <mergeCell ref="D25:H25"/>
    <mergeCell ref="I25:M25"/>
    <mergeCell ref="A22:C22"/>
    <mergeCell ref="D22:H22"/>
    <mergeCell ref="I22:M22"/>
    <mergeCell ref="A23:C23"/>
    <mergeCell ref="D23:H23"/>
    <mergeCell ref="I23:M23"/>
    <mergeCell ref="A33:C33"/>
    <mergeCell ref="D33:H33"/>
    <mergeCell ref="I33:M33"/>
    <mergeCell ref="A30:C30"/>
    <mergeCell ref="D30:H30"/>
    <mergeCell ref="I30:M30"/>
    <mergeCell ref="A31:C31"/>
    <mergeCell ref="D31:H31"/>
    <mergeCell ref="I31:M31"/>
    <mergeCell ref="AA16:AE16"/>
    <mergeCell ref="AA17:AE17"/>
    <mergeCell ref="AA18:AE18"/>
    <mergeCell ref="AA19:AE19"/>
    <mergeCell ref="A32:C32"/>
    <mergeCell ref="D32:H32"/>
    <mergeCell ref="I32:M32"/>
    <mergeCell ref="A28:C28"/>
    <mergeCell ref="D28:H28"/>
    <mergeCell ref="I28:M28"/>
    <mergeCell ref="A29:C29"/>
    <mergeCell ref="D29:H29"/>
    <mergeCell ref="I29:M29"/>
    <mergeCell ref="A26:C26"/>
    <mergeCell ref="D26:H26"/>
    <mergeCell ref="I26:M26"/>
    <mergeCell ref="A27:C27"/>
    <mergeCell ref="D27:H27"/>
    <mergeCell ref="I27:M27"/>
    <mergeCell ref="A24:C24"/>
    <mergeCell ref="D24:H24"/>
    <mergeCell ref="I21:M21"/>
    <mergeCell ref="A18:C18"/>
    <mergeCell ref="D18:H18"/>
    <mergeCell ref="AA33:AE33"/>
    <mergeCell ref="AF15:AI15"/>
    <mergeCell ref="AF16:AI16"/>
    <mergeCell ref="AF17:AI17"/>
    <mergeCell ref="AF18:AI18"/>
    <mergeCell ref="AF19:AI19"/>
    <mergeCell ref="AF20:AI20"/>
    <mergeCell ref="AF21:AI21"/>
    <mergeCell ref="AF22:AI22"/>
    <mergeCell ref="AF23:AI23"/>
    <mergeCell ref="AF24:AI24"/>
    <mergeCell ref="AF25:AI25"/>
    <mergeCell ref="AF26:AI26"/>
    <mergeCell ref="AA25:AE25"/>
    <mergeCell ref="AA26:AE26"/>
    <mergeCell ref="AA27:AE27"/>
    <mergeCell ref="AA28:AE28"/>
    <mergeCell ref="AA29:AE29"/>
    <mergeCell ref="AA20:AE20"/>
    <mergeCell ref="AA21:AE21"/>
    <mergeCell ref="AA22:AE22"/>
    <mergeCell ref="AA23:AE23"/>
    <mergeCell ref="AA24:AE24"/>
    <mergeCell ref="AA15:AE15"/>
    <mergeCell ref="AF29:AI29"/>
    <mergeCell ref="AF30:AI30"/>
    <mergeCell ref="AK29:AQ29"/>
    <mergeCell ref="AK30:AQ30"/>
    <mergeCell ref="AA30:AE30"/>
    <mergeCell ref="AA31:AE31"/>
    <mergeCell ref="AA32:AE32"/>
    <mergeCell ref="AK31:AQ31"/>
    <mergeCell ref="AK32:AQ32"/>
    <mergeCell ref="AK15:AQ15"/>
    <mergeCell ref="AK16:AQ16"/>
    <mergeCell ref="AK17:AQ17"/>
    <mergeCell ref="AK18:AQ18"/>
    <mergeCell ref="AK19:AQ19"/>
    <mergeCell ref="AK20:AQ20"/>
    <mergeCell ref="AK21:AQ21"/>
    <mergeCell ref="AK22:AQ22"/>
    <mergeCell ref="AK23:AQ23"/>
    <mergeCell ref="AK33:AQ33"/>
    <mergeCell ref="AR33:AV33"/>
    <mergeCell ref="AR32:AV32"/>
    <mergeCell ref="AF32:AI32"/>
    <mergeCell ref="AF33:AI33"/>
    <mergeCell ref="AF31:AI31"/>
    <mergeCell ref="AW17:BA17"/>
    <mergeCell ref="AW18:BA18"/>
    <mergeCell ref="AW19:BA19"/>
    <mergeCell ref="AW20:BA20"/>
    <mergeCell ref="AW21:BA21"/>
    <mergeCell ref="AW22:BA22"/>
    <mergeCell ref="AW23:BA23"/>
    <mergeCell ref="AW30:BA30"/>
    <mergeCell ref="AW31:BA31"/>
    <mergeCell ref="AR30:AV30"/>
    <mergeCell ref="AR31:AV31"/>
    <mergeCell ref="AK24:AQ24"/>
    <mergeCell ref="AK25:AQ25"/>
    <mergeCell ref="AK26:AQ26"/>
    <mergeCell ref="AK27:AQ27"/>
    <mergeCell ref="AK28:AQ28"/>
    <mergeCell ref="AF27:AI27"/>
    <mergeCell ref="AF28:AI28"/>
    <mergeCell ref="AR16:AV16"/>
    <mergeCell ref="AR17:AV17"/>
    <mergeCell ref="AR18:AV18"/>
    <mergeCell ref="AR19:AV19"/>
    <mergeCell ref="AR15:AV15"/>
    <mergeCell ref="BB28:BE28"/>
    <mergeCell ref="AW27:BA27"/>
    <mergeCell ref="AW28:BA28"/>
    <mergeCell ref="AW29:BA29"/>
    <mergeCell ref="AW24:BA24"/>
    <mergeCell ref="AW25:BA25"/>
    <mergeCell ref="AW26:BA26"/>
    <mergeCell ref="AR25:AV25"/>
    <mergeCell ref="AR26:AV26"/>
    <mergeCell ref="AR27:AV27"/>
    <mergeCell ref="AR28:AV28"/>
    <mergeCell ref="AR29:AV29"/>
    <mergeCell ref="AR20:AV20"/>
    <mergeCell ref="AR21:AV21"/>
    <mergeCell ref="AR22:AV22"/>
    <mergeCell ref="AR23:AV23"/>
    <mergeCell ref="AR24:AV24"/>
    <mergeCell ref="AW15:BA15"/>
    <mergeCell ref="AW16:BA16"/>
    <mergeCell ref="BB19:BE19"/>
    <mergeCell ref="BB20:BE20"/>
    <mergeCell ref="BB21:BE21"/>
    <mergeCell ref="BB22:BE22"/>
    <mergeCell ref="BB23:BE23"/>
    <mergeCell ref="BB24:BE24"/>
    <mergeCell ref="BB25:BE25"/>
    <mergeCell ref="BB26:BE26"/>
    <mergeCell ref="BB27:BE27"/>
    <mergeCell ref="BY10:CE11"/>
    <mergeCell ref="BW12:BW13"/>
    <mergeCell ref="DE10:DK11"/>
    <mergeCell ref="DE12:DE13"/>
    <mergeCell ref="DF12:DF13"/>
    <mergeCell ref="DJ12:DJ13"/>
    <mergeCell ref="DK12:DK13"/>
    <mergeCell ref="CW10:DC11"/>
    <mergeCell ref="CW12:CW13"/>
    <mergeCell ref="CX12:CX13"/>
    <mergeCell ref="DB12:DB13"/>
    <mergeCell ref="DC12:DC13"/>
    <mergeCell ref="CM12:CM13"/>
    <mergeCell ref="CG10:CM11"/>
    <mergeCell ref="CO10:CU11"/>
    <mergeCell ref="CO12:CO13"/>
    <mergeCell ref="CP12:CP13"/>
    <mergeCell ref="CT12:CT13"/>
    <mergeCell ref="CU12:CU13"/>
    <mergeCell ref="BY12:BY13"/>
    <mergeCell ref="CG12:CG13"/>
    <mergeCell ref="CH12:CH13"/>
    <mergeCell ref="CL12:CL13"/>
    <mergeCell ref="CE12:CE13"/>
    <mergeCell ref="BS36:BU36"/>
    <mergeCell ref="AB35:AD35"/>
    <mergeCell ref="X35:AA35"/>
    <mergeCell ref="AY8:BC8"/>
    <mergeCell ref="AY9:BC9"/>
    <mergeCell ref="AY10:BC10"/>
    <mergeCell ref="U39:V39"/>
    <mergeCell ref="T40:V40"/>
    <mergeCell ref="U41:V41"/>
    <mergeCell ref="W39:Z39"/>
    <mergeCell ref="W40:Z40"/>
    <mergeCell ref="W41:Z41"/>
    <mergeCell ref="AW39:BE39"/>
    <mergeCell ref="O35:W35"/>
    <mergeCell ref="BU12:BU13"/>
    <mergeCell ref="BT12:BT13"/>
    <mergeCell ref="BS12:BS13"/>
    <mergeCell ref="AR35:AV35"/>
    <mergeCell ref="AW35:BE35"/>
    <mergeCell ref="BB29:BE29"/>
    <mergeCell ref="BB30:BE30"/>
    <mergeCell ref="BB31:BE31"/>
    <mergeCell ref="BB32:BE32"/>
    <mergeCell ref="BB33:BE33"/>
    <mergeCell ref="BN1:BO1"/>
    <mergeCell ref="BN6:BO6"/>
    <mergeCell ref="P45:S45"/>
    <mergeCell ref="O52:S52"/>
    <mergeCell ref="AW42:BE42"/>
    <mergeCell ref="AW43:BE43"/>
    <mergeCell ref="AW44:BE44"/>
    <mergeCell ref="P51:S51"/>
    <mergeCell ref="AL46:AT47"/>
    <mergeCell ref="AU46:BE47"/>
    <mergeCell ref="P50:W50"/>
    <mergeCell ref="T51:V51"/>
    <mergeCell ref="P44:S44"/>
    <mergeCell ref="P47:S47"/>
    <mergeCell ref="P48:S48"/>
    <mergeCell ref="T44:V44"/>
    <mergeCell ref="B1:S3"/>
    <mergeCell ref="T1:AA3"/>
    <mergeCell ref="AW32:BA32"/>
    <mergeCell ref="AW33:BA33"/>
    <mergeCell ref="BB15:BE15"/>
    <mergeCell ref="BB16:BE16"/>
    <mergeCell ref="BB17:BE17"/>
    <mergeCell ref="BB18:BE18"/>
  </mergeCells>
  <phoneticPr fontId="0" type="noConversion"/>
  <conditionalFormatting sqref="D15:Z15">
    <cfRule type="expression" dxfId="11" priority="21">
      <formula>"""=wenn($X$14&gt;0)"""</formula>
    </cfRule>
  </conditionalFormatting>
  <conditionalFormatting sqref="P47:R47 P50:W50 A14:Z33">
    <cfRule type="notContainsBlanks" dxfId="10" priority="23">
      <formula>LEN(TRIM(A14))&gt;0</formula>
    </cfRule>
    <cfRule type="containsBlanks" dxfId="9" priority="26">
      <formula>LEN(TRIM(A14))=0</formula>
    </cfRule>
  </conditionalFormatting>
  <conditionalFormatting sqref="T1:AA3 P51:S51">
    <cfRule type="notContainsBlanks" dxfId="8" priority="20">
      <formula>LEN(TRIM(P1))&gt;0</formula>
    </cfRule>
    <cfRule type="containsBlanks" dxfId="7" priority="27">
      <formula>LEN(TRIM(P1))=0</formula>
    </cfRule>
  </conditionalFormatting>
  <conditionalFormatting sqref="P44">
    <cfRule type="notContainsBlanks" priority="15">
      <formula>LEN(TRIM(P44))&gt;0</formula>
    </cfRule>
    <cfRule type="containsBlanks" dxfId="6" priority="25">
      <formula>LEN(TRIM(P44))=0</formula>
    </cfRule>
  </conditionalFormatting>
  <conditionalFormatting sqref="W39:Z41">
    <cfRule type="notContainsBlanks" dxfId="5" priority="7">
      <formula>LEN(TRIM(W39))&gt;0</formula>
    </cfRule>
    <cfRule type="containsBlanks" dxfId="4" priority="8">
      <formula>LEN(TRIM(W39))=0</formula>
    </cfRule>
  </conditionalFormatting>
  <conditionalFormatting sqref="K5:W7">
    <cfRule type="notContainsBlanks" dxfId="3" priority="5">
      <formula>LEN(TRIM(K5))&gt;0</formula>
    </cfRule>
    <cfRule type="containsBlanks" dxfId="2" priority="6">
      <formula>LEN(TRIM(K5))=0</formula>
    </cfRule>
  </conditionalFormatting>
  <conditionalFormatting sqref="K9:Q10">
    <cfRule type="notContainsBlanks" dxfId="1" priority="3">
      <formula>LEN(TRIM(K9))&gt;0</formula>
    </cfRule>
    <cfRule type="containsBlanks" dxfId="0" priority="4">
      <formula>LEN(TRIM(K9))=0</formula>
    </cfRule>
  </conditionalFormatting>
  <dataValidations disablePrompts="1" count="5">
    <dataValidation type="list" allowBlank="1" showInputMessage="1" showErrorMessage="1" sqref="P47:R47">
      <formula1>$BW$1:$BW$2</formula1>
    </dataValidation>
    <dataValidation type="list" allowBlank="1" showInputMessage="1" showErrorMessage="1" sqref="P50:W50">
      <formula1>$BQ$2:$BQ$7</formula1>
    </dataValidation>
    <dataValidation type="list" allowBlank="1" showInputMessage="1" showErrorMessage="1" sqref="Q14:R33 N14:O33">
      <formula1>$BY$2:$BY$3</formula1>
    </dataValidation>
    <dataValidation type="list" allowBlank="1" showInputMessage="1" showErrorMessage="1" sqref="S14:W33">
      <formula1>$BZ$2:$BZ$6</formula1>
    </dataValidation>
    <dataValidation type="list" allowBlank="1" showInputMessage="1" showErrorMessage="1" sqref="T1:AA3">
      <formula1>$BX$1:$BX$5</formula1>
    </dataValidation>
  </dataValidations>
  <pageMargins left="0.23622047244094491" right="0.23622047244094491" top="0.62992125984251968" bottom="0.23622047244094491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36" r:id="rId4" name="imprimer">
          <controlPr defaultSize="0" autoLine="0" r:id="rId5">
            <anchor moveWithCells="1">
              <from>
                <xdr:col>58</xdr:col>
                <xdr:colOff>38100</xdr:colOff>
                <xdr:row>1</xdr:row>
                <xdr:rowOff>38100</xdr:rowOff>
              </from>
              <to>
                <xdr:col>59</xdr:col>
                <xdr:colOff>600075</xdr:colOff>
                <xdr:row>3</xdr:row>
                <xdr:rowOff>114300</xdr:rowOff>
              </to>
            </anchor>
          </controlPr>
        </control>
      </mc:Choice>
      <mc:Fallback>
        <control shapeId="1036" r:id="rId4" name="imprim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DropDown="1">
          <x14:formula1>
            <xm:f>'Z-90'!$B$1:$AU$1</xm:f>
          </x14:formula1>
          <xm:sqref>D14:M33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AV48"/>
  <sheetViews>
    <sheetView zoomScale="70" zoomScaleNormal="70" workbookViewId="0">
      <selection activeCell="A38" sqref="A38:AQ47"/>
    </sheetView>
  </sheetViews>
  <sheetFormatPr baseColWidth="10" defaultRowHeight="12.75" x14ac:dyDescent="0.2"/>
  <cols>
    <col min="1" max="1" width="6.7109375" style="1" bestFit="1" customWidth="1"/>
    <col min="2" max="2" width="6.28515625" style="78" bestFit="1" customWidth="1"/>
    <col min="3" max="3" width="5.85546875" style="78" bestFit="1" customWidth="1"/>
    <col min="4" max="11" width="6.28515625" style="78" bestFit="1" customWidth="1"/>
    <col min="12" max="12" width="6.7109375" style="78" bestFit="1" customWidth="1"/>
    <col min="13" max="13" width="6.28515625" style="78" bestFit="1" customWidth="1"/>
    <col min="14" max="22" width="6.7109375" style="78" bestFit="1" customWidth="1"/>
    <col min="23" max="23" width="6.28515625" style="78" bestFit="1" customWidth="1"/>
    <col min="24" max="32" width="6.7109375" style="78" bestFit="1" customWidth="1"/>
    <col min="33" max="33" width="6.28515625" style="78" bestFit="1" customWidth="1"/>
    <col min="34" max="42" width="6.7109375" style="78" bestFit="1" customWidth="1"/>
    <col min="43" max="43" width="6.28515625" style="78" bestFit="1" customWidth="1"/>
    <col min="44" max="47" width="6.7109375" style="78" bestFit="1" customWidth="1"/>
  </cols>
  <sheetData>
    <row r="1" spans="1:48" s="1" customFormat="1" x14ac:dyDescent="0.2">
      <c r="A1" s="6"/>
      <c r="B1" s="7">
        <v>1000</v>
      </c>
      <c r="C1" s="7">
        <v>1100</v>
      </c>
      <c r="D1" s="7">
        <v>1200</v>
      </c>
      <c r="E1" s="7">
        <v>1300</v>
      </c>
      <c r="F1" s="7">
        <v>1400</v>
      </c>
      <c r="G1" s="7">
        <v>1500</v>
      </c>
      <c r="H1" s="7">
        <v>1600</v>
      </c>
      <c r="I1" s="7">
        <v>1700</v>
      </c>
      <c r="J1" s="7">
        <v>1800</v>
      </c>
      <c r="K1" s="7">
        <v>1900</v>
      </c>
      <c r="L1" s="7">
        <v>2000</v>
      </c>
      <c r="M1" s="7">
        <v>2100</v>
      </c>
      <c r="N1" s="7">
        <v>2200</v>
      </c>
      <c r="O1" s="7">
        <v>2300</v>
      </c>
      <c r="P1" s="7">
        <v>2400</v>
      </c>
      <c r="Q1" s="7">
        <v>2500</v>
      </c>
      <c r="R1" s="7">
        <v>2600</v>
      </c>
      <c r="S1" s="7">
        <v>2700</v>
      </c>
      <c r="T1" s="7">
        <v>2800</v>
      </c>
      <c r="U1" s="7">
        <v>2900</v>
      </c>
      <c r="V1" s="7">
        <v>3000</v>
      </c>
      <c r="W1" s="7">
        <v>3100</v>
      </c>
      <c r="X1" s="7">
        <v>3200</v>
      </c>
      <c r="Y1" s="7">
        <v>3300</v>
      </c>
      <c r="Z1" s="7">
        <v>3400</v>
      </c>
      <c r="AA1" s="7">
        <v>3500</v>
      </c>
      <c r="AB1" s="7">
        <v>3600</v>
      </c>
      <c r="AC1" s="7">
        <v>3700</v>
      </c>
      <c r="AD1" s="7">
        <v>3800</v>
      </c>
      <c r="AE1" s="7">
        <v>3900</v>
      </c>
      <c r="AF1" s="7">
        <v>4000</v>
      </c>
      <c r="AG1" s="7">
        <v>4100</v>
      </c>
      <c r="AH1" s="7">
        <v>4200</v>
      </c>
      <c r="AI1" s="7">
        <v>4300</v>
      </c>
      <c r="AJ1" s="7">
        <v>4400</v>
      </c>
      <c r="AK1" s="7">
        <v>4500</v>
      </c>
      <c r="AL1" s="7">
        <v>4600</v>
      </c>
      <c r="AM1" s="7">
        <v>4700</v>
      </c>
      <c r="AN1" s="7">
        <v>4800</v>
      </c>
      <c r="AO1" s="7">
        <v>4900</v>
      </c>
      <c r="AP1" s="7">
        <v>5000</v>
      </c>
      <c r="AQ1" s="7">
        <v>5100</v>
      </c>
      <c r="AR1" s="7">
        <v>5200</v>
      </c>
      <c r="AS1" s="7">
        <v>5300</v>
      </c>
      <c r="AT1" s="7">
        <v>5400</v>
      </c>
      <c r="AU1" s="7">
        <v>5500</v>
      </c>
      <c r="AV1" s="1" t="s">
        <v>35</v>
      </c>
    </row>
    <row r="2" spans="1:48" ht="12.75" customHeight="1" x14ac:dyDescent="0.2">
      <c r="A2" s="6">
        <v>1000</v>
      </c>
      <c r="B2" s="8">
        <v>326</v>
      </c>
      <c r="C2" s="8">
        <v>326</v>
      </c>
      <c r="D2" s="8">
        <v>326</v>
      </c>
      <c r="E2" s="8">
        <v>326</v>
      </c>
      <c r="F2" s="8">
        <v>335</v>
      </c>
      <c r="G2" s="8">
        <v>370</v>
      </c>
      <c r="H2" s="8">
        <v>379</v>
      </c>
      <c r="I2" s="8">
        <v>387</v>
      </c>
      <c r="J2" s="8">
        <v>396</v>
      </c>
      <c r="K2" s="8">
        <v>403</v>
      </c>
      <c r="L2" s="8">
        <v>412</v>
      </c>
      <c r="M2" s="8">
        <v>420</v>
      </c>
      <c r="N2" s="8">
        <v>429</v>
      </c>
      <c r="O2" s="8">
        <v>436</v>
      </c>
      <c r="P2" s="8">
        <v>445</v>
      </c>
      <c r="Q2" s="8">
        <v>486</v>
      </c>
      <c r="R2" s="8">
        <v>495</v>
      </c>
      <c r="S2" s="8">
        <v>503</v>
      </c>
      <c r="T2" s="8">
        <v>512</v>
      </c>
      <c r="U2" s="8">
        <v>520</v>
      </c>
      <c r="V2" s="8">
        <v>529</v>
      </c>
      <c r="W2" s="8">
        <v>537</v>
      </c>
      <c r="X2" s="8">
        <v>546</v>
      </c>
      <c r="Y2" s="8">
        <v>554</v>
      </c>
      <c r="Z2" s="8">
        <v>563</v>
      </c>
      <c r="AA2" s="8">
        <v>589</v>
      </c>
      <c r="AB2" s="8">
        <v>597</v>
      </c>
      <c r="AC2" s="8">
        <v>607</v>
      </c>
      <c r="AD2" s="8">
        <v>615</v>
      </c>
      <c r="AE2" s="8">
        <v>624</v>
      </c>
      <c r="AF2" s="8">
        <v>632</v>
      </c>
      <c r="AG2" s="8">
        <v>641</v>
      </c>
      <c r="AH2" s="8">
        <v>650</v>
      </c>
      <c r="AI2" s="8">
        <v>658</v>
      </c>
      <c r="AJ2" s="8">
        <v>667</v>
      </c>
      <c r="AK2" s="76">
        <f t="shared" ref="AK2:AU2" si="0">AJ2+20</f>
        <v>687</v>
      </c>
      <c r="AL2" s="76">
        <f t="shared" si="0"/>
        <v>707</v>
      </c>
      <c r="AM2" s="76">
        <f t="shared" si="0"/>
        <v>727</v>
      </c>
      <c r="AN2" s="76">
        <f t="shared" si="0"/>
        <v>747</v>
      </c>
      <c r="AO2" s="76">
        <f t="shared" si="0"/>
        <v>767</v>
      </c>
      <c r="AP2" s="76">
        <f t="shared" si="0"/>
        <v>787</v>
      </c>
      <c r="AQ2" s="76">
        <f t="shared" si="0"/>
        <v>807</v>
      </c>
      <c r="AR2" s="76">
        <f t="shared" si="0"/>
        <v>827</v>
      </c>
      <c r="AS2" s="76">
        <f t="shared" si="0"/>
        <v>847</v>
      </c>
      <c r="AT2" s="76">
        <f t="shared" si="0"/>
        <v>867</v>
      </c>
      <c r="AU2" s="76">
        <f t="shared" si="0"/>
        <v>887</v>
      </c>
      <c r="AV2" s="3" t="s">
        <v>35</v>
      </c>
    </row>
    <row r="3" spans="1:48" x14ac:dyDescent="0.2">
      <c r="A3" s="6">
        <v>1100</v>
      </c>
      <c r="B3" s="8">
        <v>326</v>
      </c>
      <c r="C3" s="8">
        <v>326</v>
      </c>
      <c r="D3" s="8">
        <v>326</v>
      </c>
      <c r="E3" s="8">
        <v>336</v>
      </c>
      <c r="F3" s="8">
        <v>345</v>
      </c>
      <c r="G3" s="8">
        <v>381</v>
      </c>
      <c r="H3" s="8">
        <v>390</v>
      </c>
      <c r="I3" s="8">
        <v>399</v>
      </c>
      <c r="J3" s="8">
        <v>408</v>
      </c>
      <c r="K3" s="8">
        <v>417</v>
      </c>
      <c r="L3" s="8">
        <v>425</v>
      </c>
      <c r="M3" s="8">
        <v>434</v>
      </c>
      <c r="N3" s="8">
        <v>443</v>
      </c>
      <c r="O3" s="8">
        <v>452</v>
      </c>
      <c r="P3" s="8">
        <v>460</v>
      </c>
      <c r="Q3" s="8">
        <v>503</v>
      </c>
      <c r="R3" s="8">
        <v>512</v>
      </c>
      <c r="S3" s="8">
        <v>521</v>
      </c>
      <c r="T3" s="8">
        <v>530</v>
      </c>
      <c r="U3" s="8">
        <v>540</v>
      </c>
      <c r="V3" s="8">
        <v>548</v>
      </c>
      <c r="W3" s="8">
        <v>558</v>
      </c>
      <c r="X3" s="8">
        <v>567</v>
      </c>
      <c r="Y3" s="8">
        <v>576</v>
      </c>
      <c r="Z3" s="8">
        <v>585</v>
      </c>
      <c r="AA3" s="8">
        <v>612</v>
      </c>
      <c r="AB3" s="8">
        <v>621</v>
      </c>
      <c r="AC3" s="8">
        <v>630</v>
      </c>
      <c r="AD3" s="8">
        <v>640</v>
      </c>
      <c r="AE3" s="8">
        <v>648</v>
      </c>
      <c r="AF3" s="8">
        <v>658</v>
      </c>
      <c r="AG3" s="8">
        <v>667</v>
      </c>
      <c r="AH3" s="8">
        <v>676</v>
      </c>
      <c r="AI3" s="8">
        <v>685</v>
      </c>
      <c r="AJ3" s="8">
        <v>695</v>
      </c>
      <c r="AK3" s="76">
        <f t="shared" ref="AK3:AU3" si="1">AJ3+20</f>
        <v>715</v>
      </c>
      <c r="AL3" s="76">
        <f t="shared" si="1"/>
        <v>735</v>
      </c>
      <c r="AM3" s="76">
        <f t="shared" si="1"/>
        <v>755</v>
      </c>
      <c r="AN3" s="76">
        <f t="shared" si="1"/>
        <v>775</v>
      </c>
      <c r="AO3" s="76">
        <f t="shared" si="1"/>
        <v>795</v>
      </c>
      <c r="AP3" s="76">
        <f t="shared" si="1"/>
        <v>815</v>
      </c>
      <c r="AQ3" s="76">
        <f t="shared" si="1"/>
        <v>835</v>
      </c>
      <c r="AR3" s="76">
        <f t="shared" si="1"/>
        <v>855</v>
      </c>
      <c r="AS3" s="76">
        <f t="shared" si="1"/>
        <v>875</v>
      </c>
      <c r="AT3" s="76">
        <f t="shared" si="1"/>
        <v>895</v>
      </c>
      <c r="AU3" s="76">
        <f t="shared" si="1"/>
        <v>915</v>
      </c>
      <c r="AV3" s="3" t="s">
        <v>35</v>
      </c>
    </row>
    <row r="4" spans="1:48" x14ac:dyDescent="0.2">
      <c r="A4" s="6">
        <v>1200</v>
      </c>
      <c r="B4" s="8">
        <v>326</v>
      </c>
      <c r="C4" s="8">
        <v>326</v>
      </c>
      <c r="D4" s="8">
        <v>336</v>
      </c>
      <c r="E4" s="8">
        <v>345</v>
      </c>
      <c r="F4" s="8">
        <v>353</v>
      </c>
      <c r="G4" s="8">
        <v>392</v>
      </c>
      <c r="H4" s="8">
        <v>402</v>
      </c>
      <c r="I4" s="8">
        <v>410</v>
      </c>
      <c r="J4" s="8">
        <v>420</v>
      </c>
      <c r="K4" s="8">
        <v>430</v>
      </c>
      <c r="L4" s="8">
        <v>438</v>
      </c>
      <c r="M4" s="8">
        <v>448</v>
      </c>
      <c r="N4" s="8">
        <v>457</v>
      </c>
      <c r="O4" s="8">
        <v>467</v>
      </c>
      <c r="P4" s="8">
        <v>476</v>
      </c>
      <c r="Q4" s="8">
        <v>520</v>
      </c>
      <c r="R4" s="8">
        <v>530</v>
      </c>
      <c r="S4" s="8">
        <v>540</v>
      </c>
      <c r="T4" s="8">
        <v>549</v>
      </c>
      <c r="U4" s="8">
        <v>558</v>
      </c>
      <c r="V4" s="8">
        <v>568</v>
      </c>
      <c r="W4" s="8">
        <v>578</v>
      </c>
      <c r="X4" s="8">
        <v>587</v>
      </c>
      <c r="Y4" s="8">
        <v>597</v>
      </c>
      <c r="Z4" s="8">
        <v>607</v>
      </c>
      <c r="AA4" s="8">
        <v>635</v>
      </c>
      <c r="AB4" s="8">
        <v>645</v>
      </c>
      <c r="AC4" s="8">
        <v>654</v>
      </c>
      <c r="AD4" s="8">
        <v>664</v>
      </c>
      <c r="AE4" s="8">
        <v>674</v>
      </c>
      <c r="AF4" s="8">
        <v>684</v>
      </c>
      <c r="AG4" s="8">
        <v>693</v>
      </c>
      <c r="AH4" s="8">
        <v>703</v>
      </c>
      <c r="AI4" s="8">
        <v>713</v>
      </c>
      <c r="AJ4" s="8">
        <v>722</v>
      </c>
      <c r="AK4" s="76">
        <f t="shared" ref="AK4:AU4" si="2">AJ4+20</f>
        <v>742</v>
      </c>
      <c r="AL4" s="76">
        <f t="shared" si="2"/>
        <v>762</v>
      </c>
      <c r="AM4" s="76">
        <f t="shared" si="2"/>
        <v>782</v>
      </c>
      <c r="AN4" s="76">
        <f t="shared" si="2"/>
        <v>802</v>
      </c>
      <c r="AO4" s="76">
        <f t="shared" si="2"/>
        <v>822</v>
      </c>
      <c r="AP4" s="76">
        <f t="shared" si="2"/>
        <v>842</v>
      </c>
      <c r="AQ4" s="76">
        <f t="shared" si="2"/>
        <v>862</v>
      </c>
      <c r="AR4" s="76">
        <f t="shared" si="2"/>
        <v>882</v>
      </c>
      <c r="AS4" s="76">
        <f t="shared" si="2"/>
        <v>902</v>
      </c>
      <c r="AT4" s="76">
        <f t="shared" si="2"/>
        <v>922</v>
      </c>
      <c r="AU4" s="76">
        <f t="shared" si="2"/>
        <v>942</v>
      </c>
      <c r="AV4" s="3" t="s">
        <v>35</v>
      </c>
    </row>
    <row r="5" spans="1:48" x14ac:dyDescent="0.2">
      <c r="A5" s="6">
        <v>1300</v>
      </c>
      <c r="B5" s="8">
        <v>326</v>
      </c>
      <c r="C5" s="8">
        <v>335</v>
      </c>
      <c r="D5" s="8">
        <v>345</v>
      </c>
      <c r="E5" s="8">
        <v>353</v>
      </c>
      <c r="F5" s="8">
        <v>363</v>
      </c>
      <c r="G5" s="8">
        <v>403</v>
      </c>
      <c r="H5" s="8">
        <v>413</v>
      </c>
      <c r="I5" s="8">
        <v>423</v>
      </c>
      <c r="J5" s="8">
        <v>432</v>
      </c>
      <c r="K5" s="8">
        <v>442</v>
      </c>
      <c r="L5" s="8">
        <v>452</v>
      </c>
      <c r="M5" s="8">
        <v>462</v>
      </c>
      <c r="N5" s="8">
        <v>471</v>
      </c>
      <c r="O5" s="8">
        <v>481</v>
      </c>
      <c r="P5" s="8">
        <v>491</v>
      </c>
      <c r="Q5" s="8">
        <v>537</v>
      </c>
      <c r="R5" s="8">
        <v>547</v>
      </c>
      <c r="S5" s="8">
        <v>558</v>
      </c>
      <c r="T5" s="8">
        <v>568</v>
      </c>
      <c r="U5" s="8">
        <v>578</v>
      </c>
      <c r="V5" s="8">
        <v>589</v>
      </c>
      <c r="W5" s="8">
        <v>598</v>
      </c>
      <c r="X5" s="8">
        <v>608</v>
      </c>
      <c r="Y5" s="8">
        <v>619</v>
      </c>
      <c r="Z5" s="8">
        <v>629</v>
      </c>
      <c r="AA5" s="8">
        <v>658</v>
      </c>
      <c r="AB5" s="8">
        <v>668</v>
      </c>
      <c r="AC5" s="8">
        <v>679</v>
      </c>
      <c r="AD5" s="8">
        <v>689</v>
      </c>
      <c r="AE5" s="8">
        <v>700</v>
      </c>
      <c r="AF5" s="8">
        <v>709</v>
      </c>
      <c r="AG5" s="8">
        <v>719</v>
      </c>
      <c r="AH5" s="8">
        <v>730</v>
      </c>
      <c r="AI5" s="8">
        <v>740</v>
      </c>
      <c r="AJ5" s="8">
        <v>750</v>
      </c>
      <c r="AK5" s="76">
        <f t="shared" ref="AK5:AU5" si="3">AJ5+20</f>
        <v>770</v>
      </c>
      <c r="AL5" s="76">
        <f t="shared" si="3"/>
        <v>790</v>
      </c>
      <c r="AM5" s="76">
        <f t="shared" si="3"/>
        <v>810</v>
      </c>
      <c r="AN5" s="76">
        <f t="shared" si="3"/>
        <v>830</v>
      </c>
      <c r="AO5" s="76">
        <f t="shared" si="3"/>
        <v>850</v>
      </c>
      <c r="AP5" s="76">
        <f t="shared" si="3"/>
        <v>870</v>
      </c>
      <c r="AQ5" s="76">
        <f t="shared" si="3"/>
        <v>890</v>
      </c>
      <c r="AR5" s="76">
        <f t="shared" si="3"/>
        <v>910</v>
      </c>
      <c r="AS5" s="76">
        <f t="shared" si="3"/>
        <v>930</v>
      </c>
      <c r="AT5" s="76">
        <f t="shared" si="3"/>
        <v>950</v>
      </c>
      <c r="AU5" s="76">
        <f t="shared" si="3"/>
        <v>970</v>
      </c>
      <c r="AV5" s="73" t="s">
        <v>35</v>
      </c>
    </row>
    <row r="6" spans="1:48" x14ac:dyDescent="0.2">
      <c r="A6" s="6">
        <v>1400</v>
      </c>
      <c r="B6" s="8">
        <v>338</v>
      </c>
      <c r="C6" s="8">
        <v>348</v>
      </c>
      <c r="D6" s="8">
        <v>359</v>
      </c>
      <c r="E6" s="8">
        <v>369</v>
      </c>
      <c r="F6" s="8">
        <v>380</v>
      </c>
      <c r="G6" s="8">
        <v>421</v>
      </c>
      <c r="H6" s="8">
        <v>432</v>
      </c>
      <c r="I6" s="8">
        <v>443</v>
      </c>
      <c r="J6" s="8">
        <v>454</v>
      </c>
      <c r="K6" s="8">
        <v>465</v>
      </c>
      <c r="L6" s="8">
        <v>476</v>
      </c>
      <c r="M6" s="8">
        <v>487</v>
      </c>
      <c r="N6" s="8">
        <v>498</v>
      </c>
      <c r="O6" s="8">
        <v>509</v>
      </c>
      <c r="P6" s="8">
        <v>519</v>
      </c>
      <c r="Q6" s="8">
        <v>568</v>
      </c>
      <c r="R6" s="8">
        <v>579</v>
      </c>
      <c r="S6" s="8">
        <v>591</v>
      </c>
      <c r="T6" s="8">
        <v>602</v>
      </c>
      <c r="U6" s="8">
        <v>613</v>
      </c>
      <c r="V6" s="8">
        <v>624</v>
      </c>
      <c r="W6" s="8">
        <v>636</v>
      </c>
      <c r="X6" s="8">
        <v>647</v>
      </c>
      <c r="Y6" s="8">
        <v>658</v>
      </c>
      <c r="Z6" s="8">
        <v>669</v>
      </c>
      <c r="AA6" s="8">
        <v>701</v>
      </c>
      <c r="AB6" s="8">
        <v>712</v>
      </c>
      <c r="AC6" s="8">
        <v>723</v>
      </c>
      <c r="AD6" s="8">
        <v>734</v>
      </c>
      <c r="AE6" s="8">
        <v>746</v>
      </c>
      <c r="AF6" s="8">
        <v>757</v>
      </c>
      <c r="AG6" s="8">
        <v>768</v>
      </c>
      <c r="AH6" s="8">
        <v>779</v>
      </c>
      <c r="AI6" s="8">
        <v>791</v>
      </c>
      <c r="AJ6" s="8">
        <v>802</v>
      </c>
      <c r="AK6" s="76">
        <f t="shared" ref="AK6:AU6" si="4">AJ6+20</f>
        <v>822</v>
      </c>
      <c r="AL6" s="76">
        <f t="shared" si="4"/>
        <v>842</v>
      </c>
      <c r="AM6" s="76">
        <f t="shared" si="4"/>
        <v>862</v>
      </c>
      <c r="AN6" s="76">
        <f t="shared" si="4"/>
        <v>882</v>
      </c>
      <c r="AO6" s="76">
        <f t="shared" si="4"/>
        <v>902</v>
      </c>
      <c r="AP6" s="76">
        <f t="shared" si="4"/>
        <v>922</v>
      </c>
      <c r="AQ6" s="76">
        <f t="shared" si="4"/>
        <v>942</v>
      </c>
      <c r="AR6" s="76">
        <f t="shared" si="4"/>
        <v>962</v>
      </c>
      <c r="AS6" s="76">
        <f t="shared" si="4"/>
        <v>982</v>
      </c>
      <c r="AT6" s="76">
        <f t="shared" si="4"/>
        <v>1002</v>
      </c>
      <c r="AU6" s="76">
        <f t="shared" si="4"/>
        <v>1022</v>
      </c>
      <c r="AV6" s="73" t="s">
        <v>35</v>
      </c>
    </row>
    <row r="7" spans="1:48" x14ac:dyDescent="0.2">
      <c r="A7" s="6">
        <v>1500</v>
      </c>
      <c r="B7" s="8">
        <v>346</v>
      </c>
      <c r="C7" s="8">
        <v>357</v>
      </c>
      <c r="D7" s="8">
        <v>368</v>
      </c>
      <c r="E7" s="8">
        <v>379</v>
      </c>
      <c r="F7" s="8">
        <v>390</v>
      </c>
      <c r="G7" s="8">
        <v>432</v>
      </c>
      <c r="H7" s="8">
        <v>445</v>
      </c>
      <c r="I7" s="8">
        <v>456</v>
      </c>
      <c r="J7" s="8">
        <v>467</v>
      </c>
      <c r="K7" s="8">
        <v>479</v>
      </c>
      <c r="L7" s="8">
        <v>490</v>
      </c>
      <c r="M7" s="8">
        <v>501</v>
      </c>
      <c r="N7" s="8">
        <v>512</v>
      </c>
      <c r="O7" s="8">
        <v>524</v>
      </c>
      <c r="P7" s="8">
        <v>535</v>
      </c>
      <c r="Q7" s="8">
        <v>585</v>
      </c>
      <c r="R7" s="8">
        <v>597</v>
      </c>
      <c r="S7" s="8">
        <v>609</v>
      </c>
      <c r="T7" s="8">
        <v>620</v>
      </c>
      <c r="U7" s="8">
        <v>632</v>
      </c>
      <c r="V7" s="8">
        <v>645</v>
      </c>
      <c r="W7" s="8">
        <v>656</v>
      </c>
      <c r="X7" s="8">
        <v>668</v>
      </c>
      <c r="Y7" s="8">
        <v>680</v>
      </c>
      <c r="Z7" s="8">
        <v>691</v>
      </c>
      <c r="AA7" s="8">
        <v>724</v>
      </c>
      <c r="AB7" s="8">
        <v>735</v>
      </c>
      <c r="AC7" s="8">
        <v>747</v>
      </c>
      <c r="AD7" s="8">
        <v>759</v>
      </c>
      <c r="AE7" s="8">
        <v>770</v>
      </c>
      <c r="AF7" s="8">
        <v>783</v>
      </c>
      <c r="AG7" s="8">
        <v>795</v>
      </c>
      <c r="AH7" s="8">
        <v>806</v>
      </c>
      <c r="AI7" s="8">
        <v>818</v>
      </c>
      <c r="AJ7" s="8">
        <v>830</v>
      </c>
      <c r="AK7" s="76">
        <f t="shared" ref="AK7:AU7" si="5">AJ7+20</f>
        <v>850</v>
      </c>
      <c r="AL7" s="76">
        <f t="shared" si="5"/>
        <v>870</v>
      </c>
      <c r="AM7" s="76">
        <f t="shared" si="5"/>
        <v>890</v>
      </c>
      <c r="AN7" s="76">
        <f t="shared" si="5"/>
        <v>910</v>
      </c>
      <c r="AO7" s="76">
        <f t="shared" si="5"/>
        <v>930</v>
      </c>
      <c r="AP7" s="76">
        <f t="shared" si="5"/>
        <v>950</v>
      </c>
      <c r="AQ7" s="76">
        <f t="shared" si="5"/>
        <v>970</v>
      </c>
      <c r="AR7" s="76">
        <f t="shared" si="5"/>
        <v>990</v>
      </c>
      <c r="AS7" s="76">
        <f t="shared" si="5"/>
        <v>1010</v>
      </c>
      <c r="AT7" s="76">
        <f t="shared" si="5"/>
        <v>1030</v>
      </c>
      <c r="AU7" s="76">
        <f t="shared" si="5"/>
        <v>1050</v>
      </c>
      <c r="AV7" s="73" t="s">
        <v>35</v>
      </c>
    </row>
    <row r="8" spans="1:48" x14ac:dyDescent="0.2">
      <c r="A8" s="6">
        <v>1600</v>
      </c>
      <c r="B8" s="8">
        <v>353</v>
      </c>
      <c r="C8" s="8">
        <v>364</v>
      </c>
      <c r="D8" s="8">
        <v>498</v>
      </c>
      <c r="E8" s="8">
        <v>387</v>
      </c>
      <c r="F8" s="8">
        <v>398</v>
      </c>
      <c r="G8" s="8">
        <v>443</v>
      </c>
      <c r="H8" s="8">
        <v>456</v>
      </c>
      <c r="I8" s="8">
        <v>468</v>
      </c>
      <c r="J8" s="8">
        <v>479</v>
      </c>
      <c r="K8" s="8">
        <v>491</v>
      </c>
      <c r="L8" s="8">
        <v>503</v>
      </c>
      <c r="M8" s="8">
        <v>515</v>
      </c>
      <c r="N8" s="8">
        <v>526</v>
      </c>
      <c r="O8" s="8">
        <v>539</v>
      </c>
      <c r="P8" s="8">
        <v>551</v>
      </c>
      <c r="Q8" s="8">
        <v>602</v>
      </c>
      <c r="R8" s="8">
        <v>614</v>
      </c>
      <c r="S8" s="8">
        <v>628</v>
      </c>
      <c r="T8" s="8">
        <v>640</v>
      </c>
      <c r="U8" s="8">
        <v>652</v>
      </c>
      <c r="V8" s="8">
        <v>664</v>
      </c>
      <c r="W8" s="8">
        <v>676</v>
      </c>
      <c r="X8" s="8">
        <v>689</v>
      </c>
      <c r="Y8" s="8">
        <v>701</v>
      </c>
      <c r="Z8" s="8">
        <v>713</v>
      </c>
      <c r="AA8" s="8">
        <v>746</v>
      </c>
      <c r="AB8" s="8">
        <v>759</v>
      </c>
      <c r="AC8" s="8">
        <v>772</v>
      </c>
      <c r="AD8" s="8">
        <v>784</v>
      </c>
      <c r="AE8" s="8">
        <v>796</v>
      </c>
      <c r="AF8" s="8">
        <v>808</v>
      </c>
      <c r="AG8" s="8">
        <v>820</v>
      </c>
      <c r="AH8" s="8">
        <v>833</v>
      </c>
      <c r="AI8" s="8">
        <v>845</v>
      </c>
      <c r="AJ8" s="8">
        <v>858</v>
      </c>
      <c r="AK8" s="76">
        <f t="shared" ref="AK8:AU8" si="6">AJ8+20</f>
        <v>878</v>
      </c>
      <c r="AL8" s="76">
        <f t="shared" si="6"/>
        <v>898</v>
      </c>
      <c r="AM8" s="76">
        <f t="shared" si="6"/>
        <v>918</v>
      </c>
      <c r="AN8" s="76">
        <f t="shared" si="6"/>
        <v>938</v>
      </c>
      <c r="AO8" s="76">
        <f t="shared" si="6"/>
        <v>958</v>
      </c>
      <c r="AP8" s="76">
        <f t="shared" si="6"/>
        <v>978</v>
      </c>
      <c r="AQ8" s="76">
        <f t="shared" si="6"/>
        <v>998</v>
      </c>
      <c r="AR8" s="76">
        <f t="shared" si="6"/>
        <v>1018</v>
      </c>
      <c r="AS8" s="76">
        <f t="shared" si="6"/>
        <v>1038</v>
      </c>
      <c r="AT8" s="76">
        <f t="shared" si="6"/>
        <v>1058</v>
      </c>
      <c r="AU8" s="76">
        <f t="shared" si="6"/>
        <v>1078</v>
      </c>
      <c r="AV8" s="73" t="s">
        <v>35</v>
      </c>
    </row>
    <row r="9" spans="1:48" x14ac:dyDescent="0.2">
      <c r="A9" s="6">
        <v>1700</v>
      </c>
      <c r="B9" s="8">
        <v>360</v>
      </c>
      <c r="C9" s="8">
        <v>373</v>
      </c>
      <c r="D9" s="8">
        <v>507</v>
      </c>
      <c r="E9" s="8">
        <v>396</v>
      </c>
      <c r="F9" s="8">
        <v>408</v>
      </c>
      <c r="G9" s="8">
        <v>454</v>
      </c>
      <c r="H9" s="8">
        <v>467</v>
      </c>
      <c r="I9" s="8">
        <v>479</v>
      </c>
      <c r="J9" s="8">
        <v>492</v>
      </c>
      <c r="K9" s="8">
        <v>504</v>
      </c>
      <c r="L9" s="8">
        <v>517</v>
      </c>
      <c r="M9" s="8">
        <v>529</v>
      </c>
      <c r="N9" s="8">
        <v>541</v>
      </c>
      <c r="O9" s="8">
        <v>553</v>
      </c>
      <c r="P9" s="8">
        <v>565</v>
      </c>
      <c r="Q9" s="8">
        <v>619</v>
      </c>
      <c r="R9" s="8">
        <v>632</v>
      </c>
      <c r="S9" s="8">
        <v>646</v>
      </c>
      <c r="T9" s="8">
        <v>658</v>
      </c>
      <c r="U9" s="8">
        <v>671</v>
      </c>
      <c r="V9" s="8">
        <v>684</v>
      </c>
      <c r="W9" s="8">
        <v>697</v>
      </c>
      <c r="X9" s="8">
        <v>709</v>
      </c>
      <c r="Y9" s="8">
        <v>723</v>
      </c>
      <c r="Z9" s="8">
        <v>735</v>
      </c>
      <c r="AA9" s="8">
        <v>769</v>
      </c>
      <c r="AB9" s="8">
        <v>783</v>
      </c>
      <c r="AC9" s="8">
        <v>795</v>
      </c>
      <c r="AD9" s="8">
        <v>808</v>
      </c>
      <c r="AE9" s="8">
        <v>822</v>
      </c>
      <c r="AF9" s="8">
        <v>834</v>
      </c>
      <c r="AG9" s="8">
        <v>847</v>
      </c>
      <c r="AH9" s="8">
        <v>859</v>
      </c>
      <c r="AI9" s="8">
        <v>873</v>
      </c>
      <c r="AJ9" s="8">
        <v>885</v>
      </c>
      <c r="AK9" s="76">
        <f t="shared" ref="AK9:AU9" si="7">AJ9+20</f>
        <v>905</v>
      </c>
      <c r="AL9" s="76">
        <f t="shared" si="7"/>
        <v>925</v>
      </c>
      <c r="AM9" s="76">
        <f t="shared" si="7"/>
        <v>945</v>
      </c>
      <c r="AN9" s="76">
        <f t="shared" si="7"/>
        <v>965</v>
      </c>
      <c r="AO9" s="76">
        <f t="shared" si="7"/>
        <v>985</v>
      </c>
      <c r="AP9" s="76">
        <f t="shared" si="7"/>
        <v>1005</v>
      </c>
      <c r="AQ9" s="76">
        <f t="shared" si="7"/>
        <v>1025</v>
      </c>
      <c r="AR9" s="76">
        <f t="shared" si="7"/>
        <v>1045</v>
      </c>
      <c r="AS9" s="76">
        <f t="shared" si="7"/>
        <v>1065</v>
      </c>
      <c r="AT9" s="76">
        <f t="shared" si="7"/>
        <v>1085</v>
      </c>
      <c r="AU9" s="76">
        <f t="shared" si="7"/>
        <v>1105</v>
      </c>
      <c r="AV9" s="73" t="s">
        <v>35</v>
      </c>
    </row>
    <row r="10" spans="1:48" x14ac:dyDescent="0.2">
      <c r="A10" s="6">
        <v>1800</v>
      </c>
      <c r="B10" s="8">
        <v>373</v>
      </c>
      <c r="C10" s="8">
        <v>386</v>
      </c>
      <c r="D10" s="8">
        <v>521</v>
      </c>
      <c r="E10" s="8">
        <v>412</v>
      </c>
      <c r="F10" s="8">
        <v>425</v>
      </c>
      <c r="G10" s="8">
        <v>474</v>
      </c>
      <c r="H10" s="8">
        <v>487</v>
      </c>
      <c r="I10" s="8">
        <v>501</v>
      </c>
      <c r="J10" s="8">
        <v>514</v>
      </c>
      <c r="K10" s="8">
        <v>528</v>
      </c>
      <c r="L10" s="8">
        <v>541</v>
      </c>
      <c r="M10" s="8">
        <v>554</v>
      </c>
      <c r="N10" s="8">
        <v>568</v>
      </c>
      <c r="O10" s="8">
        <v>581</v>
      </c>
      <c r="P10" s="8">
        <v>595</v>
      </c>
      <c r="Q10" s="8">
        <v>651</v>
      </c>
      <c r="R10" s="8">
        <v>664</v>
      </c>
      <c r="S10" s="8">
        <v>679</v>
      </c>
      <c r="T10" s="8">
        <v>692</v>
      </c>
      <c r="U10" s="8">
        <v>707</v>
      </c>
      <c r="V10" s="8">
        <v>720</v>
      </c>
      <c r="W10" s="8">
        <v>734</v>
      </c>
      <c r="X10" s="8">
        <v>748</v>
      </c>
      <c r="Y10" s="8">
        <v>762</v>
      </c>
      <c r="Z10" s="8">
        <v>776</v>
      </c>
      <c r="AA10" s="8">
        <v>812</v>
      </c>
      <c r="AB10" s="8">
        <v>825</v>
      </c>
      <c r="AC10" s="8">
        <v>840</v>
      </c>
      <c r="AD10" s="8">
        <v>853</v>
      </c>
      <c r="AE10" s="8">
        <v>868</v>
      </c>
      <c r="AF10" s="8">
        <v>881</v>
      </c>
      <c r="AG10" s="8">
        <v>896</v>
      </c>
      <c r="AH10" s="8">
        <v>909</v>
      </c>
      <c r="AI10" s="8">
        <v>923</v>
      </c>
      <c r="AJ10" s="8">
        <v>937</v>
      </c>
      <c r="AK10" s="76">
        <f t="shared" ref="AK10:AU10" si="8">AJ10+20</f>
        <v>957</v>
      </c>
      <c r="AL10" s="76">
        <f t="shared" si="8"/>
        <v>977</v>
      </c>
      <c r="AM10" s="76">
        <f t="shared" si="8"/>
        <v>997</v>
      </c>
      <c r="AN10" s="76">
        <f t="shared" si="8"/>
        <v>1017</v>
      </c>
      <c r="AO10" s="76">
        <f t="shared" si="8"/>
        <v>1037</v>
      </c>
      <c r="AP10" s="76">
        <f t="shared" si="8"/>
        <v>1057</v>
      </c>
      <c r="AQ10" s="76">
        <f t="shared" si="8"/>
        <v>1077</v>
      </c>
      <c r="AR10" s="76">
        <f t="shared" si="8"/>
        <v>1097</v>
      </c>
      <c r="AS10" s="76">
        <f t="shared" si="8"/>
        <v>1117</v>
      </c>
      <c r="AT10" s="76">
        <f t="shared" si="8"/>
        <v>1137</v>
      </c>
      <c r="AU10" s="76">
        <f t="shared" si="8"/>
        <v>1157</v>
      </c>
      <c r="AV10" s="73" t="s">
        <v>35</v>
      </c>
    </row>
    <row r="11" spans="1:48" x14ac:dyDescent="0.2">
      <c r="A11" s="6">
        <v>1900</v>
      </c>
      <c r="B11" s="8">
        <v>381</v>
      </c>
      <c r="C11" s="8">
        <v>395</v>
      </c>
      <c r="D11" s="8">
        <v>529</v>
      </c>
      <c r="E11" s="8">
        <v>420</v>
      </c>
      <c r="F11" s="8">
        <v>434</v>
      </c>
      <c r="G11" s="8">
        <v>485</v>
      </c>
      <c r="H11" s="8">
        <v>498</v>
      </c>
      <c r="I11" s="8">
        <v>512</v>
      </c>
      <c r="J11" s="8">
        <v>526</v>
      </c>
      <c r="K11" s="8">
        <v>540</v>
      </c>
      <c r="L11" s="8">
        <v>554</v>
      </c>
      <c r="M11" s="8">
        <v>568</v>
      </c>
      <c r="N11" s="8">
        <v>581</v>
      </c>
      <c r="O11" s="8">
        <v>596</v>
      </c>
      <c r="P11" s="8">
        <v>609</v>
      </c>
      <c r="Q11" s="8">
        <v>668</v>
      </c>
      <c r="R11" s="8">
        <v>682</v>
      </c>
      <c r="S11" s="8">
        <v>697</v>
      </c>
      <c r="T11" s="8">
        <v>711</v>
      </c>
      <c r="U11" s="8">
        <v>725</v>
      </c>
      <c r="V11" s="8">
        <v>740</v>
      </c>
      <c r="W11" s="8">
        <v>754</v>
      </c>
      <c r="X11" s="8">
        <v>769</v>
      </c>
      <c r="Y11" s="8">
        <v>784</v>
      </c>
      <c r="Z11" s="8">
        <v>798</v>
      </c>
      <c r="AA11" s="8">
        <v>835</v>
      </c>
      <c r="AB11" s="8">
        <v>850</v>
      </c>
      <c r="AC11" s="8">
        <v>864</v>
      </c>
      <c r="AD11" s="8">
        <v>878</v>
      </c>
      <c r="AE11" s="8">
        <v>892</v>
      </c>
      <c r="AF11" s="8">
        <v>907</v>
      </c>
      <c r="AG11" s="8">
        <v>922</v>
      </c>
      <c r="AH11" s="8">
        <v>936</v>
      </c>
      <c r="AI11" s="8">
        <v>951</v>
      </c>
      <c r="AJ11" s="8">
        <v>966</v>
      </c>
      <c r="AK11" s="76">
        <f t="shared" ref="AK11:AU11" si="9">AJ11+20</f>
        <v>986</v>
      </c>
      <c r="AL11" s="76">
        <f t="shared" si="9"/>
        <v>1006</v>
      </c>
      <c r="AM11" s="76">
        <f t="shared" si="9"/>
        <v>1026</v>
      </c>
      <c r="AN11" s="76">
        <f t="shared" si="9"/>
        <v>1046</v>
      </c>
      <c r="AO11" s="76">
        <f t="shared" si="9"/>
        <v>1066</v>
      </c>
      <c r="AP11" s="76">
        <f t="shared" si="9"/>
        <v>1086</v>
      </c>
      <c r="AQ11" s="76">
        <f t="shared" si="9"/>
        <v>1106</v>
      </c>
      <c r="AR11" s="76">
        <f t="shared" si="9"/>
        <v>1126</v>
      </c>
      <c r="AS11" s="76">
        <f t="shared" si="9"/>
        <v>1146</v>
      </c>
      <c r="AT11" s="76">
        <f t="shared" si="9"/>
        <v>1166</v>
      </c>
      <c r="AU11" s="76">
        <f t="shared" si="9"/>
        <v>1186</v>
      </c>
      <c r="AV11" s="73" t="s">
        <v>35</v>
      </c>
    </row>
    <row r="12" spans="1:48" x14ac:dyDescent="0.2">
      <c r="A12" s="6">
        <v>2000</v>
      </c>
      <c r="B12" s="8">
        <v>388</v>
      </c>
      <c r="C12" s="8">
        <v>402</v>
      </c>
      <c r="D12" s="8">
        <v>537</v>
      </c>
      <c r="E12" s="8">
        <v>430</v>
      </c>
      <c r="F12" s="8">
        <v>443</v>
      </c>
      <c r="G12" s="8">
        <v>495</v>
      </c>
      <c r="H12" s="8">
        <v>509</v>
      </c>
      <c r="I12" s="8">
        <v>524</v>
      </c>
      <c r="J12" s="8">
        <v>539</v>
      </c>
      <c r="K12" s="8">
        <v>553</v>
      </c>
      <c r="L12" s="8">
        <v>568</v>
      </c>
      <c r="M12" s="8">
        <v>581</v>
      </c>
      <c r="N12" s="8">
        <v>596</v>
      </c>
      <c r="O12" s="8">
        <v>610</v>
      </c>
      <c r="P12" s="8">
        <v>625</v>
      </c>
      <c r="Q12" s="8">
        <v>685</v>
      </c>
      <c r="R12" s="8">
        <v>700</v>
      </c>
      <c r="S12" s="8">
        <v>715</v>
      </c>
      <c r="T12" s="8">
        <v>730</v>
      </c>
      <c r="U12" s="8">
        <v>745</v>
      </c>
      <c r="V12" s="8">
        <v>759</v>
      </c>
      <c r="W12" s="8">
        <v>775</v>
      </c>
      <c r="X12" s="8">
        <v>790</v>
      </c>
      <c r="Y12" s="8">
        <v>804</v>
      </c>
      <c r="Z12" s="8">
        <v>820</v>
      </c>
      <c r="AA12" s="8">
        <v>858</v>
      </c>
      <c r="AB12" s="8">
        <v>873</v>
      </c>
      <c r="AC12" s="8">
        <v>887</v>
      </c>
      <c r="AD12" s="8">
        <v>903</v>
      </c>
      <c r="AE12" s="8">
        <v>918</v>
      </c>
      <c r="AF12" s="8">
        <v>933</v>
      </c>
      <c r="AG12" s="8">
        <v>948</v>
      </c>
      <c r="AH12" s="8">
        <v>963</v>
      </c>
      <c r="AI12" s="8">
        <v>978</v>
      </c>
      <c r="AJ12" s="8">
        <v>994</v>
      </c>
      <c r="AK12" s="76">
        <f t="shared" ref="AK12:AU12" si="10">AJ12+20</f>
        <v>1014</v>
      </c>
      <c r="AL12" s="76">
        <f t="shared" si="10"/>
        <v>1034</v>
      </c>
      <c r="AM12" s="76">
        <f t="shared" si="10"/>
        <v>1054</v>
      </c>
      <c r="AN12" s="76">
        <f t="shared" si="10"/>
        <v>1074</v>
      </c>
      <c r="AO12" s="76">
        <f t="shared" si="10"/>
        <v>1094</v>
      </c>
      <c r="AP12" s="76">
        <f t="shared" si="10"/>
        <v>1114</v>
      </c>
      <c r="AQ12" s="76">
        <f t="shared" si="10"/>
        <v>1134</v>
      </c>
      <c r="AR12" s="76">
        <f t="shared" si="10"/>
        <v>1154</v>
      </c>
      <c r="AS12" s="76">
        <f t="shared" si="10"/>
        <v>1174</v>
      </c>
      <c r="AT12" s="76">
        <f t="shared" si="10"/>
        <v>1194</v>
      </c>
      <c r="AU12" s="76">
        <f t="shared" si="10"/>
        <v>1214</v>
      </c>
      <c r="AV12" s="73" t="s">
        <v>35</v>
      </c>
    </row>
    <row r="13" spans="1:48" x14ac:dyDescent="0.2">
      <c r="A13" s="6">
        <v>2100</v>
      </c>
      <c r="B13" s="8">
        <v>396</v>
      </c>
      <c r="C13" s="8">
        <v>410</v>
      </c>
      <c r="D13" s="8">
        <v>424</v>
      </c>
      <c r="E13" s="8">
        <v>438</v>
      </c>
      <c r="F13" s="8">
        <v>453</v>
      </c>
      <c r="G13" s="8">
        <v>506</v>
      </c>
      <c r="H13" s="8">
        <v>521</v>
      </c>
      <c r="I13" s="8">
        <v>536</v>
      </c>
      <c r="J13" s="8">
        <v>551</v>
      </c>
      <c r="K13" s="8">
        <v>565</v>
      </c>
      <c r="L13" s="8">
        <v>581</v>
      </c>
      <c r="M13" s="8">
        <v>596</v>
      </c>
      <c r="N13" s="8">
        <v>610</v>
      </c>
      <c r="O13" s="8">
        <v>625</v>
      </c>
      <c r="P13" s="8">
        <v>641</v>
      </c>
      <c r="Q13" s="8">
        <v>702</v>
      </c>
      <c r="R13" s="8">
        <v>718</v>
      </c>
      <c r="S13" s="8">
        <v>732</v>
      </c>
      <c r="T13" s="8">
        <v>748</v>
      </c>
      <c r="U13" s="8">
        <v>764</v>
      </c>
      <c r="V13" s="8">
        <v>780</v>
      </c>
      <c r="W13" s="8">
        <v>795</v>
      </c>
      <c r="X13" s="8">
        <v>811</v>
      </c>
      <c r="Y13" s="8">
        <v>826</v>
      </c>
      <c r="Z13" s="8">
        <v>842</v>
      </c>
      <c r="AA13" s="8">
        <v>881</v>
      </c>
      <c r="AB13" s="8">
        <v>896</v>
      </c>
      <c r="AC13" s="8">
        <v>912</v>
      </c>
      <c r="AD13" s="8">
        <v>928</v>
      </c>
      <c r="AE13" s="8">
        <v>944</v>
      </c>
      <c r="AF13" s="8">
        <v>958</v>
      </c>
      <c r="AG13" s="8">
        <v>974</v>
      </c>
      <c r="AH13" s="8">
        <v>990</v>
      </c>
      <c r="AI13" s="8">
        <v>1006</v>
      </c>
      <c r="AJ13" s="8">
        <v>1020</v>
      </c>
      <c r="AK13" s="76">
        <f>AJ13+20</f>
        <v>1040</v>
      </c>
      <c r="AL13" s="76">
        <f t="shared" ref="AL13:AU13" si="11">AK13+20</f>
        <v>1060</v>
      </c>
      <c r="AM13" s="76">
        <f t="shared" si="11"/>
        <v>1080</v>
      </c>
      <c r="AN13" s="76">
        <f t="shared" si="11"/>
        <v>1100</v>
      </c>
      <c r="AO13" s="76">
        <f t="shared" si="11"/>
        <v>1120</v>
      </c>
      <c r="AP13" s="76">
        <f t="shared" si="11"/>
        <v>1140</v>
      </c>
      <c r="AQ13" s="76">
        <f t="shared" si="11"/>
        <v>1160</v>
      </c>
      <c r="AR13" s="76">
        <f t="shared" si="11"/>
        <v>1180</v>
      </c>
      <c r="AS13" s="76">
        <f t="shared" si="11"/>
        <v>1200</v>
      </c>
      <c r="AT13" s="76">
        <f t="shared" si="11"/>
        <v>1220</v>
      </c>
      <c r="AU13" s="76">
        <f t="shared" si="11"/>
        <v>1240</v>
      </c>
      <c r="AV13" s="73" t="s">
        <v>35</v>
      </c>
    </row>
    <row r="14" spans="1:48" x14ac:dyDescent="0.2">
      <c r="A14" s="6">
        <v>2200</v>
      </c>
      <c r="B14" s="8">
        <v>408</v>
      </c>
      <c r="C14" s="8">
        <v>424</v>
      </c>
      <c r="D14" s="8">
        <v>438</v>
      </c>
      <c r="E14" s="8">
        <v>454</v>
      </c>
      <c r="F14" s="8">
        <v>470</v>
      </c>
      <c r="G14" s="8">
        <v>525</v>
      </c>
      <c r="H14" s="8">
        <v>541</v>
      </c>
      <c r="I14" s="8">
        <v>557</v>
      </c>
      <c r="J14" s="8">
        <v>573</v>
      </c>
      <c r="K14" s="8">
        <v>589</v>
      </c>
      <c r="L14" s="8">
        <v>604</v>
      </c>
      <c r="M14" s="8">
        <v>620</v>
      </c>
      <c r="N14" s="8">
        <v>637</v>
      </c>
      <c r="O14" s="8">
        <v>653</v>
      </c>
      <c r="P14" s="8">
        <v>669</v>
      </c>
      <c r="Q14" s="8">
        <v>732</v>
      </c>
      <c r="R14" s="8">
        <v>750</v>
      </c>
      <c r="S14" s="8">
        <v>767</v>
      </c>
      <c r="T14" s="8">
        <v>783</v>
      </c>
      <c r="U14" s="8">
        <v>800</v>
      </c>
      <c r="V14" s="8">
        <v>815</v>
      </c>
      <c r="W14" s="8">
        <v>833</v>
      </c>
      <c r="X14" s="8">
        <v>850</v>
      </c>
      <c r="Y14" s="8">
        <v>865</v>
      </c>
      <c r="Z14" s="8">
        <v>883</v>
      </c>
      <c r="AA14" s="8">
        <v>923</v>
      </c>
      <c r="AB14" s="8">
        <v>940</v>
      </c>
      <c r="AC14" s="8">
        <v>956</v>
      </c>
      <c r="AD14" s="8">
        <v>973</v>
      </c>
      <c r="AE14" s="8">
        <v>990</v>
      </c>
      <c r="AF14" s="8">
        <v>1006</v>
      </c>
      <c r="AG14" s="8">
        <v>1023</v>
      </c>
      <c r="AH14" s="8">
        <v>1040</v>
      </c>
      <c r="AI14" s="76">
        <f t="shared" ref="AI14:AJ14" si="12">AI13+20</f>
        <v>1026</v>
      </c>
      <c r="AJ14" s="76">
        <f t="shared" si="12"/>
        <v>1040</v>
      </c>
      <c r="AK14" s="76">
        <f t="shared" ref="AK14:AK47" si="13">AK13+20</f>
        <v>1060</v>
      </c>
      <c r="AL14" s="76">
        <f t="shared" ref="AL14:AL47" si="14">AL13+20</f>
        <v>1080</v>
      </c>
      <c r="AM14" s="76">
        <f t="shared" ref="AM14:AM47" si="15">AM13+20</f>
        <v>1100</v>
      </c>
      <c r="AN14" s="76">
        <f t="shared" ref="AN14:AN47" si="16">AN13+20</f>
        <v>1120</v>
      </c>
      <c r="AO14" s="76">
        <f t="shared" ref="AO14:AO47" si="17">AO13+20</f>
        <v>1140</v>
      </c>
      <c r="AP14" s="76">
        <f t="shared" ref="AP14:AP47" si="18">AP13+20</f>
        <v>1160</v>
      </c>
      <c r="AQ14" s="76">
        <f t="shared" ref="AQ14:AQ47" si="19">AQ13+20</f>
        <v>1180</v>
      </c>
      <c r="AR14" s="76">
        <f t="shared" ref="AR14:AR47" si="20">AR13+20</f>
        <v>1200</v>
      </c>
      <c r="AS14" s="76">
        <f t="shared" ref="AS14:AS47" si="21">AS13+20</f>
        <v>1220</v>
      </c>
      <c r="AT14" s="76">
        <f t="shared" ref="AT14:AT47" si="22">AT13+20</f>
        <v>1240</v>
      </c>
      <c r="AU14" s="76">
        <f t="shared" ref="AU14:AU47" si="23">AU13+20</f>
        <v>1260</v>
      </c>
      <c r="AV14" s="73" t="s">
        <v>35</v>
      </c>
    </row>
    <row r="15" spans="1:48" x14ac:dyDescent="0.2">
      <c r="A15" s="6">
        <v>2300</v>
      </c>
      <c r="B15" s="8">
        <v>415</v>
      </c>
      <c r="C15" s="8">
        <v>431</v>
      </c>
      <c r="D15" s="8">
        <v>447</v>
      </c>
      <c r="E15" s="8">
        <v>463</v>
      </c>
      <c r="F15" s="8">
        <v>479</v>
      </c>
      <c r="G15" s="8">
        <v>536</v>
      </c>
      <c r="H15" s="8">
        <v>552</v>
      </c>
      <c r="I15" s="8">
        <v>569</v>
      </c>
      <c r="J15" s="8">
        <v>585</v>
      </c>
      <c r="K15" s="8">
        <v>602</v>
      </c>
      <c r="L15" s="8">
        <v>618</v>
      </c>
      <c r="M15" s="8">
        <v>635</v>
      </c>
      <c r="N15" s="8">
        <v>651</v>
      </c>
      <c r="O15" s="8">
        <v>668</v>
      </c>
      <c r="P15" s="8">
        <v>684</v>
      </c>
      <c r="Q15" s="8">
        <v>750</v>
      </c>
      <c r="R15" s="8">
        <v>767</v>
      </c>
      <c r="S15" s="8">
        <v>785</v>
      </c>
      <c r="T15" s="8">
        <v>802</v>
      </c>
      <c r="U15" s="8">
        <v>819</v>
      </c>
      <c r="V15" s="8">
        <v>836</v>
      </c>
      <c r="W15" s="8">
        <v>853</v>
      </c>
      <c r="X15" s="8">
        <v>870</v>
      </c>
      <c r="Y15" s="8">
        <v>887</v>
      </c>
      <c r="Z15" s="8">
        <v>905</v>
      </c>
      <c r="AA15" s="8">
        <v>946</v>
      </c>
      <c r="AB15" s="8">
        <v>963</v>
      </c>
      <c r="AC15" s="8">
        <v>980</v>
      </c>
      <c r="AD15" s="8">
        <v>997</v>
      </c>
      <c r="AE15" s="8">
        <v>1014</v>
      </c>
      <c r="AF15" s="8">
        <v>1031</v>
      </c>
      <c r="AG15" s="76">
        <f t="shared" ref="AG15" si="24">AG14+20</f>
        <v>1043</v>
      </c>
      <c r="AH15" s="76">
        <f t="shared" ref="AH15" si="25">AH14+20</f>
        <v>1060</v>
      </c>
      <c r="AI15" s="76">
        <f t="shared" ref="AI15" si="26">AI14+20</f>
        <v>1046</v>
      </c>
      <c r="AJ15" s="76">
        <f t="shared" ref="AJ15" si="27">AJ14+20</f>
        <v>1060</v>
      </c>
      <c r="AK15" s="76">
        <f t="shared" si="13"/>
        <v>1080</v>
      </c>
      <c r="AL15" s="76">
        <f t="shared" si="14"/>
        <v>1100</v>
      </c>
      <c r="AM15" s="76">
        <f t="shared" si="15"/>
        <v>1120</v>
      </c>
      <c r="AN15" s="76">
        <f t="shared" si="16"/>
        <v>1140</v>
      </c>
      <c r="AO15" s="76">
        <f t="shared" si="17"/>
        <v>1160</v>
      </c>
      <c r="AP15" s="76">
        <f t="shared" si="18"/>
        <v>1180</v>
      </c>
      <c r="AQ15" s="76">
        <f t="shared" si="19"/>
        <v>1200</v>
      </c>
      <c r="AR15" s="76">
        <f t="shared" si="20"/>
        <v>1220</v>
      </c>
      <c r="AS15" s="76">
        <f t="shared" si="21"/>
        <v>1240</v>
      </c>
      <c r="AT15" s="76">
        <f t="shared" si="22"/>
        <v>1260</v>
      </c>
      <c r="AU15" s="76">
        <f t="shared" si="23"/>
        <v>1280</v>
      </c>
      <c r="AV15" s="73" t="s">
        <v>35</v>
      </c>
    </row>
    <row r="16" spans="1:48" x14ac:dyDescent="0.2">
      <c r="A16" s="6">
        <v>2400</v>
      </c>
      <c r="B16" s="8">
        <v>423</v>
      </c>
      <c r="C16" s="8">
        <v>440</v>
      </c>
      <c r="D16" s="8">
        <v>456</v>
      </c>
      <c r="E16" s="8">
        <v>473</v>
      </c>
      <c r="F16" s="8">
        <v>488</v>
      </c>
      <c r="G16" s="8">
        <v>547</v>
      </c>
      <c r="H16" s="8">
        <v>564</v>
      </c>
      <c r="I16" s="8">
        <v>581</v>
      </c>
      <c r="J16" s="8">
        <v>597</v>
      </c>
      <c r="K16" s="8">
        <v>614</v>
      </c>
      <c r="L16" s="8">
        <v>631</v>
      </c>
      <c r="M16" s="8">
        <v>648</v>
      </c>
      <c r="N16" s="8">
        <v>665</v>
      </c>
      <c r="O16" s="8">
        <v>682</v>
      </c>
      <c r="P16" s="8">
        <v>700</v>
      </c>
      <c r="Q16" s="8">
        <v>767</v>
      </c>
      <c r="R16" s="8">
        <v>785</v>
      </c>
      <c r="S16" s="8">
        <v>802</v>
      </c>
      <c r="T16" s="8">
        <v>820</v>
      </c>
      <c r="U16" s="8">
        <v>837</v>
      </c>
      <c r="V16" s="8">
        <v>852</v>
      </c>
      <c r="W16" s="8">
        <v>874</v>
      </c>
      <c r="X16" s="8">
        <v>891</v>
      </c>
      <c r="Y16" s="8">
        <v>909</v>
      </c>
      <c r="Z16" s="8">
        <v>926</v>
      </c>
      <c r="AA16" s="8">
        <v>969</v>
      </c>
      <c r="AB16" s="8">
        <v>987</v>
      </c>
      <c r="AC16" s="8">
        <v>1005</v>
      </c>
      <c r="AD16" s="76">
        <f t="shared" ref="AD16:AD18" si="28">AD15+20</f>
        <v>1017</v>
      </c>
      <c r="AE16" s="76">
        <f t="shared" ref="AE16:AE18" si="29">AE15+20</f>
        <v>1034</v>
      </c>
      <c r="AF16" s="76">
        <f t="shared" ref="AF16:AF18" si="30">AF15+20</f>
        <v>1051</v>
      </c>
      <c r="AG16" s="76">
        <f t="shared" ref="AG16:AG18" si="31">AG15+20</f>
        <v>1063</v>
      </c>
      <c r="AH16" s="76">
        <f t="shared" ref="AH16:AH18" si="32">AH15+20</f>
        <v>1080</v>
      </c>
      <c r="AI16" s="76">
        <f t="shared" ref="AI16:AI18" si="33">AI15+20</f>
        <v>1066</v>
      </c>
      <c r="AJ16" s="76">
        <f t="shared" ref="AJ16:AJ18" si="34">AJ15+20</f>
        <v>1080</v>
      </c>
      <c r="AK16" s="76">
        <f t="shared" si="13"/>
        <v>1100</v>
      </c>
      <c r="AL16" s="76">
        <f t="shared" si="14"/>
        <v>1120</v>
      </c>
      <c r="AM16" s="76">
        <f t="shared" si="15"/>
        <v>1140</v>
      </c>
      <c r="AN16" s="76">
        <f t="shared" si="16"/>
        <v>1160</v>
      </c>
      <c r="AO16" s="76">
        <f t="shared" si="17"/>
        <v>1180</v>
      </c>
      <c r="AP16" s="76">
        <f t="shared" si="18"/>
        <v>1200</v>
      </c>
      <c r="AQ16" s="76">
        <f t="shared" si="19"/>
        <v>1220</v>
      </c>
      <c r="AR16" s="76">
        <f t="shared" si="20"/>
        <v>1240</v>
      </c>
      <c r="AS16" s="76">
        <f t="shared" si="21"/>
        <v>1260</v>
      </c>
      <c r="AT16" s="76">
        <f t="shared" si="22"/>
        <v>1280</v>
      </c>
      <c r="AU16" s="76">
        <f t="shared" si="23"/>
        <v>1300</v>
      </c>
      <c r="AV16" s="73" t="s">
        <v>35</v>
      </c>
    </row>
    <row r="17" spans="1:48" x14ac:dyDescent="0.2">
      <c r="A17" s="6">
        <v>2500</v>
      </c>
      <c r="B17" s="8">
        <v>431</v>
      </c>
      <c r="C17" s="8">
        <v>447</v>
      </c>
      <c r="D17" s="8">
        <v>464</v>
      </c>
      <c r="E17" s="8">
        <v>481</v>
      </c>
      <c r="F17" s="8">
        <v>498</v>
      </c>
      <c r="G17" s="8">
        <v>557</v>
      </c>
      <c r="H17" s="8">
        <v>575</v>
      </c>
      <c r="I17" s="8">
        <v>592</v>
      </c>
      <c r="J17" s="8">
        <v>610</v>
      </c>
      <c r="K17" s="8">
        <v>628</v>
      </c>
      <c r="L17" s="8">
        <v>645</v>
      </c>
      <c r="M17" s="8">
        <v>663</v>
      </c>
      <c r="N17" s="8">
        <v>680</v>
      </c>
      <c r="O17" s="8">
        <v>697</v>
      </c>
      <c r="P17" s="8">
        <v>715</v>
      </c>
      <c r="Q17" s="8">
        <v>785</v>
      </c>
      <c r="R17" s="8">
        <v>802</v>
      </c>
      <c r="S17" s="8">
        <v>820</v>
      </c>
      <c r="T17" s="8">
        <v>839</v>
      </c>
      <c r="U17" s="8">
        <v>857</v>
      </c>
      <c r="V17" s="8">
        <v>875</v>
      </c>
      <c r="W17" s="8">
        <v>894</v>
      </c>
      <c r="X17" s="8">
        <v>912</v>
      </c>
      <c r="Y17" s="8">
        <v>930</v>
      </c>
      <c r="Z17" s="8">
        <v>948</v>
      </c>
      <c r="AA17" s="8">
        <v>992</v>
      </c>
      <c r="AB17" s="76">
        <f t="shared" ref="AB17:AC18" si="35">AB16+20</f>
        <v>1007</v>
      </c>
      <c r="AC17" s="76">
        <f t="shared" si="35"/>
        <v>1025</v>
      </c>
      <c r="AD17" s="76">
        <f t="shared" si="28"/>
        <v>1037</v>
      </c>
      <c r="AE17" s="76">
        <f t="shared" si="29"/>
        <v>1054</v>
      </c>
      <c r="AF17" s="76">
        <f t="shared" si="30"/>
        <v>1071</v>
      </c>
      <c r="AG17" s="76">
        <f t="shared" si="31"/>
        <v>1083</v>
      </c>
      <c r="AH17" s="76">
        <f t="shared" si="32"/>
        <v>1100</v>
      </c>
      <c r="AI17" s="76">
        <f t="shared" si="33"/>
        <v>1086</v>
      </c>
      <c r="AJ17" s="76">
        <f t="shared" si="34"/>
        <v>1100</v>
      </c>
      <c r="AK17" s="76">
        <f t="shared" si="13"/>
        <v>1120</v>
      </c>
      <c r="AL17" s="76">
        <f t="shared" si="14"/>
        <v>1140</v>
      </c>
      <c r="AM17" s="76">
        <f t="shared" si="15"/>
        <v>1160</v>
      </c>
      <c r="AN17" s="76">
        <f t="shared" si="16"/>
        <v>1180</v>
      </c>
      <c r="AO17" s="76">
        <f t="shared" si="17"/>
        <v>1200</v>
      </c>
      <c r="AP17" s="76">
        <f t="shared" si="18"/>
        <v>1220</v>
      </c>
      <c r="AQ17" s="76">
        <f t="shared" si="19"/>
        <v>1240</v>
      </c>
      <c r="AR17" s="76">
        <f t="shared" si="20"/>
        <v>1260</v>
      </c>
      <c r="AS17" s="76">
        <f t="shared" si="21"/>
        <v>1280</v>
      </c>
      <c r="AT17" s="76">
        <f t="shared" si="22"/>
        <v>1300</v>
      </c>
      <c r="AU17" s="76">
        <f t="shared" si="23"/>
        <v>1320</v>
      </c>
      <c r="AV17" s="73" t="s">
        <v>35</v>
      </c>
    </row>
    <row r="18" spans="1:48" x14ac:dyDescent="0.2">
      <c r="A18" s="6">
        <v>2600</v>
      </c>
      <c r="B18" s="8">
        <v>443</v>
      </c>
      <c r="C18" s="8">
        <v>462</v>
      </c>
      <c r="D18" s="8">
        <v>479</v>
      </c>
      <c r="E18" s="8">
        <v>497</v>
      </c>
      <c r="F18" s="8">
        <v>558</v>
      </c>
      <c r="G18" s="8">
        <v>576</v>
      </c>
      <c r="H18" s="8">
        <v>595</v>
      </c>
      <c r="I18" s="8">
        <v>613</v>
      </c>
      <c r="J18" s="8">
        <v>632</v>
      </c>
      <c r="K18" s="8">
        <v>651</v>
      </c>
      <c r="L18" s="8">
        <v>669</v>
      </c>
      <c r="M18" s="8">
        <v>687</v>
      </c>
      <c r="N18" s="8">
        <v>707</v>
      </c>
      <c r="O18" s="8">
        <v>776</v>
      </c>
      <c r="P18" s="8">
        <v>796</v>
      </c>
      <c r="Q18" s="8">
        <v>815</v>
      </c>
      <c r="R18" s="8">
        <v>835</v>
      </c>
      <c r="S18" s="8">
        <v>854</v>
      </c>
      <c r="T18" s="8">
        <v>873</v>
      </c>
      <c r="U18" s="8">
        <v>892</v>
      </c>
      <c r="V18" s="8">
        <v>912</v>
      </c>
      <c r="W18" s="8">
        <v>931</v>
      </c>
      <c r="X18" s="8">
        <v>976</v>
      </c>
      <c r="Y18" s="8">
        <v>996</v>
      </c>
      <c r="Z18" s="8">
        <v>1016</v>
      </c>
      <c r="AA18" s="76">
        <f t="shared" ref="AA18" si="36">AA17+20</f>
        <v>1012</v>
      </c>
      <c r="AB18" s="76">
        <f t="shared" si="35"/>
        <v>1027</v>
      </c>
      <c r="AC18" s="76">
        <f t="shared" si="35"/>
        <v>1045</v>
      </c>
      <c r="AD18" s="76">
        <f t="shared" si="28"/>
        <v>1057</v>
      </c>
      <c r="AE18" s="76">
        <f t="shared" si="29"/>
        <v>1074</v>
      </c>
      <c r="AF18" s="76">
        <f t="shared" si="30"/>
        <v>1091</v>
      </c>
      <c r="AG18" s="76">
        <f t="shared" si="31"/>
        <v>1103</v>
      </c>
      <c r="AH18" s="76">
        <f t="shared" si="32"/>
        <v>1120</v>
      </c>
      <c r="AI18" s="76">
        <f t="shared" si="33"/>
        <v>1106</v>
      </c>
      <c r="AJ18" s="76">
        <f t="shared" si="34"/>
        <v>1120</v>
      </c>
      <c r="AK18" s="76">
        <f t="shared" si="13"/>
        <v>1140</v>
      </c>
      <c r="AL18" s="76">
        <f t="shared" si="14"/>
        <v>1160</v>
      </c>
      <c r="AM18" s="76">
        <f t="shared" si="15"/>
        <v>1180</v>
      </c>
      <c r="AN18" s="76">
        <f t="shared" si="16"/>
        <v>1200</v>
      </c>
      <c r="AO18" s="76">
        <f t="shared" si="17"/>
        <v>1220</v>
      </c>
      <c r="AP18" s="76">
        <f t="shared" si="18"/>
        <v>1240</v>
      </c>
      <c r="AQ18" s="76">
        <f t="shared" si="19"/>
        <v>1260</v>
      </c>
      <c r="AR18" s="76">
        <f t="shared" si="20"/>
        <v>1280</v>
      </c>
      <c r="AS18" s="76">
        <f t="shared" si="21"/>
        <v>1300</v>
      </c>
      <c r="AT18" s="76">
        <f t="shared" si="22"/>
        <v>1320</v>
      </c>
      <c r="AU18" s="76">
        <f t="shared" si="23"/>
        <v>1340</v>
      </c>
      <c r="AV18" s="73" t="s">
        <v>35</v>
      </c>
    </row>
    <row r="19" spans="1:48" x14ac:dyDescent="0.2">
      <c r="A19" s="6">
        <v>2700</v>
      </c>
      <c r="B19" s="8">
        <v>451</v>
      </c>
      <c r="C19" s="8">
        <v>469</v>
      </c>
      <c r="D19" s="8">
        <v>487</v>
      </c>
      <c r="E19" s="8">
        <v>506</v>
      </c>
      <c r="F19" s="8">
        <v>568</v>
      </c>
      <c r="G19" s="8">
        <v>587</v>
      </c>
      <c r="H19" s="8">
        <v>607</v>
      </c>
      <c r="I19" s="8">
        <v>625</v>
      </c>
      <c r="J19" s="8">
        <v>645</v>
      </c>
      <c r="K19" s="8">
        <v>663</v>
      </c>
      <c r="L19" s="8">
        <v>682</v>
      </c>
      <c r="M19" s="8">
        <v>702</v>
      </c>
      <c r="N19" s="8">
        <v>720</v>
      </c>
      <c r="O19" s="8">
        <v>792</v>
      </c>
      <c r="P19" s="8">
        <v>813</v>
      </c>
      <c r="Q19" s="8">
        <v>833</v>
      </c>
      <c r="R19" s="8">
        <v>852</v>
      </c>
      <c r="S19" s="8">
        <v>872</v>
      </c>
      <c r="T19" s="8">
        <v>892</v>
      </c>
      <c r="U19" s="8">
        <v>912</v>
      </c>
      <c r="V19" s="8">
        <v>931</v>
      </c>
      <c r="W19" s="8">
        <v>952</v>
      </c>
      <c r="X19" s="8">
        <v>998</v>
      </c>
      <c r="Y19" s="76">
        <f t="shared" ref="Y19:Y20" si="37">Y18+20</f>
        <v>1016</v>
      </c>
      <c r="Z19" s="76">
        <f t="shared" ref="Z19:Z20" si="38">Z18+20</f>
        <v>1036</v>
      </c>
      <c r="AA19" s="76">
        <f t="shared" ref="AA19:AA20" si="39">AA18+20</f>
        <v>1032</v>
      </c>
      <c r="AB19" s="76">
        <f t="shared" ref="AB19:AB20" si="40">AB18+20</f>
        <v>1047</v>
      </c>
      <c r="AC19" s="76">
        <f t="shared" ref="AC19:AC20" si="41">AC18+20</f>
        <v>1065</v>
      </c>
      <c r="AD19" s="76">
        <f t="shared" ref="AD19:AD20" si="42">AD18+20</f>
        <v>1077</v>
      </c>
      <c r="AE19" s="76">
        <f t="shared" ref="AE19:AE20" si="43">AE18+20</f>
        <v>1094</v>
      </c>
      <c r="AF19" s="76">
        <f t="shared" ref="AF19:AF20" si="44">AF18+20</f>
        <v>1111</v>
      </c>
      <c r="AG19" s="76">
        <f t="shared" ref="AG19:AG20" si="45">AG18+20</f>
        <v>1123</v>
      </c>
      <c r="AH19" s="76">
        <f t="shared" ref="AH19:AH20" si="46">AH18+20</f>
        <v>1140</v>
      </c>
      <c r="AI19" s="76">
        <f t="shared" ref="AI19:AI20" si="47">AI18+20</f>
        <v>1126</v>
      </c>
      <c r="AJ19" s="76">
        <f t="shared" ref="AJ19:AJ20" si="48">AJ18+20</f>
        <v>1140</v>
      </c>
      <c r="AK19" s="76">
        <f t="shared" si="13"/>
        <v>1160</v>
      </c>
      <c r="AL19" s="76">
        <f t="shared" si="14"/>
        <v>1180</v>
      </c>
      <c r="AM19" s="76">
        <f t="shared" si="15"/>
        <v>1200</v>
      </c>
      <c r="AN19" s="76">
        <f t="shared" si="16"/>
        <v>1220</v>
      </c>
      <c r="AO19" s="76">
        <f t="shared" si="17"/>
        <v>1240</v>
      </c>
      <c r="AP19" s="76">
        <f t="shared" si="18"/>
        <v>1260</v>
      </c>
      <c r="AQ19" s="76">
        <f t="shared" si="19"/>
        <v>1280</v>
      </c>
      <c r="AR19" s="76">
        <f t="shared" si="20"/>
        <v>1300</v>
      </c>
      <c r="AS19" s="76">
        <f t="shared" si="21"/>
        <v>1320</v>
      </c>
      <c r="AT19" s="76">
        <f t="shared" si="22"/>
        <v>1340</v>
      </c>
      <c r="AU19" s="76">
        <f t="shared" si="23"/>
        <v>1360</v>
      </c>
      <c r="AV19" s="73" t="s">
        <v>35</v>
      </c>
    </row>
    <row r="20" spans="1:48" x14ac:dyDescent="0.2">
      <c r="A20" s="6">
        <v>2800</v>
      </c>
      <c r="B20" s="8">
        <v>458</v>
      </c>
      <c r="C20" s="8">
        <v>478</v>
      </c>
      <c r="D20" s="8">
        <v>496</v>
      </c>
      <c r="E20" s="8">
        <v>514</v>
      </c>
      <c r="F20" s="8">
        <v>579</v>
      </c>
      <c r="G20" s="8">
        <v>598</v>
      </c>
      <c r="H20" s="8">
        <v>618</v>
      </c>
      <c r="I20" s="8">
        <v>637</v>
      </c>
      <c r="J20" s="8">
        <v>657</v>
      </c>
      <c r="K20" s="8">
        <v>676</v>
      </c>
      <c r="L20" s="8">
        <v>696</v>
      </c>
      <c r="M20" s="8">
        <v>715</v>
      </c>
      <c r="N20" s="8">
        <v>735</v>
      </c>
      <c r="O20" s="8">
        <v>809</v>
      </c>
      <c r="P20" s="8">
        <v>829</v>
      </c>
      <c r="Q20" s="8">
        <v>850</v>
      </c>
      <c r="R20" s="8">
        <v>870</v>
      </c>
      <c r="S20" s="8">
        <v>890</v>
      </c>
      <c r="T20" s="8">
        <v>911</v>
      </c>
      <c r="U20" s="8">
        <v>931</v>
      </c>
      <c r="V20" s="8">
        <v>952</v>
      </c>
      <c r="W20" s="8">
        <v>972</v>
      </c>
      <c r="X20" s="76">
        <f t="shared" ref="X20" si="49">X19+20</f>
        <v>1018</v>
      </c>
      <c r="Y20" s="76">
        <f t="shared" si="37"/>
        <v>1036</v>
      </c>
      <c r="Z20" s="76">
        <f t="shared" si="38"/>
        <v>1056</v>
      </c>
      <c r="AA20" s="76">
        <f t="shared" si="39"/>
        <v>1052</v>
      </c>
      <c r="AB20" s="76">
        <f t="shared" si="40"/>
        <v>1067</v>
      </c>
      <c r="AC20" s="76">
        <f t="shared" si="41"/>
        <v>1085</v>
      </c>
      <c r="AD20" s="76">
        <f t="shared" si="42"/>
        <v>1097</v>
      </c>
      <c r="AE20" s="76">
        <f t="shared" si="43"/>
        <v>1114</v>
      </c>
      <c r="AF20" s="76">
        <f t="shared" si="44"/>
        <v>1131</v>
      </c>
      <c r="AG20" s="76">
        <f t="shared" si="45"/>
        <v>1143</v>
      </c>
      <c r="AH20" s="76">
        <f t="shared" si="46"/>
        <v>1160</v>
      </c>
      <c r="AI20" s="76">
        <f t="shared" si="47"/>
        <v>1146</v>
      </c>
      <c r="AJ20" s="76">
        <f t="shared" si="48"/>
        <v>1160</v>
      </c>
      <c r="AK20" s="76">
        <f t="shared" si="13"/>
        <v>1180</v>
      </c>
      <c r="AL20" s="76">
        <f t="shared" si="14"/>
        <v>1200</v>
      </c>
      <c r="AM20" s="76">
        <f t="shared" si="15"/>
        <v>1220</v>
      </c>
      <c r="AN20" s="76">
        <f t="shared" si="16"/>
        <v>1240</v>
      </c>
      <c r="AO20" s="76">
        <f t="shared" si="17"/>
        <v>1260</v>
      </c>
      <c r="AP20" s="76">
        <f t="shared" si="18"/>
        <v>1280</v>
      </c>
      <c r="AQ20" s="76">
        <f t="shared" si="19"/>
        <v>1300</v>
      </c>
      <c r="AR20" s="76">
        <f t="shared" si="20"/>
        <v>1320</v>
      </c>
      <c r="AS20" s="76">
        <f t="shared" si="21"/>
        <v>1340</v>
      </c>
      <c r="AT20" s="76">
        <f t="shared" si="22"/>
        <v>1360</v>
      </c>
      <c r="AU20" s="76">
        <f t="shared" si="23"/>
        <v>1380</v>
      </c>
      <c r="AV20" s="73" t="s">
        <v>35</v>
      </c>
    </row>
    <row r="21" spans="1:48" x14ac:dyDescent="0.2">
      <c r="A21" s="6">
        <v>2900</v>
      </c>
      <c r="B21" s="8">
        <v>465</v>
      </c>
      <c r="C21" s="8">
        <v>485</v>
      </c>
      <c r="D21" s="8">
        <v>504</v>
      </c>
      <c r="E21" s="8">
        <v>524</v>
      </c>
      <c r="F21" s="8">
        <v>589</v>
      </c>
      <c r="G21" s="8">
        <v>609</v>
      </c>
      <c r="H21" s="8">
        <v>629</v>
      </c>
      <c r="I21" s="8">
        <v>650</v>
      </c>
      <c r="J21" s="8">
        <v>669</v>
      </c>
      <c r="K21" s="8">
        <v>690</v>
      </c>
      <c r="L21" s="8">
        <v>709</v>
      </c>
      <c r="M21" s="8">
        <v>730</v>
      </c>
      <c r="N21" s="8">
        <v>750</v>
      </c>
      <c r="O21" s="8">
        <v>825</v>
      </c>
      <c r="P21" s="8">
        <v>842</v>
      </c>
      <c r="Q21" s="8">
        <v>867</v>
      </c>
      <c r="R21" s="8">
        <v>887</v>
      </c>
      <c r="S21" s="8">
        <v>908</v>
      </c>
      <c r="T21" s="8">
        <v>930</v>
      </c>
      <c r="U21" s="8">
        <v>951</v>
      </c>
      <c r="V21" s="76">
        <f t="shared" ref="V21:V36" si="50">V20+20</f>
        <v>972</v>
      </c>
      <c r="W21" s="76">
        <f t="shared" ref="W21:W36" si="51">W20+20</f>
        <v>992</v>
      </c>
      <c r="X21" s="76">
        <f t="shared" ref="X21:X36" si="52">X20+20</f>
        <v>1038</v>
      </c>
      <c r="Y21" s="76">
        <f t="shared" ref="Y21:Y36" si="53">Y20+20</f>
        <v>1056</v>
      </c>
      <c r="Z21" s="76">
        <f t="shared" ref="Z21:Z36" si="54">Z20+20</f>
        <v>1076</v>
      </c>
      <c r="AA21" s="76">
        <f t="shared" ref="AA21:AA36" si="55">AA20+20</f>
        <v>1072</v>
      </c>
      <c r="AB21" s="76">
        <f t="shared" ref="AB21:AB36" si="56">AB20+20</f>
        <v>1087</v>
      </c>
      <c r="AC21" s="76">
        <f t="shared" ref="AC21:AC36" si="57">AC20+20</f>
        <v>1105</v>
      </c>
      <c r="AD21" s="76">
        <f t="shared" ref="AD21:AD36" si="58">AD20+20</f>
        <v>1117</v>
      </c>
      <c r="AE21" s="76">
        <f t="shared" ref="AE21:AE36" si="59">AE20+20</f>
        <v>1134</v>
      </c>
      <c r="AF21" s="76">
        <f t="shared" ref="AF21:AF36" si="60">AF20+20</f>
        <v>1151</v>
      </c>
      <c r="AG21" s="76">
        <f t="shared" ref="AG21:AG36" si="61">AG20+20</f>
        <v>1163</v>
      </c>
      <c r="AH21" s="76">
        <f t="shared" ref="AH21:AH36" si="62">AH20+20</f>
        <v>1180</v>
      </c>
      <c r="AI21" s="76">
        <f t="shared" ref="AI21:AI36" si="63">AI20+20</f>
        <v>1166</v>
      </c>
      <c r="AJ21" s="76">
        <f t="shared" ref="AJ21:AJ36" si="64">AJ20+20</f>
        <v>1180</v>
      </c>
      <c r="AK21" s="76">
        <f t="shared" si="13"/>
        <v>1200</v>
      </c>
      <c r="AL21" s="76">
        <f t="shared" si="14"/>
        <v>1220</v>
      </c>
      <c r="AM21" s="76">
        <f t="shared" si="15"/>
        <v>1240</v>
      </c>
      <c r="AN21" s="76">
        <f t="shared" si="16"/>
        <v>1260</v>
      </c>
      <c r="AO21" s="76">
        <f t="shared" si="17"/>
        <v>1280</v>
      </c>
      <c r="AP21" s="76">
        <f t="shared" si="18"/>
        <v>1300</v>
      </c>
      <c r="AQ21" s="76">
        <f t="shared" si="19"/>
        <v>1320</v>
      </c>
      <c r="AR21" s="76">
        <f t="shared" si="20"/>
        <v>1340</v>
      </c>
      <c r="AS21" s="76">
        <f t="shared" si="21"/>
        <v>1360</v>
      </c>
      <c r="AT21" s="76">
        <f t="shared" si="22"/>
        <v>1380</v>
      </c>
      <c r="AU21" s="76">
        <f t="shared" si="23"/>
        <v>1400</v>
      </c>
      <c r="AV21" s="73" t="s">
        <v>35</v>
      </c>
    </row>
    <row r="22" spans="1:48" x14ac:dyDescent="0.2">
      <c r="A22" s="6">
        <v>3000</v>
      </c>
      <c r="B22" s="8">
        <v>479</v>
      </c>
      <c r="C22" s="8">
        <v>498</v>
      </c>
      <c r="D22" s="8">
        <v>519</v>
      </c>
      <c r="E22" s="8">
        <v>540</v>
      </c>
      <c r="F22" s="8">
        <v>607</v>
      </c>
      <c r="G22" s="8">
        <v>628</v>
      </c>
      <c r="H22" s="8">
        <v>650</v>
      </c>
      <c r="I22" s="8">
        <v>670</v>
      </c>
      <c r="J22" s="8">
        <v>691</v>
      </c>
      <c r="K22" s="8">
        <v>712</v>
      </c>
      <c r="L22" s="8">
        <v>734</v>
      </c>
      <c r="M22" s="8">
        <v>754</v>
      </c>
      <c r="N22" s="8">
        <v>775</v>
      </c>
      <c r="O22" s="8">
        <v>853</v>
      </c>
      <c r="P22" s="8">
        <v>875</v>
      </c>
      <c r="Q22" s="8">
        <v>897</v>
      </c>
      <c r="R22" s="8">
        <v>919</v>
      </c>
      <c r="S22" s="8">
        <v>942</v>
      </c>
      <c r="T22" s="8">
        <v>964</v>
      </c>
      <c r="U22" s="76">
        <f t="shared" ref="U22:U35" si="65">U21+20</f>
        <v>971</v>
      </c>
      <c r="V22" s="76">
        <f t="shared" si="50"/>
        <v>992</v>
      </c>
      <c r="W22" s="76">
        <f t="shared" si="51"/>
        <v>1012</v>
      </c>
      <c r="X22" s="76">
        <f t="shared" si="52"/>
        <v>1058</v>
      </c>
      <c r="Y22" s="76">
        <f t="shared" si="53"/>
        <v>1076</v>
      </c>
      <c r="Z22" s="76">
        <f t="shared" si="54"/>
        <v>1096</v>
      </c>
      <c r="AA22" s="76">
        <f t="shared" si="55"/>
        <v>1092</v>
      </c>
      <c r="AB22" s="76">
        <f t="shared" si="56"/>
        <v>1107</v>
      </c>
      <c r="AC22" s="76">
        <f t="shared" si="57"/>
        <v>1125</v>
      </c>
      <c r="AD22" s="76">
        <f t="shared" si="58"/>
        <v>1137</v>
      </c>
      <c r="AE22" s="76">
        <f t="shared" si="59"/>
        <v>1154</v>
      </c>
      <c r="AF22" s="76">
        <f t="shared" si="60"/>
        <v>1171</v>
      </c>
      <c r="AG22" s="76">
        <f t="shared" si="61"/>
        <v>1183</v>
      </c>
      <c r="AH22" s="76">
        <f t="shared" si="62"/>
        <v>1200</v>
      </c>
      <c r="AI22" s="76">
        <f t="shared" si="63"/>
        <v>1186</v>
      </c>
      <c r="AJ22" s="76">
        <f t="shared" si="64"/>
        <v>1200</v>
      </c>
      <c r="AK22" s="76">
        <f t="shared" si="13"/>
        <v>1220</v>
      </c>
      <c r="AL22" s="76">
        <f t="shared" si="14"/>
        <v>1240</v>
      </c>
      <c r="AM22" s="76">
        <f t="shared" si="15"/>
        <v>1260</v>
      </c>
      <c r="AN22" s="76">
        <f t="shared" si="16"/>
        <v>1280</v>
      </c>
      <c r="AO22" s="76">
        <f t="shared" si="17"/>
        <v>1300</v>
      </c>
      <c r="AP22" s="76">
        <f t="shared" si="18"/>
        <v>1320</v>
      </c>
      <c r="AQ22" s="76">
        <f t="shared" si="19"/>
        <v>1340</v>
      </c>
      <c r="AR22" s="76">
        <f t="shared" si="20"/>
        <v>1360</v>
      </c>
      <c r="AS22" s="76">
        <f t="shared" si="21"/>
        <v>1380</v>
      </c>
      <c r="AT22" s="76">
        <f t="shared" si="22"/>
        <v>1400</v>
      </c>
      <c r="AU22" s="76">
        <f t="shared" si="23"/>
        <v>1420</v>
      </c>
      <c r="AV22" s="73" t="s">
        <v>35</v>
      </c>
    </row>
    <row r="23" spans="1:48" x14ac:dyDescent="0.2">
      <c r="A23" s="6">
        <v>3100</v>
      </c>
      <c r="B23" s="8">
        <v>486</v>
      </c>
      <c r="C23" s="8">
        <v>507</v>
      </c>
      <c r="D23" s="8">
        <v>528</v>
      </c>
      <c r="E23" s="8">
        <v>596</v>
      </c>
      <c r="F23" s="8">
        <v>617</v>
      </c>
      <c r="G23" s="8">
        <v>639</v>
      </c>
      <c r="H23" s="8">
        <v>661</v>
      </c>
      <c r="I23" s="8">
        <v>682</v>
      </c>
      <c r="J23" s="8">
        <v>703</v>
      </c>
      <c r="K23" s="8">
        <v>725</v>
      </c>
      <c r="L23" s="8">
        <v>747</v>
      </c>
      <c r="M23" s="8">
        <v>825</v>
      </c>
      <c r="N23" s="8">
        <v>847</v>
      </c>
      <c r="O23" s="8">
        <v>870</v>
      </c>
      <c r="P23" s="8">
        <v>892</v>
      </c>
      <c r="Q23" s="8">
        <v>915</v>
      </c>
      <c r="R23" s="8">
        <v>937</v>
      </c>
      <c r="S23" s="8">
        <v>959</v>
      </c>
      <c r="T23" s="76">
        <f t="shared" ref="T23:T35" si="66">T22+20</f>
        <v>984</v>
      </c>
      <c r="U23" s="76">
        <f t="shared" si="65"/>
        <v>991</v>
      </c>
      <c r="V23" s="76">
        <f t="shared" si="50"/>
        <v>1012</v>
      </c>
      <c r="W23" s="76">
        <f t="shared" si="51"/>
        <v>1032</v>
      </c>
      <c r="X23" s="76">
        <f t="shared" si="52"/>
        <v>1078</v>
      </c>
      <c r="Y23" s="76">
        <f t="shared" si="53"/>
        <v>1096</v>
      </c>
      <c r="Z23" s="76">
        <f t="shared" si="54"/>
        <v>1116</v>
      </c>
      <c r="AA23" s="76">
        <f t="shared" si="55"/>
        <v>1112</v>
      </c>
      <c r="AB23" s="76">
        <f t="shared" si="56"/>
        <v>1127</v>
      </c>
      <c r="AC23" s="76">
        <f t="shared" si="57"/>
        <v>1145</v>
      </c>
      <c r="AD23" s="76">
        <f t="shared" si="58"/>
        <v>1157</v>
      </c>
      <c r="AE23" s="76">
        <f t="shared" si="59"/>
        <v>1174</v>
      </c>
      <c r="AF23" s="76">
        <f t="shared" si="60"/>
        <v>1191</v>
      </c>
      <c r="AG23" s="76">
        <f t="shared" si="61"/>
        <v>1203</v>
      </c>
      <c r="AH23" s="76">
        <f t="shared" si="62"/>
        <v>1220</v>
      </c>
      <c r="AI23" s="76">
        <f t="shared" si="63"/>
        <v>1206</v>
      </c>
      <c r="AJ23" s="76">
        <f t="shared" si="64"/>
        <v>1220</v>
      </c>
      <c r="AK23" s="76">
        <f t="shared" si="13"/>
        <v>1240</v>
      </c>
      <c r="AL23" s="76">
        <f t="shared" si="14"/>
        <v>1260</v>
      </c>
      <c r="AM23" s="76">
        <f t="shared" si="15"/>
        <v>1280</v>
      </c>
      <c r="AN23" s="76">
        <f t="shared" si="16"/>
        <v>1300</v>
      </c>
      <c r="AO23" s="76">
        <f t="shared" si="17"/>
        <v>1320</v>
      </c>
      <c r="AP23" s="76">
        <f t="shared" si="18"/>
        <v>1340</v>
      </c>
      <c r="AQ23" s="76">
        <f t="shared" si="19"/>
        <v>1360</v>
      </c>
      <c r="AR23" s="76">
        <f t="shared" si="20"/>
        <v>1380</v>
      </c>
      <c r="AS23" s="76">
        <f t="shared" si="21"/>
        <v>1400</v>
      </c>
      <c r="AT23" s="76">
        <f t="shared" si="22"/>
        <v>1420</v>
      </c>
      <c r="AU23" s="76">
        <f t="shared" si="23"/>
        <v>1440</v>
      </c>
      <c r="AV23" s="73" t="s">
        <v>35</v>
      </c>
    </row>
    <row r="24" spans="1:48" x14ac:dyDescent="0.2">
      <c r="A24" s="6">
        <v>3200</v>
      </c>
      <c r="B24" s="8">
        <v>493</v>
      </c>
      <c r="C24" s="8">
        <v>514</v>
      </c>
      <c r="D24" s="8">
        <v>536</v>
      </c>
      <c r="E24" s="8">
        <v>606</v>
      </c>
      <c r="F24" s="8">
        <v>628</v>
      </c>
      <c r="G24" s="8">
        <v>650</v>
      </c>
      <c r="H24" s="8">
        <v>671</v>
      </c>
      <c r="I24" s="8">
        <v>693</v>
      </c>
      <c r="J24" s="8">
        <v>715</v>
      </c>
      <c r="K24" s="8">
        <v>739</v>
      </c>
      <c r="L24" s="8">
        <v>761</v>
      </c>
      <c r="M24" s="8">
        <v>840</v>
      </c>
      <c r="N24" s="8">
        <v>863</v>
      </c>
      <c r="O24" s="8">
        <v>886</v>
      </c>
      <c r="P24" s="8">
        <v>909</v>
      </c>
      <c r="Q24" s="8">
        <v>933</v>
      </c>
      <c r="R24" s="8">
        <v>955</v>
      </c>
      <c r="S24" s="76">
        <f t="shared" ref="S24:S35" si="67">S23+20</f>
        <v>979</v>
      </c>
      <c r="T24" s="76">
        <f t="shared" si="66"/>
        <v>1004</v>
      </c>
      <c r="U24" s="76">
        <f t="shared" si="65"/>
        <v>1011</v>
      </c>
      <c r="V24" s="76">
        <f t="shared" si="50"/>
        <v>1032</v>
      </c>
      <c r="W24" s="76">
        <f t="shared" si="51"/>
        <v>1052</v>
      </c>
      <c r="X24" s="76">
        <f t="shared" si="52"/>
        <v>1098</v>
      </c>
      <c r="Y24" s="76">
        <f t="shared" si="53"/>
        <v>1116</v>
      </c>
      <c r="Z24" s="76">
        <f t="shared" si="54"/>
        <v>1136</v>
      </c>
      <c r="AA24" s="76">
        <f t="shared" si="55"/>
        <v>1132</v>
      </c>
      <c r="AB24" s="76">
        <f t="shared" si="56"/>
        <v>1147</v>
      </c>
      <c r="AC24" s="76">
        <f t="shared" si="57"/>
        <v>1165</v>
      </c>
      <c r="AD24" s="76">
        <f t="shared" si="58"/>
        <v>1177</v>
      </c>
      <c r="AE24" s="76">
        <f t="shared" si="59"/>
        <v>1194</v>
      </c>
      <c r="AF24" s="76">
        <f t="shared" si="60"/>
        <v>1211</v>
      </c>
      <c r="AG24" s="76">
        <f t="shared" si="61"/>
        <v>1223</v>
      </c>
      <c r="AH24" s="76">
        <f t="shared" si="62"/>
        <v>1240</v>
      </c>
      <c r="AI24" s="76">
        <f t="shared" si="63"/>
        <v>1226</v>
      </c>
      <c r="AJ24" s="76">
        <f t="shared" si="64"/>
        <v>1240</v>
      </c>
      <c r="AK24" s="76">
        <f t="shared" si="13"/>
        <v>1260</v>
      </c>
      <c r="AL24" s="76">
        <f t="shared" si="14"/>
        <v>1280</v>
      </c>
      <c r="AM24" s="76">
        <f t="shared" si="15"/>
        <v>1300</v>
      </c>
      <c r="AN24" s="76">
        <f t="shared" si="16"/>
        <v>1320</v>
      </c>
      <c r="AO24" s="76">
        <f t="shared" si="17"/>
        <v>1340</v>
      </c>
      <c r="AP24" s="76">
        <f t="shared" si="18"/>
        <v>1360</v>
      </c>
      <c r="AQ24" s="76">
        <f t="shared" si="19"/>
        <v>1380</v>
      </c>
      <c r="AR24" s="76">
        <f t="shared" si="20"/>
        <v>1400</v>
      </c>
      <c r="AS24" s="76">
        <f t="shared" si="21"/>
        <v>1420</v>
      </c>
      <c r="AT24" s="76">
        <f t="shared" si="22"/>
        <v>1440</v>
      </c>
      <c r="AU24" s="76">
        <f t="shared" si="23"/>
        <v>1460</v>
      </c>
      <c r="AV24" s="73" t="s">
        <v>35</v>
      </c>
    </row>
    <row r="25" spans="1:48" x14ac:dyDescent="0.2">
      <c r="A25" s="6">
        <v>3300</v>
      </c>
      <c r="B25" s="8">
        <v>501</v>
      </c>
      <c r="C25" s="8">
        <v>523</v>
      </c>
      <c r="D25" s="8">
        <v>545</v>
      </c>
      <c r="E25" s="8">
        <v>615</v>
      </c>
      <c r="F25" s="8">
        <v>637</v>
      </c>
      <c r="G25" s="8">
        <v>661</v>
      </c>
      <c r="H25" s="8">
        <v>682</v>
      </c>
      <c r="I25" s="8">
        <v>706</v>
      </c>
      <c r="J25" s="8">
        <v>729</v>
      </c>
      <c r="K25" s="8">
        <v>751</v>
      </c>
      <c r="L25" s="8">
        <v>774</v>
      </c>
      <c r="M25" s="8">
        <v>854</v>
      </c>
      <c r="N25" s="8">
        <v>879</v>
      </c>
      <c r="O25" s="8">
        <v>902</v>
      </c>
      <c r="P25" s="8">
        <v>925</v>
      </c>
      <c r="Q25" s="8">
        <v>950</v>
      </c>
      <c r="R25" s="76">
        <f t="shared" ref="R25:R36" si="68">R24+20</f>
        <v>975</v>
      </c>
      <c r="S25" s="76">
        <f t="shared" si="67"/>
        <v>999</v>
      </c>
      <c r="T25" s="76">
        <f t="shared" si="66"/>
        <v>1024</v>
      </c>
      <c r="U25" s="76">
        <f t="shared" si="65"/>
        <v>1031</v>
      </c>
      <c r="V25" s="76">
        <f t="shared" si="50"/>
        <v>1052</v>
      </c>
      <c r="W25" s="76">
        <f t="shared" si="51"/>
        <v>1072</v>
      </c>
      <c r="X25" s="76">
        <f t="shared" si="52"/>
        <v>1118</v>
      </c>
      <c r="Y25" s="76">
        <f t="shared" si="53"/>
        <v>1136</v>
      </c>
      <c r="Z25" s="76">
        <f t="shared" si="54"/>
        <v>1156</v>
      </c>
      <c r="AA25" s="76">
        <f t="shared" si="55"/>
        <v>1152</v>
      </c>
      <c r="AB25" s="76">
        <f t="shared" si="56"/>
        <v>1167</v>
      </c>
      <c r="AC25" s="76">
        <f t="shared" si="57"/>
        <v>1185</v>
      </c>
      <c r="AD25" s="76">
        <f t="shared" si="58"/>
        <v>1197</v>
      </c>
      <c r="AE25" s="76">
        <f t="shared" si="59"/>
        <v>1214</v>
      </c>
      <c r="AF25" s="76">
        <f t="shared" si="60"/>
        <v>1231</v>
      </c>
      <c r="AG25" s="76">
        <f t="shared" si="61"/>
        <v>1243</v>
      </c>
      <c r="AH25" s="76">
        <f t="shared" si="62"/>
        <v>1260</v>
      </c>
      <c r="AI25" s="76">
        <f t="shared" si="63"/>
        <v>1246</v>
      </c>
      <c r="AJ25" s="76">
        <f t="shared" si="64"/>
        <v>1260</v>
      </c>
      <c r="AK25" s="76">
        <f t="shared" si="13"/>
        <v>1280</v>
      </c>
      <c r="AL25" s="76">
        <f t="shared" si="14"/>
        <v>1300</v>
      </c>
      <c r="AM25" s="76">
        <f t="shared" si="15"/>
        <v>1320</v>
      </c>
      <c r="AN25" s="76">
        <f t="shared" si="16"/>
        <v>1340</v>
      </c>
      <c r="AO25" s="76">
        <f t="shared" si="17"/>
        <v>1360</v>
      </c>
      <c r="AP25" s="76">
        <f t="shared" si="18"/>
        <v>1380</v>
      </c>
      <c r="AQ25" s="76">
        <f t="shared" si="19"/>
        <v>1400</v>
      </c>
      <c r="AR25" s="76">
        <f t="shared" si="20"/>
        <v>1420</v>
      </c>
      <c r="AS25" s="76">
        <f t="shared" si="21"/>
        <v>1440</v>
      </c>
      <c r="AT25" s="76">
        <f t="shared" si="22"/>
        <v>1460</v>
      </c>
      <c r="AU25" s="76">
        <f t="shared" si="23"/>
        <v>1480</v>
      </c>
      <c r="AV25" s="73" t="s">
        <v>35</v>
      </c>
    </row>
    <row r="26" spans="1:48" ht="12.75" customHeight="1" x14ac:dyDescent="0.2">
      <c r="A26" s="6">
        <v>3400</v>
      </c>
      <c r="B26" s="8">
        <v>513</v>
      </c>
      <c r="C26" s="8">
        <v>536</v>
      </c>
      <c r="D26" s="8">
        <v>559</v>
      </c>
      <c r="E26" s="8">
        <v>631</v>
      </c>
      <c r="F26" s="8">
        <v>656</v>
      </c>
      <c r="G26" s="8">
        <v>679</v>
      </c>
      <c r="H26" s="8">
        <v>703</v>
      </c>
      <c r="I26" s="8">
        <v>726</v>
      </c>
      <c r="J26" s="8">
        <v>751</v>
      </c>
      <c r="K26" s="8">
        <v>774</v>
      </c>
      <c r="L26" s="8">
        <v>798</v>
      </c>
      <c r="M26" s="8">
        <v>881</v>
      </c>
      <c r="N26" s="8">
        <v>906</v>
      </c>
      <c r="O26" s="8">
        <v>931</v>
      </c>
      <c r="P26" s="8">
        <v>956</v>
      </c>
      <c r="Q26" s="76">
        <f t="shared" ref="Q26:Q33" si="69">Q25+20</f>
        <v>970</v>
      </c>
      <c r="R26" s="76">
        <f t="shared" si="68"/>
        <v>995</v>
      </c>
      <c r="S26" s="76">
        <f t="shared" si="67"/>
        <v>1019</v>
      </c>
      <c r="T26" s="76">
        <f t="shared" si="66"/>
        <v>1044</v>
      </c>
      <c r="U26" s="76">
        <f t="shared" si="65"/>
        <v>1051</v>
      </c>
      <c r="V26" s="76">
        <f t="shared" si="50"/>
        <v>1072</v>
      </c>
      <c r="W26" s="76">
        <f t="shared" si="51"/>
        <v>1092</v>
      </c>
      <c r="X26" s="76">
        <f t="shared" si="52"/>
        <v>1138</v>
      </c>
      <c r="Y26" s="76">
        <f t="shared" si="53"/>
        <v>1156</v>
      </c>
      <c r="Z26" s="76">
        <f t="shared" si="54"/>
        <v>1176</v>
      </c>
      <c r="AA26" s="76">
        <f t="shared" si="55"/>
        <v>1172</v>
      </c>
      <c r="AB26" s="76">
        <f t="shared" si="56"/>
        <v>1187</v>
      </c>
      <c r="AC26" s="76">
        <f t="shared" si="57"/>
        <v>1205</v>
      </c>
      <c r="AD26" s="76">
        <f t="shared" si="58"/>
        <v>1217</v>
      </c>
      <c r="AE26" s="76">
        <f t="shared" si="59"/>
        <v>1234</v>
      </c>
      <c r="AF26" s="76">
        <f t="shared" si="60"/>
        <v>1251</v>
      </c>
      <c r="AG26" s="76">
        <f t="shared" si="61"/>
        <v>1263</v>
      </c>
      <c r="AH26" s="76">
        <f t="shared" si="62"/>
        <v>1280</v>
      </c>
      <c r="AI26" s="76">
        <f t="shared" si="63"/>
        <v>1266</v>
      </c>
      <c r="AJ26" s="76">
        <f t="shared" si="64"/>
        <v>1280</v>
      </c>
      <c r="AK26" s="76">
        <f t="shared" si="13"/>
        <v>1300</v>
      </c>
      <c r="AL26" s="76">
        <f t="shared" si="14"/>
        <v>1320</v>
      </c>
      <c r="AM26" s="76">
        <f t="shared" si="15"/>
        <v>1340</v>
      </c>
      <c r="AN26" s="76">
        <f t="shared" si="16"/>
        <v>1360</v>
      </c>
      <c r="AO26" s="76">
        <f t="shared" si="17"/>
        <v>1380</v>
      </c>
      <c r="AP26" s="76">
        <f t="shared" si="18"/>
        <v>1400</v>
      </c>
      <c r="AQ26" s="76">
        <f t="shared" si="19"/>
        <v>1420</v>
      </c>
      <c r="AR26" s="76">
        <f t="shared" si="20"/>
        <v>1440</v>
      </c>
      <c r="AS26" s="76">
        <f t="shared" si="21"/>
        <v>1460</v>
      </c>
      <c r="AT26" s="76">
        <f t="shared" si="22"/>
        <v>1480</v>
      </c>
      <c r="AU26" s="76">
        <f t="shared" si="23"/>
        <v>1500</v>
      </c>
      <c r="AV26" s="73" t="s">
        <v>35</v>
      </c>
    </row>
    <row r="27" spans="1:48" x14ac:dyDescent="0.2">
      <c r="A27" s="6">
        <v>3500</v>
      </c>
      <c r="B27" s="8">
        <v>521</v>
      </c>
      <c r="C27" s="8">
        <v>545</v>
      </c>
      <c r="D27" s="8">
        <v>568</v>
      </c>
      <c r="E27" s="8">
        <v>642</v>
      </c>
      <c r="F27" s="8">
        <v>665</v>
      </c>
      <c r="G27" s="8">
        <v>690</v>
      </c>
      <c r="H27" s="8">
        <v>714</v>
      </c>
      <c r="I27" s="8">
        <v>739</v>
      </c>
      <c r="J27" s="8">
        <v>763</v>
      </c>
      <c r="K27" s="8">
        <v>787</v>
      </c>
      <c r="L27" s="8">
        <v>812</v>
      </c>
      <c r="M27" s="8">
        <v>896</v>
      </c>
      <c r="N27" s="8">
        <v>922</v>
      </c>
      <c r="O27" s="8">
        <v>947</v>
      </c>
      <c r="P27" s="76">
        <f t="shared" ref="P27:P33" si="70">P26+20</f>
        <v>976</v>
      </c>
      <c r="Q27" s="76">
        <f t="shared" si="69"/>
        <v>990</v>
      </c>
      <c r="R27" s="76">
        <f t="shared" si="68"/>
        <v>1015</v>
      </c>
      <c r="S27" s="76">
        <f t="shared" si="67"/>
        <v>1039</v>
      </c>
      <c r="T27" s="76">
        <f t="shared" si="66"/>
        <v>1064</v>
      </c>
      <c r="U27" s="76">
        <f t="shared" si="65"/>
        <v>1071</v>
      </c>
      <c r="V27" s="76">
        <f t="shared" si="50"/>
        <v>1092</v>
      </c>
      <c r="W27" s="76">
        <f t="shared" si="51"/>
        <v>1112</v>
      </c>
      <c r="X27" s="76">
        <f t="shared" si="52"/>
        <v>1158</v>
      </c>
      <c r="Y27" s="76">
        <f t="shared" si="53"/>
        <v>1176</v>
      </c>
      <c r="Z27" s="76">
        <f t="shared" si="54"/>
        <v>1196</v>
      </c>
      <c r="AA27" s="76">
        <f t="shared" si="55"/>
        <v>1192</v>
      </c>
      <c r="AB27" s="76">
        <f t="shared" si="56"/>
        <v>1207</v>
      </c>
      <c r="AC27" s="76">
        <f t="shared" si="57"/>
        <v>1225</v>
      </c>
      <c r="AD27" s="76">
        <f t="shared" si="58"/>
        <v>1237</v>
      </c>
      <c r="AE27" s="76">
        <f t="shared" si="59"/>
        <v>1254</v>
      </c>
      <c r="AF27" s="76">
        <f t="shared" si="60"/>
        <v>1271</v>
      </c>
      <c r="AG27" s="76">
        <f t="shared" si="61"/>
        <v>1283</v>
      </c>
      <c r="AH27" s="76">
        <f t="shared" si="62"/>
        <v>1300</v>
      </c>
      <c r="AI27" s="76">
        <f t="shared" si="63"/>
        <v>1286</v>
      </c>
      <c r="AJ27" s="76">
        <f t="shared" si="64"/>
        <v>1300</v>
      </c>
      <c r="AK27" s="76">
        <f t="shared" si="13"/>
        <v>1320</v>
      </c>
      <c r="AL27" s="76">
        <f t="shared" si="14"/>
        <v>1340</v>
      </c>
      <c r="AM27" s="76">
        <f t="shared" si="15"/>
        <v>1360</v>
      </c>
      <c r="AN27" s="76">
        <f t="shared" si="16"/>
        <v>1380</v>
      </c>
      <c r="AO27" s="76">
        <f t="shared" si="17"/>
        <v>1400</v>
      </c>
      <c r="AP27" s="76">
        <f t="shared" si="18"/>
        <v>1420</v>
      </c>
      <c r="AQ27" s="76">
        <f t="shared" si="19"/>
        <v>1440</v>
      </c>
      <c r="AR27" s="76">
        <f t="shared" si="20"/>
        <v>1460</v>
      </c>
      <c r="AS27" s="76">
        <f t="shared" si="21"/>
        <v>1480</v>
      </c>
      <c r="AT27" s="76">
        <f t="shared" si="22"/>
        <v>1500</v>
      </c>
      <c r="AU27" s="76">
        <f t="shared" si="23"/>
        <v>1520</v>
      </c>
      <c r="AV27" s="73" t="s">
        <v>35</v>
      </c>
    </row>
    <row r="28" spans="1:48" x14ac:dyDescent="0.2">
      <c r="A28" s="6">
        <v>3600</v>
      </c>
      <c r="B28" s="8">
        <v>529</v>
      </c>
      <c r="C28" s="8">
        <v>552</v>
      </c>
      <c r="D28" s="8">
        <v>210</v>
      </c>
      <c r="E28" s="8">
        <v>652</v>
      </c>
      <c r="F28" s="8">
        <v>676</v>
      </c>
      <c r="G28" s="8">
        <v>701</v>
      </c>
      <c r="H28" s="8">
        <v>725</v>
      </c>
      <c r="I28" s="8">
        <v>751</v>
      </c>
      <c r="J28" s="8">
        <v>775</v>
      </c>
      <c r="K28" s="8">
        <v>800</v>
      </c>
      <c r="L28" s="8">
        <v>825</v>
      </c>
      <c r="M28" s="8">
        <v>924</v>
      </c>
      <c r="N28" s="8">
        <v>937</v>
      </c>
      <c r="O28" s="8">
        <v>963</v>
      </c>
      <c r="P28" s="76">
        <f t="shared" si="70"/>
        <v>996</v>
      </c>
      <c r="Q28" s="76">
        <f t="shared" si="69"/>
        <v>1010</v>
      </c>
      <c r="R28" s="76">
        <f t="shared" si="68"/>
        <v>1035</v>
      </c>
      <c r="S28" s="76">
        <f t="shared" si="67"/>
        <v>1059</v>
      </c>
      <c r="T28" s="76">
        <f t="shared" si="66"/>
        <v>1084</v>
      </c>
      <c r="U28" s="76">
        <f t="shared" si="65"/>
        <v>1091</v>
      </c>
      <c r="V28" s="76">
        <f t="shared" si="50"/>
        <v>1112</v>
      </c>
      <c r="W28" s="76">
        <f t="shared" si="51"/>
        <v>1132</v>
      </c>
      <c r="X28" s="76">
        <f t="shared" si="52"/>
        <v>1178</v>
      </c>
      <c r="Y28" s="76">
        <f t="shared" si="53"/>
        <v>1196</v>
      </c>
      <c r="Z28" s="76">
        <f t="shared" si="54"/>
        <v>1216</v>
      </c>
      <c r="AA28" s="76">
        <f t="shared" si="55"/>
        <v>1212</v>
      </c>
      <c r="AB28" s="76">
        <f t="shared" si="56"/>
        <v>1227</v>
      </c>
      <c r="AC28" s="76">
        <f t="shared" si="57"/>
        <v>1245</v>
      </c>
      <c r="AD28" s="76">
        <f t="shared" si="58"/>
        <v>1257</v>
      </c>
      <c r="AE28" s="76">
        <f t="shared" si="59"/>
        <v>1274</v>
      </c>
      <c r="AF28" s="76">
        <f t="shared" si="60"/>
        <v>1291</v>
      </c>
      <c r="AG28" s="76">
        <f t="shared" si="61"/>
        <v>1303</v>
      </c>
      <c r="AH28" s="76">
        <f t="shared" si="62"/>
        <v>1320</v>
      </c>
      <c r="AI28" s="76">
        <f t="shared" si="63"/>
        <v>1306</v>
      </c>
      <c r="AJ28" s="76">
        <f t="shared" si="64"/>
        <v>1320</v>
      </c>
      <c r="AK28" s="76">
        <f t="shared" si="13"/>
        <v>1340</v>
      </c>
      <c r="AL28" s="76">
        <f t="shared" si="14"/>
        <v>1360</v>
      </c>
      <c r="AM28" s="76">
        <f t="shared" si="15"/>
        <v>1380</v>
      </c>
      <c r="AN28" s="76">
        <f t="shared" si="16"/>
        <v>1400</v>
      </c>
      <c r="AO28" s="76">
        <f t="shared" si="17"/>
        <v>1420</v>
      </c>
      <c r="AP28" s="76">
        <f t="shared" si="18"/>
        <v>1440</v>
      </c>
      <c r="AQ28" s="76">
        <f t="shared" si="19"/>
        <v>1460</v>
      </c>
      <c r="AR28" s="76">
        <f t="shared" si="20"/>
        <v>1480</v>
      </c>
      <c r="AS28" s="76">
        <f t="shared" si="21"/>
        <v>1500</v>
      </c>
      <c r="AT28" s="76">
        <f t="shared" si="22"/>
        <v>1520</v>
      </c>
      <c r="AU28" s="76">
        <f t="shared" si="23"/>
        <v>1540</v>
      </c>
      <c r="AV28" s="73" t="s">
        <v>35</v>
      </c>
    </row>
    <row r="29" spans="1:48" x14ac:dyDescent="0.2">
      <c r="A29" s="6">
        <v>3700</v>
      </c>
      <c r="B29" s="8">
        <v>536</v>
      </c>
      <c r="C29" s="8">
        <v>560</v>
      </c>
      <c r="D29" s="8">
        <v>585</v>
      </c>
      <c r="E29" s="8">
        <v>662</v>
      </c>
      <c r="F29" s="8">
        <v>686</v>
      </c>
      <c r="G29" s="8">
        <v>712</v>
      </c>
      <c r="H29" s="8">
        <v>737</v>
      </c>
      <c r="I29" s="8">
        <v>762</v>
      </c>
      <c r="J29" s="8">
        <v>787</v>
      </c>
      <c r="K29" s="8">
        <v>813</v>
      </c>
      <c r="L29" s="8">
        <v>869</v>
      </c>
      <c r="M29" s="8">
        <v>926</v>
      </c>
      <c r="N29" s="8">
        <v>953</v>
      </c>
      <c r="O29" s="76">
        <f t="shared" ref="O29:O33" si="71">O28+20</f>
        <v>983</v>
      </c>
      <c r="P29" s="76">
        <f t="shared" si="70"/>
        <v>1016</v>
      </c>
      <c r="Q29" s="76">
        <f t="shared" si="69"/>
        <v>1030</v>
      </c>
      <c r="R29" s="76">
        <f t="shared" si="68"/>
        <v>1055</v>
      </c>
      <c r="S29" s="76">
        <f t="shared" si="67"/>
        <v>1079</v>
      </c>
      <c r="T29" s="76">
        <f t="shared" si="66"/>
        <v>1104</v>
      </c>
      <c r="U29" s="76">
        <f t="shared" si="65"/>
        <v>1111</v>
      </c>
      <c r="V29" s="76">
        <f t="shared" si="50"/>
        <v>1132</v>
      </c>
      <c r="W29" s="76">
        <f t="shared" si="51"/>
        <v>1152</v>
      </c>
      <c r="X29" s="76">
        <f t="shared" si="52"/>
        <v>1198</v>
      </c>
      <c r="Y29" s="76">
        <f t="shared" si="53"/>
        <v>1216</v>
      </c>
      <c r="Z29" s="76">
        <f t="shared" si="54"/>
        <v>1236</v>
      </c>
      <c r="AA29" s="76">
        <f t="shared" si="55"/>
        <v>1232</v>
      </c>
      <c r="AB29" s="76">
        <f t="shared" si="56"/>
        <v>1247</v>
      </c>
      <c r="AC29" s="76">
        <f t="shared" si="57"/>
        <v>1265</v>
      </c>
      <c r="AD29" s="76">
        <f t="shared" si="58"/>
        <v>1277</v>
      </c>
      <c r="AE29" s="76">
        <f t="shared" si="59"/>
        <v>1294</v>
      </c>
      <c r="AF29" s="76">
        <f t="shared" si="60"/>
        <v>1311</v>
      </c>
      <c r="AG29" s="76">
        <f t="shared" si="61"/>
        <v>1323</v>
      </c>
      <c r="AH29" s="76">
        <f t="shared" si="62"/>
        <v>1340</v>
      </c>
      <c r="AI29" s="76">
        <f t="shared" si="63"/>
        <v>1326</v>
      </c>
      <c r="AJ29" s="76">
        <f t="shared" si="64"/>
        <v>1340</v>
      </c>
      <c r="AK29" s="76">
        <f t="shared" si="13"/>
        <v>1360</v>
      </c>
      <c r="AL29" s="76">
        <f t="shared" si="14"/>
        <v>1380</v>
      </c>
      <c r="AM29" s="76">
        <f t="shared" si="15"/>
        <v>1400</v>
      </c>
      <c r="AN29" s="76">
        <f t="shared" si="16"/>
        <v>1420</v>
      </c>
      <c r="AO29" s="76">
        <f t="shared" si="17"/>
        <v>1440</v>
      </c>
      <c r="AP29" s="76">
        <f t="shared" si="18"/>
        <v>1460</v>
      </c>
      <c r="AQ29" s="76">
        <f t="shared" si="19"/>
        <v>1480</v>
      </c>
      <c r="AR29" s="76">
        <f t="shared" si="20"/>
        <v>1500</v>
      </c>
      <c r="AS29" s="76">
        <f t="shared" si="21"/>
        <v>1520</v>
      </c>
      <c r="AT29" s="76">
        <f t="shared" si="22"/>
        <v>1540</v>
      </c>
      <c r="AU29" s="76">
        <f t="shared" si="23"/>
        <v>1560</v>
      </c>
      <c r="AV29" s="73" t="s">
        <v>35</v>
      </c>
    </row>
    <row r="30" spans="1:48" x14ac:dyDescent="0.2">
      <c r="A30" s="6">
        <v>3800</v>
      </c>
      <c r="B30" s="8">
        <v>548</v>
      </c>
      <c r="C30" s="8">
        <v>574</v>
      </c>
      <c r="D30" s="8">
        <v>600</v>
      </c>
      <c r="E30" s="8">
        <v>678</v>
      </c>
      <c r="F30" s="8">
        <v>704</v>
      </c>
      <c r="G30" s="8">
        <v>731</v>
      </c>
      <c r="H30" s="8">
        <v>757</v>
      </c>
      <c r="I30" s="8">
        <v>784</v>
      </c>
      <c r="J30" s="8">
        <v>809</v>
      </c>
      <c r="K30" s="8">
        <v>836</v>
      </c>
      <c r="L30" s="8">
        <v>894</v>
      </c>
      <c r="M30" s="8">
        <v>953</v>
      </c>
      <c r="N30" s="76">
        <f t="shared" ref="N30:N33" si="72">N29+20</f>
        <v>973</v>
      </c>
      <c r="O30" s="76">
        <f t="shared" si="71"/>
        <v>1003</v>
      </c>
      <c r="P30" s="76">
        <f t="shared" si="70"/>
        <v>1036</v>
      </c>
      <c r="Q30" s="76">
        <f t="shared" si="69"/>
        <v>1050</v>
      </c>
      <c r="R30" s="76">
        <f t="shared" si="68"/>
        <v>1075</v>
      </c>
      <c r="S30" s="76">
        <f t="shared" si="67"/>
        <v>1099</v>
      </c>
      <c r="T30" s="76">
        <f t="shared" si="66"/>
        <v>1124</v>
      </c>
      <c r="U30" s="76">
        <f t="shared" si="65"/>
        <v>1131</v>
      </c>
      <c r="V30" s="76">
        <f t="shared" si="50"/>
        <v>1152</v>
      </c>
      <c r="W30" s="76">
        <f t="shared" si="51"/>
        <v>1172</v>
      </c>
      <c r="X30" s="76">
        <f t="shared" si="52"/>
        <v>1218</v>
      </c>
      <c r="Y30" s="76">
        <f t="shared" si="53"/>
        <v>1236</v>
      </c>
      <c r="Z30" s="76">
        <f t="shared" si="54"/>
        <v>1256</v>
      </c>
      <c r="AA30" s="76">
        <f t="shared" si="55"/>
        <v>1252</v>
      </c>
      <c r="AB30" s="76">
        <f t="shared" si="56"/>
        <v>1267</v>
      </c>
      <c r="AC30" s="76">
        <f t="shared" si="57"/>
        <v>1285</v>
      </c>
      <c r="AD30" s="76">
        <f t="shared" si="58"/>
        <v>1297</v>
      </c>
      <c r="AE30" s="76">
        <f t="shared" si="59"/>
        <v>1314</v>
      </c>
      <c r="AF30" s="76">
        <f t="shared" si="60"/>
        <v>1331</v>
      </c>
      <c r="AG30" s="76">
        <f t="shared" si="61"/>
        <v>1343</v>
      </c>
      <c r="AH30" s="76">
        <f t="shared" si="62"/>
        <v>1360</v>
      </c>
      <c r="AI30" s="76">
        <f t="shared" si="63"/>
        <v>1346</v>
      </c>
      <c r="AJ30" s="76">
        <f t="shared" si="64"/>
        <v>1360</v>
      </c>
      <c r="AK30" s="76">
        <f t="shared" si="13"/>
        <v>1380</v>
      </c>
      <c r="AL30" s="76">
        <f t="shared" si="14"/>
        <v>1400</v>
      </c>
      <c r="AM30" s="76">
        <f t="shared" si="15"/>
        <v>1420</v>
      </c>
      <c r="AN30" s="76">
        <f t="shared" si="16"/>
        <v>1440</v>
      </c>
      <c r="AO30" s="76">
        <f t="shared" si="17"/>
        <v>1460</v>
      </c>
      <c r="AP30" s="76">
        <f t="shared" si="18"/>
        <v>1480</v>
      </c>
      <c r="AQ30" s="76">
        <f t="shared" si="19"/>
        <v>1500</v>
      </c>
      <c r="AR30" s="76">
        <f t="shared" si="20"/>
        <v>1520</v>
      </c>
      <c r="AS30" s="76">
        <f t="shared" si="21"/>
        <v>1540</v>
      </c>
      <c r="AT30" s="76">
        <f t="shared" si="22"/>
        <v>1560</v>
      </c>
      <c r="AU30" s="76">
        <f t="shared" si="23"/>
        <v>1580</v>
      </c>
      <c r="AV30" s="73" t="s">
        <v>35</v>
      </c>
    </row>
    <row r="31" spans="1:48" x14ac:dyDescent="0.2">
      <c r="A31" s="6">
        <v>3900</v>
      </c>
      <c r="B31" s="8">
        <v>556</v>
      </c>
      <c r="C31" s="8">
        <v>581</v>
      </c>
      <c r="D31" s="8">
        <v>608</v>
      </c>
      <c r="E31" s="8">
        <v>687</v>
      </c>
      <c r="F31" s="8">
        <v>714</v>
      </c>
      <c r="G31" s="8">
        <v>741</v>
      </c>
      <c r="H31" s="8">
        <v>768</v>
      </c>
      <c r="I31" s="8">
        <v>795</v>
      </c>
      <c r="J31" s="8">
        <v>822</v>
      </c>
      <c r="K31" s="8">
        <v>848</v>
      </c>
      <c r="L31" s="8">
        <v>907</v>
      </c>
      <c r="M31" s="8">
        <v>968</v>
      </c>
      <c r="N31" s="76">
        <f t="shared" si="72"/>
        <v>993</v>
      </c>
      <c r="O31" s="76">
        <f t="shared" si="71"/>
        <v>1023</v>
      </c>
      <c r="P31" s="76">
        <f t="shared" si="70"/>
        <v>1056</v>
      </c>
      <c r="Q31" s="76">
        <f t="shared" si="69"/>
        <v>1070</v>
      </c>
      <c r="R31" s="76">
        <f t="shared" si="68"/>
        <v>1095</v>
      </c>
      <c r="S31" s="76">
        <f t="shared" si="67"/>
        <v>1119</v>
      </c>
      <c r="T31" s="76">
        <f t="shared" si="66"/>
        <v>1144</v>
      </c>
      <c r="U31" s="76">
        <f t="shared" si="65"/>
        <v>1151</v>
      </c>
      <c r="V31" s="76">
        <f t="shared" si="50"/>
        <v>1172</v>
      </c>
      <c r="W31" s="76">
        <f t="shared" si="51"/>
        <v>1192</v>
      </c>
      <c r="X31" s="76">
        <f t="shared" si="52"/>
        <v>1238</v>
      </c>
      <c r="Y31" s="76">
        <f t="shared" si="53"/>
        <v>1256</v>
      </c>
      <c r="Z31" s="76">
        <f t="shared" si="54"/>
        <v>1276</v>
      </c>
      <c r="AA31" s="76">
        <f t="shared" si="55"/>
        <v>1272</v>
      </c>
      <c r="AB31" s="76">
        <f t="shared" si="56"/>
        <v>1287</v>
      </c>
      <c r="AC31" s="76">
        <f t="shared" si="57"/>
        <v>1305</v>
      </c>
      <c r="AD31" s="76">
        <f t="shared" si="58"/>
        <v>1317</v>
      </c>
      <c r="AE31" s="76">
        <f t="shared" si="59"/>
        <v>1334</v>
      </c>
      <c r="AF31" s="76">
        <f t="shared" si="60"/>
        <v>1351</v>
      </c>
      <c r="AG31" s="76">
        <f t="shared" si="61"/>
        <v>1363</v>
      </c>
      <c r="AH31" s="76">
        <f t="shared" si="62"/>
        <v>1380</v>
      </c>
      <c r="AI31" s="76">
        <f t="shared" si="63"/>
        <v>1366</v>
      </c>
      <c r="AJ31" s="76">
        <f t="shared" si="64"/>
        <v>1380</v>
      </c>
      <c r="AK31" s="76">
        <f t="shared" si="13"/>
        <v>1400</v>
      </c>
      <c r="AL31" s="76">
        <f t="shared" si="14"/>
        <v>1420</v>
      </c>
      <c r="AM31" s="76">
        <f t="shared" si="15"/>
        <v>1440</v>
      </c>
      <c r="AN31" s="76">
        <f t="shared" si="16"/>
        <v>1460</v>
      </c>
      <c r="AO31" s="76">
        <f t="shared" si="17"/>
        <v>1480</v>
      </c>
      <c r="AP31" s="76">
        <f t="shared" si="18"/>
        <v>1500</v>
      </c>
      <c r="AQ31" s="76">
        <f t="shared" si="19"/>
        <v>1520</v>
      </c>
      <c r="AR31" s="76">
        <f t="shared" si="20"/>
        <v>1540</v>
      </c>
      <c r="AS31" s="76">
        <f t="shared" si="21"/>
        <v>1560</v>
      </c>
      <c r="AT31" s="76">
        <f t="shared" si="22"/>
        <v>1580</v>
      </c>
      <c r="AU31" s="76">
        <f t="shared" si="23"/>
        <v>1600</v>
      </c>
      <c r="AV31" s="73" t="s">
        <v>35</v>
      </c>
    </row>
    <row r="32" spans="1:48" x14ac:dyDescent="0.2">
      <c r="A32" s="6">
        <v>4000</v>
      </c>
      <c r="B32" s="8">
        <v>563</v>
      </c>
      <c r="C32" s="8">
        <v>590</v>
      </c>
      <c r="D32" s="8">
        <v>615</v>
      </c>
      <c r="E32" s="8">
        <v>697</v>
      </c>
      <c r="F32" s="8">
        <v>725</v>
      </c>
      <c r="G32" s="8">
        <v>752</v>
      </c>
      <c r="H32" s="8">
        <v>780</v>
      </c>
      <c r="I32" s="8">
        <v>807</v>
      </c>
      <c r="J32" s="8">
        <v>834</v>
      </c>
      <c r="K32" s="8">
        <v>862</v>
      </c>
      <c r="L32" s="8">
        <v>922</v>
      </c>
      <c r="M32" s="76">
        <f t="shared" ref="M32:M36" si="73">M31+20</f>
        <v>988</v>
      </c>
      <c r="N32" s="76">
        <f t="shared" si="72"/>
        <v>1013</v>
      </c>
      <c r="O32" s="76">
        <f t="shared" si="71"/>
        <v>1043</v>
      </c>
      <c r="P32" s="76">
        <f t="shared" si="70"/>
        <v>1076</v>
      </c>
      <c r="Q32" s="76">
        <f t="shared" si="69"/>
        <v>1090</v>
      </c>
      <c r="R32" s="76">
        <f t="shared" si="68"/>
        <v>1115</v>
      </c>
      <c r="S32" s="76">
        <f t="shared" si="67"/>
        <v>1139</v>
      </c>
      <c r="T32" s="76">
        <f t="shared" si="66"/>
        <v>1164</v>
      </c>
      <c r="U32" s="76">
        <f t="shared" si="65"/>
        <v>1171</v>
      </c>
      <c r="V32" s="76">
        <f t="shared" si="50"/>
        <v>1192</v>
      </c>
      <c r="W32" s="76">
        <f t="shared" si="51"/>
        <v>1212</v>
      </c>
      <c r="X32" s="76">
        <f t="shared" si="52"/>
        <v>1258</v>
      </c>
      <c r="Y32" s="76">
        <f t="shared" si="53"/>
        <v>1276</v>
      </c>
      <c r="Z32" s="76">
        <f t="shared" si="54"/>
        <v>1296</v>
      </c>
      <c r="AA32" s="76">
        <f t="shared" si="55"/>
        <v>1292</v>
      </c>
      <c r="AB32" s="76">
        <f t="shared" si="56"/>
        <v>1307</v>
      </c>
      <c r="AC32" s="76">
        <f t="shared" si="57"/>
        <v>1325</v>
      </c>
      <c r="AD32" s="76">
        <f t="shared" si="58"/>
        <v>1337</v>
      </c>
      <c r="AE32" s="76">
        <f t="shared" si="59"/>
        <v>1354</v>
      </c>
      <c r="AF32" s="76">
        <f t="shared" si="60"/>
        <v>1371</v>
      </c>
      <c r="AG32" s="76">
        <f t="shared" si="61"/>
        <v>1383</v>
      </c>
      <c r="AH32" s="76">
        <f t="shared" si="62"/>
        <v>1400</v>
      </c>
      <c r="AI32" s="76">
        <f t="shared" si="63"/>
        <v>1386</v>
      </c>
      <c r="AJ32" s="76">
        <f t="shared" si="64"/>
        <v>1400</v>
      </c>
      <c r="AK32" s="76">
        <f t="shared" si="13"/>
        <v>1420</v>
      </c>
      <c r="AL32" s="76">
        <f t="shared" si="14"/>
        <v>1440</v>
      </c>
      <c r="AM32" s="76">
        <f t="shared" si="15"/>
        <v>1460</v>
      </c>
      <c r="AN32" s="76">
        <f t="shared" si="16"/>
        <v>1480</v>
      </c>
      <c r="AO32" s="76">
        <f t="shared" si="17"/>
        <v>1500</v>
      </c>
      <c r="AP32" s="76">
        <f t="shared" si="18"/>
        <v>1520</v>
      </c>
      <c r="AQ32" s="76">
        <f t="shared" si="19"/>
        <v>1540</v>
      </c>
      <c r="AR32" s="76">
        <f t="shared" si="20"/>
        <v>1560</v>
      </c>
      <c r="AS32" s="76">
        <f t="shared" si="21"/>
        <v>1580</v>
      </c>
      <c r="AT32" s="76">
        <f t="shared" si="22"/>
        <v>1600</v>
      </c>
      <c r="AU32" s="76">
        <f t="shared" si="23"/>
        <v>1620</v>
      </c>
      <c r="AV32" s="73" t="s">
        <v>35</v>
      </c>
    </row>
    <row r="33" spans="1:48" x14ac:dyDescent="0.2">
      <c r="A33" s="6">
        <v>4100</v>
      </c>
      <c r="B33" s="8">
        <v>571</v>
      </c>
      <c r="C33" s="8">
        <v>597</v>
      </c>
      <c r="D33" s="8">
        <v>680</v>
      </c>
      <c r="E33" s="8">
        <v>708</v>
      </c>
      <c r="F33" s="8">
        <v>735</v>
      </c>
      <c r="G33" s="8">
        <v>763</v>
      </c>
      <c r="H33" s="8">
        <v>791</v>
      </c>
      <c r="I33" s="8">
        <v>819</v>
      </c>
      <c r="J33" s="8">
        <v>847</v>
      </c>
      <c r="K33" s="8">
        <v>907</v>
      </c>
      <c r="L33" s="8">
        <v>935</v>
      </c>
      <c r="M33" s="76">
        <f t="shared" si="73"/>
        <v>1008</v>
      </c>
      <c r="N33" s="76">
        <f t="shared" si="72"/>
        <v>1033</v>
      </c>
      <c r="O33" s="76">
        <f t="shared" si="71"/>
        <v>1063</v>
      </c>
      <c r="P33" s="76">
        <f t="shared" si="70"/>
        <v>1096</v>
      </c>
      <c r="Q33" s="76">
        <f t="shared" si="69"/>
        <v>1110</v>
      </c>
      <c r="R33" s="76">
        <f t="shared" si="68"/>
        <v>1135</v>
      </c>
      <c r="S33" s="76">
        <f t="shared" si="67"/>
        <v>1159</v>
      </c>
      <c r="T33" s="76">
        <f t="shared" si="66"/>
        <v>1184</v>
      </c>
      <c r="U33" s="76">
        <f t="shared" si="65"/>
        <v>1191</v>
      </c>
      <c r="V33" s="76">
        <f t="shared" si="50"/>
        <v>1212</v>
      </c>
      <c r="W33" s="76">
        <f t="shared" si="51"/>
        <v>1232</v>
      </c>
      <c r="X33" s="76">
        <f t="shared" si="52"/>
        <v>1278</v>
      </c>
      <c r="Y33" s="76">
        <f t="shared" si="53"/>
        <v>1296</v>
      </c>
      <c r="Z33" s="76">
        <f t="shared" si="54"/>
        <v>1316</v>
      </c>
      <c r="AA33" s="76">
        <f t="shared" si="55"/>
        <v>1312</v>
      </c>
      <c r="AB33" s="76">
        <f t="shared" si="56"/>
        <v>1327</v>
      </c>
      <c r="AC33" s="76">
        <f t="shared" si="57"/>
        <v>1345</v>
      </c>
      <c r="AD33" s="76">
        <f t="shared" si="58"/>
        <v>1357</v>
      </c>
      <c r="AE33" s="76">
        <f t="shared" si="59"/>
        <v>1374</v>
      </c>
      <c r="AF33" s="76">
        <f t="shared" si="60"/>
        <v>1391</v>
      </c>
      <c r="AG33" s="76">
        <f t="shared" si="61"/>
        <v>1403</v>
      </c>
      <c r="AH33" s="76">
        <f t="shared" si="62"/>
        <v>1420</v>
      </c>
      <c r="AI33" s="76">
        <f t="shared" si="63"/>
        <v>1406</v>
      </c>
      <c r="AJ33" s="76">
        <f t="shared" si="64"/>
        <v>1420</v>
      </c>
      <c r="AK33" s="76">
        <f t="shared" si="13"/>
        <v>1440</v>
      </c>
      <c r="AL33" s="76">
        <f t="shared" si="14"/>
        <v>1460</v>
      </c>
      <c r="AM33" s="76">
        <f t="shared" si="15"/>
        <v>1480</v>
      </c>
      <c r="AN33" s="76">
        <f t="shared" si="16"/>
        <v>1500</v>
      </c>
      <c r="AO33" s="76">
        <f t="shared" si="17"/>
        <v>1520</v>
      </c>
      <c r="AP33" s="76">
        <f t="shared" si="18"/>
        <v>1540</v>
      </c>
      <c r="AQ33" s="76">
        <f t="shared" si="19"/>
        <v>1560</v>
      </c>
      <c r="AR33" s="76">
        <f t="shared" si="20"/>
        <v>1580</v>
      </c>
      <c r="AS33" s="76">
        <f t="shared" si="21"/>
        <v>1600</v>
      </c>
      <c r="AT33" s="76">
        <f t="shared" si="22"/>
        <v>1620</v>
      </c>
      <c r="AU33" s="76">
        <f t="shared" si="23"/>
        <v>1640</v>
      </c>
      <c r="AV33" s="73" t="s">
        <v>35</v>
      </c>
    </row>
    <row r="34" spans="1:48" x14ac:dyDescent="0.2">
      <c r="A34" s="6">
        <v>4200</v>
      </c>
      <c r="B34" s="8">
        <v>584</v>
      </c>
      <c r="C34" s="8">
        <v>612</v>
      </c>
      <c r="D34" s="8">
        <v>696</v>
      </c>
      <c r="E34" s="8">
        <v>724</v>
      </c>
      <c r="F34" s="8">
        <v>753</v>
      </c>
      <c r="G34" s="8">
        <v>783</v>
      </c>
      <c r="H34" s="8">
        <v>811</v>
      </c>
      <c r="I34" s="8">
        <v>840</v>
      </c>
      <c r="J34" s="8">
        <v>869</v>
      </c>
      <c r="K34" s="8">
        <v>931</v>
      </c>
      <c r="L34" s="76">
        <f t="shared" ref="L34:L36" si="74">L33+20</f>
        <v>955</v>
      </c>
      <c r="M34" s="76">
        <f t="shared" si="73"/>
        <v>1028</v>
      </c>
      <c r="N34" s="76">
        <f t="shared" ref="N34:N36" si="75">N33+20</f>
        <v>1053</v>
      </c>
      <c r="O34" s="76">
        <f t="shared" ref="O34:O36" si="76">O33+20</f>
        <v>1083</v>
      </c>
      <c r="P34" s="76">
        <f t="shared" ref="P34:P36" si="77">P33+20</f>
        <v>1116</v>
      </c>
      <c r="Q34" s="76">
        <f t="shared" ref="Q34:Q36" si="78">Q33+20</f>
        <v>1130</v>
      </c>
      <c r="R34" s="76">
        <f t="shared" si="68"/>
        <v>1155</v>
      </c>
      <c r="S34" s="76">
        <f t="shared" si="67"/>
        <v>1179</v>
      </c>
      <c r="T34" s="76">
        <f t="shared" si="66"/>
        <v>1204</v>
      </c>
      <c r="U34" s="76">
        <f t="shared" si="65"/>
        <v>1211</v>
      </c>
      <c r="V34" s="76">
        <f t="shared" si="50"/>
        <v>1232</v>
      </c>
      <c r="W34" s="76">
        <f t="shared" si="51"/>
        <v>1252</v>
      </c>
      <c r="X34" s="76">
        <f t="shared" si="52"/>
        <v>1298</v>
      </c>
      <c r="Y34" s="76">
        <f t="shared" si="53"/>
        <v>1316</v>
      </c>
      <c r="Z34" s="76">
        <f t="shared" si="54"/>
        <v>1336</v>
      </c>
      <c r="AA34" s="76">
        <f t="shared" si="55"/>
        <v>1332</v>
      </c>
      <c r="AB34" s="76">
        <f t="shared" si="56"/>
        <v>1347</v>
      </c>
      <c r="AC34" s="76">
        <f t="shared" si="57"/>
        <v>1365</v>
      </c>
      <c r="AD34" s="76">
        <f t="shared" si="58"/>
        <v>1377</v>
      </c>
      <c r="AE34" s="76">
        <f t="shared" si="59"/>
        <v>1394</v>
      </c>
      <c r="AF34" s="76">
        <f t="shared" si="60"/>
        <v>1411</v>
      </c>
      <c r="AG34" s="76">
        <f t="shared" si="61"/>
        <v>1423</v>
      </c>
      <c r="AH34" s="76">
        <f t="shared" si="62"/>
        <v>1440</v>
      </c>
      <c r="AI34" s="76">
        <f t="shared" si="63"/>
        <v>1426</v>
      </c>
      <c r="AJ34" s="76">
        <f t="shared" si="64"/>
        <v>1440</v>
      </c>
      <c r="AK34" s="76">
        <f t="shared" si="13"/>
        <v>1460</v>
      </c>
      <c r="AL34" s="76">
        <f t="shared" si="14"/>
        <v>1480</v>
      </c>
      <c r="AM34" s="76">
        <f t="shared" si="15"/>
        <v>1500</v>
      </c>
      <c r="AN34" s="76">
        <f t="shared" si="16"/>
        <v>1520</v>
      </c>
      <c r="AO34" s="76">
        <f t="shared" si="17"/>
        <v>1540</v>
      </c>
      <c r="AP34" s="76">
        <f t="shared" si="18"/>
        <v>1560</v>
      </c>
      <c r="AQ34" s="76">
        <f t="shared" si="19"/>
        <v>1580</v>
      </c>
      <c r="AR34" s="76">
        <f t="shared" si="20"/>
        <v>1600</v>
      </c>
      <c r="AS34" s="76">
        <f t="shared" si="21"/>
        <v>1620</v>
      </c>
      <c r="AT34" s="76">
        <f t="shared" si="22"/>
        <v>1640</v>
      </c>
      <c r="AU34" s="76">
        <f t="shared" si="23"/>
        <v>1660</v>
      </c>
      <c r="AV34" s="73" t="s">
        <v>35</v>
      </c>
    </row>
    <row r="35" spans="1:48" x14ac:dyDescent="0.2">
      <c r="A35" s="6">
        <v>4300</v>
      </c>
      <c r="B35" s="8">
        <v>591</v>
      </c>
      <c r="C35" s="8">
        <v>619</v>
      </c>
      <c r="D35" s="8">
        <v>704</v>
      </c>
      <c r="E35" s="8">
        <v>734</v>
      </c>
      <c r="F35" s="8">
        <v>763</v>
      </c>
      <c r="G35" s="8">
        <v>793</v>
      </c>
      <c r="H35" s="8">
        <v>823</v>
      </c>
      <c r="I35" s="8">
        <v>852</v>
      </c>
      <c r="J35" s="8">
        <v>881</v>
      </c>
      <c r="K35" s="8">
        <v>945</v>
      </c>
      <c r="L35" s="76">
        <f t="shared" si="74"/>
        <v>975</v>
      </c>
      <c r="M35" s="76">
        <f t="shared" si="73"/>
        <v>1048</v>
      </c>
      <c r="N35" s="76">
        <f t="shared" si="75"/>
        <v>1073</v>
      </c>
      <c r="O35" s="76">
        <f t="shared" si="76"/>
        <v>1103</v>
      </c>
      <c r="P35" s="76">
        <f t="shared" si="77"/>
        <v>1136</v>
      </c>
      <c r="Q35" s="76">
        <f t="shared" si="78"/>
        <v>1150</v>
      </c>
      <c r="R35" s="76">
        <f t="shared" si="68"/>
        <v>1175</v>
      </c>
      <c r="S35" s="76">
        <f t="shared" si="67"/>
        <v>1199</v>
      </c>
      <c r="T35" s="76">
        <f t="shared" si="66"/>
        <v>1224</v>
      </c>
      <c r="U35" s="76">
        <f t="shared" si="65"/>
        <v>1231</v>
      </c>
      <c r="V35" s="76">
        <f t="shared" si="50"/>
        <v>1252</v>
      </c>
      <c r="W35" s="76">
        <f t="shared" si="51"/>
        <v>1272</v>
      </c>
      <c r="X35" s="76">
        <f t="shared" si="52"/>
        <v>1318</v>
      </c>
      <c r="Y35" s="76">
        <f t="shared" si="53"/>
        <v>1336</v>
      </c>
      <c r="Z35" s="76">
        <f t="shared" si="54"/>
        <v>1356</v>
      </c>
      <c r="AA35" s="76">
        <f t="shared" si="55"/>
        <v>1352</v>
      </c>
      <c r="AB35" s="76">
        <f t="shared" si="56"/>
        <v>1367</v>
      </c>
      <c r="AC35" s="76">
        <f t="shared" si="57"/>
        <v>1385</v>
      </c>
      <c r="AD35" s="76">
        <f t="shared" si="58"/>
        <v>1397</v>
      </c>
      <c r="AE35" s="76">
        <f t="shared" si="59"/>
        <v>1414</v>
      </c>
      <c r="AF35" s="76">
        <f t="shared" si="60"/>
        <v>1431</v>
      </c>
      <c r="AG35" s="76">
        <f t="shared" si="61"/>
        <v>1443</v>
      </c>
      <c r="AH35" s="76">
        <f t="shared" si="62"/>
        <v>1460</v>
      </c>
      <c r="AI35" s="76">
        <f t="shared" si="63"/>
        <v>1446</v>
      </c>
      <c r="AJ35" s="76">
        <f t="shared" si="64"/>
        <v>1460</v>
      </c>
      <c r="AK35" s="76">
        <f t="shared" si="13"/>
        <v>1480</v>
      </c>
      <c r="AL35" s="76">
        <f t="shared" si="14"/>
        <v>1500</v>
      </c>
      <c r="AM35" s="76">
        <f t="shared" si="15"/>
        <v>1520</v>
      </c>
      <c r="AN35" s="76">
        <f t="shared" si="16"/>
        <v>1540</v>
      </c>
      <c r="AO35" s="76">
        <f t="shared" si="17"/>
        <v>1560</v>
      </c>
      <c r="AP35" s="76">
        <f t="shared" si="18"/>
        <v>1580</v>
      </c>
      <c r="AQ35" s="76">
        <f t="shared" si="19"/>
        <v>1600</v>
      </c>
      <c r="AR35" s="76">
        <f t="shared" si="20"/>
        <v>1620</v>
      </c>
      <c r="AS35" s="76">
        <f t="shared" si="21"/>
        <v>1640</v>
      </c>
      <c r="AT35" s="76">
        <f t="shared" si="22"/>
        <v>1660</v>
      </c>
      <c r="AU35" s="76">
        <f t="shared" si="23"/>
        <v>1680</v>
      </c>
      <c r="AV35" s="73" t="s">
        <v>35</v>
      </c>
    </row>
    <row r="36" spans="1:48" x14ac:dyDescent="0.2">
      <c r="A36" s="6">
        <v>4400</v>
      </c>
      <c r="B36" s="8">
        <v>598</v>
      </c>
      <c r="C36" s="8">
        <v>628</v>
      </c>
      <c r="D36" s="8">
        <v>714</v>
      </c>
      <c r="E36" s="8">
        <v>743</v>
      </c>
      <c r="F36" s="8">
        <v>774</v>
      </c>
      <c r="G36" s="8">
        <v>803</v>
      </c>
      <c r="H36" s="8">
        <v>834</v>
      </c>
      <c r="I36" s="8">
        <v>863</v>
      </c>
      <c r="J36" s="8">
        <v>894</v>
      </c>
      <c r="K36" s="76">
        <f t="shared" ref="K36:K37" si="79">K35+20</f>
        <v>965</v>
      </c>
      <c r="L36" s="76">
        <f t="shared" si="74"/>
        <v>995</v>
      </c>
      <c r="M36" s="76">
        <f t="shared" si="73"/>
        <v>1068</v>
      </c>
      <c r="N36" s="76">
        <f t="shared" si="75"/>
        <v>1093</v>
      </c>
      <c r="O36" s="76">
        <f t="shared" si="76"/>
        <v>1123</v>
      </c>
      <c r="P36" s="76">
        <f t="shared" si="77"/>
        <v>1156</v>
      </c>
      <c r="Q36" s="76">
        <f t="shared" si="78"/>
        <v>1170</v>
      </c>
      <c r="R36" s="76">
        <f t="shared" si="68"/>
        <v>1195</v>
      </c>
      <c r="S36" s="76">
        <f t="shared" ref="S36:S37" si="80">S35+20</f>
        <v>1219</v>
      </c>
      <c r="T36" s="76">
        <f t="shared" ref="T36:T37" si="81">T35+20</f>
        <v>1244</v>
      </c>
      <c r="U36" s="76">
        <f t="shared" ref="U36:U37" si="82">U35+20</f>
        <v>1251</v>
      </c>
      <c r="V36" s="76">
        <f t="shared" si="50"/>
        <v>1272</v>
      </c>
      <c r="W36" s="76">
        <f t="shared" si="51"/>
        <v>1292</v>
      </c>
      <c r="X36" s="76">
        <f t="shared" si="52"/>
        <v>1338</v>
      </c>
      <c r="Y36" s="76">
        <f t="shared" si="53"/>
        <v>1356</v>
      </c>
      <c r="Z36" s="76">
        <f t="shared" si="54"/>
        <v>1376</v>
      </c>
      <c r="AA36" s="76">
        <f t="shared" si="55"/>
        <v>1372</v>
      </c>
      <c r="AB36" s="76">
        <f t="shared" si="56"/>
        <v>1387</v>
      </c>
      <c r="AC36" s="76">
        <f t="shared" si="57"/>
        <v>1405</v>
      </c>
      <c r="AD36" s="76">
        <f t="shared" si="58"/>
        <v>1417</v>
      </c>
      <c r="AE36" s="76">
        <f t="shared" si="59"/>
        <v>1434</v>
      </c>
      <c r="AF36" s="76">
        <f t="shared" si="60"/>
        <v>1451</v>
      </c>
      <c r="AG36" s="76">
        <f t="shared" si="61"/>
        <v>1463</v>
      </c>
      <c r="AH36" s="76">
        <f t="shared" si="62"/>
        <v>1480</v>
      </c>
      <c r="AI36" s="76">
        <f t="shared" si="63"/>
        <v>1466</v>
      </c>
      <c r="AJ36" s="76">
        <f t="shared" si="64"/>
        <v>1480</v>
      </c>
      <c r="AK36" s="76">
        <f t="shared" si="13"/>
        <v>1500</v>
      </c>
      <c r="AL36" s="76">
        <f t="shared" si="14"/>
        <v>1520</v>
      </c>
      <c r="AM36" s="76">
        <f t="shared" si="15"/>
        <v>1540</v>
      </c>
      <c r="AN36" s="76">
        <f t="shared" si="16"/>
        <v>1560</v>
      </c>
      <c r="AO36" s="76">
        <f t="shared" si="17"/>
        <v>1580</v>
      </c>
      <c r="AP36" s="76">
        <f t="shared" si="18"/>
        <v>1600</v>
      </c>
      <c r="AQ36" s="76">
        <f t="shared" si="19"/>
        <v>1620</v>
      </c>
      <c r="AR36" s="76">
        <f t="shared" si="20"/>
        <v>1640</v>
      </c>
      <c r="AS36" s="76">
        <f t="shared" si="21"/>
        <v>1660</v>
      </c>
      <c r="AT36" s="76">
        <f t="shared" si="22"/>
        <v>1680</v>
      </c>
      <c r="AU36" s="76">
        <f t="shared" si="23"/>
        <v>1700</v>
      </c>
      <c r="AV36" s="73" t="s">
        <v>35</v>
      </c>
    </row>
    <row r="37" spans="1:48" x14ac:dyDescent="0.2">
      <c r="A37" s="6">
        <v>4500</v>
      </c>
      <c r="B37" s="8">
        <v>606</v>
      </c>
      <c r="C37" s="8">
        <v>635</v>
      </c>
      <c r="D37" s="8">
        <v>724</v>
      </c>
      <c r="E37" s="8">
        <v>753</v>
      </c>
      <c r="F37" s="8">
        <v>784</v>
      </c>
      <c r="G37" s="8">
        <v>814</v>
      </c>
      <c r="H37" s="8">
        <v>845</v>
      </c>
      <c r="I37" s="8">
        <v>875</v>
      </c>
      <c r="J37" s="8">
        <v>906</v>
      </c>
      <c r="K37" s="76">
        <f t="shared" si="79"/>
        <v>985</v>
      </c>
      <c r="L37" s="76">
        <f t="shared" ref="L37" si="83">L36+20</f>
        <v>1015</v>
      </c>
      <c r="M37" s="76">
        <f t="shared" ref="M37" si="84">M36+20</f>
        <v>1088</v>
      </c>
      <c r="N37" s="76">
        <f t="shared" ref="N37" si="85">N36+20</f>
        <v>1113</v>
      </c>
      <c r="O37" s="76">
        <f t="shared" ref="O37" si="86">O36+20</f>
        <v>1143</v>
      </c>
      <c r="P37" s="76">
        <f t="shared" ref="P37" si="87">P36+20</f>
        <v>1176</v>
      </c>
      <c r="Q37" s="76">
        <f t="shared" ref="Q37" si="88">Q36+20</f>
        <v>1190</v>
      </c>
      <c r="R37" s="76">
        <f t="shared" ref="R37" si="89">R36+20</f>
        <v>1215</v>
      </c>
      <c r="S37" s="76">
        <f t="shared" si="80"/>
        <v>1239</v>
      </c>
      <c r="T37" s="76">
        <f t="shared" si="81"/>
        <v>1264</v>
      </c>
      <c r="U37" s="76">
        <f t="shared" si="82"/>
        <v>1271</v>
      </c>
      <c r="V37" s="76">
        <f t="shared" ref="V37" si="90">V36+20</f>
        <v>1292</v>
      </c>
      <c r="W37" s="76">
        <f t="shared" ref="W37" si="91">W36+20</f>
        <v>1312</v>
      </c>
      <c r="X37" s="76">
        <f t="shared" ref="X37" si="92">X36+20</f>
        <v>1358</v>
      </c>
      <c r="Y37" s="76">
        <f t="shared" ref="Y37" si="93">Y36+20</f>
        <v>1376</v>
      </c>
      <c r="Z37" s="76">
        <f t="shared" ref="Z37" si="94">Z36+20</f>
        <v>1396</v>
      </c>
      <c r="AA37" s="76">
        <f t="shared" ref="AA37" si="95">AA36+20</f>
        <v>1392</v>
      </c>
      <c r="AB37" s="76">
        <f t="shared" ref="AB37" si="96">AB36+20</f>
        <v>1407</v>
      </c>
      <c r="AC37" s="76">
        <f t="shared" ref="AC37" si="97">AC36+20</f>
        <v>1425</v>
      </c>
      <c r="AD37" s="76">
        <f t="shared" ref="AD37" si="98">AD36+20</f>
        <v>1437</v>
      </c>
      <c r="AE37" s="76">
        <f t="shared" ref="AE37" si="99">AE36+20</f>
        <v>1454</v>
      </c>
      <c r="AF37" s="76">
        <f t="shared" ref="AF37" si="100">AF36+20</f>
        <v>1471</v>
      </c>
      <c r="AG37" s="76">
        <f t="shared" ref="AG37" si="101">AG36+20</f>
        <v>1483</v>
      </c>
      <c r="AH37" s="76">
        <f t="shared" ref="AH37" si="102">AH36+20</f>
        <v>1500</v>
      </c>
      <c r="AI37" s="76">
        <f t="shared" ref="AI37" si="103">AI36+20</f>
        <v>1486</v>
      </c>
      <c r="AJ37" s="76">
        <f t="shared" ref="AJ37" si="104">AJ36+20</f>
        <v>1500</v>
      </c>
      <c r="AK37" s="76">
        <f t="shared" si="13"/>
        <v>1520</v>
      </c>
      <c r="AL37" s="76">
        <f t="shared" si="14"/>
        <v>1540</v>
      </c>
      <c r="AM37" s="76">
        <f t="shared" si="15"/>
        <v>1560</v>
      </c>
      <c r="AN37" s="76">
        <f t="shared" si="16"/>
        <v>1580</v>
      </c>
      <c r="AO37" s="76">
        <f t="shared" si="17"/>
        <v>1600</v>
      </c>
      <c r="AP37" s="76">
        <f t="shared" si="18"/>
        <v>1620</v>
      </c>
      <c r="AQ37" s="76">
        <f t="shared" si="19"/>
        <v>1640</v>
      </c>
      <c r="AR37" s="76">
        <f t="shared" si="20"/>
        <v>1660</v>
      </c>
      <c r="AS37" s="76">
        <f t="shared" si="21"/>
        <v>1680</v>
      </c>
      <c r="AT37" s="76">
        <f t="shared" si="22"/>
        <v>1700</v>
      </c>
      <c r="AU37" s="76">
        <f t="shared" si="23"/>
        <v>1720</v>
      </c>
      <c r="AV37" s="73" t="s">
        <v>35</v>
      </c>
    </row>
    <row r="38" spans="1:48" x14ac:dyDescent="0.2">
      <c r="A38" s="6">
        <v>4600</v>
      </c>
      <c r="B38" s="76">
        <f>B37+20</f>
        <v>626</v>
      </c>
      <c r="C38" s="76">
        <f t="shared" ref="C38:AJ38" si="105">C37+20</f>
        <v>655</v>
      </c>
      <c r="D38" s="76">
        <f t="shared" si="105"/>
        <v>744</v>
      </c>
      <c r="E38" s="76">
        <f t="shared" si="105"/>
        <v>773</v>
      </c>
      <c r="F38" s="76">
        <f t="shared" si="105"/>
        <v>804</v>
      </c>
      <c r="G38" s="76">
        <f t="shared" si="105"/>
        <v>834</v>
      </c>
      <c r="H38" s="76">
        <f t="shared" si="105"/>
        <v>865</v>
      </c>
      <c r="I38" s="76">
        <f t="shared" si="105"/>
        <v>895</v>
      </c>
      <c r="J38" s="76">
        <f t="shared" si="105"/>
        <v>926</v>
      </c>
      <c r="K38" s="76">
        <f t="shared" si="105"/>
        <v>1005</v>
      </c>
      <c r="L38" s="76">
        <f t="shared" si="105"/>
        <v>1035</v>
      </c>
      <c r="M38" s="76">
        <f t="shared" si="105"/>
        <v>1108</v>
      </c>
      <c r="N38" s="76">
        <f t="shared" si="105"/>
        <v>1133</v>
      </c>
      <c r="O38" s="76">
        <f t="shared" si="105"/>
        <v>1163</v>
      </c>
      <c r="P38" s="76">
        <f t="shared" si="105"/>
        <v>1196</v>
      </c>
      <c r="Q38" s="76">
        <f t="shared" si="105"/>
        <v>1210</v>
      </c>
      <c r="R38" s="76">
        <f t="shared" si="105"/>
        <v>1235</v>
      </c>
      <c r="S38" s="76">
        <f t="shared" si="105"/>
        <v>1259</v>
      </c>
      <c r="T38" s="76">
        <f t="shared" si="105"/>
        <v>1284</v>
      </c>
      <c r="U38" s="76">
        <f t="shared" si="105"/>
        <v>1291</v>
      </c>
      <c r="V38" s="76">
        <f t="shared" si="105"/>
        <v>1312</v>
      </c>
      <c r="W38" s="76">
        <f t="shared" si="105"/>
        <v>1332</v>
      </c>
      <c r="X38" s="76">
        <f t="shared" si="105"/>
        <v>1378</v>
      </c>
      <c r="Y38" s="76">
        <f t="shared" si="105"/>
        <v>1396</v>
      </c>
      <c r="Z38" s="76">
        <f t="shared" si="105"/>
        <v>1416</v>
      </c>
      <c r="AA38" s="76">
        <f t="shared" si="105"/>
        <v>1412</v>
      </c>
      <c r="AB38" s="76">
        <f t="shared" si="105"/>
        <v>1427</v>
      </c>
      <c r="AC38" s="76">
        <f t="shared" si="105"/>
        <v>1445</v>
      </c>
      <c r="AD38" s="76">
        <f t="shared" si="105"/>
        <v>1457</v>
      </c>
      <c r="AE38" s="76">
        <f t="shared" si="105"/>
        <v>1474</v>
      </c>
      <c r="AF38" s="76">
        <f t="shared" si="105"/>
        <v>1491</v>
      </c>
      <c r="AG38" s="76">
        <f t="shared" si="105"/>
        <v>1503</v>
      </c>
      <c r="AH38" s="76">
        <f t="shared" si="105"/>
        <v>1520</v>
      </c>
      <c r="AI38" s="76">
        <f t="shared" si="105"/>
        <v>1506</v>
      </c>
      <c r="AJ38" s="76">
        <f t="shared" si="105"/>
        <v>1520</v>
      </c>
      <c r="AK38" s="76">
        <f t="shared" si="13"/>
        <v>1540</v>
      </c>
      <c r="AL38" s="76">
        <f t="shared" si="14"/>
        <v>1560</v>
      </c>
      <c r="AM38" s="76">
        <f t="shared" si="15"/>
        <v>1580</v>
      </c>
      <c r="AN38" s="76">
        <f t="shared" si="16"/>
        <v>1600</v>
      </c>
      <c r="AO38" s="76">
        <f t="shared" si="17"/>
        <v>1620</v>
      </c>
      <c r="AP38" s="76">
        <f t="shared" si="18"/>
        <v>1640</v>
      </c>
      <c r="AQ38" s="76">
        <f t="shared" si="19"/>
        <v>1660</v>
      </c>
      <c r="AR38" s="76">
        <f t="shared" si="20"/>
        <v>1680</v>
      </c>
      <c r="AS38" s="76">
        <f t="shared" si="21"/>
        <v>1700</v>
      </c>
      <c r="AT38" s="76">
        <f t="shared" si="22"/>
        <v>1720</v>
      </c>
      <c r="AU38" s="76">
        <f t="shared" si="23"/>
        <v>1740</v>
      </c>
      <c r="AV38" s="73" t="s">
        <v>35</v>
      </c>
    </row>
    <row r="39" spans="1:48" x14ac:dyDescent="0.2">
      <c r="A39" s="6">
        <v>4700</v>
      </c>
      <c r="B39" s="76">
        <f t="shared" ref="B39:B47" si="106">B38+20</f>
        <v>646</v>
      </c>
      <c r="C39" s="76">
        <f t="shared" ref="C39:C47" si="107">C38+20</f>
        <v>675</v>
      </c>
      <c r="D39" s="76">
        <f t="shared" ref="D39:D47" si="108">D38+20</f>
        <v>764</v>
      </c>
      <c r="E39" s="76">
        <f t="shared" ref="E39:E47" si="109">E38+20</f>
        <v>793</v>
      </c>
      <c r="F39" s="76">
        <f t="shared" ref="F39:F47" si="110">F38+20</f>
        <v>824</v>
      </c>
      <c r="G39" s="76">
        <f t="shared" ref="G39:G47" si="111">G38+20</f>
        <v>854</v>
      </c>
      <c r="H39" s="76">
        <f t="shared" ref="H39:H47" si="112">H38+20</f>
        <v>885</v>
      </c>
      <c r="I39" s="76">
        <f t="shared" ref="I39:I47" si="113">I38+20</f>
        <v>915</v>
      </c>
      <c r="J39" s="76">
        <f t="shared" ref="J39:J47" si="114">J38+20</f>
        <v>946</v>
      </c>
      <c r="K39" s="76">
        <f t="shared" ref="K39:K47" si="115">K38+20</f>
        <v>1025</v>
      </c>
      <c r="L39" s="76">
        <f t="shared" ref="L39:L47" si="116">L38+20</f>
        <v>1055</v>
      </c>
      <c r="M39" s="76">
        <f t="shared" ref="M39:M47" si="117">M38+20</f>
        <v>1128</v>
      </c>
      <c r="N39" s="76">
        <f t="shared" ref="N39:N47" si="118">N38+20</f>
        <v>1153</v>
      </c>
      <c r="O39" s="76">
        <f t="shared" ref="O39:O47" si="119">O38+20</f>
        <v>1183</v>
      </c>
      <c r="P39" s="76">
        <f t="shared" ref="P39:P47" si="120">P38+20</f>
        <v>1216</v>
      </c>
      <c r="Q39" s="76">
        <f t="shared" ref="Q39:Q47" si="121">Q38+20</f>
        <v>1230</v>
      </c>
      <c r="R39" s="76">
        <f t="shared" ref="R39:R47" si="122">R38+20</f>
        <v>1255</v>
      </c>
      <c r="S39" s="76">
        <f t="shared" ref="S39:S47" si="123">S38+20</f>
        <v>1279</v>
      </c>
      <c r="T39" s="76">
        <f t="shared" ref="T39:T47" si="124">T38+20</f>
        <v>1304</v>
      </c>
      <c r="U39" s="76">
        <f t="shared" ref="U39:U47" si="125">U38+20</f>
        <v>1311</v>
      </c>
      <c r="V39" s="76">
        <f t="shared" ref="V39:V47" si="126">V38+20</f>
        <v>1332</v>
      </c>
      <c r="W39" s="76">
        <f t="shared" ref="W39:W47" si="127">W38+20</f>
        <v>1352</v>
      </c>
      <c r="X39" s="76">
        <f t="shared" ref="X39:X47" si="128">X38+20</f>
        <v>1398</v>
      </c>
      <c r="Y39" s="76">
        <f t="shared" ref="Y39:Y47" si="129">Y38+20</f>
        <v>1416</v>
      </c>
      <c r="Z39" s="76">
        <f t="shared" ref="Z39:Z47" si="130">Z38+20</f>
        <v>1436</v>
      </c>
      <c r="AA39" s="76">
        <f t="shared" ref="AA39:AA47" si="131">AA38+20</f>
        <v>1432</v>
      </c>
      <c r="AB39" s="76">
        <f t="shared" ref="AB39:AB47" si="132">AB38+20</f>
        <v>1447</v>
      </c>
      <c r="AC39" s="76">
        <f t="shared" ref="AC39:AC47" si="133">AC38+20</f>
        <v>1465</v>
      </c>
      <c r="AD39" s="76">
        <f t="shared" ref="AD39:AD47" si="134">AD38+20</f>
        <v>1477</v>
      </c>
      <c r="AE39" s="76">
        <f t="shared" ref="AE39:AE47" si="135">AE38+20</f>
        <v>1494</v>
      </c>
      <c r="AF39" s="76">
        <f t="shared" ref="AF39:AF47" si="136">AF38+20</f>
        <v>1511</v>
      </c>
      <c r="AG39" s="76">
        <f t="shared" ref="AG39:AG47" si="137">AG38+20</f>
        <v>1523</v>
      </c>
      <c r="AH39" s="76">
        <f t="shared" ref="AH39:AH47" si="138">AH38+20</f>
        <v>1540</v>
      </c>
      <c r="AI39" s="76">
        <f t="shared" ref="AI39:AI47" si="139">AI38+20</f>
        <v>1526</v>
      </c>
      <c r="AJ39" s="76">
        <f t="shared" ref="AJ39:AJ47" si="140">AJ38+20</f>
        <v>1540</v>
      </c>
      <c r="AK39" s="76">
        <f t="shared" si="13"/>
        <v>1560</v>
      </c>
      <c r="AL39" s="76">
        <f t="shared" si="14"/>
        <v>1580</v>
      </c>
      <c r="AM39" s="76">
        <f t="shared" si="15"/>
        <v>1600</v>
      </c>
      <c r="AN39" s="76">
        <f t="shared" si="16"/>
        <v>1620</v>
      </c>
      <c r="AO39" s="76">
        <f t="shared" si="17"/>
        <v>1640</v>
      </c>
      <c r="AP39" s="76">
        <f t="shared" si="18"/>
        <v>1660</v>
      </c>
      <c r="AQ39" s="76">
        <f t="shared" si="19"/>
        <v>1680</v>
      </c>
      <c r="AR39" s="76">
        <f t="shared" si="20"/>
        <v>1700</v>
      </c>
      <c r="AS39" s="76">
        <f t="shared" si="21"/>
        <v>1720</v>
      </c>
      <c r="AT39" s="76">
        <f t="shared" si="22"/>
        <v>1740</v>
      </c>
      <c r="AU39" s="76">
        <f t="shared" si="23"/>
        <v>1760</v>
      </c>
      <c r="AV39" s="73" t="s">
        <v>35</v>
      </c>
    </row>
    <row r="40" spans="1:48" x14ac:dyDescent="0.2">
      <c r="A40" s="6">
        <v>4800</v>
      </c>
      <c r="B40" s="76">
        <f t="shared" si="106"/>
        <v>666</v>
      </c>
      <c r="C40" s="76">
        <f t="shared" si="107"/>
        <v>695</v>
      </c>
      <c r="D40" s="76">
        <f t="shared" si="108"/>
        <v>784</v>
      </c>
      <c r="E40" s="76">
        <f t="shared" si="109"/>
        <v>813</v>
      </c>
      <c r="F40" s="76">
        <f t="shared" si="110"/>
        <v>844</v>
      </c>
      <c r="G40" s="76">
        <f t="shared" si="111"/>
        <v>874</v>
      </c>
      <c r="H40" s="76">
        <f t="shared" si="112"/>
        <v>905</v>
      </c>
      <c r="I40" s="76">
        <f t="shared" si="113"/>
        <v>935</v>
      </c>
      <c r="J40" s="76">
        <f t="shared" si="114"/>
        <v>966</v>
      </c>
      <c r="K40" s="76">
        <f t="shared" si="115"/>
        <v>1045</v>
      </c>
      <c r="L40" s="76">
        <f t="shared" si="116"/>
        <v>1075</v>
      </c>
      <c r="M40" s="76">
        <f t="shared" si="117"/>
        <v>1148</v>
      </c>
      <c r="N40" s="76">
        <f t="shared" si="118"/>
        <v>1173</v>
      </c>
      <c r="O40" s="76">
        <f t="shared" si="119"/>
        <v>1203</v>
      </c>
      <c r="P40" s="76">
        <f t="shared" si="120"/>
        <v>1236</v>
      </c>
      <c r="Q40" s="76">
        <f t="shared" si="121"/>
        <v>1250</v>
      </c>
      <c r="R40" s="76">
        <f t="shared" si="122"/>
        <v>1275</v>
      </c>
      <c r="S40" s="76">
        <f t="shared" si="123"/>
        <v>1299</v>
      </c>
      <c r="T40" s="76">
        <f t="shared" si="124"/>
        <v>1324</v>
      </c>
      <c r="U40" s="76">
        <f t="shared" si="125"/>
        <v>1331</v>
      </c>
      <c r="V40" s="76">
        <f t="shared" si="126"/>
        <v>1352</v>
      </c>
      <c r="W40" s="76">
        <f t="shared" si="127"/>
        <v>1372</v>
      </c>
      <c r="X40" s="76">
        <f t="shared" si="128"/>
        <v>1418</v>
      </c>
      <c r="Y40" s="76">
        <f t="shared" si="129"/>
        <v>1436</v>
      </c>
      <c r="Z40" s="76">
        <f t="shared" si="130"/>
        <v>1456</v>
      </c>
      <c r="AA40" s="76">
        <f t="shared" si="131"/>
        <v>1452</v>
      </c>
      <c r="AB40" s="76">
        <f t="shared" si="132"/>
        <v>1467</v>
      </c>
      <c r="AC40" s="76">
        <f t="shared" si="133"/>
        <v>1485</v>
      </c>
      <c r="AD40" s="76">
        <f t="shared" si="134"/>
        <v>1497</v>
      </c>
      <c r="AE40" s="76">
        <f t="shared" si="135"/>
        <v>1514</v>
      </c>
      <c r="AF40" s="76">
        <f t="shared" si="136"/>
        <v>1531</v>
      </c>
      <c r="AG40" s="76">
        <f t="shared" si="137"/>
        <v>1543</v>
      </c>
      <c r="AH40" s="76">
        <f t="shared" si="138"/>
        <v>1560</v>
      </c>
      <c r="AI40" s="76">
        <f t="shared" si="139"/>
        <v>1546</v>
      </c>
      <c r="AJ40" s="76">
        <f t="shared" si="140"/>
        <v>1560</v>
      </c>
      <c r="AK40" s="76">
        <f t="shared" si="13"/>
        <v>1580</v>
      </c>
      <c r="AL40" s="76">
        <f t="shared" si="14"/>
        <v>1600</v>
      </c>
      <c r="AM40" s="76">
        <f t="shared" si="15"/>
        <v>1620</v>
      </c>
      <c r="AN40" s="76">
        <f t="shared" si="16"/>
        <v>1640</v>
      </c>
      <c r="AO40" s="76">
        <f t="shared" si="17"/>
        <v>1660</v>
      </c>
      <c r="AP40" s="76">
        <f t="shared" si="18"/>
        <v>1680</v>
      </c>
      <c r="AQ40" s="76">
        <f t="shared" si="19"/>
        <v>1700</v>
      </c>
      <c r="AR40" s="76">
        <f t="shared" si="20"/>
        <v>1720</v>
      </c>
      <c r="AS40" s="76">
        <f t="shared" si="21"/>
        <v>1740</v>
      </c>
      <c r="AT40" s="76">
        <f t="shared" si="22"/>
        <v>1760</v>
      </c>
      <c r="AU40" s="76">
        <f t="shared" si="23"/>
        <v>1780</v>
      </c>
      <c r="AV40" s="73" t="s">
        <v>35</v>
      </c>
    </row>
    <row r="41" spans="1:48" x14ac:dyDescent="0.2">
      <c r="A41" s="6">
        <v>4900</v>
      </c>
      <c r="B41" s="76">
        <f t="shared" si="106"/>
        <v>686</v>
      </c>
      <c r="C41" s="76">
        <f t="shared" si="107"/>
        <v>715</v>
      </c>
      <c r="D41" s="76">
        <f t="shared" si="108"/>
        <v>804</v>
      </c>
      <c r="E41" s="76">
        <f t="shared" si="109"/>
        <v>833</v>
      </c>
      <c r="F41" s="76">
        <f t="shared" si="110"/>
        <v>864</v>
      </c>
      <c r="G41" s="76">
        <f t="shared" si="111"/>
        <v>894</v>
      </c>
      <c r="H41" s="76">
        <f t="shared" si="112"/>
        <v>925</v>
      </c>
      <c r="I41" s="76">
        <f t="shared" si="113"/>
        <v>955</v>
      </c>
      <c r="J41" s="76">
        <f t="shared" si="114"/>
        <v>986</v>
      </c>
      <c r="K41" s="76">
        <f t="shared" si="115"/>
        <v>1065</v>
      </c>
      <c r="L41" s="76">
        <f t="shared" si="116"/>
        <v>1095</v>
      </c>
      <c r="M41" s="76">
        <f t="shared" si="117"/>
        <v>1168</v>
      </c>
      <c r="N41" s="76">
        <f t="shared" si="118"/>
        <v>1193</v>
      </c>
      <c r="O41" s="76">
        <f t="shared" si="119"/>
        <v>1223</v>
      </c>
      <c r="P41" s="76">
        <f t="shared" si="120"/>
        <v>1256</v>
      </c>
      <c r="Q41" s="76">
        <f t="shared" si="121"/>
        <v>1270</v>
      </c>
      <c r="R41" s="76">
        <f t="shared" si="122"/>
        <v>1295</v>
      </c>
      <c r="S41" s="76">
        <f t="shared" si="123"/>
        <v>1319</v>
      </c>
      <c r="T41" s="76">
        <f t="shared" si="124"/>
        <v>1344</v>
      </c>
      <c r="U41" s="76">
        <f t="shared" si="125"/>
        <v>1351</v>
      </c>
      <c r="V41" s="76">
        <f t="shared" si="126"/>
        <v>1372</v>
      </c>
      <c r="W41" s="76">
        <f t="shared" si="127"/>
        <v>1392</v>
      </c>
      <c r="X41" s="76">
        <f t="shared" si="128"/>
        <v>1438</v>
      </c>
      <c r="Y41" s="76">
        <f t="shared" si="129"/>
        <v>1456</v>
      </c>
      <c r="Z41" s="76">
        <f t="shared" si="130"/>
        <v>1476</v>
      </c>
      <c r="AA41" s="76">
        <f t="shared" si="131"/>
        <v>1472</v>
      </c>
      <c r="AB41" s="76">
        <f t="shared" si="132"/>
        <v>1487</v>
      </c>
      <c r="AC41" s="76">
        <f t="shared" si="133"/>
        <v>1505</v>
      </c>
      <c r="AD41" s="76">
        <f t="shared" si="134"/>
        <v>1517</v>
      </c>
      <c r="AE41" s="76">
        <f t="shared" si="135"/>
        <v>1534</v>
      </c>
      <c r="AF41" s="76">
        <f t="shared" si="136"/>
        <v>1551</v>
      </c>
      <c r="AG41" s="76">
        <f t="shared" si="137"/>
        <v>1563</v>
      </c>
      <c r="AH41" s="76">
        <f t="shared" si="138"/>
        <v>1580</v>
      </c>
      <c r="AI41" s="76">
        <f t="shared" si="139"/>
        <v>1566</v>
      </c>
      <c r="AJ41" s="76">
        <f t="shared" si="140"/>
        <v>1580</v>
      </c>
      <c r="AK41" s="76">
        <f t="shared" si="13"/>
        <v>1600</v>
      </c>
      <c r="AL41" s="76">
        <f t="shared" si="14"/>
        <v>1620</v>
      </c>
      <c r="AM41" s="76">
        <f t="shared" si="15"/>
        <v>1640</v>
      </c>
      <c r="AN41" s="76">
        <f t="shared" si="16"/>
        <v>1660</v>
      </c>
      <c r="AO41" s="76">
        <f t="shared" si="17"/>
        <v>1680</v>
      </c>
      <c r="AP41" s="76">
        <f t="shared" si="18"/>
        <v>1700</v>
      </c>
      <c r="AQ41" s="76">
        <f t="shared" si="19"/>
        <v>1720</v>
      </c>
      <c r="AR41" s="76">
        <f t="shared" si="20"/>
        <v>1740</v>
      </c>
      <c r="AS41" s="76">
        <f t="shared" si="21"/>
        <v>1760</v>
      </c>
      <c r="AT41" s="76">
        <f t="shared" si="22"/>
        <v>1780</v>
      </c>
      <c r="AU41" s="76">
        <f t="shared" si="23"/>
        <v>1800</v>
      </c>
      <c r="AV41" s="73" t="s">
        <v>35</v>
      </c>
    </row>
    <row r="42" spans="1:48" x14ac:dyDescent="0.2">
      <c r="A42" s="6">
        <v>5000</v>
      </c>
      <c r="B42" s="76">
        <f t="shared" si="106"/>
        <v>706</v>
      </c>
      <c r="C42" s="76">
        <f t="shared" si="107"/>
        <v>735</v>
      </c>
      <c r="D42" s="76">
        <f t="shared" si="108"/>
        <v>824</v>
      </c>
      <c r="E42" s="76">
        <f t="shared" si="109"/>
        <v>853</v>
      </c>
      <c r="F42" s="76">
        <f t="shared" si="110"/>
        <v>884</v>
      </c>
      <c r="G42" s="76">
        <f t="shared" si="111"/>
        <v>914</v>
      </c>
      <c r="H42" s="76">
        <f t="shared" si="112"/>
        <v>945</v>
      </c>
      <c r="I42" s="76">
        <f t="shared" si="113"/>
        <v>975</v>
      </c>
      <c r="J42" s="76">
        <f t="shared" si="114"/>
        <v>1006</v>
      </c>
      <c r="K42" s="76">
        <f t="shared" si="115"/>
        <v>1085</v>
      </c>
      <c r="L42" s="76">
        <f t="shared" si="116"/>
        <v>1115</v>
      </c>
      <c r="M42" s="76">
        <f t="shared" si="117"/>
        <v>1188</v>
      </c>
      <c r="N42" s="76">
        <f t="shared" si="118"/>
        <v>1213</v>
      </c>
      <c r="O42" s="76">
        <f t="shared" si="119"/>
        <v>1243</v>
      </c>
      <c r="P42" s="76">
        <f t="shared" si="120"/>
        <v>1276</v>
      </c>
      <c r="Q42" s="76">
        <f t="shared" si="121"/>
        <v>1290</v>
      </c>
      <c r="R42" s="76">
        <f t="shared" si="122"/>
        <v>1315</v>
      </c>
      <c r="S42" s="76">
        <f t="shared" si="123"/>
        <v>1339</v>
      </c>
      <c r="T42" s="76">
        <f t="shared" si="124"/>
        <v>1364</v>
      </c>
      <c r="U42" s="76">
        <f t="shared" si="125"/>
        <v>1371</v>
      </c>
      <c r="V42" s="76">
        <f t="shared" si="126"/>
        <v>1392</v>
      </c>
      <c r="W42" s="76">
        <f t="shared" si="127"/>
        <v>1412</v>
      </c>
      <c r="X42" s="76">
        <f t="shared" si="128"/>
        <v>1458</v>
      </c>
      <c r="Y42" s="76">
        <f t="shared" si="129"/>
        <v>1476</v>
      </c>
      <c r="Z42" s="76">
        <f t="shared" si="130"/>
        <v>1496</v>
      </c>
      <c r="AA42" s="76">
        <f t="shared" si="131"/>
        <v>1492</v>
      </c>
      <c r="AB42" s="76">
        <f t="shared" si="132"/>
        <v>1507</v>
      </c>
      <c r="AC42" s="76">
        <f t="shared" si="133"/>
        <v>1525</v>
      </c>
      <c r="AD42" s="76">
        <f t="shared" si="134"/>
        <v>1537</v>
      </c>
      <c r="AE42" s="76">
        <f t="shared" si="135"/>
        <v>1554</v>
      </c>
      <c r="AF42" s="76">
        <f t="shared" si="136"/>
        <v>1571</v>
      </c>
      <c r="AG42" s="76">
        <f t="shared" si="137"/>
        <v>1583</v>
      </c>
      <c r="AH42" s="76">
        <f t="shared" si="138"/>
        <v>1600</v>
      </c>
      <c r="AI42" s="76">
        <f t="shared" si="139"/>
        <v>1586</v>
      </c>
      <c r="AJ42" s="76">
        <f t="shared" si="140"/>
        <v>1600</v>
      </c>
      <c r="AK42" s="76">
        <f t="shared" si="13"/>
        <v>1620</v>
      </c>
      <c r="AL42" s="76">
        <f t="shared" si="14"/>
        <v>1640</v>
      </c>
      <c r="AM42" s="76">
        <f t="shared" si="15"/>
        <v>1660</v>
      </c>
      <c r="AN42" s="76">
        <f t="shared" si="16"/>
        <v>1680</v>
      </c>
      <c r="AO42" s="76">
        <f t="shared" si="17"/>
        <v>1700</v>
      </c>
      <c r="AP42" s="76">
        <f t="shared" si="18"/>
        <v>1720</v>
      </c>
      <c r="AQ42" s="76">
        <f t="shared" si="19"/>
        <v>1740</v>
      </c>
      <c r="AR42" s="76">
        <f t="shared" si="20"/>
        <v>1760</v>
      </c>
      <c r="AS42" s="76">
        <f t="shared" si="21"/>
        <v>1780</v>
      </c>
      <c r="AT42" s="76">
        <f t="shared" si="22"/>
        <v>1800</v>
      </c>
      <c r="AU42" s="76">
        <f t="shared" si="23"/>
        <v>1820</v>
      </c>
      <c r="AV42" s="73" t="s">
        <v>35</v>
      </c>
    </row>
    <row r="43" spans="1:48" x14ac:dyDescent="0.2">
      <c r="A43" s="6">
        <v>5100</v>
      </c>
      <c r="B43" s="76">
        <f t="shared" si="106"/>
        <v>726</v>
      </c>
      <c r="C43" s="76">
        <f t="shared" si="107"/>
        <v>755</v>
      </c>
      <c r="D43" s="76">
        <f t="shared" si="108"/>
        <v>844</v>
      </c>
      <c r="E43" s="76">
        <f t="shared" si="109"/>
        <v>873</v>
      </c>
      <c r="F43" s="76">
        <f t="shared" si="110"/>
        <v>904</v>
      </c>
      <c r="G43" s="76">
        <f t="shared" si="111"/>
        <v>934</v>
      </c>
      <c r="H43" s="76">
        <f t="shared" si="112"/>
        <v>965</v>
      </c>
      <c r="I43" s="76">
        <f t="shared" si="113"/>
        <v>995</v>
      </c>
      <c r="J43" s="76">
        <f t="shared" si="114"/>
        <v>1026</v>
      </c>
      <c r="K43" s="76">
        <f t="shared" si="115"/>
        <v>1105</v>
      </c>
      <c r="L43" s="76">
        <f t="shared" si="116"/>
        <v>1135</v>
      </c>
      <c r="M43" s="76">
        <f t="shared" si="117"/>
        <v>1208</v>
      </c>
      <c r="N43" s="76">
        <f t="shared" si="118"/>
        <v>1233</v>
      </c>
      <c r="O43" s="76">
        <f t="shared" si="119"/>
        <v>1263</v>
      </c>
      <c r="P43" s="76">
        <f t="shared" si="120"/>
        <v>1296</v>
      </c>
      <c r="Q43" s="76">
        <f t="shared" si="121"/>
        <v>1310</v>
      </c>
      <c r="R43" s="76">
        <f t="shared" si="122"/>
        <v>1335</v>
      </c>
      <c r="S43" s="76">
        <f t="shared" si="123"/>
        <v>1359</v>
      </c>
      <c r="T43" s="76">
        <f t="shared" si="124"/>
        <v>1384</v>
      </c>
      <c r="U43" s="76">
        <f t="shared" si="125"/>
        <v>1391</v>
      </c>
      <c r="V43" s="76">
        <f t="shared" si="126"/>
        <v>1412</v>
      </c>
      <c r="W43" s="76">
        <f t="shared" si="127"/>
        <v>1432</v>
      </c>
      <c r="X43" s="76">
        <f t="shared" si="128"/>
        <v>1478</v>
      </c>
      <c r="Y43" s="76">
        <f t="shared" si="129"/>
        <v>1496</v>
      </c>
      <c r="Z43" s="76">
        <f t="shared" si="130"/>
        <v>1516</v>
      </c>
      <c r="AA43" s="76">
        <f t="shared" si="131"/>
        <v>1512</v>
      </c>
      <c r="AB43" s="76">
        <f t="shared" si="132"/>
        <v>1527</v>
      </c>
      <c r="AC43" s="76">
        <f t="shared" si="133"/>
        <v>1545</v>
      </c>
      <c r="AD43" s="76">
        <f t="shared" si="134"/>
        <v>1557</v>
      </c>
      <c r="AE43" s="76">
        <f t="shared" si="135"/>
        <v>1574</v>
      </c>
      <c r="AF43" s="76">
        <f t="shared" si="136"/>
        <v>1591</v>
      </c>
      <c r="AG43" s="76">
        <f t="shared" si="137"/>
        <v>1603</v>
      </c>
      <c r="AH43" s="76">
        <f t="shared" si="138"/>
        <v>1620</v>
      </c>
      <c r="AI43" s="76">
        <f t="shared" si="139"/>
        <v>1606</v>
      </c>
      <c r="AJ43" s="76">
        <f t="shared" si="140"/>
        <v>1620</v>
      </c>
      <c r="AK43" s="76">
        <f t="shared" si="13"/>
        <v>1640</v>
      </c>
      <c r="AL43" s="76">
        <f t="shared" si="14"/>
        <v>1660</v>
      </c>
      <c r="AM43" s="76">
        <f t="shared" si="15"/>
        <v>1680</v>
      </c>
      <c r="AN43" s="76">
        <f t="shared" si="16"/>
        <v>1700</v>
      </c>
      <c r="AO43" s="76">
        <f t="shared" si="17"/>
        <v>1720</v>
      </c>
      <c r="AP43" s="76">
        <f t="shared" si="18"/>
        <v>1740</v>
      </c>
      <c r="AQ43" s="76">
        <f t="shared" si="19"/>
        <v>1760</v>
      </c>
      <c r="AR43" s="76">
        <f t="shared" si="20"/>
        <v>1780</v>
      </c>
      <c r="AS43" s="76">
        <f t="shared" si="21"/>
        <v>1800</v>
      </c>
      <c r="AT43" s="76">
        <f t="shared" si="22"/>
        <v>1820</v>
      </c>
      <c r="AU43" s="76">
        <f t="shared" si="23"/>
        <v>1840</v>
      </c>
      <c r="AV43" s="73" t="s">
        <v>35</v>
      </c>
    </row>
    <row r="44" spans="1:48" x14ac:dyDescent="0.2">
      <c r="A44" s="6">
        <v>5200</v>
      </c>
      <c r="B44" s="76">
        <f t="shared" si="106"/>
        <v>746</v>
      </c>
      <c r="C44" s="76">
        <f t="shared" si="107"/>
        <v>775</v>
      </c>
      <c r="D44" s="76">
        <f t="shared" si="108"/>
        <v>864</v>
      </c>
      <c r="E44" s="76">
        <f t="shared" si="109"/>
        <v>893</v>
      </c>
      <c r="F44" s="76">
        <f t="shared" si="110"/>
        <v>924</v>
      </c>
      <c r="G44" s="76">
        <f t="shared" si="111"/>
        <v>954</v>
      </c>
      <c r="H44" s="76">
        <f t="shared" si="112"/>
        <v>985</v>
      </c>
      <c r="I44" s="76">
        <f t="shared" si="113"/>
        <v>1015</v>
      </c>
      <c r="J44" s="76">
        <f t="shared" si="114"/>
        <v>1046</v>
      </c>
      <c r="K44" s="76">
        <f t="shared" si="115"/>
        <v>1125</v>
      </c>
      <c r="L44" s="76">
        <f t="shared" si="116"/>
        <v>1155</v>
      </c>
      <c r="M44" s="76">
        <f t="shared" si="117"/>
        <v>1228</v>
      </c>
      <c r="N44" s="76">
        <f t="shared" si="118"/>
        <v>1253</v>
      </c>
      <c r="O44" s="76">
        <f t="shared" si="119"/>
        <v>1283</v>
      </c>
      <c r="P44" s="76">
        <f t="shared" si="120"/>
        <v>1316</v>
      </c>
      <c r="Q44" s="76">
        <f t="shared" si="121"/>
        <v>1330</v>
      </c>
      <c r="R44" s="76">
        <f t="shared" si="122"/>
        <v>1355</v>
      </c>
      <c r="S44" s="76">
        <f t="shared" si="123"/>
        <v>1379</v>
      </c>
      <c r="T44" s="76">
        <f t="shared" si="124"/>
        <v>1404</v>
      </c>
      <c r="U44" s="76">
        <f t="shared" si="125"/>
        <v>1411</v>
      </c>
      <c r="V44" s="76">
        <f t="shared" si="126"/>
        <v>1432</v>
      </c>
      <c r="W44" s="76">
        <f t="shared" si="127"/>
        <v>1452</v>
      </c>
      <c r="X44" s="76">
        <f t="shared" si="128"/>
        <v>1498</v>
      </c>
      <c r="Y44" s="76">
        <f t="shared" si="129"/>
        <v>1516</v>
      </c>
      <c r="Z44" s="76">
        <f t="shared" si="130"/>
        <v>1536</v>
      </c>
      <c r="AA44" s="76">
        <f t="shared" si="131"/>
        <v>1532</v>
      </c>
      <c r="AB44" s="76">
        <f t="shared" si="132"/>
        <v>1547</v>
      </c>
      <c r="AC44" s="76">
        <f t="shared" si="133"/>
        <v>1565</v>
      </c>
      <c r="AD44" s="76">
        <f t="shared" si="134"/>
        <v>1577</v>
      </c>
      <c r="AE44" s="76">
        <f t="shared" si="135"/>
        <v>1594</v>
      </c>
      <c r="AF44" s="76">
        <f t="shared" si="136"/>
        <v>1611</v>
      </c>
      <c r="AG44" s="76">
        <f t="shared" si="137"/>
        <v>1623</v>
      </c>
      <c r="AH44" s="76">
        <f t="shared" si="138"/>
        <v>1640</v>
      </c>
      <c r="AI44" s="76">
        <f t="shared" si="139"/>
        <v>1626</v>
      </c>
      <c r="AJ44" s="76">
        <f t="shared" si="140"/>
        <v>1640</v>
      </c>
      <c r="AK44" s="76">
        <f t="shared" si="13"/>
        <v>1660</v>
      </c>
      <c r="AL44" s="76">
        <f t="shared" si="14"/>
        <v>1680</v>
      </c>
      <c r="AM44" s="76">
        <f t="shared" si="15"/>
        <v>1700</v>
      </c>
      <c r="AN44" s="76">
        <f t="shared" si="16"/>
        <v>1720</v>
      </c>
      <c r="AO44" s="76">
        <f t="shared" si="17"/>
        <v>1740</v>
      </c>
      <c r="AP44" s="76">
        <f t="shared" si="18"/>
        <v>1760</v>
      </c>
      <c r="AQ44" s="76">
        <f t="shared" si="19"/>
        <v>1780</v>
      </c>
      <c r="AR44" s="76">
        <f t="shared" si="20"/>
        <v>1800</v>
      </c>
      <c r="AS44" s="76">
        <f t="shared" si="21"/>
        <v>1820</v>
      </c>
      <c r="AT44" s="76">
        <f t="shared" si="22"/>
        <v>1840</v>
      </c>
      <c r="AU44" s="76">
        <f t="shared" si="23"/>
        <v>1860</v>
      </c>
      <c r="AV44" s="73" t="s">
        <v>35</v>
      </c>
    </row>
    <row r="45" spans="1:48" x14ac:dyDescent="0.2">
      <c r="A45" s="6">
        <v>5300</v>
      </c>
      <c r="B45" s="76">
        <f t="shared" si="106"/>
        <v>766</v>
      </c>
      <c r="C45" s="76">
        <f t="shared" si="107"/>
        <v>795</v>
      </c>
      <c r="D45" s="76">
        <f t="shared" si="108"/>
        <v>884</v>
      </c>
      <c r="E45" s="76">
        <f t="shared" si="109"/>
        <v>913</v>
      </c>
      <c r="F45" s="76">
        <f t="shared" si="110"/>
        <v>944</v>
      </c>
      <c r="G45" s="76">
        <f t="shared" si="111"/>
        <v>974</v>
      </c>
      <c r="H45" s="76">
        <f t="shared" si="112"/>
        <v>1005</v>
      </c>
      <c r="I45" s="76">
        <f t="shared" si="113"/>
        <v>1035</v>
      </c>
      <c r="J45" s="76">
        <f t="shared" si="114"/>
        <v>1066</v>
      </c>
      <c r="K45" s="76">
        <f t="shared" si="115"/>
        <v>1145</v>
      </c>
      <c r="L45" s="76">
        <f t="shared" si="116"/>
        <v>1175</v>
      </c>
      <c r="M45" s="76">
        <f t="shared" si="117"/>
        <v>1248</v>
      </c>
      <c r="N45" s="76">
        <f t="shared" si="118"/>
        <v>1273</v>
      </c>
      <c r="O45" s="76">
        <f t="shared" si="119"/>
        <v>1303</v>
      </c>
      <c r="P45" s="76">
        <f t="shared" si="120"/>
        <v>1336</v>
      </c>
      <c r="Q45" s="76">
        <f t="shared" si="121"/>
        <v>1350</v>
      </c>
      <c r="R45" s="76">
        <f t="shared" si="122"/>
        <v>1375</v>
      </c>
      <c r="S45" s="76">
        <f t="shared" si="123"/>
        <v>1399</v>
      </c>
      <c r="T45" s="76">
        <f t="shared" si="124"/>
        <v>1424</v>
      </c>
      <c r="U45" s="76">
        <f t="shared" si="125"/>
        <v>1431</v>
      </c>
      <c r="V45" s="76">
        <f t="shared" si="126"/>
        <v>1452</v>
      </c>
      <c r="W45" s="76">
        <f t="shared" si="127"/>
        <v>1472</v>
      </c>
      <c r="X45" s="76">
        <f t="shared" si="128"/>
        <v>1518</v>
      </c>
      <c r="Y45" s="76">
        <f t="shared" si="129"/>
        <v>1536</v>
      </c>
      <c r="Z45" s="76">
        <f t="shared" si="130"/>
        <v>1556</v>
      </c>
      <c r="AA45" s="76">
        <f t="shared" si="131"/>
        <v>1552</v>
      </c>
      <c r="AB45" s="76">
        <f t="shared" si="132"/>
        <v>1567</v>
      </c>
      <c r="AC45" s="76">
        <f t="shared" si="133"/>
        <v>1585</v>
      </c>
      <c r="AD45" s="76">
        <f t="shared" si="134"/>
        <v>1597</v>
      </c>
      <c r="AE45" s="76">
        <f t="shared" si="135"/>
        <v>1614</v>
      </c>
      <c r="AF45" s="76">
        <f t="shared" si="136"/>
        <v>1631</v>
      </c>
      <c r="AG45" s="76">
        <f t="shared" si="137"/>
        <v>1643</v>
      </c>
      <c r="AH45" s="76">
        <f t="shared" si="138"/>
        <v>1660</v>
      </c>
      <c r="AI45" s="76">
        <f t="shared" si="139"/>
        <v>1646</v>
      </c>
      <c r="AJ45" s="76">
        <f t="shared" si="140"/>
        <v>1660</v>
      </c>
      <c r="AK45" s="76">
        <f t="shared" si="13"/>
        <v>1680</v>
      </c>
      <c r="AL45" s="76">
        <f t="shared" si="14"/>
        <v>1700</v>
      </c>
      <c r="AM45" s="76">
        <f t="shared" si="15"/>
        <v>1720</v>
      </c>
      <c r="AN45" s="76">
        <f t="shared" si="16"/>
        <v>1740</v>
      </c>
      <c r="AO45" s="76">
        <f t="shared" si="17"/>
        <v>1760</v>
      </c>
      <c r="AP45" s="76">
        <f t="shared" si="18"/>
        <v>1780</v>
      </c>
      <c r="AQ45" s="76">
        <f t="shared" si="19"/>
        <v>1800</v>
      </c>
      <c r="AR45" s="76">
        <f t="shared" si="20"/>
        <v>1820</v>
      </c>
      <c r="AS45" s="76">
        <f t="shared" si="21"/>
        <v>1840</v>
      </c>
      <c r="AT45" s="76">
        <f t="shared" si="22"/>
        <v>1860</v>
      </c>
      <c r="AU45" s="76">
        <f t="shared" si="23"/>
        <v>1880</v>
      </c>
      <c r="AV45" s="73" t="s">
        <v>35</v>
      </c>
    </row>
    <row r="46" spans="1:48" x14ac:dyDescent="0.2">
      <c r="A46" s="6">
        <v>5400</v>
      </c>
      <c r="B46" s="76">
        <f t="shared" si="106"/>
        <v>786</v>
      </c>
      <c r="C46" s="76">
        <f t="shared" si="107"/>
        <v>815</v>
      </c>
      <c r="D46" s="76">
        <f t="shared" si="108"/>
        <v>904</v>
      </c>
      <c r="E46" s="76">
        <f t="shared" si="109"/>
        <v>933</v>
      </c>
      <c r="F46" s="76">
        <f t="shared" si="110"/>
        <v>964</v>
      </c>
      <c r="G46" s="76">
        <f t="shared" si="111"/>
        <v>994</v>
      </c>
      <c r="H46" s="76">
        <f t="shared" si="112"/>
        <v>1025</v>
      </c>
      <c r="I46" s="76">
        <f t="shared" si="113"/>
        <v>1055</v>
      </c>
      <c r="J46" s="76">
        <f t="shared" si="114"/>
        <v>1086</v>
      </c>
      <c r="K46" s="76">
        <f t="shared" si="115"/>
        <v>1165</v>
      </c>
      <c r="L46" s="76">
        <f t="shared" si="116"/>
        <v>1195</v>
      </c>
      <c r="M46" s="76">
        <f t="shared" si="117"/>
        <v>1268</v>
      </c>
      <c r="N46" s="76">
        <f t="shared" si="118"/>
        <v>1293</v>
      </c>
      <c r="O46" s="76">
        <f t="shared" si="119"/>
        <v>1323</v>
      </c>
      <c r="P46" s="76">
        <f t="shared" si="120"/>
        <v>1356</v>
      </c>
      <c r="Q46" s="76">
        <f t="shared" si="121"/>
        <v>1370</v>
      </c>
      <c r="R46" s="76">
        <f t="shared" si="122"/>
        <v>1395</v>
      </c>
      <c r="S46" s="76">
        <f t="shared" si="123"/>
        <v>1419</v>
      </c>
      <c r="T46" s="76">
        <f t="shared" si="124"/>
        <v>1444</v>
      </c>
      <c r="U46" s="76">
        <f t="shared" si="125"/>
        <v>1451</v>
      </c>
      <c r="V46" s="76">
        <f t="shared" si="126"/>
        <v>1472</v>
      </c>
      <c r="W46" s="76">
        <f t="shared" si="127"/>
        <v>1492</v>
      </c>
      <c r="X46" s="76">
        <f t="shared" si="128"/>
        <v>1538</v>
      </c>
      <c r="Y46" s="76">
        <f t="shared" si="129"/>
        <v>1556</v>
      </c>
      <c r="Z46" s="76">
        <f t="shared" si="130"/>
        <v>1576</v>
      </c>
      <c r="AA46" s="76">
        <f t="shared" si="131"/>
        <v>1572</v>
      </c>
      <c r="AB46" s="76">
        <f t="shared" si="132"/>
        <v>1587</v>
      </c>
      <c r="AC46" s="76">
        <f t="shared" si="133"/>
        <v>1605</v>
      </c>
      <c r="AD46" s="76">
        <f t="shared" si="134"/>
        <v>1617</v>
      </c>
      <c r="AE46" s="76">
        <f t="shared" si="135"/>
        <v>1634</v>
      </c>
      <c r="AF46" s="76">
        <f t="shared" si="136"/>
        <v>1651</v>
      </c>
      <c r="AG46" s="76">
        <f t="shared" si="137"/>
        <v>1663</v>
      </c>
      <c r="AH46" s="76">
        <f t="shared" si="138"/>
        <v>1680</v>
      </c>
      <c r="AI46" s="76">
        <f t="shared" si="139"/>
        <v>1666</v>
      </c>
      <c r="AJ46" s="76">
        <f t="shared" si="140"/>
        <v>1680</v>
      </c>
      <c r="AK46" s="76">
        <f t="shared" si="13"/>
        <v>1700</v>
      </c>
      <c r="AL46" s="76">
        <f t="shared" si="14"/>
        <v>1720</v>
      </c>
      <c r="AM46" s="76">
        <f t="shared" si="15"/>
        <v>1740</v>
      </c>
      <c r="AN46" s="76">
        <f t="shared" si="16"/>
        <v>1760</v>
      </c>
      <c r="AO46" s="76">
        <f t="shared" si="17"/>
        <v>1780</v>
      </c>
      <c r="AP46" s="76">
        <f t="shared" si="18"/>
        <v>1800</v>
      </c>
      <c r="AQ46" s="76">
        <f t="shared" si="19"/>
        <v>1820</v>
      </c>
      <c r="AR46" s="76">
        <f t="shared" si="20"/>
        <v>1840</v>
      </c>
      <c r="AS46" s="76">
        <f t="shared" si="21"/>
        <v>1860</v>
      </c>
      <c r="AT46" s="76">
        <f t="shared" si="22"/>
        <v>1880</v>
      </c>
      <c r="AU46" s="76">
        <f t="shared" si="23"/>
        <v>1900</v>
      </c>
      <c r="AV46" s="73" t="s">
        <v>35</v>
      </c>
    </row>
    <row r="47" spans="1:48" x14ac:dyDescent="0.2">
      <c r="A47" s="6">
        <v>5500</v>
      </c>
      <c r="B47" s="76">
        <f t="shared" si="106"/>
        <v>806</v>
      </c>
      <c r="C47" s="76">
        <f t="shared" si="107"/>
        <v>835</v>
      </c>
      <c r="D47" s="76">
        <f t="shared" si="108"/>
        <v>924</v>
      </c>
      <c r="E47" s="76">
        <f t="shared" si="109"/>
        <v>953</v>
      </c>
      <c r="F47" s="76">
        <f t="shared" si="110"/>
        <v>984</v>
      </c>
      <c r="G47" s="76">
        <f t="shared" si="111"/>
        <v>1014</v>
      </c>
      <c r="H47" s="76">
        <f t="shared" si="112"/>
        <v>1045</v>
      </c>
      <c r="I47" s="76">
        <f t="shared" si="113"/>
        <v>1075</v>
      </c>
      <c r="J47" s="76">
        <f t="shared" si="114"/>
        <v>1106</v>
      </c>
      <c r="K47" s="76">
        <f t="shared" si="115"/>
        <v>1185</v>
      </c>
      <c r="L47" s="76">
        <f t="shared" si="116"/>
        <v>1215</v>
      </c>
      <c r="M47" s="76">
        <f t="shared" si="117"/>
        <v>1288</v>
      </c>
      <c r="N47" s="76">
        <f t="shared" si="118"/>
        <v>1313</v>
      </c>
      <c r="O47" s="76">
        <f t="shared" si="119"/>
        <v>1343</v>
      </c>
      <c r="P47" s="76">
        <f t="shared" si="120"/>
        <v>1376</v>
      </c>
      <c r="Q47" s="76">
        <f t="shared" si="121"/>
        <v>1390</v>
      </c>
      <c r="R47" s="76">
        <f t="shared" si="122"/>
        <v>1415</v>
      </c>
      <c r="S47" s="76">
        <f t="shared" si="123"/>
        <v>1439</v>
      </c>
      <c r="T47" s="76">
        <f t="shared" si="124"/>
        <v>1464</v>
      </c>
      <c r="U47" s="76">
        <f t="shared" si="125"/>
        <v>1471</v>
      </c>
      <c r="V47" s="76">
        <f t="shared" si="126"/>
        <v>1492</v>
      </c>
      <c r="W47" s="76">
        <f t="shared" si="127"/>
        <v>1512</v>
      </c>
      <c r="X47" s="76">
        <f t="shared" si="128"/>
        <v>1558</v>
      </c>
      <c r="Y47" s="76">
        <f t="shared" si="129"/>
        <v>1576</v>
      </c>
      <c r="Z47" s="76">
        <f t="shared" si="130"/>
        <v>1596</v>
      </c>
      <c r="AA47" s="76">
        <f t="shared" si="131"/>
        <v>1592</v>
      </c>
      <c r="AB47" s="76">
        <f t="shared" si="132"/>
        <v>1607</v>
      </c>
      <c r="AC47" s="76">
        <f t="shared" si="133"/>
        <v>1625</v>
      </c>
      <c r="AD47" s="76">
        <f t="shared" si="134"/>
        <v>1637</v>
      </c>
      <c r="AE47" s="76">
        <f t="shared" si="135"/>
        <v>1654</v>
      </c>
      <c r="AF47" s="76">
        <f t="shared" si="136"/>
        <v>1671</v>
      </c>
      <c r="AG47" s="76">
        <f t="shared" si="137"/>
        <v>1683</v>
      </c>
      <c r="AH47" s="76">
        <f t="shared" si="138"/>
        <v>1700</v>
      </c>
      <c r="AI47" s="76">
        <f t="shared" si="139"/>
        <v>1686</v>
      </c>
      <c r="AJ47" s="76">
        <f t="shared" si="140"/>
        <v>1700</v>
      </c>
      <c r="AK47" s="76">
        <f t="shared" si="13"/>
        <v>1720</v>
      </c>
      <c r="AL47" s="76">
        <f t="shared" si="14"/>
        <v>1740</v>
      </c>
      <c r="AM47" s="76">
        <f t="shared" si="15"/>
        <v>1760</v>
      </c>
      <c r="AN47" s="76">
        <f t="shared" si="16"/>
        <v>1780</v>
      </c>
      <c r="AO47" s="76">
        <f t="shared" si="17"/>
        <v>1800</v>
      </c>
      <c r="AP47" s="76">
        <f t="shared" si="18"/>
        <v>1820</v>
      </c>
      <c r="AQ47" s="76">
        <f t="shared" si="19"/>
        <v>1840</v>
      </c>
      <c r="AR47" s="76">
        <f t="shared" si="20"/>
        <v>1860</v>
      </c>
      <c r="AS47" s="76">
        <f t="shared" si="21"/>
        <v>1880</v>
      </c>
      <c r="AT47" s="76">
        <f t="shared" si="22"/>
        <v>1900</v>
      </c>
      <c r="AU47" s="76">
        <f t="shared" si="23"/>
        <v>1920</v>
      </c>
      <c r="AV47" s="73" t="s">
        <v>35</v>
      </c>
    </row>
    <row r="48" spans="1:48" x14ac:dyDescent="0.2">
      <c r="A48" s="74" t="s">
        <v>100</v>
      </c>
      <c r="B48" s="76" t="s">
        <v>100</v>
      </c>
      <c r="C48" s="76" t="s">
        <v>100</v>
      </c>
      <c r="D48" s="76" t="s">
        <v>100</v>
      </c>
      <c r="E48" s="76" t="s">
        <v>100</v>
      </c>
      <c r="F48" s="76" t="s">
        <v>100</v>
      </c>
      <c r="G48" s="76" t="s">
        <v>100</v>
      </c>
      <c r="H48" s="76" t="s">
        <v>100</v>
      </c>
      <c r="I48" s="76" t="s">
        <v>100</v>
      </c>
      <c r="J48" s="76" t="s">
        <v>100</v>
      </c>
      <c r="K48" s="76" t="s">
        <v>100</v>
      </c>
      <c r="L48" s="76" t="s">
        <v>100</v>
      </c>
      <c r="M48" s="76" t="s">
        <v>100</v>
      </c>
      <c r="N48" s="76" t="s">
        <v>100</v>
      </c>
      <c r="O48" s="76" t="s">
        <v>100</v>
      </c>
      <c r="P48" s="76" t="s">
        <v>100</v>
      </c>
      <c r="Q48" s="76" t="s">
        <v>100</v>
      </c>
      <c r="R48" s="76" t="s">
        <v>100</v>
      </c>
      <c r="S48" s="76" t="s">
        <v>100</v>
      </c>
      <c r="T48" s="76" t="s">
        <v>100</v>
      </c>
      <c r="U48" s="76" t="s">
        <v>100</v>
      </c>
      <c r="V48" s="76" t="s">
        <v>100</v>
      </c>
      <c r="W48" s="76" t="s">
        <v>100</v>
      </c>
      <c r="X48" s="76" t="s">
        <v>100</v>
      </c>
      <c r="Y48" s="76" t="s">
        <v>100</v>
      </c>
      <c r="Z48" s="76" t="s">
        <v>100</v>
      </c>
      <c r="AA48" s="76" t="s">
        <v>100</v>
      </c>
      <c r="AB48" s="76" t="s">
        <v>100</v>
      </c>
      <c r="AC48" s="76" t="s">
        <v>100</v>
      </c>
      <c r="AD48" s="76" t="s">
        <v>100</v>
      </c>
      <c r="AE48" s="76" t="s">
        <v>100</v>
      </c>
      <c r="AF48" s="76" t="s">
        <v>100</v>
      </c>
      <c r="AG48" s="76" t="s">
        <v>100</v>
      </c>
      <c r="AH48" s="76" t="s">
        <v>100</v>
      </c>
      <c r="AI48" s="76" t="s">
        <v>100</v>
      </c>
      <c r="AJ48" s="76" t="s">
        <v>100</v>
      </c>
      <c r="AK48" s="76" t="s">
        <v>100</v>
      </c>
      <c r="AL48" s="76" t="s">
        <v>100</v>
      </c>
      <c r="AM48" s="76" t="s">
        <v>100</v>
      </c>
      <c r="AN48" s="76" t="s">
        <v>100</v>
      </c>
      <c r="AO48" s="76" t="s">
        <v>100</v>
      </c>
      <c r="AP48" s="76" t="s">
        <v>100</v>
      </c>
      <c r="AQ48" s="76" t="s">
        <v>100</v>
      </c>
      <c r="AR48" s="76" t="s">
        <v>100</v>
      </c>
      <c r="AS48" s="76" t="s">
        <v>100</v>
      </c>
      <c r="AT48" s="76" t="s">
        <v>100</v>
      </c>
      <c r="AU48" s="76" t="s">
        <v>100</v>
      </c>
      <c r="AV48" s="73" t="s">
        <v>100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:AV49"/>
  <sheetViews>
    <sheetView zoomScale="55" zoomScaleNormal="55" workbookViewId="0">
      <selection activeCell="AX18" sqref="AX18"/>
    </sheetView>
  </sheetViews>
  <sheetFormatPr baseColWidth="10" defaultRowHeight="12.75" x14ac:dyDescent="0.2"/>
  <cols>
    <col min="1" max="1" width="4.7109375" customWidth="1"/>
    <col min="2" max="2" width="6.28515625" style="78" bestFit="1" customWidth="1"/>
    <col min="3" max="3" width="5.85546875" style="78" bestFit="1" customWidth="1"/>
    <col min="4" max="11" width="6.28515625" style="78" bestFit="1" customWidth="1"/>
    <col min="12" max="12" width="6.7109375" style="78" bestFit="1" customWidth="1"/>
    <col min="13" max="13" width="6.28515625" style="78" bestFit="1" customWidth="1"/>
    <col min="14" max="22" width="6.7109375" style="78" bestFit="1" customWidth="1"/>
    <col min="23" max="23" width="6.28515625" style="78" bestFit="1" customWidth="1"/>
    <col min="24" max="32" width="6.7109375" style="78" bestFit="1" customWidth="1"/>
    <col min="33" max="33" width="6.28515625" style="78" bestFit="1" customWidth="1"/>
    <col min="34" max="42" width="6.7109375" style="78" bestFit="1" customWidth="1"/>
    <col min="43" max="43" width="6.28515625" style="78" bestFit="1" customWidth="1"/>
    <col min="44" max="47" width="6.7109375" style="78" bestFit="1" customWidth="1"/>
    <col min="48" max="48" width="3.140625" style="78" bestFit="1" customWidth="1"/>
  </cols>
  <sheetData>
    <row r="1" spans="1:48" x14ac:dyDescent="0.2">
      <c r="A1" s="6"/>
      <c r="B1" s="7">
        <v>1000</v>
      </c>
      <c r="C1" s="7">
        <v>1100</v>
      </c>
      <c r="D1" s="7">
        <v>1200</v>
      </c>
      <c r="E1" s="7">
        <v>1300</v>
      </c>
      <c r="F1" s="7">
        <v>1400</v>
      </c>
      <c r="G1" s="7">
        <v>1500</v>
      </c>
      <c r="H1" s="7">
        <v>1600</v>
      </c>
      <c r="I1" s="7">
        <v>1700</v>
      </c>
      <c r="J1" s="7">
        <v>1800</v>
      </c>
      <c r="K1" s="7">
        <v>1900</v>
      </c>
      <c r="L1" s="7">
        <v>2000</v>
      </c>
      <c r="M1" s="7">
        <v>2100</v>
      </c>
      <c r="N1" s="7">
        <v>2200</v>
      </c>
      <c r="O1" s="7">
        <v>2300</v>
      </c>
      <c r="P1" s="7">
        <v>2400</v>
      </c>
      <c r="Q1" s="7">
        <v>2500</v>
      </c>
      <c r="R1" s="7">
        <v>2600</v>
      </c>
      <c r="S1" s="7">
        <v>2700</v>
      </c>
      <c r="T1" s="7">
        <v>2800</v>
      </c>
      <c r="U1" s="7">
        <v>2900</v>
      </c>
      <c r="V1" s="7">
        <v>3000</v>
      </c>
      <c r="W1" s="7">
        <v>3100</v>
      </c>
      <c r="X1" s="7">
        <v>3200</v>
      </c>
      <c r="Y1" s="7">
        <v>3300</v>
      </c>
      <c r="Z1" s="7">
        <v>3400</v>
      </c>
      <c r="AA1" s="7">
        <v>3500</v>
      </c>
      <c r="AB1" s="7">
        <v>3600</v>
      </c>
      <c r="AC1" s="7">
        <v>3700</v>
      </c>
      <c r="AD1" s="7">
        <v>3800</v>
      </c>
      <c r="AE1" s="7">
        <v>3900</v>
      </c>
      <c r="AF1" s="7">
        <v>4000</v>
      </c>
      <c r="AG1" s="7">
        <v>4100</v>
      </c>
      <c r="AH1" s="7">
        <v>4200</v>
      </c>
      <c r="AI1" s="7">
        <v>4300</v>
      </c>
      <c r="AJ1" s="7">
        <v>4400</v>
      </c>
      <c r="AK1" s="7">
        <v>4500</v>
      </c>
      <c r="AL1" s="7">
        <v>4600</v>
      </c>
      <c r="AM1" s="7">
        <v>4700</v>
      </c>
      <c r="AN1" s="7">
        <v>4800</v>
      </c>
      <c r="AO1" s="7">
        <v>4900</v>
      </c>
      <c r="AP1" s="7">
        <v>5000</v>
      </c>
      <c r="AQ1" s="7">
        <v>5100</v>
      </c>
      <c r="AR1" s="7">
        <v>5200</v>
      </c>
      <c r="AS1" s="7">
        <v>5300</v>
      </c>
      <c r="AT1" s="7">
        <v>5400</v>
      </c>
      <c r="AU1" s="7">
        <v>5500</v>
      </c>
      <c r="AV1" s="75" t="s">
        <v>35</v>
      </c>
    </row>
    <row r="2" spans="1:48" x14ac:dyDescent="0.2">
      <c r="A2" s="6">
        <v>1000</v>
      </c>
      <c r="B2" s="8">
        <v>351</v>
      </c>
      <c r="C2" s="8">
        <v>351</v>
      </c>
      <c r="D2" s="8">
        <v>351</v>
      </c>
      <c r="E2" s="8">
        <v>351</v>
      </c>
      <c r="F2" s="8">
        <v>359.9</v>
      </c>
      <c r="G2" s="8">
        <v>398.81799999999998</v>
      </c>
      <c r="H2" s="8">
        <v>408.21200000000005</v>
      </c>
      <c r="I2" s="8">
        <v>417.60599999999999</v>
      </c>
      <c r="J2" s="8">
        <v>427</v>
      </c>
      <c r="K2" s="8">
        <v>435.05200000000002</v>
      </c>
      <c r="L2" s="8">
        <v>444.44600000000003</v>
      </c>
      <c r="M2" s="8">
        <v>453.84</v>
      </c>
      <c r="N2" s="8">
        <v>463.23399999999998</v>
      </c>
      <c r="O2" s="8">
        <v>471.286</v>
      </c>
      <c r="P2" s="8">
        <v>480.68</v>
      </c>
      <c r="Q2" s="8">
        <v>526.30799999999999</v>
      </c>
      <c r="R2" s="8">
        <v>535.702</v>
      </c>
      <c r="S2" s="8">
        <v>545.096</v>
      </c>
      <c r="T2" s="8">
        <v>554.49</v>
      </c>
      <c r="U2" s="8">
        <v>563.88400000000001</v>
      </c>
      <c r="V2" s="8">
        <v>573.27799999999991</v>
      </c>
      <c r="W2" s="8">
        <v>582.67200000000003</v>
      </c>
      <c r="X2" s="8">
        <v>592.06600000000003</v>
      </c>
      <c r="Y2" s="8">
        <v>601.46</v>
      </c>
      <c r="Z2" s="8">
        <v>610.85399999999993</v>
      </c>
      <c r="AA2" s="8">
        <v>639.03599999999994</v>
      </c>
      <c r="AB2" s="8">
        <v>648.42999999999995</v>
      </c>
      <c r="AC2" s="8">
        <v>659.16599999999994</v>
      </c>
      <c r="AD2" s="8">
        <v>668.56</v>
      </c>
      <c r="AE2" s="8">
        <v>677.95400000000006</v>
      </c>
      <c r="AF2" s="8">
        <v>687.34799999999996</v>
      </c>
      <c r="AG2" s="8">
        <v>696.74199999999996</v>
      </c>
      <c r="AH2" s="8">
        <v>706.13599999999997</v>
      </c>
      <c r="AI2" s="8">
        <v>715.53</v>
      </c>
      <c r="AJ2" s="8">
        <v>724.92400000000009</v>
      </c>
      <c r="AK2" s="76">
        <f t="shared" ref="AK2:AU13" si="0">AJ2+20</f>
        <v>744.92400000000009</v>
      </c>
      <c r="AL2" s="76">
        <f t="shared" si="0"/>
        <v>764.92400000000009</v>
      </c>
      <c r="AM2" s="76">
        <f t="shared" si="0"/>
        <v>784.92400000000009</v>
      </c>
      <c r="AN2" s="76">
        <f t="shared" si="0"/>
        <v>804.92400000000009</v>
      </c>
      <c r="AO2" s="76">
        <f t="shared" si="0"/>
        <v>824.92400000000009</v>
      </c>
      <c r="AP2" s="76">
        <f t="shared" si="0"/>
        <v>844.92400000000009</v>
      </c>
      <c r="AQ2" s="76">
        <f t="shared" si="0"/>
        <v>864.92400000000009</v>
      </c>
      <c r="AR2" s="76">
        <f t="shared" si="0"/>
        <v>884.92400000000009</v>
      </c>
      <c r="AS2" s="76">
        <f t="shared" si="0"/>
        <v>904.92400000000009</v>
      </c>
      <c r="AT2" s="76">
        <f t="shared" si="0"/>
        <v>924.92400000000009</v>
      </c>
      <c r="AU2" s="76">
        <f t="shared" si="0"/>
        <v>944.92400000000009</v>
      </c>
      <c r="AV2" s="11" t="s">
        <v>35</v>
      </c>
    </row>
    <row r="3" spans="1:48" x14ac:dyDescent="0.2">
      <c r="A3" s="6">
        <v>1100</v>
      </c>
      <c r="B3" s="8">
        <v>351.36</v>
      </c>
      <c r="C3" s="8">
        <v>351</v>
      </c>
      <c r="D3" s="8">
        <v>351</v>
      </c>
      <c r="E3" s="8">
        <v>361.24200000000002</v>
      </c>
      <c r="F3" s="8">
        <v>370.63600000000002</v>
      </c>
      <c r="G3" s="8">
        <v>410.89600000000002</v>
      </c>
      <c r="H3" s="8">
        <v>420.28999999999996</v>
      </c>
      <c r="I3" s="8">
        <v>431.02600000000001</v>
      </c>
      <c r="J3" s="8">
        <v>440.42</v>
      </c>
      <c r="K3" s="8">
        <v>449.81399999999996</v>
      </c>
      <c r="L3" s="8">
        <v>459.20799999999997</v>
      </c>
      <c r="M3" s="8">
        <v>468.60200000000003</v>
      </c>
      <c r="N3" s="8">
        <v>479.33799999999997</v>
      </c>
      <c r="O3" s="8">
        <v>488.73200000000003</v>
      </c>
      <c r="P3" s="8">
        <v>498.12599999999998</v>
      </c>
      <c r="Q3" s="8">
        <v>545.096</v>
      </c>
      <c r="R3" s="8">
        <v>554.49</v>
      </c>
      <c r="S3" s="8">
        <v>565.226</v>
      </c>
      <c r="T3" s="8">
        <v>574.62</v>
      </c>
      <c r="U3" s="8">
        <v>585.35599999999999</v>
      </c>
      <c r="V3" s="8">
        <v>594.75</v>
      </c>
      <c r="W3" s="8">
        <v>605.48599999999999</v>
      </c>
      <c r="X3" s="8">
        <v>614.88</v>
      </c>
      <c r="Y3" s="8">
        <v>625.61599999999999</v>
      </c>
      <c r="Z3" s="8">
        <v>635.01</v>
      </c>
      <c r="AA3" s="8">
        <v>664.53399999999999</v>
      </c>
      <c r="AB3" s="8">
        <v>675.27</v>
      </c>
      <c r="AC3" s="8">
        <v>684.66399999999999</v>
      </c>
      <c r="AD3" s="8">
        <v>695.4</v>
      </c>
      <c r="AE3" s="8">
        <v>704.7940000000001</v>
      </c>
      <c r="AF3" s="8">
        <v>715.53</v>
      </c>
      <c r="AG3" s="8">
        <v>724.92400000000009</v>
      </c>
      <c r="AH3" s="8">
        <v>735.66</v>
      </c>
      <c r="AI3" s="8">
        <v>745.05400000000009</v>
      </c>
      <c r="AJ3" s="8">
        <v>755.79</v>
      </c>
      <c r="AK3" s="76">
        <f t="shared" si="0"/>
        <v>775.79</v>
      </c>
      <c r="AL3" s="76">
        <f t="shared" si="0"/>
        <v>795.79</v>
      </c>
      <c r="AM3" s="76">
        <f t="shared" si="0"/>
        <v>815.79</v>
      </c>
      <c r="AN3" s="76">
        <f t="shared" si="0"/>
        <v>835.79</v>
      </c>
      <c r="AO3" s="76">
        <f t="shared" si="0"/>
        <v>855.79</v>
      </c>
      <c r="AP3" s="76">
        <f t="shared" si="0"/>
        <v>875.79</v>
      </c>
      <c r="AQ3" s="76">
        <f t="shared" si="0"/>
        <v>895.79</v>
      </c>
      <c r="AR3" s="76">
        <f t="shared" si="0"/>
        <v>915.79</v>
      </c>
      <c r="AS3" s="76">
        <f t="shared" si="0"/>
        <v>935.79</v>
      </c>
      <c r="AT3" s="76">
        <f t="shared" si="0"/>
        <v>955.79</v>
      </c>
      <c r="AU3" s="76">
        <f t="shared" si="0"/>
        <v>975.79</v>
      </c>
      <c r="AV3" s="11" t="s">
        <v>35</v>
      </c>
    </row>
    <row r="4" spans="1:48" x14ac:dyDescent="0.2">
      <c r="A4" s="6">
        <v>1200</v>
      </c>
      <c r="B4" s="8">
        <v>351</v>
      </c>
      <c r="C4" s="8">
        <v>351</v>
      </c>
      <c r="D4" s="8">
        <v>361.24200000000002</v>
      </c>
      <c r="E4" s="8">
        <v>370.63600000000002</v>
      </c>
      <c r="F4" s="8">
        <v>380.03</v>
      </c>
      <c r="G4" s="8">
        <v>422.97399999999999</v>
      </c>
      <c r="H4" s="8">
        <v>433.71</v>
      </c>
      <c r="I4" s="8">
        <v>443.10399999999998</v>
      </c>
      <c r="J4" s="8">
        <v>453.84</v>
      </c>
      <c r="K4" s="8">
        <v>464.57600000000002</v>
      </c>
      <c r="L4" s="8">
        <v>473.96999999999997</v>
      </c>
      <c r="M4" s="8">
        <v>484.70600000000002</v>
      </c>
      <c r="N4" s="8">
        <v>494.09999999999997</v>
      </c>
      <c r="O4" s="8">
        <v>504.83600000000001</v>
      </c>
      <c r="P4" s="8">
        <v>515.572</v>
      </c>
      <c r="Q4" s="8">
        <v>563.88400000000001</v>
      </c>
      <c r="R4" s="8">
        <v>574.62</v>
      </c>
      <c r="S4" s="8">
        <v>585.35599999999999</v>
      </c>
      <c r="T4" s="8">
        <v>596.09199999999998</v>
      </c>
      <c r="U4" s="8">
        <v>605.48599999999999</v>
      </c>
      <c r="V4" s="8">
        <v>616.22199999999998</v>
      </c>
      <c r="W4" s="8">
        <v>626.95799999999997</v>
      </c>
      <c r="X4" s="8">
        <v>637.69400000000007</v>
      </c>
      <c r="Y4" s="8">
        <v>648.42999999999995</v>
      </c>
      <c r="Z4" s="8">
        <v>659.16599999999994</v>
      </c>
      <c r="AA4" s="8">
        <v>690.03200000000004</v>
      </c>
      <c r="AB4" s="8">
        <v>700.76799999999992</v>
      </c>
      <c r="AC4" s="8">
        <v>711.50400000000002</v>
      </c>
      <c r="AD4" s="8">
        <v>722.24</v>
      </c>
      <c r="AE4" s="8">
        <v>732.97599999999989</v>
      </c>
      <c r="AF4" s="8">
        <v>743.71199999999999</v>
      </c>
      <c r="AG4" s="8">
        <v>754.44799999999998</v>
      </c>
      <c r="AH4" s="8">
        <v>765.18400000000008</v>
      </c>
      <c r="AI4" s="8">
        <v>775.92</v>
      </c>
      <c r="AJ4" s="8">
        <v>785.31400000000008</v>
      </c>
      <c r="AK4" s="76">
        <f t="shared" si="0"/>
        <v>805.31400000000008</v>
      </c>
      <c r="AL4" s="76">
        <f t="shared" si="0"/>
        <v>825.31400000000008</v>
      </c>
      <c r="AM4" s="76">
        <f t="shared" si="0"/>
        <v>845.31400000000008</v>
      </c>
      <c r="AN4" s="76">
        <f t="shared" si="0"/>
        <v>865.31400000000008</v>
      </c>
      <c r="AO4" s="76">
        <f t="shared" si="0"/>
        <v>885.31400000000008</v>
      </c>
      <c r="AP4" s="76">
        <f t="shared" si="0"/>
        <v>905.31400000000008</v>
      </c>
      <c r="AQ4" s="76">
        <f t="shared" si="0"/>
        <v>925.31400000000008</v>
      </c>
      <c r="AR4" s="76">
        <f t="shared" si="0"/>
        <v>945.31400000000008</v>
      </c>
      <c r="AS4" s="76">
        <f t="shared" si="0"/>
        <v>965.31400000000008</v>
      </c>
      <c r="AT4" s="76">
        <f t="shared" si="0"/>
        <v>985.31400000000008</v>
      </c>
      <c r="AU4" s="76">
        <f t="shared" si="0"/>
        <v>1005.3140000000001</v>
      </c>
      <c r="AV4" s="11" t="s">
        <v>35</v>
      </c>
    </row>
    <row r="5" spans="1:48" x14ac:dyDescent="0.2">
      <c r="A5" s="6">
        <v>1300</v>
      </c>
      <c r="B5" s="8">
        <v>351</v>
      </c>
      <c r="C5" s="8">
        <v>359.9</v>
      </c>
      <c r="D5" s="8">
        <v>370.63600000000002</v>
      </c>
      <c r="E5" s="8">
        <v>380.03</v>
      </c>
      <c r="F5" s="8">
        <v>390.76600000000002</v>
      </c>
      <c r="G5" s="8">
        <v>435.05200000000002</v>
      </c>
      <c r="H5" s="8">
        <v>445.78799999999995</v>
      </c>
      <c r="I5" s="8">
        <v>456.524</v>
      </c>
      <c r="J5" s="8">
        <v>467.26</v>
      </c>
      <c r="K5" s="8">
        <v>477.99599999999998</v>
      </c>
      <c r="L5" s="8">
        <v>488.73200000000003</v>
      </c>
      <c r="M5" s="8">
        <v>499.46799999999996</v>
      </c>
      <c r="N5" s="8">
        <v>510.20399999999995</v>
      </c>
      <c r="O5" s="8">
        <v>520.93999999999994</v>
      </c>
      <c r="P5" s="8">
        <v>531.67600000000004</v>
      </c>
      <c r="Q5" s="8">
        <v>582.67200000000003</v>
      </c>
      <c r="R5" s="8">
        <v>593.40800000000002</v>
      </c>
      <c r="S5" s="8">
        <v>605.48599999999999</v>
      </c>
      <c r="T5" s="8">
        <v>616.22199999999998</v>
      </c>
      <c r="U5" s="8">
        <v>626.95799999999997</v>
      </c>
      <c r="V5" s="8">
        <v>639.03599999999994</v>
      </c>
      <c r="W5" s="8">
        <v>649.77200000000005</v>
      </c>
      <c r="X5" s="8">
        <v>660.50799999999992</v>
      </c>
      <c r="Y5" s="8">
        <v>672.5859999999999</v>
      </c>
      <c r="Z5" s="8">
        <v>683.322</v>
      </c>
      <c r="AA5" s="8">
        <v>715.53</v>
      </c>
      <c r="AB5" s="8">
        <v>726.26599999999996</v>
      </c>
      <c r="AC5" s="8">
        <v>738.34400000000005</v>
      </c>
      <c r="AD5" s="8">
        <v>749.07999999999993</v>
      </c>
      <c r="AE5" s="8">
        <v>761.1579999999999</v>
      </c>
      <c r="AF5" s="8">
        <v>771.89400000000001</v>
      </c>
      <c r="AG5" s="8">
        <v>782.63</v>
      </c>
      <c r="AH5" s="8">
        <v>794.70799999999997</v>
      </c>
      <c r="AI5" s="8">
        <v>805.44400000000007</v>
      </c>
      <c r="AJ5" s="8">
        <v>816.18</v>
      </c>
      <c r="AK5" s="76">
        <f t="shared" si="0"/>
        <v>836.18</v>
      </c>
      <c r="AL5" s="76">
        <f t="shared" si="0"/>
        <v>856.18</v>
      </c>
      <c r="AM5" s="76">
        <f t="shared" si="0"/>
        <v>876.18</v>
      </c>
      <c r="AN5" s="76">
        <f t="shared" si="0"/>
        <v>896.18</v>
      </c>
      <c r="AO5" s="76">
        <f t="shared" si="0"/>
        <v>916.18</v>
      </c>
      <c r="AP5" s="76">
        <f t="shared" si="0"/>
        <v>936.18</v>
      </c>
      <c r="AQ5" s="76">
        <f t="shared" si="0"/>
        <v>956.18</v>
      </c>
      <c r="AR5" s="76">
        <f t="shared" si="0"/>
        <v>976.18</v>
      </c>
      <c r="AS5" s="76">
        <f t="shared" si="0"/>
        <v>996.18</v>
      </c>
      <c r="AT5" s="76">
        <f t="shared" si="0"/>
        <v>1016.18</v>
      </c>
      <c r="AU5" s="76">
        <f t="shared" si="0"/>
        <v>1036.1799999999998</v>
      </c>
      <c r="AV5" s="77" t="s">
        <v>35</v>
      </c>
    </row>
    <row r="6" spans="1:48" x14ac:dyDescent="0.2">
      <c r="A6" s="6">
        <v>1400</v>
      </c>
      <c r="B6" s="8">
        <v>363.92599999999999</v>
      </c>
      <c r="C6" s="8">
        <v>374.66200000000003</v>
      </c>
      <c r="D6" s="8">
        <v>386.74</v>
      </c>
      <c r="E6" s="8">
        <v>397.476</v>
      </c>
      <c r="F6" s="8">
        <v>409.55399999999997</v>
      </c>
      <c r="G6" s="8">
        <v>455.18200000000002</v>
      </c>
      <c r="H6" s="8">
        <v>467.26</v>
      </c>
      <c r="I6" s="8">
        <v>479.33799999999997</v>
      </c>
      <c r="J6" s="8">
        <v>491.416</v>
      </c>
      <c r="K6" s="8">
        <v>503.49399999999997</v>
      </c>
      <c r="L6" s="8">
        <v>515.572</v>
      </c>
      <c r="M6" s="8">
        <v>527.65</v>
      </c>
      <c r="N6" s="8">
        <v>539.72799999999995</v>
      </c>
      <c r="O6" s="8">
        <v>551.80600000000004</v>
      </c>
      <c r="P6" s="8">
        <v>562.54200000000003</v>
      </c>
      <c r="Q6" s="8">
        <v>616.22199999999998</v>
      </c>
      <c r="R6" s="8">
        <v>628.29999999999995</v>
      </c>
      <c r="S6" s="8">
        <v>641.72</v>
      </c>
      <c r="T6" s="8">
        <v>653.798</v>
      </c>
      <c r="U6" s="8">
        <v>665.87599999999998</v>
      </c>
      <c r="V6" s="8">
        <v>677.95400000000006</v>
      </c>
      <c r="W6" s="8">
        <v>691.37400000000002</v>
      </c>
      <c r="X6" s="8">
        <v>703.452</v>
      </c>
      <c r="Y6" s="8">
        <v>715.53</v>
      </c>
      <c r="Z6" s="8">
        <v>727.60799999999995</v>
      </c>
      <c r="AA6" s="8">
        <v>762.5</v>
      </c>
      <c r="AB6" s="8">
        <v>774.57799999999997</v>
      </c>
      <c r="AC6" s="8">
        <v>786.65599999999995</v>
      </c>
      <c r="AD6" s="8">
        <v>798.73400000000004</v>
      </c>
      <c r="AE6" s="8">
        <v>812.154</v>
      </c>
      <c r="AF6" s="8">
        <v>824.23199999999997</v>
      </c>
      <c r="AG6" s="8">
        <v>836.31</v>
      </c>
      <c r="AH6" s="8">
        <v>848.38799999999992</v>
      </c>
      <c r="AI6" s="8">
        <v>861.80799999999999</v>
      </c>
      <c r="AJ6" s="8">
        <v>873.88599999999997</v>
      </c>
      <c r="AK6" s="76">
        <f t="shared" si="0"/>
        <v>893.88599999999997</v>
      </c>
      <c r="AL6" s="76">
        <f t="shared" si="0"/>
        <v>913.88599999999997</v>
      </c>
      <c r="AM6" s="76">
        <f t="shared" si="0"/>
        <v>933.88599999999997</v>
      </c>
      <c r="AN6" s="76">
        <f t="shared" si="0"/>
        <v>953.88599999999997</v>
      </c>
      <c r="AO6" s="76">
        <f t="shared" si="0"/>
        <v>973.88599999999997</v>
      </c>
      <c r="AP6" s="76">
        <f t="shared" si="0"/>
        <v>993.88599999999997</v>
      </c>
      <c r="AQ6" s="76">
        <f t="shared" si="0"/>
        <v>1013.886</v>
      </c>
      <c r="AR6" s="76">
        <f t="shared" si="0"/>
        <v>1033.886</v>
      </c>
      <c r="AS6" s="76">
        <f t="shared" si="0"/>
        <v>1053.886</v>
      </c>
      <c r="AT6" s="76">
        <f t="shared" si="0"/>
        <v>1073.886</v>
      </c>
      <c r="AU6" s="76">
        <f t="shared" si="0"/>
        <v>1093.886</v>
      </c>
      <c r="AV6" s="77" t="s">
        <v>35</v>
      </c>
    </row>
    <row r="7" spans="1:48" x14ac:dyDescent="0.2">
      <c r="A7" s="6">
        <v>1500</v>
      </c>
      <c r="B7" s="8">
        <v>371.97799999999995</v>
      </c>
      <c r="C7" s="8">
        <v>384.05599999999998</v>
      </c>
      <c r="D7" s="8">
        <v>396.13399999999996</v>
      </c>
      <c r="E7" s="8">
        <v>408.21200000000005</v>
      </c>
      <c r="F7" s="8">
        <v>420.28999999999996</v>
      </c>
      <c r="G7" s="8">
        <v>467.26</v>
      </c>
      <c r="H7" s="8">
        <v>480.68</v>
      </c>
      <c r="I7" s="8">
        <v>492.75799999999998</v>
      </c>
      <c r="J7" s="8">
        <v>504.83600000000001</v>
      </c>
      <c r="K7" s="8">
        <v>518.25599999999997</v>
      </c>
      <c r="L7" s="8">
        <v>530.33399999999995</v>
      </c>
      <c r="M7" s="8">
        <v>542.41200000000003</v>
      </c>
      <c r="N7" s="8">
        <v>554.49</v>
      </c>
      <c r="O7" s="8">
        <v>567.91</v>
      </c>
      <c r="P7" s="8">
        <v>579.98799999999994</v>
      </c>
      <c r="Q7" s="8">
        <v>635.01</v>
      </c>
      <c r="R7" s="8">
        <v>648.42999999999995</v>
      </c>
      <c r="S7" s="8">
        <v>661.85</v>
      </c>
      <c r="T7" s="8">
        <v>673.928</v>
      </c>
      <c r="U7" s="8">
        <v>687.34799999999996</v>
      </c>
      <c r="V7" s="8">
        <v>700.76799999999992</v>
      </c>
      <c r="W7" s="8">
        <v>712.84599999999989</v>
      </c>
      <c r="X7" s="8">
        <v>726.26599999999996</v>
      </c>
      <c r="Y7" s="8">
        <v>739.68599999999992</v>
      </c>
      <c r="Z7" s="8">
        <v>751.76400000000001</v>
      </c>
      <c r="AA7" s="8">
        <v>787.99799999999993</v>
      </c>
      <c r="AB7" s="8">
        <v>800.07599999999991</v>
      </c>
      <c r="AC7" s="8">
        <v>813.49599999999998</v>
      </c>
      <c r="AD7" s="8">
        <v>826.91599999999994</v>
      </c>
      <c r="AE7" s="8">
        <v>838.99400000000003</v>
      </c>
      <c r="AF7" s="8">
        <v>852.41399999999999</v>
      </c>
      <c r="AG7" s="8">
        <v>865.83400000000006</v>
      </c>
      <c r="AH7" s="8">
        <v>877.91200000000003</v>
      </c>
      <c r="AI7" s="8">
        <v>891.33199999999999</v>
      </c>
      <c r="AJ7" s="8">
        <v>904.75199999999995</v>
      </c>
      <c r="AK7" s="76">
        <f t="shared" si="0"/>
        <v>924.75199999999995</v>
      </c>
      <c r="AL7" s="76">
        <f t="shared" si="0"/>
        <v>944.75199999999995</v>
      </c>
      <c r="AM7" s="76">
        <f t="shared" si="0"/>
        <v>964.75199999999995</v>
      </c>
      <c r="AN7" s="76">
        <f t="shared" si="0"/>
        <v>984.75199999999995</v>
      </c>
      <c r="AO7" s="76">
        <f t="shared" si="0"/>
        <v>1004.752</v>
      </c>
      <c r="AP7" s="76">
        <f t="shared" si="0"/>
        <v>1024.752</v>
      </c>
      <c r="AQ7" s="76">
        <f t="shared" si="0"/>
        <v>1044.752</v>
      </c>
      <c r="AR7" s="76">
        <f t="shared" si="0"/>
        <v>1064.752</v>
      </c>
      <c r="AS7" s="76">
        <f t="shared" si="0"/>
        <v>1084.752</v>
      </c>
      <c r="AT7" s="76">
        <f t="shared" si="0"/>
        <v>1104.752</v>
      </c>
      <c r="AU7" s="76">
        <f t="shared" si="0"/>
        <v>1124.752</v>
      </c>
      <c r="AV7" s="77" t="s">
        <v>35</v>
      </c>
    </row>
    <row r="8" spans="1:48" x14ac:dyDescent="0.2">
      <c r="A8" s="6">
        <v>1600</v>
      </c>
      <c r="B8" s="8">
        <v>380.03</v>
      </c>
      <c r="C8" s="8">
        <v>392.10799999999995</v>
      </c>
      <c r="D8" s="8">
        <v>539.72799999999995</v>
      </c>
      <c r="E8" s="8">
        <v>417.60599999999999</v>
      </c>
      <c r="F8" s="8">
        <v>429.68399999999997</v>
      </c>
      <c r="G8" s="8">
        <v>479.33799999999997</v>
      </c>
      <c r="H8" s="8">
        <v>492.75799999999998</v>
      </c>
      <c r="I8" s="8">
        <v>506.17799999999994</v>
      </c>
      <c r="J8" s="8">
        <v>518.25599999999997</v>
      </c>
      <c r="K8" s="8">
        <v>531.67600000000004</v>
      </c>
      <c r="L8" s="8">
        <v>545.096</v>
      </c>
      <c r="M8" s="8">
        <v>558.51599999999996</v>
      </c>
      <c r="N8" s="8">
        <v>570.59399999999994</v>
      </c>
      <c r="O8" s="8">
        <v>584.01400000000001</v>
      </c>
      <c r="P8" s="8">
        <v>597.43399999999997</v>
      </c>
      <c r="Q8" s="8">
        <v>653.798</v>
      </c>
      <c r="R8" s="8">
        <v>667.21799999999996</v>
      </c>
      <c r="S8" s="8">
        <v>681.98</v>
      </c>
      <c r="T8" s="8">
        <v>695.4</v>
      </c>
      <c r="U8" s="8">
        <v>708.81999999999994</v>
      </c>
      <c r="V8" s="8">
        <v>722.24</v>
      </c>
      <c r="W8" s="8">
        <v>735.66</v>
      </c>
      <c r="X8" s="8">
        <v>749.07999999999993</v>
      </c>
      <c r="Y8" s="8">
        <v>762.5</v>
      </c>
      <c r="Z8" s="8">
        <v>775.92</v>
      </c>
      <c r="AA8" s="8">
        <v>812.154</v>
      </c>
      <c r="AB8" s="8">
        <v>826.91599999999994</v>
      </c>
      <c r="AC8" s="8">
        <v>840.3359999999999</v>
      </c>
      <c r="AD8" s="8">
        <v>853.75599999999997</v>
      </c>
      <c r="AE8" s="8">
        <v>867.17599999999993</v>
      </c>
      <c r="AF8" s="8">
        <v>880.59599999999989</v>
      </c>
      <c r="AG8" s="8">
        <v>894.01599999999996</v>
      </c>
      <c r="AH8" s="8">
        <v>907.43599999999992</v>
      </c>
      <c r="AI8" s="8">
        <v>920.85599999999988</v>
      </c>
      <c r="AJ8" s="8">
        <v>935.61799999999994</v>
      </c>
      <c r="AK8" s="76">
        <f t="shared" si="0"/>
        <v>955.61799999999994</v>
      </c>
      <c r="AL8" s="76">
        <f t="shared" si="0"/>
        <v>975.61799999999994</v>
      </c>
      <c r="AM8" s="76">
        <f t="shared" si="0"/>
        <v>995.61799999999994</v>
      </c>
      <c r="AN8" s="76">
        <f t="shared" si="0"/>
        <v>1015.6179999999999</v>
      </c>
      <c r="AO8" s="76">
        <f t="shared" si="0"/>
        <v>1035.6179999999999</v>
      </c>
      <c r="AP8" s="76">
        <f t="shared" si="0"/>
        <v>1055.6179999999999</v>
      </c>
      <c r="AQ8" s="76">
        <f t="shared" si="0"/>
        <v>1075.6179999999999</v>
      </c>
      <c r="AR8" s="76">
        <f t="shared" si="0"/>
        <v>1095.6179999999999</v>
      </c>
      <c r="AS8" s="76">
        <f t="shared" si="0"/>
        <v>1115.6179999999999</v>
      </c>
      <c r="AT8" s="76">
        <f t="shared" si="0"/>
        <v>1135.6179999999999</v>
      </c>
      <c r="AU8" s="76">
        <f t="shared" si="0"/>
        <v>1155.6179999999999</v>
      </c>
      <c r="AV8" s="77" t="s">
        <v>35</v>
      </c>
    </row>
    <row r="9" spans="1:48" x14ac:dyDescent="0.2">
      <c r="A9" s="6">
        <v>1700</v>
      </c>
      <c r="B9" s="8">
        <v>388.08199999999999</v>
      </c>
      <c r="C9" s="8">
        <v>401.50200000000001</v>
      </c>
      <c r="D9" s="8">
        <v>549.12200000000007</v>
      </c>
      <c r="E9" s="8">
        <v>427</v>
      </c>
      <c r="F9" s="8">
        <v>440.42</v>
      </c>
      <c r="G9" s="8">
        <v>491.416</v>
      </c>
      <c r="H9" s="8">
        <v>504.83600000000001</v>
      </c>
      <c r="I9" s="8">
        <v>518.25599999999997</v>
      </c>
      <c r="J9" s="8">
        <v>533.01799999999992</v>
      </c>
      <c r="K9" s="8">
        <v>546.43799999999999</v>
      </c>
      <c r="L9" s="8">
        <v>559.85799999999995</v>
      </c>
      <c r="M9" s="8">
        <v>573.27799999999991</v>
      </c>
      <c r="N9" s="8">
        <v>586.69799999999998</v>
      </c>
      <c r="O9" s="8">
        <v>600.11799999999994</v>
      </c>
      <c r="P9" s="8">
        <v>613.53800000000001</v>
      </c>
      <c r="Q9" s="8">
        <v>672.5859999999999</v>
      </c>
      <c r="R9" s="8">
        <v>687.34799999999996</v>
      </c>
      <c r="S9" s="8">
        <v>702.11</v>
      </c>
      <c r="T9" s="8">
        <v>715.53</v>
      </c>
      <c r="U9" s="8">
        <v>730.29200000000003</v>
      </c>
      <c r="V9" s="8">
        <v>743.71199999999999</v>
      </c>
      <c r="W9" s="8">
        <v>758.47400000000005</v>
      </c>
      <c r="X9" s="8">
        <v>771.89400000000001</v>
      </c>
      <c r="Y9" s="8">
        <v>786.65599999999995</v>
      </c>
      <c r="Z9" s="8">
        <v>800.07599999999991</v>
      </c>
      <c r="AA9" s="8">
        <v>837.65200000000004</v>
      </c>
      <c r="AB9" s="8">
        <v>852.41399999999999</v>
      </c>
      <c r="AC9" s="8">
        <v>865.83400000000006</v>
      </c>
      <c r="AD9" s="8">
        <v>880.59599999999989</v>
      </c>
      <c r="AE9" s="8">
        <v>895.35799999999995</v>
      </c>
      <c r="AF9" s="8">
        <v>908.77799999999991</v>
      </c>
      <c r="AG9" s="8">
        <v>923.54</v>
      </c>
      <c r="AH9" s="8">
        <v>936.96</v>
      </c>
      <c r="AI9" s="8">
        <v>951.72199999999998</v>
      </c>
      <c r="AJ9" s="8">
        <v>965.14200000000005</v>
      </c>
      <c r="AK9" s="76">
        <f t="shared" si="0"/>
        <v>985.14200000000005</v>
      </c>
      <c r="AL9" s="76">
        <f t="shared" si="0"/>
        <v>1005.1420000000001</v>
      </c>
      <c r="AM9" s="76">
        <f t="shared" si="0"/>
        <v>1025.1420000000001</v>
      </c>
      <c r="AN9" s="76">
        <f t="shared" si="0"/>
        <v>1045.1420000000001</v>
      </c>
      <c r="AO9" s="76">
        <f t="shared" si="0"/>
        <v>1065.1420000000001</v>
      </c>
      <c r="AP9" s="76">
        <f t="shared" si="0"/>
        <v>1085.1420000000001</v>
      </c>
      <c r="AQ9" s="76">
        <f t="shared" si="0"/>
        <v>1105.1420000000001</v>
      </c>
      <c r="AR9" s="76">
        <f t="shared" si="0"/>
        <v>1125.1420000000001</v>
      </c>
      <c r="AS9" s="76">
        <f t="shared" si="0"/>
        <v>1145.1420000000001</v>
      </c>
      <c r="AT9" s="76">
        <f t="shared" si="0"/>
        <v>1165.1420000000001</v>
      </c>
      <c r="AU9" s="76">
        <f t="shared" si="0"/>
        <v>1185.1420000000001</v>
      </c>
      <c r="AV9" s="77" t="s">
        <v>35</v>
      </c>
    </row>
    <row r="10" spans="1:48" x14ac:dyDescent="0.2">
      <c r="A10" s="6">
        <v>1800</v>
      </c>
      <c r="B10" s="8">
        <v>401.50200000000001</v>
      </c>
      <c r="C10" s="8">
        <v>416.26399999999995</v>
      </c>
      <c r="D10" s="8">
        <v>565.226</v>
      </c>
      <c r="E10" s="8">
        <v>444.44600000000003</v>
      </c>
      <c r="F10" s="8">
        <v>459.20799999999997</v>
      </c>
      <c r="G10" s="8">
        <v>512.88799999999992</v>
      </c>
      <c r="H10" s="8">
        <v>527.65</v>
      </c>
      <c r="I10" s="8">
        <v>542.41200000000003</v>
      </c>
      <c r="J10" s="8">
        <v>557.17399999999998</v>
      </c>
      <c r="K10" s="8">
        <v>571.93600000000004</v>
      </c>
      <c r="L10" s="8">
        <v>586.69799999999998</v>
      </c>
      <c r="M10" s="8">
        <v>601.46</v>
      </c>
      <c r="N10" s="8">
        <v>616.22199999999998</v>
      </c>
      <c r="O10" s="8">
        <v>630.98400000000004</v>
      </c>
      <c r="P10" s="8">
        <v>645.74599999999998</v>
      </c>
      <c r="Q10" s="8">
        <v>707.47799999999995</v>
      </c>
      <c r="R10" s="8">
        <v>722.24</v>
      </c>
      <c r="S10" s="8">
        <v>738.34400000000005</v>
      </c>
      <c r="T10" s="8">
        <v>753.10599999999988</v>
      </c>
      <c r="U10" s="8">
        <v>769.21</v>
      </c>
      <c r="V10" s="8">
        <v>783.97199999999998</v>
      </c>
      <c r="W10" s="8">
        <v>798.73400000000004</v>
      </c>
      <c r="X10" s="8">
        <v>814.83799999999997</v>
      </c>
      <c r="Y10" s="8">
        <v>829.6</v>
      </c>
      <c r="Z10" s="8">
        <v>845.70400000000006</v>
      </c>
      <c r="AA10" s="8">
        <v>884.62199999999996</v>
      </c>
      <c r="AB10" s="8">
        <v>899.38400000000001</v>
      </c>
      <c r="AC10" s="8">
        <v>915.48799999999994</v>
      </c>
      <c r="AD10" s="8">
        <v>930.25</v>
      </c>
      <c r="AE10" s="8">
        <v>946.35400000000004</v>
      </c>
      <c r="AF10" s="8">
        <v>961.11599999999987</v>
      </c>
      <c r="AG10" s="8">
        <v>977.22</v>
      </c>
      <c r="AH10" s="8">
        <v>991.98199999999997</v>
      </c>
      <c r="AI10" s="8">
        <v>1006.744</v>
      </c>
      <c r="AJ10" s="8">
        <v>1022.848</v>
      </c>
      <c r="AK10" s="76">
        <f t="shared" si="0"/>
        <v>1042.848</v>
      </c>
      <c r="AL10" s="76">
        <f t="shared" si="0"/>
        <v>1062.848</v>
      </c>
      <c r="AM10" s="76">
        <f t="shared" si="0"/>
        <v>1082.848</v>
      </c>
      <c r="AN10" s="76">
        <f t="shared" si="0"/>
        <v>1102.848</v>
      </c>
      <c r="AO10" s="76">
        <f t="shared" si="0"/>
        <v>1122.848</v>
      </c>
      <c r="AP10" s="76">
        <f t="shared" si="0"/>
        <v>1142.848</v>
      </c>
      <c r="AQ10" s="76">
        <f t="shared" si="0"/>
        <v>1162.848</v>
      </c>
      <c r="AR10" s="76">
        <f t="shared" si="0"/>
        <v>1182.848</v>
      </c>
      <c r="AS10" s="76">
        <f t="shared" si="0"/>
        <v>1202.848</v>
      </c>
      <c r="AT10" s="76">
        <f t="shared" si="0"/>
        <v>1222.848</v>
      </c>
      <c r="AU10" s="76">
        <f t="shared" si="0"/>
        <v>1242.848</v>
      </c>
      <c r="AV10" s="77" t="s">
        <v>35</v>
      </c>
    </row>
    <row r="11" spans="1:48" x14ac:dyDescent="0.2">
      <c r="A11" s="6">
        <v>1900</v>
      </c>
      <c r="B11" s="8">
        <v>410.89600000000002</v>
      </c>
      <c r="C11" s="8">
        <v>425.65799999999996</v>
      </c>
      <c r="D11" s="8">
        <v>573.27799999999991</v>
      </c>
      <c r="E11" s="8">
        <v>453.84</v>
      </c>
      <c r="F11" s="8">
        <v>468.60200000000003</v>
      </c>
      <c r="G11" s="8">
        <v>524.96600000000001</v>
      </c>
      <c r="H11" s="8">
        <v>539.72799999999995</v>
      </c>
      <c r="I11" s="8">
        <v>554.49</v>
      </c>
      <c r="J11" s="8">
        <v>570.59399999999994</v>
      </c>
      <c r="K11" s="8">
        <v>585.35599999999999</v>
      </c>
      <c r="L11" s="8">
        <v>601.46</v>
      </c>
      <c r="M11" s="8">
        <v>616.22199999999998</v>
      </c>
      <c r="N11" s="8">
        <v>630.98400000000004</v>
      </c>
      <c r="O11" s="8">
        <v>647.08799999999997</v>
      </c>
      <c r="P11" s="8">
        <v>661.85</v>
      </c>
      <c r="Q11" s="8">
        <v>726.26599999999996</v>
      </c>
      <c r="R11" s="8">
        <v>742.37</v>
      </c>
      <c r="S11" s="8">
        <v>758.47400000000005</v>
      </c>
      <c r="T11" s="8">
        <v>773.23599999999988</v>
      </c>
      <c r="U11" s="8">
        <v>789.34</v>
      </c>
      <c r="V11" s="8">
        <v>805.44400000000007</v>
      </c>
      <c r="W11" s="8">
        <v>821.548</v>
      </c>
      <c r="X11" s="8">
        <v>837.65200000000004</v>
      </c>
      <c r="Y11" s="8">
        <v>853.75599999999997</v>
      </c>
      <c r="Z11" s="8">
        <v>869.86</v>
      </c>
      <c r="AA11" s="8">
        <v>910.12</v>
      </c>
      <c r="AB11" s="8">
        <v>926.22400000000005</v>
      </c>
      <c r="AC11" s="8">
        <v>942.32799999999997</v>
      </c>
      <c r="AD11" s="8">
        <v>957.09</v>
      </c>
      <c r="AE11" s="8">
        <v>973.19400000000007</v>
      </c>
      <c r="AF11" s="8">
        <v>989.298</v>
      </c>
      <c r="AG11" s="8">
        <v>1005.402</v>
      </c>
      <c r="AH11" s="8">
        <v>1021.506</v>
      </c>
      <c r="AI11" s="8">
        <v>1037.6099999999999</v>
      </c>
      <c r="AJ11" s="8">
        <v>1053.7139999999999</v>
      </c>
      <c r="AK11" s="76">
        <f t="shared" si="0"/>
        <v>1073.7139999999999</v>
      </c>
      <c r="AL11" s="76">
        <f t="shared" si="0"/>
        <v>1093.7139999999999</v>
      </c>
      <c r="AM11" s="76">
        <f t="shared" si="0"/>
        <v>1113.7139999999999</v>
      </c>
      <c r="AN11" s="76">
        <f t="shared" si="0"/>
        <v>1133.7139999999999</v>
      </c>
      <c r="AO11" s="76">
        <f t="shared" si="0"/>
        <v>1153.7139999999999</v>
      </c>
      <c r="AP11" s="76">
        <f t="shared" si="0"/>
        <v>1173.7139999999999</v>
      </c>
      <c r="AQ11" s="76">
        <f t="shared" si="0"/>
        <v>1193.7139999999999</v>
      </c>
      <c r="AR11" s="76">
        <f t="shared" si="0"/>
        <v>1213.7139999999999</v>
      </c>
      <c r="AS11" s="76">
        <f t="shared" si="0"/>
        <v>1233.7139999999999</v>
      </c>
      <c r="AT11" s="76">
        <f t="shared" si="0"/>
        <v>1253.7139999999999</v>
      </c>
      <c r="AU11" s="76">
        <f t="shared" si="0"/>
        <v>1273.7139999999999</v>
      </c>
      <c r="AV11" s="77" t="s">
        <v>35</v>
      </c>
    </row>
    <row r="12" spans="1:48" x14ac:dyDescent="0.2">
      <c r="A12" s="6">
        <v>2000</v>
      </c>
      <c r="B12" s="8">
        <v>418.94799999999998</v>
      </c>
      <c r="C12" s="8">
        <v>433.71</v>
      </c>
      <c r="D12" s="8">
        <v>582.67200000000003</v>
      </c>
      <c r="E12" s="8">
        <v>464.57600000000002</v>
      </c>
      <c r="F12" s="8">
        <v>479.33799999999997</v>
      </c>
      <c r="G12" s="8">
        <v>535.702</v>
      </c>
      <c r="H12" s="8">
        <v>551.80600000000004</v>
      </c>
      <c r="I12" s="8">
        <v>567.91</v>
      </c>
      <c r="J12" s="8">
        <v>584.01400000000001</v>
      </c>
      <c r="K12" s="8">
        <v>600.11799999999994</v>
      </c>
      <c r="L12" s="8">
        <v>616.22199999999998</v>
      </c>
      <c r="M12" s="8">
        <v>630.98400000000004</v>
      </c>
      <c r="N12" s="8">
        <v>647.08799999999997</v>
      </c>
      <c r="O12" s="8">
        <v>663.19200000000001</v>
      </c>
      <c r="P12" s="8">
        <v>679.29599999999994</v>
      </c>
      <c r="Q12" s="8">
        <v>745.05400000000009</v>
      </c>
      <c r="R12" s="8">
        <v>761.1579999999999</v>
      </c>
      <c r="S12" s="8">
        <v>778.60400000000004</v>
      </c>
      <c r="T12" s="8">
        <v>794.70799999999997</v>
      </c>
      <c r="U12" s="8">
        <v>810.81200000000001</v>
      </c>
      <c r="V12" s="8">
        <v>826.91599999999994</v>
      </c>
      <c r="W12" s="8">
        <v>844.36199999999997</v>
      </c>
      <c r="X12" s="8">
        <v>860.46599999999989</v>
      </c>
      <c r="Y12" s="8">
        <v>876.56999999999994</v>
      </c>
      <c r="Z12" s="8">
        <v>894.01599999999996</v>
      </c>
      <c r="AA12" s="8">
        <v>935.61799999999994</v>
      </c>
      <c r="AB12" s="8">
        <v>951.72199999999998</v>
      </c>
      <c r="AC12" s="8">
        <v>967.82599999999991</v>
      </c>
      <c r="AD12" s="8">
        <v>985.27200000000005</v>
      </c>
      <c r="AE12" s="8">
        <v>1001.376</v>
      </c>
      <c r="AF12" s="8">
        <v>1017.48</v>
      </c>
      <c r="AG12" s="8">
        <v>1034.9259999999999</v>
      </c>
      <c r="AH12" s="8">
        <v>1051.03</v>
      </c>
      <c r="AI12" s="8">
        <v>1067.134</v>
      </c>
      <c r="AJ12" s="8">
        <v>1084.58</v>
      </c>
      <c r="AK12" s="76">
        <f t="shared" si="0"/>
        <v>1104.58</v>
      </c>
      <c r="AL12" s="76">
        <f t="shared" si="0"/>
        <v>1124.58</v>
      </c>
      <c r="AM12" s="76">
        <f t="shared" si="0"/>
        <v>1144.58</v>
      </c>
      <c r="AN12" s="76">
        <f t="shared" si="0"/>
        <v>1164.58</v>
      </c>
      <c r="AO12" s="76">
        <f t="shared" si="0"/>
        <v>1184.58</v>
      </c>
      <c r="AP12" s="76">
        <f t="shared" si="0"/>
        <v>1204.58</v>
      </c>
      <c r="AQ12" s="76">
        <f t="shared" si="0"/>
        <v>1224.58</v>
      </c>
      <c r="AR12" s="76">
        <f t="shared" si="0"/>
        <v>1244.58</v>
      </c>
      <c r="AS12" s="76">
        <f t="shared" si="0"/>
        <v>1264.58</v>
      </c>
      <c r="AT12" s="76">
        <f t="shared" si="0"/>
        <v>1284.58</v>
      </c>
      <c r="AU12" s="76">
        <f t="shared" si="0"/>
        <v>1304.58</v>
      </c>
      <c r="AV12" s="77" t="s">
        <v>35</v>
      </c>
    </row>
    <row r="13" spans="1:48" x14ac:dyDescent="0.2">
      <c r="A13" s="6">
        <v>2100</v>
      </c>
      <c r="B13" s="8">
        <v>427</v>
      </c>
      <c r="C13" s="8">
        <v>443.10399999999998</v>
      </c>
      <c r="D13" s="8">
        <v>457.86599999999999</v>
      </c>
      <c r="E13" s="8">
        <v>473.96999999999997</v>
      </c>
      <c r="F13" s="8">
        <v>490.07399999999996</v>
      </c>
      <c r="G13" s="8">
        <v>547.78</v>
      </c>
      <c r="H13" s="8">
        <v>565.226</v>
      </c>
      <c r="I13" s="8">
        <v>581.33000000000004</v>
      </c>
      <c r="J13" s="8">
        <v>597.43399999999997</v>
      </c>
      <c r="K13" s="8">
        <v>613.53800000000001</v>
      </c>
      <c r="L13" s="8">
        <v>630.98400000000004</v>
      </c>
      <c r="M13" s="8">
        <v>647.08799999999997</v>
      </c>
      <c r="N13" s="8">
        <v>663.19200000000001</v>
      </c>
      <c r="O13" s="8">
        <v>679.29599999999994</v>
      </c>
      <c r="P13" s="8">
        <v>696.74199999999996</v>
      </c>
      <c r="Q13" s="8">
        <v>763.84199999999998</v>
      </c>
      <c r="R13" s="8">
        <v>781.28800000000001</v>
      </c>
      <c r="S13" s="8">
        <v>797.39200000000005</v>
      </c>
      <c r="T13" s="8">
        <v>814.83799999999997</v>
      </c>
      <c r="U13" s="8">
        <v>832.28399999999999</v>
      </c>
      <c r="V13" s="8">
        <v>849.73</v>
      </c>
      <c r="W13" s="8">
        <v>865.83400000000006</v>
      </c>
      <c r="X13" s="8">
        <v>883.28</v>
      </c>
      <c r="Y13" s="8">
        <v>900.72599999999989</v>
      </c>
      <c r="Z13" s="8">
        <v>918.17200000000003</v>
      </c>
      <c r="AA13" s="8">
        <v>961.11599999999987</v>
      </c>
      <c r="AB13" s="8">
        <v>977.22</v>
      </c>
      <c r="AC13" s="8">
        <v>994.66599999999994</v>
      </c>
      <c r="AD13" s="8">
        <v>1012.112</v>
      </c>
      <c r="AE13" s="8">
        <v>1029.558</v>
      </c>
      <c r="AF13" s="8">
        <v>1045.662</v>
      </c>
      <c r="AG13" s="8">
        <v>1063.1079999999999</v>
      </c>
      <c r="AH13" s="8">
        <v>1080.5540000000001</v>
      </c>
      <c r="AI13" s="8">
        <v>1098</v>
      </c>
      <c r="AJ13" s="8">
        <v>1114.104</v>
      </c>
      <c r="AK13" s="76">
        <f>AJ13+20</f>
        <v>1134.104</v>
      </c>
      <c r="AL13" s="76">
        <f t="shared" si="0"/>
        <v>1154.104</v>
      </c>
      <c r="AM13" s="76">
        <f t="shared" si="0"/>
        <v>1174.104</v>
      </c>
      <c r="AN13" s="76">
        <f t="shared" si="0"/>
        <v>1194.104</v>
      </c>
      <c r="AO13" s="76">
        <f t="shared" si="0"/>
        <v>1214.104</v>
      </c>
      <c r="AP13" s="76">
        <f t="shared" si="0"/>
        <v>1234.104</v>
      </c>
      <c r="AQ13" s="76">
        <f t="shared" si="0"/>
        <v>1254.104</v>
      </c>
      <c r="AR13" s="76">
        <f t="shared" si="0"/>
        <v>1274.104</v>
      </c>
      <c r="AS13" s="76">
        <f t="shared" si="0"/>
        <v>1294.104</v>
      </c>
      <c r="AT13" s="76">
        <f t="shared" si="0"/>
        <v>1314.104</v>
      </c>
      <c r="AU13" s="76">
        <f t="shared" si="0"/>
        <v>1334.104</v>
      </c>
      <c r="AV13" s="77" t="s">
        <v>35</v>
      </c>
    </row>
    <row r="14" spans="1:48" x14ac:dyDescent="0.2">
      <c r="A14" s="6">
        <v>2200</v>
      </c>
      <c r="B14" s="8">
        <v>440.42</v>
      </c>
      <c r="C14" s="8">
        <v>457.86599999999999</v>
      </c>
      <c r="D14" s="8">
        <v>473.96999999999997</v>
      </c>
      <c r="E14" s="8">
        <v>491.416</v>
      </c>
      <c r="F14" s="8">
        <v>508.86200000000002</v>
      </c>
      <c r="G14" s="8">
        <v>569.25200000000007</v>
      </c>
      <c r="H14" s="8">
        <v>586.69799999999998</v>
      </c>
      <c r="I14" s="8">
        <v>604.14400000000001</v>
      </c>
      <c r="J14" s="8">
        <v>621.59</v>
      </c>
      <c r="K14" s="8">
        <v>639.03599999999994</v>
      </c>
      <c r="L14" s="8">
        <v>656.48199999999997</v>
      </c>
      <c r="M14" s="8">
        <v>673.928</v>
      </c>
      <c r="N14" s="8">
        <v>692.71599999999989</v>
      </c>
      <c r="O14" s="8">
        <v>710.16200000000003</v>
      </c>
      <c r="P14" s="8">
        <v>727.60799999999995</v>
      </c>
      <c r="Q14" s="8">
        <v>797.39200000000005</v>
      </c>
      <c r="R14" s="8">
        <v>816.18</v>
      </c>
      <c r="S14" s="8">
        <v>834.96799999999996</v>
      </c>
      <c r="T14" s="8">
        <v>852.41399999999999</v>
      </c>
      <c r="U14" s="8">
        <v>871.202</v>
      </c>
      <c r="V14" s="8">
        <v>888.64799999999991</v>
      </c>
      <c r="W14" s="8">
        <v>907.43599999999992</v>
      </c>
      <c r="X14" s="8">
        <v>926.22400000000005</v>
      </c>
      <c r="Y14" s="8">
        <v>943.67</v>
      </c>
      <c r="Z14" s="8">
        <v>962.45799999999997</v>
      </c>
      <c r="AA14" s="8">
        <v>1006.744</v>
      </c>
      <c r="AB14" s="8">
        <v>1025.5319999999999</v>
      </c>
      <c r="AC14" s="8">
        <v>1042.9779999999998</v>
      </c>
      <c r="AD14" s="8">
        <v>1061.7659999999998</v>
      </c>
      <c r="AE14" s="8">
        <v>1080.5540000000001</v>
      </c>
      <c r="AF14" s="8">
        <v>1098</v>
      </c>
      <c r="AG14" s="8">
        <v>1116.788</v>
      </c>
      <c r="AH14" s="8">
        <v>1135.576</v>
      </c>
      <c r="AI14" s="76">
        <f t="shared" ref="AI14:AJ15" si="1">AI13+20</f>
        <v>1118</v>
      </c>
      <c r="AJ14" s="76">
        <f t="shared" si="1"/>
        <v>1134.104</v>
      </c>
      <c r="AK14" s="76">
        <f t="shared" ref="AK14:AU37" si="2">AK13+20</f>
        <v>1154.104</v>
      </c>
      <c r="AL14" s="76">
        <f t="shared" si="2"/>
        <v>1174.104</v>
      </c>
      <c r="AM14" s="76">
        <f t="shared" si="2"/>
        <v>1194.104</v>
      </c>
      <c r="AN14" s="76">
        <f t="shared" si="2"/>
        <v>1214.104</v>
      </c>
      <c r="AO14" s="76">
        <f t="shared" si="2"/>
        <v>1234.104</v>
      </c>
      <c r="AP14" s="76">
        <f t="shared" si="2"/>
        <v>1254.104</v>
      </c>
      <c r="AQ14" s="76">
        <f t="shared" si="2"/>
        <v>1274.104</v>
      </c>
      <c r="AR14" s="76">
        <f t="shared" si="2"/>
        <v>1294.104</v>
      </c>
      <c r="AS14" s="76">
        <f t="shared" si="2"/>
        <v>1314.104</v>
      </c>
      <c r="AT14" s="76">
        <f t="shared" si="2"/>
        <v>1334.104</v>
      </c>
      <c r="AU14" s="76">
        <f t="shared" si="2"/>
        <v>1354.104</v>
      </c>
      <c r="AV14" s="77" t="s">
        <v>35</v>
      </c>
    </row>
    <row r="15" spans="1:48" x14ac:dyDescent="0.2">
      <c r="A15" s="6">
        <v>2300</v>
      </c>
      <c r="B15" s="8">
        <v>448.47200000000004</v>
      </c>
      <c r="C15" s="8">
        <v>465.91799999999995</v>
      </c>
      <c r="D15" s="8">
        <v>483.36399999999998</v>
      </c>
      <c r="E15" s="8">
        <v>500.81</v>
      </c>
      <c r="F15" s="8">
        <v>518.25599999999997</v>
      </c>
      <c r="G15" s="8">
        <v>581.33000000000004</v>
      </c>
      <c r="H15" s="8">
        <v>598.77599999999995</v>
      </c>
      <c r="I15" s="8">
        <v>617.56399999999996</v>
      </c>
      <c r="J15" s="8">
        <v>635.01</v>
      </c>
      <c r="K15" s="8">
        <v>653.798</v>
      </c>
      <c r="L15" s="8">
        <v>671.24400000000003</v>
      </c>
      <c r="M15" s="8">
        <v>690.03200000000004</v>
      </c>
      <c r="N15" s="8">
        <v>707.47799999999995</v>
      </c>
      <c r="O15" s="8">
        <v>726.26599999999996</v>
      </c>
      <c r="P15" s="8">
        <v>743.71199999999999</v>
      </c>
      <c r="Q15" s="8">
        <v>816.18</v>
      </c>
      <c r="R15" s="8">
        <v>834.96799999999996</v>
      </c>
      <c r="S15" s="8">
        <v>855.09799999999996</v>
      </c>
      <c r="T15" s="8">
        <v>873.88599999999997</v>
      </c>
      <c r="U15" s="8">
        <v>892.67400000000009</v>
      </c>
      <c r="V15" s="8">
        <v>911.46199999999999</v>
      </c>
      <c r="W15" s="8">
        <v>930.25</v>
      </c>
      <c r="X15" s="8">
        <v>949.0379999999999</v>
      </c>
      <c r="Y15" s="8">
        <v>967.82599999999991</v>
      </c>
      <c r="Z15" s="8">
        <v>986.61400000000003</v>
      </c>
      <c r="AA15" s="8">
        <v>1032.242</v>
      </c>
      <c r="AB15" s="8">
        <v>1051.03</v>
      </c>
      <c r="AC15" s="8">
        <v>1069.818</v>
      </c>
      <c r="AD15" s="8">
        <v>1088.606</v>
      </c>
      <c r="AE15" s="8">
        <v>1107.394</v>
      </c>
      <c r="AF15" s="8">
        <v>1126.182</v>
      </c>
      <c r="AG15" s="76">
        <f t="shared" ref="AG15:AH15" si="3">AG14+20</f>
        <v>1136.788</v>
      </c>
      <c r="AH15" s="76">
        <f t="shared" si="3"/>
        <v>1155.576</v>
      </c>
      <c r="AI15" s="76">
        <f t="shared" si="1"/>
        <v>1138</v>
      </c>
      <c r="AJ15" s="76">
        <f t="shared" si="1"/>
        <v>1154.104</v>
      </c>
      <c r="AK15" s="76">
        <f t="shared" si="2"/>
        <v>1174.104</v>
      </c>
      <c r="AL15" s="76">
        <f t="shared" si="2"/>
        <v>1194.104</v>
      </c>
      <c r="AM15" s="76">
        <f t="shared" si="2"/>
        <v>1214.104</v>
      </c>
      <c r="AN15" s="76">
        <f t="shared" si="2"/>
        <v>1234.104</v>
      </c>
      <c r="AO15" s="76">
        <f t="shared" si="2"/>
        <v>1254.104</v>
      </c>
      <c r="AP15" s="76">
        <f t="shared" si="2"/>
        <v>1274.104</v>
      </c>
      <c r="AQ15" s="76">
        <f t="shared" si="2"/>
        <v>1294.104</v>
      </c>
      <c r="AR15" s="76">
        <f t="shared" si="2"/>
        <v>1314.104</v>
      </c>
      <c r="AS15" s="76">
        <f t="shared" si="2"/>
        <v>1334.104</v>
      </c>
      <c r="AT15" s="76">
        <f t="shared" si="2"/>
        <v>1354.104</v>
      </c>
      <c r="AU15" s="76">
        <f t="shared" si="2"/>
        <v>1374.104</v>
      </c>
      <c r="AV15" s="77" t="s">
        <v>35</v>
      </c>
    </row>
    <row r="16" spans="1:48" x14ac:dyDescent="0.2">
      <c r="A16" s="6">
        <v>2400</v>
      </c>
      <c r="B16" s="8">
        <v>456.524</v>
      </c>
      <c r="C16" s="8">
        <v>475.31200000000001</v>
      </c>
      <c r="D16" s="8">
        <v>492.75799999999998</v>
      </c>
      <c r="E16" s="8">
        <v>511.54599999999999</v>
      </c>
      <c r="F16" s="8">
        <v>528.99199999999996</v>
      </c>
      <c r="G16" s="8">
        <v>593.40800000000002</v>
      </c>
      <c r="H16" s="8">
        <v>612.19600000000003</v>
      </c>
      <c r="I16" s="8">
        <v>630.98400000000004</v>
      </c>
      <c r="J16" s="8">
        <v>648.42999999999995</v>
      </c>
      <c r="K16" s="8">
        <v>667.21799999999996</v>
      </c>
      <c r="L16" s="8">
        <v>686.00599999999997</v>
      </c>
      <c r="M16" s="8">
        <v>704.7940000000001</v>
      </c>
      <c r="N16" s="8">
        <v>723.58199999999999</v>
      </c>
      <c r="O16" s="8">
        <v>742.37</v>
      </c>
      <c r="P16" s="8">
        <v>761.1579999999999</v>
      </c>
      <c r="Q16" s="8">
        <v>834.96799999999996</v>
      </c>
      <c r="R16" s="8">
        <v>855.09799999999996</v>
      </c>
      <c r="S16" s="8">
        <v>873.88599999999997</v>
      </c>
      <c r="T16" s="8">
        <v>894.01599999999996</v>
      </c>
      <c r="U16" s="8">
        <v>912.80400000000009</v>
      </c>
      <c r="V16" s="8">
        <v>928.9079999999999</v>
      </c>
      <c r="W16" s="8">
        <v>953.06400000000008</v>
      </c>
      <c r="X16" s="8">
        <v>971.85199999999998</v>
      </c>
      <c r="Y16" s="8">
        <v>991.98199999999997</v>
      </c>
      <c r="Z16" s="8">
        <v>1010.77</v>
      </c>
      <c r="AA16" s="8">
        <v>1057.74</v>
      </c>
      <c r="AB16" s="8">
        <v>1077.8699999999999</v>
      </c>
      <c r="AC16" s="8">
        <v>1096.6579999999999</v>
      </c>
      <c r="AD16" s="76">
        <f t="shared" ref="AD16:AJ20" si="4">AD15+20</f>
        <v>1108.606</v>
      </c>
      <c r="AE16" s="76">
        <f t="shared" si="4"/>
        <v>1127.394</v>
      </c>
      <c r="AF16" s="76">
        <f t="shared" si="4"/>
        <v>1146.182</v>
      </c>
      <c r="AG16" s="76">
        <f t="shared" si="4"/>
        <v>1156.788</v>
      </c>
      <c r="AH16" s="76">
        <f t="shared" si="4"/>
        <v>1175.576</v>
      </c>
      <c r="AI16" s="76">
        <f t="shared" si="4"/>
        <v>1158</v>
      </c>
      <c r="AJ16" s="76">
        <f t="shared" si="4"/>
        <v>1174.104</v>
      </c>
      <c r="AK16" s="76">
        <f t="shared" si="2"/>
        <v>1194.104</v>
      </c>
      <c r="AL16" s="76">
        <f t="shared" si="2"/>
        <v>1214.104</v>
      </c>
      <c r="AM16" s="76">
        <f t="shared" si="2"/>
        <v>1234.104</v>
      </c>
      <c r="AN16" s="76">
        <f t="shared" si="2"/>
        <v>1254.104</v>
      </c>
      <c r="AO16" s="76">
        <f t="shared" si="2"/>
        <v>1274.104</v>
      </c>
      <c r="AP16" s="76">
        <f t="shared" si="2"/>
        <v>1294.104</v>
      </c>
      <c r="AQ16" s="76">
        <f t="shared" si="2"/>
        <v>1314.104</v>
      </c>
      <c r="AR16" s="76">
        <f t="shared" si="2"/>
        <v>1334.104</v>
      </c>
      <c r="AS16" s="76">
        <f t="shared" si="2"/>
        <v>1354.104</v>
      </c>
      <c r="AT16" s="76">
        <f t="shared" si="2"/>
        <v>1374.104</v>
      </c>
      <c r="AU16" s="76">
        <f t="shared" si="2"/>
        <v>1394.104</v>
      </c>
      <c r="AV16" s="77" t="s">
        <v>35</v>
      </c>
    </row>
    <row r="17" spans="1:48" x14ac:dyDescent="0.2">
      <c r="A17" s="6">
        <v>2500</v>
      </c>
      <c r="B17" s="8">
        <v>465.91799999999995</v>
      </c>
      <c r="C17" s="8">
        <v>483.36399999999998</v>
      </c>
      <c r="D17" s="8">
        <v>502.15200000000004</v>
      </c>
      <c r="E17" s="8">
        <v>520.93999999999994</v>
      </c>
      <c r="F17" s="8">
        <v>539.72799999999995</v>
      </c>
      <c r="G17" s="8">
        <v>604.14400000000001</v>
      </c>
      <c r="H17" s="8">
        <v>624.274</v>
      </c>
      <c r="I17" s="8">
        <v>643.06200000000001</v>
      </c>
      <c r="J17" s="8">
        <v>663.19200000000001</v>
      </c>
      <c r="K17" s="8">
        <v>681.98</v>
      </c>
      <c r="L17" s="8">
        <v>700.76799999999992</v>
      </c>
      <c r="M17" s="8">
        <v>720.89799999999991</v>
      </c>
      <c r="N17" s="8">
        <v>739.68599999999992</v>
      </c>
      <c r="O17" s="8">
        <v>758.47400000000005</v>
      </c>
      <c r="P17" s="8">
        <v>778.60400000000004</v>
      </c>
      <c r="Q17" s="8">
        <v>855.09799999999996</v>
      </c>
      <c r="R17" s="8">
        <v>873.88599999999997</v>
      </c>
      <c r="S17" s="8">
        <v>894.01599999999996</v>
      </c>
      <c r="T17" s="8">
        <v>914.14599999999996</v>
      </c>
      <c r="U17" s="8">
        <v>934.27599999999995</v>
      </c>
      <c r="V17" s="8">
        <v>954.40599999999995</v>
      </c>
      <c r="W17" s="8">
        <v>974.53599999999994</v>
      </c>
      <c r="X17" s="8">
        <v>994.66599999999994</v>
      </c>
      <c r="Y17" s="8">
        <v>1014.7959999999999</v>
      </c>
      <c r="Z17" s="8">
        <v>1034.9259999999999</v>
      </c>
      <c r="AA17" s="8">
        <v>1083.2380000000001</v>
      </c>
      <c r="AB17" s="76">
        <f t="shared" ref="AB17:AC19" si="5">AB16+20</f>
        <v>1097.8699999999999</v>
      </c>
      <c r="AC17" s="76">
        <f t="shared" si="5"/>
        <v>1116.6579999999999</v>
      </c>
      <c r="AD17" s="76">
        <f t="shared" si="4"/>
        <v>1128.606</v>
      </c>
      <c r="AE17" s="76">
        <f t="shared" si="4"/>
        <v>1147.394</v>
      </c>
      <c r="AF17" s="76">
        <f t="shared" si="4"/>
        <v>1166.182</v>
      </c>
      <c r="AG17" s="76">
        <f t="shared" si="4"/>
        <v>1176.788</v>
      </c>
      <c r="AH17" s="76">
        <f t="shared" si="4"/>
        <v>1195.576</v>
      </c>
      <c r="AI17" s="76">
        <f t="shared" si="4"/>
        <v>1178</v>
      </c>
      <c r="AJ17" s="76">
        <f t="shared" si="4"/>
        <v>1194.104</v>
      </c>
      <c r="AK17" s="76">
        <f t="shared" si="2"/>
        <v>1214.104</v>
      </c>
      <c r="AL17" s="76">
        <f t="shared" si="2"/>
        <v>1234.104</v>
      </c>
      <c r="AM17" s="76">
        <f t="shared" si="2"/>
        <v>1254.104</v>
      </c>
      <c r="AN17" s="76">
        <f t="shared" si="2"/>
        <v>1274.104</v>
      </c>
      <c r="AO17" s="76">
        <f t="shared" si="2"/>
        <v>1294.104</v>
      </c>
      <c r="AP17" s="76">
        <f t="shared" si="2"/>
        <v>1314.104</v>
      </c>
      <c r="AQ17" s="76">
        <f t="shared" si="2"/>
        <v>1334.104</v>
      </c>
      <c r="AR17" s="76">
        <f t="shared" si="2"/>
        <v>1354.104</v>
      </c>
      <c r="AS17" s="76">
        <f t="shared" si="2"/>
        <v>1374.104</v>
      </c>
      <c r="AT17" s="76">
        <f t="shared" si="2"/>
        <v>1394.104</v>
      </c>
      <c r="AU17" s="76">
        <f t="shared" si="2"/>
        <v>1414.104</v>
      </c>
      <c r="AV17" s="77" t="s">
        <v>35</v>
      </c>
    </row>
    <row r="18" spans="1:48" x14ac:dyDescent="0.2">
      <c r="A18" s="6">
        <v>2600</v>
      </c>
      <c r="B18" s="8">
        <v>479.33799999999997</v>
      </c>
      <c r="C18" s="8">
        <v>499.46799999999996</v>
      </c>
      <c r="D18" s="8">
        <v>518.25599999999997</v>
      </c>
      <c r="E18" s="8">
        <v>538.38599999999997</v>
      </c>
      <c r="F18" s="8">
        <v>605.48599999999999</v>
      </c>
      <c r="G18" s="8">
        <v>625.61599999999999</v>
      </c>
      <c r="H18" s="8">
        <v>645.74599999999998</v>
      </c>
      <c r="I18" s="8">
        <v>665.87599999999998</v>
      </c>
      <c r="J18" s="8">
        <v>687.34799999999996</v>
      </c>
      <c r="K18" s="8">
        <v>707.47799999999995</v>
      </c>
      <c r="L18" s="8">
        <v>727.60799999999995</v>
      </c>
      <c r="M18" s="8">
        <v>747.73799999999994</v>
      </c>
      <c r="N18" s="8">
        <v>769.21</v>
      </c>
      <c r="O18" s="8">
        <v>845.70400000000006</v>
      </c>
      <c r="P18" s="8">
        <v>867.17599999999993</v>
      </c>
      <c r="Q18" s="8">
        <v>888.64799999999991</v>
      </c>
      <c r="R18" s="8">
        <v>910.12</v>
      </c>
      <c r="S18" s="8">
        <v>931.59199999999998</v>
      </c>
      <c r="T18" s="8">
        <v>951.72199999999998</v>
      </c>
      <c r="U18" s="8">
        <v>973.19400000000007</v>
      </c>
      <c r="V18" s="8">
        <v>994.66599999999994</v>
      </c>
      <c r="W18" s="8">
        <v>1016.1379999999999</v>
      </c>
      <c r="X18" s="8">
        <v>1065.7919999999999</v>
      </c>
      <c r="Y18" s="8">
        <v>1087.2640000000001</v>
      </c>
      <c r="Z18" s="8">
        <v>1108.7359999999999</v>
      </c>
      <c r="AA18" s="76">
        <f t="shared" ref="AA18" si="6">AA17+20</f>
        <v>1103.2380000000001</v>
      </c>
      <c r="AB18" s="76">
        <f t="shared" si="5"/>
        <v>1117.8699999999999</v>
      </c>
      <c r="AC18" s="76">
        <f t="shared" si="5"/>
        <v>1136.6579999999999</v>
      </c>
      <c r="AD18" s="76">
        <f t="shared" si="4"/>
        <v>1148.606</v>
      </c>
      <c r="AE18" s="76">
        <f t="shared" si="4"/>
        <v>1167.394</v>
      </c>
      <c r="AF18" s="76">
        <f t="shared" si="4"/>
        <v>1186.182</v>
      </c>
      <c r="AG18" s="76">
        <f t="shared" si="4"/>
        <v>1196.788</v>
      </c>
      <c r="AH18" s="76">
        <f t="shared" si="4"/>
        <v>1215.576</v>
      </c>
      <c r="AI18" s="76">
        <f t="shared" si="4"/>
        <v>1198</v>
      </c>
      <c r="AJ18" s="76">
        <f t="shared" si="4"/>
        <v>1214.104</v>
      </c>
      <c r="AK18" s="76">
        <f t="shared" si="2"/>
        <v>1234.104</v>
      </c>
      <c r="AL18" s="76">
        <f t="shared" si="2"/>
        <v>1254.104</v>
      </c>
      <c r="AM18" s="76">
        <f t="shared" si="2"/>
        <v>1274.104</v>
      </c>
      <c r="AN18" s="76">
        <f t="shared" si="2"/>
        <v>1294.104</v>
      </c>
      <c r="AO18" s="76">
        <f t="shared" si="2"/>
        <v>1314.104</v>
      </c>
      <c r="AP18" s="76">
        <f t="shared" si="2"/>
        <v>1334.104</v>
      </c>
      <c r="AQ18" s="76">
        <f t="shared" si="2"/>
        <v>1354.104</v>
      </c>
      <c r="AR18" s="76">
        <f t="shared" si="2"/>
        <v>1374.104</v>
      </c>
      <c r="AS18" s="76">
        <f t="shared" si="2"/>
        <v>1394.104</v>
      </c>
      <c r="AT18" s="76">
        <f t="shared" si="2"/>
        <v>1414.104</v>
      </c>
      <c r="AU18" s="76">
        <f t="shared" si="2"/>
        <v>1434.104</v>
      </c>
      <c r="AV18" s="77" t="s">
        <v>35</v>
      </c>
    </row>
    <row r="19" spans="1:48" x14ac:dyDescent="0.2">
      <c r="A19" s="6">
        <v>2700</v>
      </c>
      <c r="B19" s="8">
        <v>487.39</v>
      </c>
      <c r="C19" s="8">
        <v>507.52</v>
      </c>
      <c r="D19" s="8">
        <v>527.65</v>
      </c>
      <c r="E19" s="8">
        <v>547.78</v>
      </c>
      <c r="F19" s="8">
        <v>616.22199999999998</v>
      </c>
      <c r="G19" s="8">
        <v>637.69400000000007</v>
      </c>
      <c r="H19" s="8">
        <v>659.16599999999994</v>
      </c>
      <c r="I19" s="8">
        <v>679.29599999999994</v>
      </c>
      <c r="J19" s="8">
        <v>700.76799999999992</v>
      </c>
      <c r="K19" s="8">
        <v>720.89799999999991</v>
      </c>
      <c r="L19" s="8">
        <v>742.37</v>
      </c>
      <c r="M19" s="8">
        <v>763.84199999999998</v>
      </c>
      <c r="N19" s="8">
        <v>783.97199999999998</v>
      </c>
      <c r="O19" s="8">
        <v>863.15</v>
      </c>
      <c r="P19" s="8">
        <v>885.96400000000006</v>
      </c>
      <c r="Q19" s="8">
        <v>907.43599999999992</v>
      </c>
      <c r="R19" s="8">
        <v>928.9079999999999</v>
      </c>
      <c r="S19" s="8">
        <v>950.38</v>
      </c>
      <c r="T19" s="8">
        <v>973.19400000000007</v>
      </c>
      <c r="U19" s="8">
        <v>994.66599999999994</v>
      </c>
      <c r="V19" s="8">
        <v>1016.1379999999999</v>
      </c>
      <c r="W19" s="8">
        <v>1038.952</v>
      </c>
      <c r="X19" s="8">
        <v>1089.46</v>
      </c>
      <c r="Y19" s="76">
        <f t="shared" ref="Y19:AA19" si="7">Y18+20</f>
        <v>1107.2640000000001</v>
      </c>
      <c r="Z19" s="76">
        <f t="shared" si="7"/>
        <v>1128.7359999999999</v>
      </c>
      <c r="AA19" s="76">
        <f t="shared" si="7"/>
        <v>1123.2380000000001</v>
      </c>
      <c r="AB19" s="76">
        <f t="shared" si="5"/>
        <v>1137.8699999999999</v>
      </c>
      <c r="AC19" s="76">
        <f t="shared" si="5"/>
        <v>1156.6579999999999</v>
      </c>
      <c r="AD19" s="76">
        <f t="shared" si="4"/>
        <v>1168.606</v>
      </c>
      <c r="AE19" s="76">
        <f t="shared" si="4"/>
        <v>1187.394</v>
      </c>
      <c r="AF19" s="76">
        <f t="shared" si="4"/>
        <v>1206.182</v>
      </c>
      <c r="AG19" s="76">
        <f t="shared" si="4"/>
        <v>1216.788</v>
      </c>
      <c r="AH19" s="76">
        <f t="shared" si="4"/>
        <v>1235.576</v>
      </c>
      <c r="AI19" s="76">
        <f t="shared" si="4"/>
        <v>1218</v>
      </c>
      <c r="AJ19" s="76">
        <f t="shared" si="4"/>
        <v>1234.104</v>
      </c>
      <c r="AK19" s="76">
        <f t="shared" si="2"/>
        <v>1254.104</v>
      </c>
      <c r="AL19" s="76">
        <f t="shared" si="2"/>
        <v>1274.104</v>
      </c>
      <c r="AM19" s="76">
        <f t="shared" si="2"/>
        <v>1294.104</v>
      </c>
      <c r="AN19" s="76">
        <f t="shared" si="2"/>
        <v>1314.104</v>
      </c>
      <c r="AO19" s="76">
        <f t="shared" si="2"/>
        <v>1334.104</v>
      </c>
      <c r="AP19" s="76">
        <f t="shared" si="2"/>
        <v>1354.104</v>
      </c>
      <c r="AQ19" s="76">
        <f t="shared" si="2"/>
        <v>1374.104</v>
      </c>
      <c r="AR19" s="76">
        <f t="shared" si="2"/>
        <v>1394.104</v>
      </c>
      <c r="AS19" s="76">
        <f t="shared" si="2"/>
        <v>1414.104</v>
      </c>
      <c r="AT19" s="76">
        <f t="shared" si="2"/>
        <v>1434.104</v>
      </c>
      <c r="AU19" s="76">
        <f t="shared" si="2"/>
        <v>1454.104</v>
      </c>
      <c r="AV19" s="77" t="s">
        <v>35</v>
      </c>
    </row>
    <row r="20" spans="1:48" x14ac:dyDescent="0.2">
      <c r="A20" s="6">
        <v>2800</v>
      </c>
      <c r="B20" s="8">
        <v>495.44200000000001</v>
      </c>
      <c r="C20" s="8">
        <v>516.91399999999999</v>
      </c>
      <c r="D20" s="8">
        <v>537.04399999999998</v>
      </c>
      <c r="E20" s="8">
        <v>557.17399999999998</v>
      </c>
      <c r="F20" s="8">
        <v>628.29999999999995</v>
      </c>
      <c r="G20" s="8">
        <v>649.77200000000005</v>
      </c>
      <c r="H20" s="8">
        <v>671.24400000000003</v>
      </c>
      <c r="I20" s="8">
        <v>692.71599999999989</v>
      </c>
      <c r="J20" s="8">
        <v>714.18799999999999</v>
      </c>
      <c r="K20" s="8">
        <v>735.66</v>
      </c>
      <c r="L20" s="8">
        <v>757.13200000000006</v>
      </c>
      <c r="M20" s="8">
        <v>778.60400000000004</v>
      </c>
      <c r="N20" s="8">
        <v>800.07599999999991</v>
      </c>
      <c r="O20" s="8">
        <v>881.93799999999999</v>
      </c>
      <c r="P20" s="8">
        <v>903.41</v>
      </c>
      <c r="Q20" s="8">
        <v>926.22400000000005</v>
      </c>
      <c r="R20" s="8">
        <v>949.0379999999999</v>
      </c>
      <c r="S20" s="8">
        <v>970.51</v>
      </c>
      <c r="T20" s="8">
        <v>993.32400000000007</v>
      </c>
      <c r="U20" s="8">
        <v>1016.1379999999999</v>
      </c>
      <c r="V20" s="8">
        <v>1038.952</v>
      </c>
      <c r="W20" s="8">
        <v>1060.424</v>
      </c>
      <c r="X20" s="76">
        <f t="shared" ref="X20:AC20" si="8">X19+20</f>
        <v>1109.46</v>
      </c>
      <c r="Y20" s="76">
        <f t="shared" si="8"/>
        <v>1127.2640000000001</v>
      </c>
      <c r="Z20" s="76">
        <f t="shared" si="8"/>
        <v>1148.7359999999999</v>
      </c>
      <c r="AA20" s="76">
        <f t="shared" si="8"/>
        <v>1143.2380000000001</v>
      </c>
      <c r="AB20" s="76">
        <f t="shared" si="8"/>
        <v>1157.8699999999999</v>
      </c>
      <c r="AC20" s="76">
        <f t="shared" si="8"/>
        <v>1176.6579999999999</v>
      </c>
      <c r="AD20" s="76">
        <f t="shared" si="4"/>
        <v>1188.606</v>
      </c>
      <c r="AE20" s="76">
        <f t="shared" si="4"/>
        <v>1207.394</v>
      </c>
      <c r="AF20" s="76">
        <f t="shared" si="4"/>
        <v>1226.182</v>
      </c>
      <c r="AG20" s="76">
        <f t="shared" si="4"/>
        <v>1236.788</v>
      </c>
      <c r="AH20" s="76">
        <f t="shared" si="4"/>
        <v>1255.576</v>
      </c>
      <c r="AI20" s="76">
        <f t="shared" si="4"/>
        <v>1238</v>
      </c>
      <c r="AJ20" s="76">
        <f t="shared" si="4"/>
        <v>1254.104</v>
      </c>
      <c r="AK20" s="76">
        <f t="shared" si="2"/>
        <v>1274.104</v>
      </c>
      <c r="AL20" s="76">
        <f t="shared" si="2"/>
        <v>1294.104</v>
      </c>
      <c r="AM20" s="76">
        <f t="shared" si="2"/>
        <v>1314.104</v>
      </c>
      <c r="AN20" s="76">
        <f t="shared" si="2"/>
        <v>1334.104</v>
      </c>
      <c r="AO20" s="76">
        <f t="shared" si="2"/>
        <v>1354.104</v>
      </c>
      <c r="AP20" s="76">
        <f t="shared" si="2"/>
        <v>1374.104</v>
      </c>
      <c r="AQ20" s="76">
        <f t="shared" si="2"/>
        <v>1394.104</v>
      </c>
      <c r="AR20" s="76">
        <f t="shared" si="2"/>
        <v>1414.104</v>
      </c>
      <c r="AS20" s="76">
        <f t="shared" si="2"/>
        <v>1434.104</v>
      </c>
      <c r="AT20" s="76">
        <f t="shared" si="2"/>
        <v>1454.104</v>
      </c>
      <c r="AU20" s="76">
        <f t="shared" si="2"/>
        <v>1474.104</v>
      </c>
      <c r="AV20" s="77" t="s">
        <v>35</v>
      </c>
    </row>
    <row r="21" spans="1:48" x14ac:dyDescent="0.2">
      <c r="A21" s="6">
        <v>2900</v>
      </c>
      <c r="B21" s="8">
        <v>503.49399999999997</v>
      </c>
      <c r="C21" s="8">
        <v>524.96600000000001</v>
      </c>
      <c r="D21" s="8">
        <v>546.43799999999999</v>
      </c>
      <c r="E21" s="8">
        <v>567.91</v>
      </c>
      <c r="F21" s="8">
        <v>639.03599999999994</v>
      </c>
      <c r="G21" s="8">
        <v>661.85</v>
      </c>
      <c r="H21" s="8">
        <v>683.322</v>
      </c>
      <c r="I21" s="8">
        <v>706.13599999999997</v>
      </c>
      <c r="J21" s="8">
        <v>727.60799999999995</v>
      </c>
      <c r="K21" s="8">
        <v>750.42200000000003</v>
      </c>
      <c r="L21" s="8">
        <v>771.89400000000001</v>
      </c>
      <c r="M21" s="8">
        <v>794.70799999999997</v>
      </c>
      <c r="N21" s="8">
        <v>816.18</v>
      </c>
      <c r="O21" s="8">
        <v>899.38400000000001</v>
      </c>
      <c r="P21" s="8">
        <v>918.17200000000003</v>
      </c>
      <c r="Q21" s="8">
        <v>945.01200000000006</v>
      </c>
      <c r="R21" s="8">
        <v>967.82599999999991</v>
      </c>
      <c r="S21" s="8">
        <v>990.64</v>
      </c>
      <c r="T21" s="8">
        <v>1014.7959999999999</v>
      </c>
      <c r="U21" s="8">
        <v>1037.6099999999999</v>
      </c>
      <c r="V21" s="76">
        <f t="shared" ref="V21:AJ37" si="9">V20+20</f>
        <v>1058.952</v>
      </c>
      <c r="W21" s="76">
        <f t="shared" si="9"/>
        <v>1080.424</v>
      </c>
      <c r="X21" s="76">
        <f t="shared" si="9"/>
        <v>1129.46</v>
      </c>
      <c r="Y21" s="76">
        <f t="shared" si="9"/>
        <v>1147.2640000000001</v>
      </c>
      <c r="Z21" s="76">
        <f t="shared" si="9"/>
        <v>1168.7359999999999</v>
      </c>
      <c r="AA21" s="76">
        <f t="shared" si="9"/>
        <v>1163.2380000000001</v>
      </c>
      <c r="AB21" s="76">
        <f t="shared" si="9"/>
        <v>1177.8699999999999</v>
      </c>
      <c r="AC21" s="76">
        <f t="shared" si="9"/>
        <v>1196.6579999999999</v>
      </c>
      <c r="AD21" s="76">
        <f t="shared" si="9"/>
        <v>1208.606</v>
      </c>
      <c r="AE21" s="76">
        <f t="shared" si="9"/>
        <v>1227.394</v>
      </c>
      <c r="AF21" s="76">
        <f t="shared" si="9"/>
        <v>1246.182</v>
      </c>
      <c r="AG21" s="76">
        <f t="shared" si="9"/>
        <v>1256.788</v>
      </c>
      <c r="AH21" s="76">
        <f t="shared" si="9"/>
        <v>1275.576</v>
      </c>
      <c r="AI21" s="76">
        <f t="shared" si="9"/>
        <v>1258</v>
      </c>
      <c r="AJ21" s="76">
        <f t="shared" si="9"/>
        <v>1274.104</v>
      </c>
      <c r="AK21" s="76">
        <f t="shared" si="2"/>
        <v>1294.104</v>
      </c>
      <c r="AL21" s="76">
        <f t="shared" si="2"/>
        <v>1314.104</v>
      </c>
      <c r="AM21" s="76">
        <f t="shared" si="2"/>
        <v>1334.104</v>
      </c>
      <c r="AN21" s="76">
        <f t="shared" si="2"/>
        <v>1354.104</v>
      </c>
      <c r="AO21" s="76">
        <f t="shared" si="2"/>
        <v>1374.104</v>
      </c>
      <c r="AP21" s="76">
        <f t="shared" si="2"/>
        <v>1394.104</v>
      </c>
      <c r="AQ21" s="76">
        <f t="shared" si="2"/>
        <v>1414.104</v>
      </c>
      <c r="AR21" s="76">
        <f t="shared" si="2"/>
        <v>1434.104</v>
      </c>
      <c r="AS21" s="76">
        <f t="shared" si="2"/>
        <v>1454.104</v>
      </c>
      <c r="AT21" s="76">
        <f t="shared" si="2"/>
        <v>1474.104</v>
      </c>
      <c r="AU21" s="76">
        <f t="shared" si="2"/>
        <v>1494.104</v>
      </c>
      <c r="AV21" s="77" t="s">
        <v>35</v>
      </c>
    </row>
    <row r="22" spans="1:48" x14ac:dyDescent="0.2">
      <c r="A22" s="6">
        <v>3000</v>
      </c>
      <c r="B22" s="8">
        <v>518.25599999999997</v>
      </c>
      <c r="C22" s="8">
        <v>539.72799999999995</v>
      </c>
      <c r="D22" s="8">
        <v>562.54200000000003</v>
      </c>
      <c r="E22" s="8">
        <v>585.35599999999999</v>
      </c>
      <c r="F22" s="8">
        <v>659.16599999999994</v>
      </c>
      <c r="G22" s="8">
        <v>681.98</v>
      </c>
      <c r="H22" s="8">
        <v>706.13599999999997</v>
      </c>
      <c r="I22" s="8">
        <v>728.94999999999993</v>
      </c>
      <c r="J22" s="8">
        <v>751.76400000000001</v>
      </c>
      <c r="K22" s="8">
        <v>774.57799999999997</v>
      </c>
      <c r="L22" s="8">
        <v>798.73400000000004</v>
      </c>
      <c r="M22" s="8">
        <v>821.548</v>
      </c>
      <c r="N22" s="8">
        <v>844.36199999999997</v>
      </c>
      <c r="O22" s="8">
        <v>930.25</v>
      </c>
      <c r="P22" s="8">
        <v>954.40599999999995</v>
      </c>
      <c r="Q22" s="8">
        <v>978.56200000000001</v>
      </c>
      <c r="R22" s="8">
        <v>1002.718</v>
      </c>
      <c r="S22" s="8">
        <v>1028.2159999999999</v>
      </c>
      <c r="T22" s="8">
        <v>1052.3720000000001</v>
      </c>
      <c r="U22" s="76">
        <f t="shared" ref="U22" si="10">U21+20</f>
        <v>1057.6099999999999</v>
      </c>
      <c r="V22" s="76">
        <f t="shared" si="9"/>
        <v>1078.952</v>
      </c>
      <c r="W22" s="76">
        <f t="shared" si="9"/>
        <v>1100.424</v>
      </c>
      <c r="X22" s="76">
        <f t="shared" si="9"/>
        <v>1149.46</v>
      </c>
      <c r="Y22" s="76">
        <f t="shared" si="9"/>
        <v>1167.2640000000001</v>
      </c>
      <c r="Z22" s="76">
        <f t="shared" si="9"/>
        <v>1188.7359999999999</v>
      </c>
      <c r="AA22" s="76">
        <f t="shared" si="9"/>
        <v>1183.2380000000001</v>
      </c>
      <c r="AB22" s="76">
        <f t="shared" si="9"/>
        <v>1197.8699999999999</v>
      </c>
      <c r="AC22" s="76">
        <f t="shared" si="9"/>
        <v>1216.6579999999999</v>
      </c>
      <c r="AD22" s="76">
        <f t="shared" si="9"/>
        <v>1228.606</v>
      </c>
      <c r="AE22" s="76">
        <f t="shared" si="9"/>
        <v>1247.394</v>
      </c>
      <c r="AF22" s="76">
        <f t="shared" si="9"/>
        <v>1266.182</v>
      </c>
      <c r="AG22" s="76">
        <f t="shared" si="9"/>
        <v>1276.788</v>
      </c>
      <c r="AH22" s="76">
        <f t="shared" si="9"/>
        <v>1295.576</v>
      </c>
      <c r="AI22" s="76">
        <f t="shared" si="9"/>
        <v>1278</v>
      </c>
      <c r="AJ22" s="76">
        <f t="shared" si="9"/>
        <v>1294.104</v>
      </c>
      <c r="AK22" s="76">
        <f t="shared" si="2"/>
        <v>1314.104</v>
      </c>
      <c r="AL22" s="76">
        <f t="shared" si="2"/>
        <v>1334.104</v>
      </c>
      <c r="AM22" s="76">
        <f t="shared" si="2"/>
        <v>1354.104</v>
      </c>
      <c r="AN22" s="76">
        <f t="shared" si="2"/>
        <v>1374.104</v>
      </c>
      <c r="AO22" s="76">
        <f t="shared" si="2"/>
        <v>1394.104</v>
      </c>
      <c r="AP22" s="76">
        <f t="shared" si="2"/>
        <v>1414.104</v>
      </c>
      <c r="AQ22" s="76">
        <f t="shared" si="2"/>
        <v>1434.104</v>
      </c>
      <c r="AR22" s="76">
        <f t="shared" si="2"/>
        <v>1454.104</v>
      </c>
      <c r="AS22" s="76">
        <f t="shared" si="2"/>
        <v>1474.104</v>
      </c>
      <c r="AT22" s="76">
        <f t="shared" si="2"/>
        <v>1494.104</v>
      </c>
      <c r="AU22" s="76">
        <f t="shared" si="2"/>
        <v>1514.104</v>
      </c>
      <c r="AV22" s="77" t="s">
        <v>35</v>
      </c>
    </row>
    <row r="23" spans="1:48" x14ac:dyDescent="0.2">
      <c r="A23" s="6">
        <v>3100</v>
      </c>
      <c r="B23" s="8">
        <v>526.30799999999999</v>
      </c>
      <c r="C23" s="8">
        <v>549.12200000000007</v>
      </c>
      <c r="D23" s="8">
        <v>571.93600000000004</v>
      </c>
      <c r="E23" s="8">
        <v>647.08799999999997</v>
      </c>
      <c r="F23" s="8">
        <v>669.90200000000004</v>
      </c>
      <c r="G23" s="8">
        <v>694.05799999999999</v>
      </c>
      <c r="H23" s="8">
        <v>718.21400000000006</v>
      </c>
      <c r="I23" s="8">
        <v>742.37</v>
      </c>
      <c r="J23" s="8">
        <v>765.18400000000008</v>
      </c>
      <c r="K23" s="8">
        <v>789.34</v>
      </c>
      <c r="L23" s="8">
        <v>813.49599999999998</v>
      </c>
      <c r="M23" s="8">
        <v>899.38400000000001</v>
      </c>
      <c r="N23" s="8">
        <v>923.54</v>
      </c>
      <c r="O23" s="8">
        <v>949.0379999999999</v>
      </c>
      <c r="P23" s="8">
        <v>973.19400000000007</v>
      </c>
      <c r="Q23" s="8">
        <v>998.69200000000001</v>
      </c>
      <c r="R23" s="8">
        <v>1022.848</v>
      </c>
      <c r="S23" s="8">
        <v>1047.0040000000001</v>
      </c>
      <c r="T23" s="76">
        <f t="shared" ref="T23:U24" si="11">T22+20</f>
        <v>1072.3720000000001</v>
      </c>
      <c r="U23" s="76">
        <f t="shared" si="11"/>
        <v>1077.6099999999999</v>
      </c>
      <c r="V23" s="76">
        <f t="shared" si="9"/>
        <v>1098.952</v>
      </c>
      <c r="W23" s="76">
        <f t="shared" si="9"/>
        <v>1120.424</v>
      </c>
      <c r="X23" s="76">
        <f t="shared" si="9"/>
        <v>1169.46</v>
      </c>
      <c r="Y23" s="76">
        <f t="shared" si="9"/>
        <v>1187.2640000000001</v>
      </c>
      <c r="Z23" s="76">
        <f t="shared" si="9"/>
        <v>1208.7359999999999</v>
      </c>
      <c r="AA23" s="76">
        <f t="shared" si="9"/>
        <v>1203.2380000000001</v>
      </c>
      <c r="AB23" s="76">
        <f t="shared" si="9"/>
        <v>1217.8699999999999</v>
      </c>
      <c r="AC23" s="76">
        <f t="shared" si="9"/>
        <v>1236.6579999999999</v>
      </c>
      <c r="AD23" s="76">
        <f t="shared" si="9"/>
        <v>1248.606</v>
      </c>
      <c r="AE23" s="76">
        <f t="shared" si="9"/>
        <v>1267.394</v>
      </c>
      <c r="AF23" s="76">
        <f t="shared" si="9"/>
        <v>1286.182</v>
      </c>
      <c r="AG23" s="76">
        <f t="shared" si="9"/>
        <v>1296.788</v>
      </c>
      <c r="AH23" s="76">
        <f t="shared" si="9"/>
        <v>1315.576</v>
      </c>
      <c r="AI23" s="76">
        <f t="shared" si="9"/>
        <v>1298</v>
      </c>
      <c r="AJ23" s="76">
        <f t="shared" si="9"/>
        <v>1314.104</v>
      </c>
      <c r="AK23" s="76">
        <f t="shared" si="2"/>
        <v>1334.104</v>
      </c>
      <c r="AL23" s="76">
        <f t="shared" si="2"/>
        <v>1354.104</v>
      </c>
      <c r="AM23" s="76">
        <f t="shared" si="2"/>
        <v>1374.104</v>
      </c>
      <c r="AN23" s="76">
        <f t="shared" si="2"/>
        <v>1394.104</v>
      </c>
      <c r="AO23" s="76">
        <f t="shared" si="2"/>
        <v>1414.104</v>
      </c>
      <c r="AP23" s="76">
        <f t="shared" si="2"/>
        <v>1434.104</v>
      </c>
      <c r="AQ23" s="76">
        <f t="shared" si="2"/>
        <v>1454.104</v>
      </c>
      <c r="AR23" s="76">
        <f t="shared" si="2"/>
        <v>1474.104</v>
      </c>
      <c r="AS23" s="76">
        <f t="shared" si="2"/>
        <v>1494.104</v>
      </c>
      <c r="AT23" s="76">
        <f t="shared" si="2"/>
        <v>1514.104</v>
      </c>
      <c r="AU23" s="76">
        <f t="shared" si="2"/>
        <v>1534.104</v>
      </c>
      <c r="AV23" s="77" t="s">
        <v>35</v>
      </c>
    </row>
    <row r="24" spans="1:48" x14ac:dyDescent="0.2">
      <c r="A24" s="6">
        <v>3200</v>
      </c>
      <c r="B24" s="8">
        <v>534.36</v>
      </c>
      <c r="C24" s="8">
        <v>557.17399999999998</v>
      </c>
      <c r="D24" s="8">
        <v>581.33000000000004</v>
      </c>
      <c r="E24" s="8">
        <v>657.82400000000007</v>
      </c>
      <c r="F24" s="8">
        <v>681.98</v>
      </c>
      <c r="G24" s="8">
        <v>706.13599999999997</v>
      </c>
      <c r="H24" s="8">
        <v>730.29200000000003</v>
      </c>
      <c r="I24" s="8">
        <v>754.44799999999998</v>
      </c>
      <c r="J24" s="8">
        <v>778.60400000000004</v>
      </c>
      <c r="K24" s="8">
        <v>804.10199999999998</v>
      </c>
      <c r="L24" s="8">
        <v>828.25799999999992</v>
      </c>
      <c r="M24" s="8">
        <v>915.48799999999994</v>
      </c>
      <c r="N24" s="8">
        <v>940.98599999999988</v>
      </c>
      <c r="O24" s="8">
        <v>966.48400000000004</v>
      </c>
      <c r="P24" s="8">
        <v>991.98199999999997</v>
      </c>
      <c r="Q24" s="8">
        <v>1017.48</v>
      </c>
      <c r="R24" s="8">
        <v>1041.636</v>
      </c>
      <c r="S24" s="76">
        <f t="shared" ref="S24" si="12">S23+20</f>
        <v>1067.0040000000001</v>
      </c>
      <c r="T24" s="76">
        <f t="shared" si="11"/>
        <v>1092.3720000000001</v>
      </c>
      <c r="U24" s="76">
        <f t="shared" si="11"/>
        <v>1097.6099999999999</v>
      </c>
      <c r="V24" s="76">
        <f t="shared" si="9"/>
        <v>1118.952</v>
      </c>
      <c r="W24" s="76">
        <f t="shared" si="9"/>
        <v>1140.424</v>
      </c>
      <c r="X24" s="76">
        <f t="shared" si="9"/>
        <v>1189.46</v>
      </c>
      <c r="Y24" s="76">
        <f t="shared" si="9"/>
        <v>1207.2640000000001</v>
      </c>
      <c r="Z24" s="76">
        <f t="shared" si="9"/>
        <v>1228.7359999999999</v>
      </c>
      <c r="AA24" s="76">
        <f t="shared" si="9"/>
        <v>1223.2380000000001</v>
      </c>
      <c r="AB24" s="76">
        <f t="shared" si="9"/>
        <v>1237.8699999999999</v>
      </c>
      <c r="AC24" s="76">
        <f t="shared" si="9"/>
        <v>1256.6579999999999</v>
      </c>
      <c r="AD24" s="76">
        <f t="shared" si="9"/>
        <v>1268.606</v>
      </c>
      <c r="AE24" s="76">
        <f t="shared" si="9"/>
        <v>1287.394</v>
      </c>
      <c r="AF24" s="76">
        <f t="shared" si="9"/>
        <v>1306.182</v>
      </c>
      <c r="AG24" s="76">
        <f t="shared" si="9"/>
        <v>1316.788</v>
      </c>
      <c r="AH24" s="76">
        <f t="shared" si="9"/>
        <v>1335.576</v>
      </c>
      <c r="AI24" s="76">
        <f t="shared" si="9"/>
        <v>1318</v>
      </c>
      <c r="AJ24" s="76">
        <f t="shared" si="9"/>
        <v>1334.104</v>
      </c>
      <c r="AK24" s="76">
        <f t="shared" si="2"/>
        <v>1354.104</v>
      </c>
      <c r="AL24" s="76">
        <f t="shared" si="2"/>
        <v>1374.104</v>
      </c>
      <c r="AM24" s="76">
        <f t="shared" si="2"/>
        <v>1394.104</v>
      </c>
      <c r="AN24" s="76">
        <f t="shared" si="2"/>
        <v>1414.104</v>
      </c>
      <c r="AO24" s="76">
        <f t="shared" si="2"/>
        <v>1434.104</v>
      </c>
      <c r="AP24" s="76">
        <f t="shared" si="2"/>
        <v>1454.104</v>
      </c>
      <c r="AQ24" s="76">
        <f t="shared" si="2"/>
        <v>1474.104</v>
      </c>
      <c r="AR24" s="76">
        <f t="shared" si="2"/>
        <v>1494.104</v>
      </c>
      <c r="AS24" s="76">
        <f t="shared" si="2"/>
        <v>1514.104</v>
      </c>
      <c r="AT24" s="76">
        <f t="shared" si="2"/>
        <v>1534.104</v>
      </c>
      <c r="AU24" s="76">
        <f t="shared" si="2"/>
        <v>1554.104</v>
      </c>
      <c r="AV24" s="77" t="s">
        <v>35</v>
      </c>
    </row>
    <row r="25" spans="1:48" x14ac:dyDescent="0.2">
      <c r="A25" s="6">
        <v>3300</v>
      </c>
      <c r="B25" s="8">
        <v>542.41200000000003</v>
      </c>
      <c r="C25" s="8">
        <v>566.56799999999998</v>
      </c>
      <c r="D25" s="8">
        <v>590.72399999999993</v>
      </c>
      <c r="E25" s="8">
        <v>668.56</v>
      </c>
      <c r="F25" s="8">
        <v>692.71599999999989</v>
      </c>
      <c r="G25" s="8">
        <v>718.21400000000006</v>
      </c>
      <c r="H25" s="8">
        <v>742.37</v>
      </c>
      <c r="I25" s="8">
        <v>767.86799999999994</v>
      </c>
      <c r="J25" s="8">
        <v>793.36599999999987</v>
      </c>
      <c r="K25" s="8">
        <v>817.52200000000005</v>
      </c>
      <c r="L25" s="8">
        <v>843.02</v>
      </c>
      <c r="M25" s="8">
        <v>931.59199999999998</v>
      </c>
      <c r="N25" s="8">
        <v>958.43200000000002</v>
      </c>
      <c r="O25" s="8">
        <v>983.93</v>
      </c>
      <c r="P25" s="8">
        <v>1009.428</v>
      </c>
      <c r="Q25" s="8">
        <v>1036.268</v>
      </c>
      <c r="R25" s="76">
        <f t="shared" ref="R25:U26" si="13">R24+20</f>
        <v>1061.636</v>
      </c>
      <c r="S25" s="76">
        <f t="shared" si="13"/>
        <v>1087.0040000000001</v>
      </c>
      <c r="T25" s="76">
        <f t="shared" si="13"/>
        <v>1112.3720000000001</v>
      </c>
      <c r="U25" s="76">
        <f t="shared" si="13"/>
        <v>1117.6099999999999</v>
      </c>
      <c r="V25" s="76">
        <f t="shared" si="9"/>
        <v>1138.952</v>
      </c>
      <c r="W25" s="76">
        <f t="shared" si="9"/>
        <v>1160.424</v>
      </c>
      <c r="X25" s="76">
        <f t="shared" si="9"/>
        <v>1209.46</v>
      </c>
      <c r="Y25" s="76">
        <f t="shared" si="9"/>
        <v>1227.2640000000001</v>
      </c>
      <c r="Z25" s="76">
        <f t="shared" si="9"/>
        <v>1248.7359999999999</v>
      </c>
      <c r="AA25" s="76">
        <f t="shared" si="9"/>
        <v>1243.2380000000001</v>
      </c>
      <c r="AB25" s="76">
        <f t="shared" si="9"/>
        <v>1257.8699999999999</v>
      </c>
      <c r="AC25" s="76">
        <f t="shared" si="9"/>
        <v>1276.6579999999999</v>
      </c>
      <c r="AD25" s="76">
        <f t="shared" si="9"/>
        <v>1288.606</v>
      </c>
      <c r="AE25" s="76">
        <f t="shared" si="9"/>
        <v>1307.394</v>
      </c>
      <c r="AF25" s="76">
        <f t="shared" si="9"/>
        <v>1326.182</v>
      </c>
      <c r="AG25" s="76">
        <f t="shared" si="9"/>
        <v>1336.788</v>
      </c>
      <c r="AH25" s="76">
        <f t="shared" si="9"/>
        <v>1355.576</v>
      </c>
      <c r="AI25" s="76">
        <f t="shared" si="9"/>
        <v>1338</v>
      </c>
      <c r="AJ25" s="76">
        <f t="shared" si="9"/>
        <v>1354.104</v>
      </c>
      <c r="AK25" s="76">
        <f t="shared" si="2"/>
        <v>1374.104</v>
      </c>
      <c r="AL25" s="76">
        <f t="shared" si="2"/>
        <v>1394.104</v>
      </c>
      <c r="AM25" s="76">
        <f t="shared" si="2"/>
        <v>1414.104</v>
      </c>
      <c r="AN25" s="76">
        <f t="shared" si="2"/>
        <v>1434.104</v>
      </c>
      <c r="AO25" s="76">
        <f t="shared" si="2"/>
        <v>1454.104</v>
      </c>
      <c r="AP25" s="76">
        <f t="shared" si="2"/>
        <v>1474.104</v>
      </c>
      <c r="AQ25" s="76">
        <f t="shared" si="2"/>
        <v>1494.104</v>
      </c>
      <c r="AR25" s="76">
        <f t="shared" si="2"/>
        <v>1514.104</v>
      </c>
      <c r="AS25" s="76">
        <f t="shared" si="2"/>
        <v>1534.104</v>
      </c>
      <c r="AT25" s="76">
        <f t="shared" si="2"/>
        <v>1554.104</v>
      </c>
      <c r="AU25" s="76">
        <f t="shared" si="2"/>
        <v>1574.104</v>
      </c>
      <c r="AV25" s="77" t="s">
        <v>35</v>
      </c>
    </row>
    <row r="26" spans="1:48" x14ac:dyDescent="0.2">
      <c r="A26" s="6">
        <v>3400</v>
      </c>
      <c r="B26" s="8">
        <v>555.83199999999999</v>
      </c>
      <c r="C26" s="8">
        <v>581.33000000000004</v>
      </c>
      <c r="D26" s="8">
        <v>606.82799999999997</v>
      </c>
      <c r="E26" s="8">
        <v>686.00599999999997</v>
      </c>
      <c r="F26" s="8">
        <v>712.84599999999989</v>
      </c>
      <c r="G26" s="8">
        <v>738.34400000000005</v>
      </c>
      <c r="H26" s="8">
        <v>765.18400000000008</v>
      </c>
      <c r="I26" s="8">
        <v>790.68200000000002</v>
      </c>
      <c r="J26" s="8">
        <v>817.52200000000005</v>
      </c>
      <c r="K26" s="8">
        <v>843.02</v>
      </c>
      <c r="L26" s="8">
        <v>869.86</v>
      </c>
      <c r="M26" s="8">
        <v>961.11599999999987</v>
      </c>
      <c r="N26" s="8">
        <v>987.9559999999999</v>
      </c>
      <c r="O26" s="8">
        <v>1016.1379999999999</v>
      </c>
      <c r="P26" s="8">
        <v>1042.9779999999998</v>
      </c>
      <c r="Q26" s="76">
        <f t="shared" ref="Q26" si="14">Q25+20</f>
        <v>1056.268</v>
      </c>
      <c r="R26" s="76">
        <f t="shared" si="13"/>
        <v>1081.636</v>
      </c>
      <c r="S26" s="76">
        <f t="shared" si="13"/>
        <v>1107.0040000000001</v>
      </c>
      <c r="T26" s="76">
        <f t="shared" si="13"/>
        <v>1132.3720000000001</v>
      </c>
      <c r="U26" s="76">
        <f t="shared" si="13"/>
        <v>1137.6099999999999</v>
      </c>
      <c r="V26" s="76">
        <f t="shared" si="9"/>
        <v>1158.952</v>
      </c>
      <c r="W26" s="76">
        <f t="shared" si="9"/>
        <v>1180.424</v>
      </c>
      <c r="X26" s="76">
        <f t="shared" si="9"/>
        <v>1229.46</v>
      </c>
      <c r="Y26" s="76">
        <f t="shared" si="9"/>
        <v>1247.2640000000001</v>
      </c>
      <c r="Z26" s="76">
        <f t="shared" si="9"/>
        <v>1268.7359999999999</v>
      </c>
      <c r="AA26" s="76">
        <f t="shared" si="9"/>
        <v>1263.2380000000001</v>
      </c>
      <c r="AB26" s="76">
        <f t="shared" si="9"/>
        <v>1277.8699999999999</v>
      </c>
      <c r="AC26" s="76">
        <f t="shared" si="9"/>
        <v>1296.6579999999999</v>
      </c>
      <c r="AD26" s="76">
        <f t="shared" si="9"/>
        <v>1308.606</v>
      </c>
      <c r="AE26" s="76">
        <f t="shared" si="9"/>
        <v>1327.394</v>
      </c>
      <c r="AF26" s="76">
        <f t="shared" si="9"/>
        <v>1346.182</v>
      </c>
      <c r="AG26" s="76">
        <f t="shared" si="9"/>
        <v>1356.788</v>
      </c>
      <c r="AH26" s="76">
        <f t="shared" si="9"/>
        <v>1375.576</v>
      </c>
      <c r="AI26" s="76">
        <f t="shared" si="9"/>
        <v>1358</v>
      </c>
      <c r="AJ26" s="76">
        <f t="shared" si="9"/>
        <v>1374.104</v>
      </c>
      <c r="AK26" s="76">
        <f t="shared" si="2"/>
        <v>1394.104</v>
      </c>
      <c r="AL26" s="76">
        <f t="shared" si="2"/>
        <v>1414.104</v>
      </c>
      <c r="AM26" s="76">
        <f t="shared" si="2"/>
        <v>1434.104</v>
      </c>
      <c r="AN26" s="76">
        <f t="shared" si="2"/>
        <v>1454.104</v>
      </c>
      <c r="AO26" s="76">
        <f t="shared" si="2"/>
        <v>1474.104</v>
      </c>
      <c r="AP26" s="76">
        <f t="shared" si="2"/>
        <v>1494.104</v>
      </c>
      <c r="AQ26" s="76">
        <f t="shared" si="2"/>
        <v>1514.104</v>
      </c>
      <c r="AR26" s="76">
        <f t="shared" si="2"/>
        <v>1534.104</v>
      </c>
      <c r="AS26" s="76">
        <f t="shared" si="2"/>
        <v>1554.104</v>
      </c>
      <c r="AT26" s="76">
        <f t="shared" si="2"/>
        <v>1574.104</v>
      </c>
      <c r="AU26" s="76">
        <f t="shared" si="2"/>
        <v>1594.104</v>
      </c>
      <c r="AV26" s="77" t="s">
        <v>35</v>
      </c>
    </row>
    <row r="27" spans="1:48" x14ac:dyDescent="0.2">
      <c r="A27" s="6">
        <v>3500</v>
      </c>
      <c r="B27" s="8">
        <v>565.226</v>
      </c>
      <c r="C27" s="8">
        <v>590.72399999999993</v>
      </c>
      <c r="D27" s="8">
        <v>616.22199999999998</v>
      </c>
      <c r="E27" s="8">
        <v>698.08400000000006</v>
      </c>
      <c r="F27" s="8">
        <v>723.58199999999999</v>
      </c>
      <c r="G27" s="8">
        <v>750.42200000000003</v>
      </c>
      <c r="H27" s="8">
        <v>777.26200000000006</v>
      </c>
      <c r="I27" s="8">
        <v>804.10199999999998</v>
      </c>
      <c r="J27" s="8">
        <v>830.94200000000001</v>
      </c>
      <c r="K27" s="8">
        <v>857.78200000000004</v>
      </c>
      <c r="L27" s="8">
        <v>884.62199999999996</v>
      </c>
      <c r="M27" s="8">
        <v>977.22</v>
      </c>
      <c r="N27" s="8">
        <v>1005.402</v>
      </c>
      <c r="O27" s="8">
        <v>1033.5840000000001</v>
      </c>
      <c r="P27" s="76">
        <f t="shared" ref="P27:U40" si="15">P26+20</f>
        <v>1062.9779999999998</v>
      </c>
      <c r="Q27" s="76">
        <f t="shared" si="15"/>
        <v>1076.268</v>
      </c>
      <c r="R27" s="76">
        <f t="shared" si="15"/>
        <v>1101.636</v>
      </c>
      <c r="S27" s="76">
        <f t="shared" si="15"/>
        <v>1127.0040000000001</v>
      </c>
      <c r="T27" s="76">
        <f t="shared" si="15"/>
        <v>1152.3720000000001</v>
      </c>
      <c r="U27" s="76">
        <f t="shared" si="15"/>
        <v>1157.6099999999999</v>
      </c>
      <c r="V27" s="76">
        <f t="shared" si="9"/>
        <v>1178.952</v>
      </c>
      <c r="W27" s="76">
        <f t="shared" si="9"/>
        <v>1200.424</v>
      </c>
      <c r="X27" s="76">
        <f t="shared" si="9"/>
        <v>1249.46</v>
      </c>
      <c r="Y27" s="76">
        <f t="shared" si="9"/>
        <v>1267.2640000000001</v>
      </c>
      <c r="Z27" s="76">
        <f t="shared" si="9"/>
        <v>1288.7359999999999</v>
      </c>
      <c r="AA27" s="76">
        <f t="shared" si="9"/>
        <v>1283.2380000000001</v>
      </c>
      <c r="AB27" s="76">
        <f t="shared" si="9"/>
        <v>1297.8699999999999</v>
      </c>
      <c r="AC27" s="76">
        <f t="shared" si="9"/>
        <v>1316.6579999999999</v>
      </c>
      <c r="AD27" s="76">
        <f t="shared" si="9"/>
        <v>1328.606</v>
      </c>
      <c r="AE27" s="76">
        <f t="shared" si="9"/>
        <v>1347.394</v>
      </c>
      <c r="AF27" s="76">
        <f t="shared" si="9"/>
        <v>1366.182</v>
      </c>
      <c r="AG27" s="76">
        <f t="shared" si="9"/>
        <v>1376.788</v>
      </c>
      <c r="AH27" s="76">
        <f t="shared" si="9"/>
        <v>1395.576</v>
      </c>
      <c r="AI27" s="76">
        <f t="shared" si="9"/>
        <v>1378</v>
      </c>
      <c r="AJ27" s="76">
        <f t="shared" si="9"/>
        <v>1394.104</v>
      </c>
      <c r="AK27" s="76">
        <f t="shared" si="2"/>
        <v>1414.104</v>
      </c>
      <c r="AL27" s="76">
        <f t="shared" si="2"/>
        <v>1434.104</v>
      </c>
      <c r="AM27" s="76">
        <f t="shared" si="2"/>
        <v>1454.104</v>
      </c>
      <c r="AN27" s="76">
        <f t="shared" si="2"/>
        <v>1474.104</v>
      </c>
      <c r="AO27" s="76">
        <f t="shared" si="2"/>
        <v>1494.104</v>
      </c>
      <c r="AP27" s="76">
        <f t="shared" si="2"/>
        <v>1514.104</v>
      </c>
      <c r="AQ27" s="76">
        <f t="shared" si="2"/>
        <v>1534.104</v>
      </c>
      <c r="AR27" s="76">
        <f t="shared" si="2"/>
        <v>1554.104</v>
      </c>
      <c r="AS27" s="76">
        <f t="shared" si="2"/>
        <v>1574.104</v>
      </c>
      <c r="AT27" s="76">
        <f t="shared" si="2"/>
        <v>1594.104</v>
      </c>
      <c r="AU27" s="76">
        <f t="shared" si="2"/>
        <v>1614.104</v>
      </c>
      <c r="AV27" s="77" t="s">
        <v>35</v>
      </c>
    </row>
    <row r="28" spans="1:48" x14ac:dyDescent="0.2">
      <c r="A28" s="6">
        <v>3600</v>
      </c>
      <c r="B28" s="8">
        <v>573.27799999999991</v>
      </c>
      <c r="C28" s="8">
        <v>598.77599999999995</v>
      </c>
      <c r="D28" s="8">
        <v>223.01600000000002</v>
      </c>
      <c r="E28" s="8">
        <v>708.81999999999994</v>
      </c>
      <c r="F28" s="8">
        <v>735.66</v>
      </c>
      <c r="G28" s="8">
        <v>762.5</v>
      </c>
      <c r="H28" s="8">
        <v>789.34</v>
      </c>
      <c r="I28" s="8">
        <v>817.52200000000005</v>
      </c>
      <c r="J28" s="8">
        <v>844.36199999999997</v>
      </c>
      <c r="K28" s="8">
        <v>871.202</v>
      </c>
      <c r="L28" s="8">
        <v>899.38400000000001</v>
      </c>
      <c r="M28" s="8">
        <v>1008.0859999999999</v>
      </c>
      <c r="N28" s="8">
        <v>1022.848</v>
      </c>
      <c r="O28" s="8">
        <v>1051.03</v>
      </c>
      <c r="P28" s="76">
        <f t="shared" si="15"/>
        <v>1082.9779999999998</v>
      </c>
      <c r="Q28" s="76">
        <f t="shared" si="15"/>
        <v>1096.268</v>
      </c>
      <c r="R28" s="76">
        <f t="shared" si="15"/>
        <v>1121.636</v>
      </c>
      <c r="S28" s="76">
        <f t="shared" si="15"/>
        <v>1147.0040000000001</v>
      </c>
      <c r="T28" s="76">
        <f t="shared" si="15"/>
        <v>1172.3720000000001</v>
      </c>
      <c r="U28" s="76">
        <f t="shared" si="15"/>
        <v>1177.6099999999999</v>
      </c>
      <c r="V28" s="76">
        <f t="shared" si="9"/>
        <v>1198.952</v>
      </c>
      <c r="W28" s="76">
        <f t="shared" si="9"/>
        <v>1220.424</v>
      </c>
      <c r="X28" s="76">
        <f t="shared" si="9"/>
        <v>1269.46</v>
      </c>
      <c r="Y28" s="76">
        <f t="shared" si="9"/>
        <v>1287.2640000000001</v>
      </c>
      <c r="Z28" s="76">
        <f t="shared" si="9"/>
        <v>1308.7359999999999</v>
      </c>
      <c r="AA28" s="76">
        <f t="shared" si="9"/>
        <v>1303.2380000000001</v>
      </c>
      <c r="AB28" s="76">
        <f t="shared" si="9"/>
        <v>1317.87</v>
      </c>
      <c r="AC28" s="76">
        <f t="shared" si="9"/>
        <v>1336.6579999999999</v>
      </c>
      <c r="AD28" s="76">
        <f t="shared" si="9"/>
        <v>1348.606</v>
      </c>
      <c r="AE28" s="76">
        <f t="shared" si="9"/>
        <v>1367.394</v>
      </c>
      <c r="AF28" s="76">
        <f t="shared" si="9"/>
        <v>1386.182</v>
      </c>
      <c r="AG28" s="76">
        <f t="shared" si="9"/>
        <v>1396.788</v>
      </c>
      <c r="AH28" s="76">
        <f t="shared" si="9"/>
        <v>1415.576</v>
      </c>
      <c r="AI28" s="76">
        <f t="shared" si="9"/>
        <v>1398</v>
      </c>
      <c r="AJ28" s="76">
        <f t="shared" si="9"/>
        <v>1414.104</v>
      </c>
      <c r="AK28" s="76">
        <f t="shared" si="2"/>
        <v>1434.104</v>
      </c>
      <c r="AL28" s="76">
        <f t="shared" si="2"/>
        <v>1454.104</v>
      </c>
      <c r="AM28" s="76">
        <f t="shared" si="2"/>
        <v>1474.104</v>
      </c>
      <c r="AN28" s="76">
        <f t="shared" si="2"/>
        <v>1494.104</v>
      </c>
      <c r="AO28" s="76">
        <f t="shared" si="2"/>
        <v>1514.104</v>
      </c>
      <c r="AP28" s="76">
        <f t="shared" si="2"/>
        <v>1534.104</v>
      </c>
      <c r="AQ28" s="76">
        <f t="shared" si="2"/>
        <v>1554.104</v>
      </c>
      <c r="AR28" s="76">
        <f t="shared" si="2"/>
        <v>1574.104</v>
      </c>
      <c r="AS28" s="76">
        <f t="shared" si="2"/>
        <v>1594.104</v>
      </c>
      <c r="AT28" s="76">
        <f t="shared" si="2"/>
        <v>1614.104</v>
      </c>
      <c r="AU28" s="76">
        <f t="shared" si="2"/>
        <v>1634.104</v>
      </c>
      <c r="AV28" s="77" t="s">
        <v>35</v>
      </c>
    </row>
    <row r="29" spans="1:48" x14ac:dyDescent="0.2">
      <c r="A29" s="6">
        <v>3700</v>
      </c>
      <c r="B29" s="8">
        <v>581.33000000000004</v>
      </c>
      <c r="C29" s="8">
        <v>608.16999999999996</v>
      </c>
      <c r="D29" s="8">
        <v>635.01</v>
      </c>
      <c r="E29" s="8">
        <v>719.55599999999993</v>
      </c>
      <c r="F29" s="8">
        <v>746.39599999999996</v>
      </c>
      <c r="G29" s="8">
        <v>774.57799999999997</v>
      </c>
      <c r="H29" s="8">
        <v>802.76</v>
      </c>
      <c r="I29" s="8">
        <v>829.6</v>
      </c>
      <c r="J29" s="8">
        <v>857.78200000000004</v>
      </c>
      <c r="K29" s="8">
        <v>885.96400000000006</v>
      </c>
      <c r="L29" s="8">
        <v>947.69599999999991</v>
      </c>
      <c r="M29" s="8">
        <v>1010.77</v>
      </c>
      <c r="N29" s="8">
        <v>1040.2940000000001</v>
      </c>
      <c r="O29" s="76">
        <f t="shared" ref="O29" si="16">O28+20</f>
        <v>1071.03</v>
      </c>
      <c r="P29" s="76">
        <f t="shared" si="15"/>
        <v>1102.9779999999998</v>
      </c>
      <c r="Q29" s="76">
        <f t="shared" si="15"/>
        <v>1116.268</v>
      </c>
      <c r="R29" s="76">
        <f t="shared" si="15"/>
        <v>1141.636</v>
      </c>
      <c r="S29" s="76">
        <f t="shared" si="15"/>
        <v>1167.0040000000001</v>
      </c>
      <c r="T29" s="76">
        <f t="shared" si="15"/>
        <v>1192.3720000000001</v>
      </c>
      <c r="U29" s="76">
        <f t="shared" si="15"/>
        <v>1197.6099999999999</v>
      </c>
      <c r="V29" s="76">
        <f t="shared" si="9"/>
        <v>1218.952</v>
      </c>
      <c r="W29" s="76">
        <f t="shared" si="9"/>
        <v>1240.424</v>
      </c>
      <c r="X29" s="76">
        <f t="shared" si="9"/>
        <v>1289.46</v>
      </c>
      <c r="Y29" s="76">
        <f t="shared" si="9"/>
        <v>1307.2640000000001</v>
      </c>
      <c r="Z29" s="76">
        <f t="shared" si="9"/>
        <v>1328.7359999999999</v>
      </c>
      <c r="AA29" s="76">
        <f t="shared" si="9"/>
        <v>1323.2380000000001</v>
      </c>
      <c r="AB29" s="76">
        <f t="shared" si="9"/>
        <v>1337.87</v>
      </c>
      <c r="AC29" s="76">
        <f t="shared" si="9"/>
        <v>1356.6579999999999</v>
      </c>
      <c r="AD29" s="76">
        <f t="shared" si="9"/>
        <v>1368.606</v>
      </c>
      <c r="AE29" s="76">
        <f t="shared" si="9"/>
        <v>1387.394</v>
      </c>
      <c r="AF29" s="76">
        <f t="shared" si="9"/>
        <v>1406.182</v>
      </c>
      <c r="AG29" s="76">
        <f t="shared" si="9"/>
        <v>1416.788</v>
      </c>
      <c r="AH29" s="76">
        <f t="shared" si="9"/>
        <v>1435.576</v>
      </c>
      <c r="AI29" s="76">
        <f t="shared" si="9"/>
        <v>1418</v>
      </c>
      <c r="AJ29" s="76">
        <f t="shared" si="9"/>
        <v>1434.104</v>
      </c>
      <c r="AK29" s="76">
        <f t="shared" si="2"/>
        <v>1454.104</v>
      </c>
      <c r="AL29" s="76">
        <f t="shared" si="2"/>
        <v>1474.104</v>
      </c>
      <c r="AM29" s="76">
        <f t="shared" si="2"/>
        <v>1494.104</v>
      </c>
      <c r="AN29" s="76">
        <f t="shared" si="2"/>
        <v>1514.104</v>
      </c>
      <c r="AO29" s="76">
        <f t="shared" si="2"/>
        <v>1534.104</v>
      </c>
      <c r="AP29" s="76">
        <f t="shared" si="2"/>
        <v>1554.104</v>
      </c>
      <c r="AQ29" s="76">
        <f t="shared" si="2"/>
        <v>1574.104</v>
      </c>
      <c r="AR29" s="76">
        <f t="shared" si="2"/>
        <v>1594.104</v>
      </c>
      <c r="AS29" s="76">
        <f t="shared" si="2"/>
        <v>1614.104</v>
      </c>
      <c r="AT29" s="76">
        <f t="shared" si="2"/>
        <v>1634.104</v>
      </c>
      <c r="AU29" s="76">
        <f t="shared" si="2"/>
        <v>1654.104</v>
      </c>
      <c r="AV29" s="77" t="s">
        <v>35</v>
      </c>
    </row>
    <row r="30" spans="1:48" x14ac:dyDescent="0.2">
      <c r="A30" s="6">
        <v>3800</v>
      </c>
      <c r="B30" s="8">
        <v>594.75</v>
      </c>
      <c r="C30" s="8">
        <v>622.93200000000002</v>
      </c>
      <c r="D30" s="8">
        <v>651.11400000000003</v>
      </c>
      <c r="E30" s="8">
        <v>737.00200000000007</v>
      </c>
      <c r="F30" s="8">
        <v>766.52599999999995</v>
      </c>
      <c r="G30" s="8">
        <v>796.05</v>
      </c>
      <c r="H30" s="8">
        <v>824.23199999999997</v>
      </c>
      <c r="I30" s="8">
        <v>853.75599999999997</v>
      </c>
      <c r="J30" s="8">
        <v>881.93799999999999</v>
      </c>
      <c r="K30" s="8">
        <v>911.46199999999999</v>
      </c>
      <c r="L30" s="8">
        <v>974.53599999999994</v>
      </c>
      <c r="M30" s="8">
        <v>1040.2940000000001</v>
      </c>
      <c r="N30" s="76">
        <f t="shared" ref="N30:O38" si="17">N29+20</f>
        <v>1060.2940000000001</v>
      </c>
      <c r="O30" s="76">
        <f t="shared" si="17"/>
        <v>1091.03</v>
      </c>
      <c r="P30" s="76">
        <f t="shared" si="15"/>
        <v>1122.9779999999998</v>
      </c>
      <c r="Q30" s="76">
        <f t="shared" si="15"/>
        <v>1136.268</v>
      </c>
      <c r="R30" s="76">
        <f t="shared" si="15"/>
        <v>1161.636</v>
      </c>
      <c r="S30" s="76">
        <f t="shared" si="15"/>
        <v>1187.0040000000001</v>
      </c>
      <c r="T30" s="76">
        <f t="shared" si="15"/>
        <v>1212.3720000000001</v>
      </c>
      <c r="U30" s="76">
        <f t="shared" si="15"/>
        <v>1217.6099999999999</v>
      </c>
      <c r="V30" s="76">
        <f t="shared" si="9"/>
        <v>1238.952</v>
      </c>
      <c r="W30" s="76">
        <f t="shared" si="9"/>
        <v>1260.424</v>
      </c>
      <c r="X30" s="76">
        <f t="shared" si="9"/>
        <v>1309.46</v>
      </c>
      <c r="Y30" s="76">
        <f t="shared" si="9"/>
        <v>1327.2640000000001</v>
      </c>
      <c r="Z30" s="76">
        <f t="shared" si="9"/>
        <v>1348.7359999999999</v>
      </c>
      <c r="AA30" s="76">
        <f t="shared" si="9"/>
        <v>1343.2380000000001</v>
      </c>
      <c r="AB30" s="76">
        <f t="shared" si="9"/>
        <v>1357.87</v>
      </c>
      <c r="AC30" s="76">
        <f t="shared" si="9"/>
        <v>1376.6579999999999</v>
      </c>
      <c r="AD30" s="76">
        <f t="shared" si="9"/>
        <v>1388.606</v>
      </c>
      <c r="AE30" s="76">
        <f t="shared" si="9"/>
        <v>1407.394</v>
      </c>
      <c r="AF30" s="76">
        <f t="shared" si="9"/>
        <v>1426.182</v>
      </c>
      <c r="AG30" s="76">
        <f t="shared" si="9"/>
        <v>1436.788</v>
      </c>
      <c r="AH30" s="76">
        <f t="shared" si="9"/>
        <v>1455.576</v>
      </c>
      <c r="AI30" s="76">
        <f t="shared" si="9"/>
        <v>1438</v>
      </c>
      <c r="AJ30" s="76">
        <f t="shared" si="9"/>
        <v>1454.104</v>
      </c>
      <c r="AK30" s="76">
        <f t="shared" si="2"/>
        <v>1474.104</v>
      </c>
      <c r="AL30" s="76">
        <f t="shared" si="2"/>
        <v>1494.104</v>
      </c>
      <c r="AM30" s="76">
        <f t="shared" si="2"/>
        <v>1514.104</v>
      </c>
      <c r="AN30" s="76">
        <f t="shared" si="2"/>
        <v>1534.104</v>
      </c>
      <c r="AO30" s="76">
        <f t="shared" si="2"/>
        <v>1554.104</v>
      </c>
      <c r="AP30" s="76">
        <f t="shared" si="2"/>
        <v>1574.104</v>
      </c>
      <c r="AQ30" s="76">
        <f t="shared" si="2"/>
        <v>1594.104</v>
      </c>
      <c r="AR30" s="76">
        <f t="shared" si="2"/>
        <v>1614.104</v>
      </c>
      <c r="AS30" s="76">
        <f t="shared" si="2"/>
        <v>1634.104</v>
      </c>
      <c r="AT30" s="76">
        <f t="shared" si="2"/>
        <v>1654.104</v>
      </c>
      <c r="AU30" s="76">
        <f t="shared" si="2"/>
        <v>1674.104</v>
      </c>
      <c r="AV30" s="77" t="s">
        <v>35</v>
      </c>
    </row>
    <row r="31" spans="1:48" x14ac:dyDescent="0.2">
      <c r="A31" s="6">
        <v>3900</v>
      </c>
      <c r="B31" s="8">
        <v>602.80200000000002</v>
      </c>
      <c r="C31" s="8">
        <v>630.98400000000004</v>
      </c>
      <c r="D31" s="8">
        <v>660.50799999999992</v>
      </c>
      <c r="E31" s="8">
        <v>747.73799999999994</v>
      </c>
      <c r="F31" s="8">
        <v>777.26200000000006</v>
      </c>
      <c r="G31" s="8">
        <v>806.78599999999994</v>
      </c>
      <c r="H31" s="8">
        <v>836.31</v>
      </c>
      <c r="I31" s="8">
        <v>865.83400000000006</v>
      </c>
      <c r="J31" s="8">
        <v>895.35799999999995</v>
      </c>
      <c r="K31" s="8">
        <v>924.88200000000006</v>
      </c>
      <c r="L31" s="8">
        <v>989.298</v>
      </c>
      <c r="M31" s="8">
        <v>1056.3979999999999</v>
      </c>
      <c r="N31" s="76">
        <f t="shared" si="17"/>
        <v>1080.2940000000001</v>
      </c>
      <c r="O31" s="76">
        <f t="shared" si="17"/>
        <v>1111.03</v>
      </c>
      <c r="P31" s="76">
        <f t="shared" si="15"/>
        <v>1142.9779999999998</v>
      </c>
      <c r="Q31" s="76">
        <f t="shared" si="15"/>
        <v>1156.268</v>
      </c>
      <c r="R31" s="76">
        <f t="shared" si="15"/>
        <v>1181.636</v>
      </c>
      <c r="S31" s="76">
        <f t="shared" si="15"/>
        <v>1207.0040000000001</v>
      </c>
      <c r="T31" s="76">
        <f t="shared" si="15"/>
        <v>1232.3720000000001</v>
      </c>
      <c r="U31" s="76">
        <f t="shared" si="15"/>
        <v>1237.6099999999999</v>
      </c>
      <c r="V31" s="76">
        <f t="shared" si="9"/>
        <v>1258.952</v>
      </c>
      <c r="W31" s="76">
        <f t="shared" si="9"/>
        <v>1280.424</v>
      </c>
      <c r="X31" s="76">
        <f t="shared" si="9"/>
        <v>1329.46</v>
      </c>
      <c r="Y31" s="76">
        <f t="shared" si="9"/>
        <v>1347.2640000000001</v>
      </c>
      <c r="Z31" s="76">
        <f t="shared" si="9"/>
        <v>1368.7359999999999</v>
      </c>
      <c r="AA31" s="76">
        <f t="shared" si="9"/>
        <v>1363.2380000000001</v>
      </c>
      <c r="AB31" s="76">
        <f t="shared" si="9"/>
        <v>1377.87</v>
      </c>
      <c r="AC31" s="76">
        <f t="shared" si="9"/>
        <v>1396.6579999999999</v>
      </c>
      <c r="AD31" s="76">
        <f t="shared" si="9"/>
        <v>1408.606</v>
      </c>
      <c r="AE31" s="76">
        <f t="shared" si="9"/>
        <v>1427.394</v>
      </c>
      <c r="AF31" s="76">
        <f t="shared" si="9"/>
        <v>1446.182</v>
      </c>
      <c r="AG31" s="76">
        <f t="shared" si="9"/>
        <v>1456.788</v>
      </c>
      <c r="AH31" s="76">
        <f t="shared" si="9"/>
        <v>1475.576</v>
      </c>
      <c r="AI31" s="76">
        <f t="shared" si="9"/>
        <v>1458</v>
      </c>
      <c r="AJ31" s="76">
        <f t="shared" si="9"/>
        <v>1474.104</v>
      </c>
      <c r="AK31" s="76">
        <f t="shared" si="2"/>
        <v>1494.104</v>
      </c>
      <c r="AL31" s="76">
        <f t="shared" si="2"/>
        <v>1514.104</v>
      </c>
      <c r="AM31" s="76">
        <f t="shared" si="2"/>
        <v>1534.104</v>
      </c>
      <c r="AN31" s="76">
        <f t="shared" si="2"/>
        <v>1554.104</v>
      </c>
      <c r="AO31" s="76">
        <f t="shared" si="2"/>
        <v>1574.104</v>
      </c>
      <c r="AP31" s="76">
        <f t="shared" si="2"/>
        <v>1594.104</v>
      </c>
      <c r="AQ31" s="76">
        <f t="shared" si="2"/>
        <v>1614.104</v>
      </c>
      <c r="AR31" s="76">
        <f t="shared" si="2"/>
        <v>1634.104</v>
      </c>
      <c r="AS31" s="76">
        <f t="shared" si="2"/>
        <v>1654.104</v>
      </c>
      <c r="AT31" s="76">
        <f t="shared" si="2"/>
        <v>1674.104</v>
      </c>
      <c r="AU31" s="76">
        <f t="shared" si="2"/>
        <v>1694.104</v>
      </c>
      <c r="AV31" s="77" t="s">
        <v>35</v>
      </c>
    </row>
    <row r="32" spans="1:48" x14ac:dyDescent="0.2">
      <c r="A32" s="6">
        <v>4000</v>
      </c>
      <c r="B32" s="8">
        <v>610.85399999999993</v>
      </c>
      <c r="C32" s="8">
        <v>640.37799999999993</v>
      </c>
      <c r="D32" s="8">
        <v>668.56</v>
      </c>
      <c r="E32" s="8">
        <v>758.47400000000005</v>
      </c>
      <c r="F32" s="8">
        <v>789.34</v>
      </c>
      <c r="G32" s="8">
        <v>818.86400000000003</v>
      </c>
      <c r="H32" s="8">
        <v>849.73</v>
      </c>
      <c r="I32" s="8">
        <v>879.25400000000002</v>
      </c>
      <c r="J32" s="8">
        <v>908.77799999999991</v>
      </c>
      <c r="K32" s="8">
        <v>939.64400000000001</v>
      </c>
      <c r="L32" s="8">
        <v>1005.402</v>
      </c>
      <c r="M32" s="76">
        <f t="shared" ref="M32:M33" si="18">M31+20</f>
        <v>1076.3979999999999</v>
      </c>
      <c r="N32" s="76">
        <f t="shared" si="17"/>
        <v>1100.2940000000001</v>
      </c>
      <c r="O32" s="76">
        <f t="shared" si="17"/>
        <v>1131.03</v>
      </c>
      <c r="P32" s="76">
        <f t="shared" si="15"/>
        <v>1162.9779999999998</v>
      </c>
      <c r="Q32" s="76">
        <f t="shared" si="15"/>
        <v>1176.268</v>
      </c>
      <c r="R32" s="76">
        <f t="shared" si="15"/>
        <v>1201.636</v>
      </c>
      <c r="S32" s="76">
        <f t="shared" si="15"/>
        <v>1227.0040000000001</v>
      </c>
      <c r="T32" s="76">
        <f t="shared" si="15"/>
        <v>1252.3720000000001</v>
      </c>
      <c r="U32" s="76">
        <f t="shared" si="15"/>
        <v>1257.6099999999999</v>
      </c>
      <c r="V32" s="76">
        <f t="shared" si="9"/>
        <v>1278.952</v>
      </c>
      <c r="W32" s="76">
        <f t="shared" si="9"/>
        <v>1300.424</v>
      </c>
      <c r="X32" s="76">
        <f t="shared" si="9"/>
        <v>1349.46</v>
      </c>
      <c r="Y32" s="76">
        <f t="shared" si="9"/>
        <v>1367.2640000000001</v>
      </c>
      <c r="Z32" s="76">
        <f t="shared" si="9"/>
        <v>1388.7359999999999</v>
      </c>
      <c r="AA32" s="76">
        <f t="shared" si="9"/>
        <v>1383.2380000000001</v>
      </c>
      <c r="AB32" s="76">
        <f t="shared" si="9"/>
        <v>1397.87</v>
      </c>
      <c r="AC32" s="76">
        <f t="shared" si="9"/>
        <v>1416.6579999999999</v>
      </c>
      <c r="AD32" s="76">
        <f t="shared" si="9"/>
        <v>1428.606</v>
      </c>
      <c r="AE32" s="76">
        <f t="shared" si="9"/>
        <v>1447.394</v>
      </c>
      <c r="AF32" s="76">
        <f t="shared" si="9"/>
        <v>1466.182</v>
      </c>
      <c r="AG32" s="76">
        <f t="shared" si="9"/>
        <v>1476.788</v>
      </c>
      <c r="AH32" s="76">
        <f t="shared" si="9"/>
        <v>1495.576</v>
      </c>
      <c r="AI32" s="76">
        <f t="shared" si="9"/>
        <v>1478</v>
      </c>
      <c r="AJ32" s="76">
        <f t="shared" si="9"/>
        <v>1494.104</v>
      </c>
      <c r="AK32" s="76">
        <f t="shared" si="2"/>
        <v>1514.104</v>
      </c>
      <c r="AL32" s="76">
        <f t="shared" si="2"/>
        <v>1534.104</v>
      </c>
      <c r="AM32" s="76">
        <f t="shared" si="2"/>
        <v>1554.104</v>
      </c>
      <c r="AN32" s="76">
        <f t="shared" si="2"/>
        <v>1574.104</v>
      </c>
      <c r="AO32" s="76">
        <f t="shared" si="2"/>
        <v>1594.104</v>
      </c>
      <c r="AP32" s="76">
        <f t="shared" si="2"/>
        <v>1614.104</v>
      </c>
      <c r="AQ32" s="76">
        <f t="shared" si="2"/>
        <v>1634.104</v>
      </c>
      <c r="AR32" s="76">
        <f t="shared" si="2"/>
        <v>1654.104</v>
      </c>
      <c r="AS32" s="76">
        <f t="shared" si="2"/>
        <v>1674.104</v>
      </c>
      <c r="AT32" s="76">
        <f t="shared" si="2"/>
        <v>1694.104</v>
      </c>
      <c r="AU32" s="76">
        <f t="shared" si="2"/>
        <v>1714.104</v>
      </c>
      <c r="AV32" s="77" t="s">
        <v>35</v>
      </c>
    </row>
    <row r="33" spans="1:48" x14ac:dyDescent="0.2">
      <c r="A33" s="6">
        <v>4100</v>
      </c>
      <c r="B33" s="8">
        <v>620.24799999999993</v>
      </c>
      <c r="C33" s="8">
        <v>648.42999999999995</v>
      </c>
      <c r="D33" s="8">
        <v>739.68599999999992</v>
      </c>
      <c r="E33" s="8">
        <v>770.55200000000002</v>
      </c>
      <c r="F33" s="8">
        <v>800.07599999999991</v>
      </c>
      <c r="G33" s="8">
        <v>830.94200000000001</v>
      </c>
      <c r="H33" s="8">
        <v>861.80799999999999</v>
      </c>
      <c r="I33" s="8">
        <v>892.67400000000009</v>
      </c>
      <c r="J33" s="8">
        <v>923.54</v>
      </c>
      <c r="K33" s="8">
        <v>989.298</v>
      </c>
      <c r="L33" s="8">
        <v>1020.164</v>
      </c>
      <c r="M33" s="76">
        <f t="shared" si="18"/>
        <v>1096.3979999999999</v>
      </c>
      <c r="N33" s="76">
        <f t="shared" si="17"/>
        <v>1120.2940000000001</v>
      </c>
      <c r="O33" s="76">
        <f t="shared" si="17"/>
        <v>1151.03</v>
      </c>
      <c r="P33" s="76">
        <f t="shared" si="15"/>
        <v>1182.9779999999998</v>
      </c>
      <c r="Q33" s="76">
        <f t="shared" si="15"/>
        <v>1196.268</v>
      </c>
      <c r="R33" s="76">
        <f t="shared" si="15"/>
        <v>1221.636</v>
      </c>
      <c r="S33" s="76">
        <f t="shared" si="15"/>
        <v>1247.0040000000001</v>
      </c>
      <c r="T33" s="76">
        <f t="shared" si="15"/>
        <v>1272.3720000000001</v>
      </c>
      <c r="U33" s="76">
        <f t="shared" si="15"/>
        <v>1277.6099999999999</v>
      </c>
      <c r="V33" s="76">
        <f t="shared" si="9"/>
        <v>1298.952</v>
      </c>
      <c r="W33" s="76">
        <f t="shared" si="9"/>
        <v>1320.424</v>
      </c>
      <c r="X33" s="76">
        <f t="shared" si="9"/>
        <v>1369.46</v>
      </c>
      <c r="Y33" s="76">
        <f t="shared" si="9"/>
        <v>1387.2640000000001</v>
      </c>
      <c r="Z33" s="76">
        <f t="shared" si="9"/>
        <v>1408.7359999999999</v>
      </c>
      <c r="AA33" s="76">
        <f t="shared" si="9"/>
        <v>1403.2380000000001</v>
      </c>
      <c r="AB33" s="76">
        <f t="shared" si="9"/>
        <v>1417.87</v>
      </c>
      <c r="AC33" s="76">
        <f t="shared" si="9"/>
        <v>1436.6579999999999</v>
      </c>
      <c r="AD33" s="76">
        <f t="shared" si="9"/>
        <v>1448.606</v>
      </c>
      <c r="AE33" s="76">
        <f t="shared" si="9"/>
        <v>1467.394</v>
      </c>
      <c r="AF33" s="76">
        <f t="shared" si="9"/>
        <v>1486.182</v>
      </c>
      <c r="AG33" s="76">
        <f t="shared" si="9"/>
        <v>1496.788</v>
      </c>
      <c r="AH33" s="76">
        <f t="shared" si="9"/>
        <v>1515.576</v>
      </c>
      <c r="AI33" s="76">
        <f t="shared" si="9"/>
        <v>1498</v>
      </c>
      <c r="AJ33" s="76">
        <f t="shared" si="9"/>
        <v>1514.104</v>
      </c>
      <c r="AK33" s="76">
        <f t="shared" si="2"/>
        <v>1534.104</v>
      </c>
      <c r="AL33" s="76">
        <f t="shared" si="2"/>
        <v>1554.104</v>
      </c>
      <c r="AM33" s="76">
        <f t="shared" si="2"/>
        <v>1574.104</v>
      </c>
      <c r="AN33" s="76">
        <f t="shared" si="2"/>
        <v>1594.104</v>
      </c>
      <c r="AO33" s="76">
        <f t="shared" si="2"/>
        <v>1614.104</v>
      </c>
      <c r="AP33" s="76">
        <f t="shared" si="2"/>
        <v>1634.104</v>
      </c>
      <c r="AQ33" s="76">
        <f t="shared" si="2"/>
        <v>1654.104</v>
      </c>
      <c r="AR33" s="76">
        <f t="shared" si="2"/>
        <v>1674.104</v>
      </c>
      <c r="AS33" s="76">
        <f t="shared" si="2"/>
        <v>1694.104</v>
      </c>
      <c r="AT33" s="76">
        <f t="shared" si="2"/>
        <v>1714.104</v>
      </c>
      <c r="AU33" s="76">
        <f t="shared" si="2"/>
        <v>1734.104</v>
      </c>
      <c r="AV33" s="77" t="s">
        <v>35</v>
      </c>
    </row>
    <row r="34" spans="1:48" x14ac:dyDescent="0.2">
      <c r="A34" s="6">
        <v>4200</v>
      </c>
      <c r="B34" s="8">
        <v>633.66800000000001</v>
      </c>
      <c r="C34" s="8">
        <v>664.53399999999999</v>
      </c>
      <c r="D34" s="8">
        <v>757.13200000000006</v>
      </c>
      <c r="E34" s="8">
        <v>787.99799999999993</v>
      </c>
      <c r="F34" s="8">
        <v>820.2059999999999</v>
      </c>
      <c r="G34" s="8">
        <v>852.41399999999999</v>
      </c>
      <c r="H34" s="8">
        <v>883.28</v>
      </c>
      <c r="I34" s="8">
        <v>915.48799999999994</v>
      </c>
      <c r="J34" s="8">
        <v>947.69599999999991</v>
      </c>
      <c r="K34" s="8">
        <v>1016.1379999999999</v>
      </c>
      <c r="L34" s="76">
        <f t="shared" ref="L34:M38" si="19">L33+20</f>
        <v>1040.164</v>
      </c>
      <c r="M34" s="76">
        <f t="shared" si="19"/>
        <v>1116.3979999999999</v>
      </c>
      <c r="N34" s="76">
        <f t="shared" si="17"/>
        <v>1140.2940000000001</v>
      </c>
      <c r="O34" s="76">
        <f t="shared" si="17"/>
        <v>1171.03</v>
      </c>
      <c r="P34" s="76">
        <f t="shared" si="15"/>
        <v>1202.9779999999998</v>
      </c>
      <c r="Q34" s="76">
        <f t="shared" si="15"/>
        <v>1216.268</v>
      </c>
      <c r="R34" s="76">
        <f t="shared" si="15"/>
        <v>1241.636</v>
      </c>
      <c r="S34" s="76">
        <f t="shared" si="15"/>
        <v>1267.0040000000001</v>
      </c>
      <c r="T34" s="76">
        <f t="shared" si="15"/>
        <v>1292.3720000000001</v>
      </c>
      <c r="U34" s="76">
        <f t="shared" si="15"/>
        <v>1297.6099999999999</v>
      </c>
      <c r="V34" s="76">
        <f t="shared" si="9"/>
        <v>1318.952</v>
      </c>
      <c r="W34" s="76">
        <f t="shared" si="9"/>
        <v>1340.424</v>
      </c>
      <c r="X34" s="76">
        <f t="shared" si="9"/>
        <v>1389.46</v>
      </c>
      <c r="Y34" s="76">
        <f t="shared" si="9"/>
        <v>1407.2640000000001</v>
      </c>
      <c r="Z34" s="76">
        <f t="shared" si="9"/>
        <v>1428.7359999999999</v>
      </c>
      <c r="AA34" s="76">
        <f t="shared" si="9"/>
        <v>1423.2380000000001</v>
      </c>
      <c r="AB34" s="76">
        <f t="shared" si="9"/>
        <v>1437.87</v>
      </c>
      <c r="AC34" s="76">
        <f t="shared" si="9"/>
        <v>1456.6579999999999</v>
      </c>
      <c r="AD34" s="76">
        <f t="shared" si="9"/>
        <v>1468.606</v>
      </c>
      <c r="AE34" s="76">
        <f t="shared" si="9"/>
        <v>1487.394</v>
      </c>
      <c r="AF34" s="76">
        <f t="shared" si="9"/>
        <v>1506.182</v>
      </c>
      <c r="AG34" s="76">
        <f t="shared" si="9"/>
        <v>1516.788</v>
      </c>
      <c r="AH34" s="76">
        <f t="shared" si="9"/>
        <v>1535.576</v>
      </c>
      <c r="AI34" s="76">
        <f t="shared" si="9"/>
        <v>1518</v>
      </c>
      <c r="AJ34" s="76">
        <f t="shared" si="9"/>
        <v>1534.104</v>
      </c>
      <c r="AK34" s="76">
        <f t="shared" si="2"/>
        <v>1554.104</v>
      </c>
      <c r="AL34" s="76">
        <f t="shared" si="2"/>
        <v>1574.104</v>
      </c>
      <c r="AM34" s="76">
        <f t="shared" si="2"/>
        <v>1594.104</v>
      </c>
      <c r="AN34" s="76">
        <f t="shared" si="2"/>
        <v>1614.104</v>
      </c>
      <c r="AO34" s="76">
        <f t="shared" si="2"/>
        <v>1634.104</v>
      </c>
      <c r="AP34" s="76">
        <f t="shared" si="2"/>
        <v>1654.104</v>
      </c>
      <c r="AQ34" s="76">
        <f t="shared" si="2"/>
        <v>1674.104</v>
      </c>
      <c r="AR34" s="76">
        <f t="shared" si="2"/>
        <v>1694.104</v>
      </c>
      <c r="AS34" s="76">
        <f t="shared" si="2"/>
        <v>1714.104</v>
      </c>
      <c r="AT34" s="76">
        <f t="shared" si="2"/>
        <v>1734.104</v>
      </c>
      <c r="AU34" s="76">
        <f t="shared" si="2"/>
        <v>1754.104</v>
      </c>
      <c r="AV34" s="77" t="s">
        <v>35</v>
      </c>
    </row>
    <row r="35" spans="1:48" x14ac:dyDescent="0.2">
      <c r="A35" s="6">
        <v>4300</v>
      </c>
      <c r="B35" s="8">
        <v>641.72</v>
      </c>
      <c r="C35" s="8">
        <v>672.5859999999999</v>
      </c>
      <c r="D35" s="8">
        <v>766.52599999999995</v>
      </c>
      <c r="E35" s="8">
        <v>798.73400000000004</v>
      </c>
      <c r="F35" s="8">
        <v>830.94200000000001</v>
      </c>
      <c r="G35" s="8">
        <v>864.49199999999996</v>
      </c>
      <c r="H35" s="8">
        <v>896.69999999999993</v>
      </c>
      <c r="I35" s="8">
        <v>928.9079999999999</v>
      </c>
      <c r="J35" s="8">
        <v>961.11599999999987</v>
      </c>
      <c r="K35" s="8">
        <v>1030.9000000000001</v>
      </c>
      <c r="L35" s="76">
        <f t="shared" si="19"/>
        <v>1060.164</v>
      </c>
      <c r="M35" s="76">
        <f t="shared" si="19"/>
        <v>1136.3979999999999</v>
      </c>
      <c r="N35" s="76">
        <f t="shared" si="17"/>
        <v>1160.2940000000001</v>
      </c>
      <c r="O35" s="76">
        <f t="shared" si="17"/>
        <v>1191.03</v>
      </c>
      <c r="P35" s="76">
        <f t="shared" si="15"/>
        <v>1222.9779999999998</v>
      </c>
      <c r="Q35" s="76">
        <f t="shared" si="15"/>
        <v>1236.268</v>
      </c>
      <c r="R35" s="76">
        <f t="shared" si="15"/>
        <v>1261.636</v>
      </c>
      <c r="S35" s="76">
        <f t="shared" si="15"/>
        <v>1287.0040000000001</v>
      </c>
      <c r="T35" s="76">
        <f t="shared" si="15"/>
        <v>1312.3720000000001</v>
      </c>
      <c r="U35" s="76">
        <f t="shared" si="15"/>
        <v>1317.61</v>
      </c>
      <c r="V35" s="76">
        <f t="shared" si="9"/>
        <v>1338.952</v>
      </c>
      <c r="W35" s="76">
        <f t="shared" si="9"/>
        <v>1360.424</v>
      </c>
      <c r="X35" s="76">
        <f t="shared" si="9"/>
        <v>1409.46</v>
      </c>
      <c r="Y35" s="76">
        <f t="shared" si="9"/>
        <v>1427.2640000000001</v>
      </c>
      <c r="Z35" s="76">
        <f t="shared" si="9"/>
        <v>1448.7359999999999</v>
      </c>
      <c r="AA35" s="76">
        <f t="shared" si="9"/>
        <v>1443.2380000000001</v>
      </c>
      <c r="AB35" s="76">
        <f t="shared" si="9"/>
        <v>1457.87</v>
      </c>
      <c r="AC35" s="76">
        <f t="shared" si="9"/>
        <v>1476.6579999999999</v>
      </c>
      <c r="AD35" s="76">
        <f t="shared" si="9"/>
        <v>1488.606</v>
      </c>
      <c r="AE35" s="76">
        <f t="shared" si="9"/>
        <v>1507.394</v>
      </c>
      <c r="AF35" s="76">
        <f t="shared" si="9"/>
        <v>1526.182</v>
      </c>
      <c r="AG35" s="76">
        <f t="shared" si="9"/>
        <v>1536.788</v>
      </c>
      <c r="AH35" s="76">
        <f t="shared" si="9"/>
        <v>1555.576</v>
      </c>
      <c r="AI35" s="76">
        <f t="shared" si="9"/>
        <v>1538</v>
      </c>
      <c r="AJ35" s="76">
        <f t="shared" si="9"/>
        <v>1554.104</v>
      </c>
      <c r="AK35" s="76">
        <f t="shared" si="2"/>
        <v>1574.104</v>
      </c>
      <c r="AL35" s="76">
        <f t="shared" si="2"/>
        <v>1594.104</v>
      </c>
      <c r="AM35" s="76">
        <f t="shared" si="2"/>
        <v>1614.104</v>
      </c>
      <c r="AN35" s="76">
        <f t="shared" si="2"/>
        <v>1634.104</v>
      </c>
      <c r="AO35" s="76">
        <f t="shared" si="2"/>
        <v>1654.104</v>
      </c>
      <c r="AP35" s="76">
        <f t="shared" si="2"/>
        <v>1674.104</v>
      </c>
      <c r="AQ35" s="76">
        <f t="shared" si="2"/>
        <v>1694.104</v>
      </c>
      <c r="AR35" s="76">
        <f t="shared" si="2"/>
        <v>1714.104</v>
      </c>
      <c r="AS35" s="76">
        <f t="shared" si="2"/>
        <v>1734.104</v>
      </c>
      <c r="AT35" s="76">
        <f t="shared" si="2"/>
        <v>1754.104</v>
      </c>
      <c r="AU35" s="76">
        <f t="shared" si="2"/>
        <v>1774.104</v>
      </c>
      <c r="AV35" s="77" t="s">
        <v>35</v>
      </c>
    </row>
    <row r="36" spans="1:48" x14ac:dyDescent="0.2">
      <c r="A36" s="6">
        <v>4400</v>
      </c>
      <c r="B36" s="8">
        <v>649.77200000000005</v>
      </c>
      <c r="C36" s="8">
        <v>681.98</v>
      </c>
      <c r="D36" s="8">
        <v>777.26200000000006</v>
      </c>
      <c r="E36" s="8">
        <v>809.47</v>
      </c>
      <c r="F36" s="8">
        <v>843.02</v>
      </c>
      <c r="G36" s="8">
        <v>875.22799999999995</v>
      </c>
      <c r="H36" s="8">
        <v>908.77799999999991</v>
      </c>
      <c r="I36" s="8">
        <v>940.98599999999988</v>
      </c>
      <c r="J36" s="8">
        <v>974.53599999999994</v>
      </c>
      <c r="K36" s="76">
        <f t="shared" ref="K36:K37" si="20">K35+20</f>
        <v>1050.9000000000001</v>
      </c>
      <c r="L36" s="76">
        <f t="shared" si="19"/>
        <v>1080.164</v>
      </c>
      <c r="M36" s="76">
        <f t="shared" si="19"/>
        <v>1156.3979999999999</v>
      </c>
      <c r="N36" s="76">
        <f t="shared" si="17"/>
        <v>1180.2940000000001</v>
      </c>
      <c r="O36" s="76">
        <f t="shared" si="17"/>
        <v>1211.03</v>
      </c>
      <c r="P36" s="76">
        <f t="shared" si="15"/>
        <v>1242.9779999999998</v>
      </c>
      <c r="Q36" s="76">
        <f t="shared" si="15"/>
        <v>1256.268</v>
      </c>
      <c r="R36" s="76">
        <f t="shared" si="15"/>
        <v>1281.636</v>
      </c>
      <c r="S36" s="76">
        <f t="shared" si="15"/>
        <v>1307.0040000000001</v>
      </c>
      <c r="T36" s="76">
        <f t="shared" si="15"/>
        <v>1332.3720000000001</v>
      </c>
      <c r="U36" s="76">
        <f t="shared" si="15"/>
        <v>1337.61</v>
      </c>
      <c r="V36" s="76">
        <f t="shared" si="9"/>
        <v>1358.952</v>
      </c>
      <c r="W36" s="76">
        <f t="shared" si="9"/>
        <v>1380.424</v>
      </c>
      <c r="X36" s="76">
        <f t="shared" si="9"/>
        <v>1429.46</v>
      </c>
      <c r="Y36" s="76">
        <f t="shared" si="9"/>
        <v>1447.2640000000001</v>
      </c>
      <c r="Z36" s="76">
        <f t="shared" si="9"/>
        <v>1468.7359999999999</v>
      </c>
      <c r="AA36" s="76">
        <f t="shared" si="9"/>
        <v>1463.2380000000001</v>
      </c>
      <c r="AB36" s="76">
        <f t="shared" si="9"/>
        <v>1477.87</v>
      </c>
      <c r="AC36" s="76">
        <f t="shared" si="9"/>
        <v>1496.6579999999999</v>
      </c>
      <c r="AD36" s="76">
        <f t="shared" si="9"/>
        <v>1508.606</v>
      </c>
      <c r="AE36" s="76">
        <f t="shared" si="9"/>
        <v>1527.394</v>
      </c>
      <c r="AF36" s="76">
        <f t="shared" si="9"/>
        <v>1546.182</v>
      </c>
      <c r="AG36" s="76">
        <f t="shared" si="9"/>
        <v>1556.788</v>
      </c>
      <c r="AH36" s="76">
        <f t="shared" si="9"/>
        <v>1575.576</v>
      </c>
      <c r="AI36" s="76">
        <f t="shared" si="9"/>
        <v>1558</v>
      </c>
      <c r="AJ36" s="76">
        <f t="shared" si="9"/>
        <v>1574.104</v>
      </c>
      <c r="AK36" s="76">
        <f t="shared" si="2"/>
        <v>1594.104</v>
      </c>
      <c r="AL36" s="76">
        <f t="shared" si="2"/>
        <v>1614.104</v>
      </c>
      <c r="AM36" s="76">
        <f t="shared" si="2"/>
        <v>1634.104</v>
      </c>
      <c r="AN36" s="76">
        <f t="shared" si="2"/>
        <v>1654.104</v>
      </c>
      <c r="AO36" s="76">
        <f t="shared" si="2"/>
        <v>1674.104</v>
      </c>
      <c r="AP36" s="76">
        <f t="shared" si="2"/>
        <v>1694.104</v>
      </c>
      <c r="AQ36" s="76">
        <f t="shared" si="2"/>
        <v>1714.104</v>
      </c>
      <c r="AR36" s="76">
        <f t="shared" si="2"/>
        <v>1734.104</v>
      </c>
      <c r="AS36" s="76">
        <f t="shared" si="2"/>
        <v>1754.104</v>
      </c>
      <c r="AT36" s="76">
        <f t="shared" si="2"/>
        <v>1774.104</v>
      </c>
      <c r="AU36" s="76">
        <f t="shared" si="2"/>
        <v>1794.104</v>
      </c>
      <c r="AV36" s="77" t="s">
        <v>35</v>
      </c>
    </row>
    <row r="37" spans="1:48" x14ac:dyDescent="0.2">
      <c r="A37" s="6">
        <v>4500</v>
      </c>
      <c r="B37" s="8">
        <v>657.82400000000007</v>
      </c>
      <c r="C37" s="8">
        <v>690.03200000000004</v>
      </c>
      <c r="D37" s="8">
        <v>787.99799999999993</v>
      </c>
      <c r="E37" s="8">
        <v>820.2059999999999</v>
      </c>
      <c r="F37" s="8">
        <v>853.75599999999997</v>
      </c>
      <c r="G37" s="8">
        <v>887.30599999999993</v>
      </c>
      <c r="H37" s="8">
        <v>920.85599999999988</v>
      </c>
      <c r="I37" s="8">
        <v>954.40599999999995</v>
      </c>
      <c r="J37" s="8">
        <v>987.9559999999999</v>
      </c>
      <c r="K37" s="76">
        <f t="shared" si="20"/>
        <v>1070.9000000000001</v>
      </c>
      <c r="L37" s="76">
        <f t="shared" si="19"/>
        <v>1100.164</v>
      </c>
      <c r="M37" s="76">
        <f t="shared" si="19"/>
        <v>1176.3979999999999</v>
      </c>
      <c r="N37" s="76">
        <f t="shared" si="17"/>
        <v>1200.2940000000001</v>
      </c>
      <c r="O37" s="76">
        <f t="shared" si="17"/>
        <v>1231.03</v>
      </c>
      <c r="P37" s="76">
        <f t="shared" si="15"/>
        <v>1262.9779999999998</v>
      </c>
      <c r="Q37" s="76">
        <f t="shared" si="15"/>
        <v>1276.268</v>
      </c>
      <c r="R37" s="76">
        <f t="shared" si="15"/>
        <v>1301.636</v>
      </c>
      <c r="S37" s="76">
        <f t="shared" si="15"/>
        <v>1327.0040000000001</v>
      </c>
      <c r="T37" s="76">
        <f t="shared" si="15"/>
        <v>1352.3720000000001</v>
      </c>
      <c r="U37" s="76">
        <f t="shared" si="15"/>
        <v>1357.61</v>
      </c>
      <c r="V37" s="76">
        <f t="shared" si="9"/>
        <v>1378.952</v>
      </c>
      <c r="W37" s="76">
        <f t="shared" si="9"/>
        <v>1400.424</v>
      </c>
      <c r="X37" s="76">
        <f t="shared" si="9"/>
        <v>1449.46</v>
      </c>
      <c r="Y37" s="76">
        <f t="shared" si="9"/>
        <v>1467.2640000000001</v>
      </c>
      <c r="Z37" s="76">
        <f t="shared" si="9"/>
        <v>1488.7359999999999</v>
      </c>
      <c r="AA37" s="76">
        <f t="shared" si="9"/>
        <v>1483.2380000000001</v>
      </c>
      <c r="AB37" s="76">
        <f t="shared" si="9"/>
        <v>1497.87</v>
      </c>
      <c r="AC37" s="76">
        <f t="shared" si="9"/>
        <v>1516.6579999999999</v>
      </c>
      <c r="AD37" s="76">
        <f t="shared" si="9"/>
        <v>1528.606</v>
      </c>
      <c r="AE37" s="76">
        <f t="shared" si="9"/>
        <v>1547.394</v>
      </c>
      <c r="AF37" s="76">
        <f t="shared" si="9"/>
        <v>1566.182</v>
      </c>
      <c r="AG37" s="76">
        <f t="shared" si="9"/>
        <v>1576.788</v>
      </c>
      <c r="AH37" s="76">
        <f t="shared" si="9"/>
        <v>1595.576</v>
      </c>
      <c r="AI37" s="76">
        <f t="shared" si="9"/>
        <v>1578</v>
      </c>
      <c r="AJ37" s="76">
        <f t="shared" si="9"/>
        <v>1594.104</v>
      </c>
      <c r="AK37" s="76">
        <f t="shared" si="2"/>
        <v>1614.104</v>
      </c>
      <c r="AL37" s="76">
        <f t="shared" si="2"/>
        <v>1634.104</v>
      </c>
      <c r="AM37" s="76">
        <f t="shared" ref="AM37:AU47" si="21">AM36+20</f>
        <v>1654.104</v>
      </c>
      <c r="AN37" s="76">
        <f t="shared" si="21"/>
        <v>1674.104</v>
      </c>
      <c r="AO37" s="76">
        <f t="shared" si="21"/>
        <v>1694.104</v>
      </c>
      <c r="AP37" s="76">
        <f t="shared" si="21"/>
        <v>1714.104</v>
      </c>
      <c r="AQ37" s="76">
        <f t="shared" si="21"/>
        <v>1734.104</v>
      </c>
      <c r="AR37" s="76">
        <f t="shared" si="21"/>
        <v>1754.104</v>
      </c>
      <c r="AS37" s="76">
        <f t="shared" si="21"/>
        <v>1774.104</v>
      </c>
      <c r="AT37" s="76">
        <f t="shared" si="21"/>
        <v>1794.104</v>
      </c>
      <c r="AU37" s="76">
        <f t="shared" si="21"/>
        <v>1814.104</v>
      </c>
      <c r="AV37" s="77" t="s">
        <v>35</v>
      </c>
    </row>
    <row r="38" spans="1:48" x14ac:dyDescent="0.2">
      <c r="A38" s="6">
        <v>4600</v>
      </c>
      <c r="B38" s="76">
        <f>B37+20</f>
        <v>677.82400000000007</v>
      </c>
      <c r="C38" s="76">
        <f t="shared" ref="C38:AL45" si="22">C37+20</f>
        <v>710.03200000000004</v>
      </c>
      <c r="D38" s="76">
        <f t="shared" si="22"/>
        <v>807.99799999999993</v>
      </c>
      <c r="E38" s="76">
        <f t="shared" si="22"/>
        <v>840.2059999999999</v>
      </c>
      <c r="F38" s="76">
        <f t="shared" si="22"/>
        <v>873.75599999999997</v>
      </c>
      <c r="G38" s="76">
        <f t="shared" si="22"/>
        <v>907.30599999999993</v>
      </c>
      <c r="H38" s="76">
        <f t="shared" si="22"/>
        <v>940.85599999999988</v>
      </c>
      <c r="I38" s="76">
        <f t="shared" si="22"/>
        <v>974.40599999999995</v>
      </c>
      <c r="J38" s="76">
        <f t="shared" si="22"/>
        <v>1007.9559999999999</v>
      </c>
      <c r="K38" s="76">
        <f t="shared" si="22"/>
        <v>1090.9000000000001</v>
      </c>
      <c r="L38" s="76">
        <f t="shared" si="19"/>
        <v>1120.164</v>
      </c>
      <c r="M38" s="76">
        <f t="shared" si="19"/>
        <v>1196.3979999999999</v>
      </c>
      <c r="N38" s="76">
        <f t="shared" si="17"/>
        <v>1220.2940000000001</v>
      </c>
      <c r="O38" s="76">
        <f t="shared" si="17"/>
        <v>1251.03</v>
      </c>
      <c r="P38" s="76">
        <f t="shared" si="15"/>
        <v>1282.9779999999998</v>
      </c>
      <c r="Q38" s="76">
        <f t="shared" si="15"/>
        <v>1296.268</v>
      </c>
      <c r="R38" s="76">
        <f t="shared" si="15"/>
        <v>1321.636</v>
      </c>
      <c r="S38" s="76">
        <f t="shared" si="15"/>
        <v>1347.0040000000001</v>
      </c>
      <c r="T38" s="76">
        <f t="shared" si="15"/>
        <v>1372.3720000000001</v>
      </c>
      <c r="U38" s="76">
        <f t="shared" si="15"/>
        <v>1377.61</v>
      </c>
      <c r="V38" s="76">
        <f t="shared" si="22"/>
        <v>1398.952</v>
      </c>
      <c r="W38" s="76">
        <f t="shared" si="22"/>
        <v>1420.424</v>
      </c>
      <c r="X38" s="76">
        <f t="shared" si="22"/>
        <v>1469.46</v>
      </c>
      <c r="Y38" s="76">
        <f t="shared" si="22"/>
        <v>1487.2640000000001</v>
      </c>
      <c r="Z38" s="76">
        <f t="shared" si="22"/>
        <v>1508.7359999999999</v>
      </c>
      <c r="AA38" s="76">
        <f t="shared" si="22"/>
        <v>1503.2380000000001</v>
      </c>
      <c r="AB38" s="76">
        <f t="shared" si="22"/>
        <v>1517.87</v>
      </c>
      <c r="AC38" s="76">
        <f t="shared" si="22"/>
        <v>1536.6579999999999</v>
      </c>
      <c r="AD38" s="76">
        <f t="shared" si="22"/>
        <v>1548.606</v>
      </c>
      <c r="AE38" s="76">
        <f t="shared" si="22"/>
        <v>1567.394</v>
      </c>
      <c r="AF38" s="76">
        <f t="shared" si="22"/>
        <v>1586.182</v>
      </c>
      <c r="AG38" s="76">
        <f t="shared" si="22"/>
        <v>1596.788</v>
      </c>
      <c r="AH38" s="76">
        <f t="shared" si="22"/>
        <v>1615.576</v>
      </c>
      <c r="AI38" s="76">
        <f t="shared" si="22"/>
        <v>1598</v>
      </c>
      <c r="AJ38" s="76">
        <f t="shared" si="22"/>
        <v>1614.104</v>
      </c>
      <c r="AK38" s="76">
        <f t="shared" si="22"/>
        <v>1634.104</v>
      </c>
      <c r="AL38" s="76">
        <f t="shared" si="22"/>
        <v>1654.104</v>
      </c>
      <c r="AM38" s="76">
        <f t="shared" si="21"/>
        <v>1674.104</v>
      </c>
      <c r="AN38" s="76">
        <f t="shared" si="21"/>
        <v>1694.104</v>
      </c>
      <c r="AO38" s="76">
        <f t="shared" si="21"/>
        <v>1714.104</v>
      </c>
      <c r="AP38" s="76">
        <f t="shared" si="21"/>
        <v>1734.104</v>
      </c>
      <c r="AQ38" s="76">
        <f t="shared" si="21"/>
        <v>1754.104</v>
      </c>
      <c r="AR38" s="76">
        <f t="shared" si="21"/>
        <v>1774.104</v>
      </c>
      <c r="AS38" s="76">
        <f t="shared" si="21"/>
        <v>1794.104</v>
      </c>
      <c r="AT38" s="76">
        <f t="shared" si="21"/>
        <v>1814.104</v>
      </c>
      <c r="AU38" s="76">
        <f t="shared" si="21"/>
        <v>1834.104</v>
      </c>
      <c r="AV38" s="77" t="s">
        <v>35</v>
      </c>
    </row>
    <row r="39" spans="1:48" x14ac:dyDescent="0.2">
      <c r="A39" s="6">
        <v>4700</v>
      </c>
      <c r="B39" s="76">
        <f t="shared" ref="B39:E47" si="23">B38+20</f>
        <v>697.82400000000007</v>
      </c>
      <c r="C39" s="76">
        <f t="shared" si="22"/>
        <v>730.03200000000004</v>
      </c>
      <c r="D39" s="76">
        <f t="shared" si="22"/>
        <v>827.99799999999993</v>
      </c>
      <c r="E39" s="76">
        <f t="shared" si="22"/>
        <v>860.2059999999999</v>
      </c>
      <c r="F39" s="76">
        <f t="shared" si="22"/>
        <v>893.75599999999997</v>
      </c>
      <c r="G39" s="76">
        <f t="shared" si="22"/>
        <v>927.30599999999993</v>
      </c>
      <c r="H39" s="76">
        <f t="shared" si="22"/>
        <v>960.85599999999988</v>
      </c>
      <c r="I39" s="76">
        <f t="shared" si="22"/>
        <v>994.40599999999995</v>
      </c>
      <c r="J39" s="76">
        <f t="shared" si="22"/>
        <v>1027.9559999999999</v>
      </c>
      <c r="K39" s="76">
        <f t="shared" si="22"/>
        <v>1110.9000000000001</v>
      </c>
      <c r="L39" s="76">
        <f t="shared" si="22"/>
        <v>1140.164</v>
      </c>
      <c r="M39" s="76">
        <f t="shared" si="22"/>
        <v>1216.3979999999999</v>
      </c>
      <c r="N39" s="76">
        <f t="shared" si="22"/>
        <v>1240.2940000000001</v>
      </c>
      <c r="O39" s="76">
        <f t="shared" si="22"/>
        <v>1271.03</v>
      </c>
      <c r="P39" s="76">
        <f t="shared" si="15"/>
        <v>1302.9779999999998</v>
      </c>
      <c r="Q39" s="76">
        <f t="shared" si="15"/>
        <v>1316.268</v>
      </c>
      <c r="R39" s="76">
        <f t="shared" si="15"/>
        <v>1341.636</v>
      </c>
      <c r="S39" s="76">
        <f t="shared" si="15"/>
        <v>1367.0040000000001</v>
      </c>
      <c r="T39" s="76">
        <f t="shared" si="15"/>
        <v>1392.3720000000001</v>
      </c>
      <c r="U39" s="76">
        <f t="shared" si="15"/>
        <v>1397.61</v>
      </c>
      <c r="V39" s="76">
        <f t="shared" si="22"/>
        <v>1418.952</v>
      </c>
      <c r="W39" s="76">
        <f t="shared" si="22"/>
        <v>1440.424</v>
      </c>
      <c r="X39" s="76">
        <f t="shared" si="22"/>
        <v>1489.46</v>
      </c>
      <c r="Y39" s="76">
        <f t="shared" si="22"/>
        <v>1507.2640000000001</v>
      </c>
      <c r="Z39" s="76">
        <f t="shared" si="22"/>
        <v>1528.7359999999999</v>
      </c>
      <c r="AA39" s="76">
        <f t="shared" si="22"/>
        <v>1523.2380000000001</v>
      </c>
      <c r="AB39" s="76">
        <f t="shared" si="22"/>
        <v>1537.87</v>
      </c>
      <c r="AC39" s="76">
        <f t="shared" si="22"/>
        <v>1556.6579999999999</v>
      </c>
      <c r="AD39" s="76">
        <f t="shared" si="22"/>
        <v>1568.606</v>
      </c>
      <c r="AE39" s="76">
        <f t="shared" si="22"/>
        <v>1587.394</v>
      </c>
      <c r="AF39" s="76">
        <f t="shared" si="22"/>
        <v>1606.182</v>
      </c>
      <c r="AG39" s="76">
        <f t="shared" si="22"/>
        <v>1616.788</v>
      </c>
      <c r="AH39" s="76">
        <f t="shared" si="22"/>
        <v>1635.576</v>
      </c>
      <c r="AI39" s="76">
        <f t="shared" si="22"/>
        <v>1618</v>
      </c>
      <c r="AJ39" s="76">
        <f t="shared" si="22"/>
        <v>1634.104</v>
      </c>
      <c r="AK39" s="76">
        <f t="shared" si="22"/>
        <v>1654.104</v>
      </c>
      <c r="AL39" s="76">
        <f t="shared" si="22"/>
        <v>1674.104</v>
      </c>
      <c r="AM39" s="76">
        <f t="shared" si="21"/>
        <v>1694.104</v>
      </c>
      <c r="AN39" s="76">
        <f t="shared" si="21"/>
        <v>1714.104</v>
      </c>
      <c r="AO39" s="76">
        <f t="shared" si="21"/>
        <v>1734.104</v>
      </c>
      <c r="AP39" s="76">
        <f t="shared" si="21"/>
        <v>1754.104</v>
      </c>
      <c r="AQ39" s="76">
        <f t="shared" si="21"/>
        <v>1774.104</v>
      </c>
      <c r="AR39" s="76">
        <f t="shared" si="21"/>
        <v>1794.104</v>
      </c>
      <c r="AS39" s="76">
        <f t="shared" si="21"/>
        <v>1814.104</v>
      </c>
      <c r="AT39" s="76">
        <f t="shared" si="21"/>
        <v>1834.104</v>
      </c>
      <c r="AU39" s="76">
        <f t="shared" si="21"/>
        <v>1854.104</v>
      </c>
      <c r="AV39" s="77" t="s">
        <v>35</v>
      </c>
    </row>
    <row r="40" spans="1:48" x14ac:dyDescent="0.2">
      <c r="A40" s="6">
        <v>4800</v>
      </c>
      <c r="B40" s="76">
        <f t="shared" si="23"/>
        <v>717.82400000000007</v>
      </c>
      <c r="C40" s="76">
        <f t="shared" si="22"/>
        <v>750.03200000000004</v>
      </c>
      <c r="D40" s="76">
        <f t="shared" si="22"/>
        <v>847.99799999999993</v>
      </c>
      <c r="E40" s="76">
        <f t="shared" si="22"/>
        <v>880.2059999999999</v>
      </c>
      <c r="F40" s="76">
        <f t="shared" si="22"/>
        <v>913.75599999999997</v>
      </c>
      <c r="G40" s="76">
        <f t="shared" si="22"/>
        <v>947.30599999999993</v>
      </c>
      <c r="H40" s="76">
        <f t="shared" si="22"/>
        <v>980.85599999999988</v>
      </c>
      <c r="I40" s="76">
        <f t="shared" si="22"/>
        <v>1014.4059999999999</v>
      </c>
      <c r="J40" s="76">
        <f t="shared" si="22"/>
        <v>1047.9559999999999</v>
      </c>
      <c r="K40" s="76">
        <f t="shared" si="22"/>
        <v>1130.9000000000001</v>
      </c>
      <c r="L40" s="76">
        <f t="shared" si="22"/>
        <v>1160.164</v>
      </c>
      <c r="M40" s="76">
        <f t="shared" si="22"/>
        <v>1236.3979999999999</v>
      </c>
      <c r="N40" s="76">
        <f t="shared" si="22"/>
        <v>1260.2940000000001</v>
      </c>
      <c r="O40" s="76">
        <f t="shared" si="22"/>
        <v>1291.03</v>
      </c>
      <c r="P40" s="76">
        <f t="shared" si="15"/>
        <v>1322.9779999999998</v>
      </c>
      <c r="Q40" s="76">
        <f t="shared" si="15"/>
        <v>1336.268</v>
      </c>
      <c r="R40" s="76">
        <f t="shared" si="15"/>
        <v>1361.636</v>
      </c>
      <c r="S40" s="76">
        <f t="shared" si="15"/>
        <v>1387.0040000000001</v>
      </c>
      <c r="T40" s="76">
        <f t="shared" si="15"/>
        <v>1412.3720000000001</v>
      </c>
      <c r="U40" s="76">
        <f t="shared" si="15"/>
        <v>1417.61</v>
      </c>
      <c r="V40" s="76">
        <f t="shared" si="22"/>
        <v>1438.952</v>
      </c>
      <c r="W40" s="76">
        <f t="shared" si="22"/>
        <v>1460.424</v>
      </c>
      <c r="X40" s="76">
        <f t="shared" si="22"/>
        <v>1509.46</v>
      </c>
      <c r="Y40" s="76">
        <f t="shared" si="22"/>
        <v>1527.2640000000001</v>
      </c>
      <c r="Z40" s="76">
        <f t="shared" si="22"/>
        <v>1548.7359999999999</v>
      </c>
      <c r="AA40" s="76">
        <f t="shared" si="22"/>
        <v>1543.2380000000001</v>
      </c>
      <c r="AB40" s="76">
        <f t="shared" si="22"/>
        <v>1557.87</v>
      </c>
      <c r="AC40" s="76">
        <f t="shared" si="22"/>
        <v>1576.6579999999999</v>
      </c>
      <c r="AD40" s="76">
        <f t="shared" si="22"/>
        <v>1588.606</v>
      </c>
      <c r="AE40" s="76">
        <f t="shared" si="22"/>
        <v>1607.394</v>
      </c>
      <c r="AF40" s="76">
        <f t="shared" si="22"/>
        <v>1626.182</v>
      </c>
      <c r="AG40" s="76">
        <f t="shared" si="22"/>
        <v>1636.788</v>
      </c>
      <c r="AH40" s="76">
        <f t="shared" si="22"/>
        <v>1655.576</v>
      </c>
      <c r="AI40" s="76">
        <f t="shared" si="22"/>
        <v>1638</v>
      </c>
      <c r="AJ40" s="76">
        <f t="shared" si="22"/>
        <v>1654.104</v>
      </c>
      <c r="AK40" s="76">
        <f t="shared" si="22"/>
        <v>1674.104</v>
      </c>
      <c r="AL40" s="76">
        <f t="shared" si="22"/>
        <v>1694.104</v>
      </c>
      <c r="AM40" s="76">
        <f t="shared" si="21"/>
        <v>1714.104</v>
      </c>
      <c r="AN40" s="76">
        <f t="shared" si="21"/>
        <v>1734.104</v>
      </c>
      <c r="AO40" s="76">
        <f t="shared" si="21"/>
        <v>1754.104</v>
      </c>
      <c r="AP40" s="76">
        <f t="shared" si="21"/>
        <v>1774.104</v>
      </c>
      <c r="AQ40" s="76">
        <f t="shared" si="21"/>
        <v>1794.104</v>
      </c>
      <c r="AR40" s="76">
        <f t="shared" si="21"/>
        <v>1814.104</v>
      </c>
      <c r="AS40" s="76">
        <f t="shared" si="21"/>
        <v>1834.104</v>
      </c>
      <c r="AT40" s="76">
        <f t="shared" si="21"/>
        <v>1854.104</v>
      </c>
      <c r="AU40" s="76">
        <f t="shared" si="21"/>
        <v>1874.104</v>
      </c>
      <c r="AV40" s="77" t="s">
        <v>35</v>
      </c>
    </row>
    <row r="41" spans="1:48" x14ac:dyDescent="0.2">
      <c r="A41" s="6">
        <v>4900</v>
      </c>
      <c r="B41" s="76">
        <f t="shared" si="23"/>
        <v>737.82400000000007</v>
      </c>
      <c r="C41" s="76">
        <f t="shared" si="22"/>
        <v>770.03200000000004</v>
      </c>
      <c r="D41" s="76">
        <f t="shared" si="22"/>
        <v>867.99799999999993</v>
      </c>
      <c r="E41" s="76">
        <f t="shared" si="22"/>
        <v>900.2059999999999</v>
      </c>
      <c r="F41" s="76">
        <f t="shared" si="22"/>
        <v>933.75599999999997</v>
      </c>
      <c r="G41" s="76">
        <f t="shared" si="22"/>
        <v>967.30599999999993</v>
      </c>
      <c r="H41" s="76">
        <f t="shared" si="22"/>
        <v>1000.8559999999999</v>
      </c>
      <c r="I41" s="76">
        <f t="shared" si="22"/>
        <v>1034.4059999999999</v>
      </c>
      <c r="J41" s="76">
        <f t="shared" si="22"/>
        <v>1067.9559999999999</v>
      </c>
      <c r="K41" s="76">
        <f t="shared" si="22"/>
        <v>1150.9000000000001</v>
      </c>
      <c r="L41" s="76">
        <f t="shared" si="22"/>
        <v>1180.164</v>
      </c>
      <c r="M41" s="76">
        <f t="shared" si="22"/>
        <v>1256.3979999999999</v>
      </c>
      <c r="N41" s="76">
        <f t="shared" si="22"/>
        <v>1280.2940000000001</v>
      </c>
      <c r="O41" s="76">
        <f t="shared" si="22"/>
        <v>1311.03</v>
      </c>
      <c r="P41" s="76">
        <f t="shared" si="22"/>
        <v>1342.9779999999998</v>
      </c>
      <c r="Q41" s="76">
        <f t="shared" si="22"/>
        <v>1356.268</v>
      </c>
      <c r="R41" s="76">
        <f t="shared" si="22"/>
        <v>1381.636</v>
      </c>
      <c r="S41" s="76">
        <f t="shared" si="22"/>
        <v>1407.0040000000001</v>
      </c>
      <c r="T41" s="76">
        <f t="shared" si="22"/>
        <v>1432.3720000000001</v>
      </c>
      <c r="U41" s="76">
        <f t="shared" si="22"/>
        <v>1437.61</v>
      </c>
      <c r="V41" s="76">
        <f t="shared" si="22"/>
        <v>1458.952</v>
      </c>
      <c r="W41" s="76">
        <f t="shared" si="22"/>
        <v>1480.424</v>
      </c>
      <c r="X41" s="76">
        <f t="shared" si="22"/>
        <v>1529.46</v>
      </c>
      <c r="Y41" s="76">
        <f t="shared" si="22"/>
        <v>1547.2640000000001</v>
      </c>
      <c r="Z41" s="76">
        <f t="shared" si="22"/>
        <v>1568.7359999999999</v>
      </c>
      <c r="AA41" s="76">
        <f t="shared" si="22"/>
        <v>1563.2380000000001</v>
      </c>
      <c r="AB41" s="76">
        <f t="shared" si="22"/>
        <v>1577.87</v>
      </c>
      <c r="AC41" s="76">
        <f t="shared" si="22"/>
        <v>1596.6579999999999</v>
      </c>
      <c r="AD41" s="76">
        <f t="shared" si="22"/>
        <v>1608.606</v>
      </c>
      <c r="AE41" s="76">
        <f t="shared" si="22"/>
        <v>1627.394</v>
      </c>
      <c r="AF41" s="76">
        <f t="shared" si="22"/>
        <v>1646.182</v>
      </c>
      <c r="AG41" s="76">
        <f t="shared" si="22"/>
        <v>1656.788</v>
      </c>
      <c r="AH41" s="76">
        <f t="shared" si="22"/>
        <v>1675.576</v>
      </c>
      <c r="AI41" s="76">
        <f t="shared" si="22"/>
        <v>1658</v>
      </c>
      <c r="AJ41" s="76">
        <f t="shared" si="22"/>
        <v>1674.104</v>
      </c>
      <c r="AK41" s="76">
        <f t="shared" si="22"/>
        <v>1694.104</v>
      </c>
      <c r="AL41" s="76">
        <f t="shared" si="22"/>
        <v>1714.104</v>
      </c>
      <c r="AM41" s="76">
        <f t="shared" si="21"/>
        <v>1734.104</v>
      </c>
      <c r="AN41" s="76">
        <f t="shared" si="21"/>
        <v>1754.104</v>
      </c>
      <c r="AO41" s="76">
        <f t="shared" si="21"/>
        <v>1774.104</v>
      </c>
      <c r="AP41" s="76">
        <f t="shared" si="21"/>
        <v>1794.104</v>
      </c>
      <c r="AQ41" s="76">
        <f t="shared" si="21"/>
        <v>1814.104</v>
      </c>
      <c r="AR41" s="76">
        <f t="shared" si="21"/>
        <v>1834.104</v>
      </c>
      <c r="AS41" s="76">
        <f t="shared" si="21"/>
        <v>1854.104</v>
      </c>
      <c r="AT41" s="76">
        <f t="shared" si="21"/>
        <v>1874.104</v>
      </c>
      <c r="AU41" s="76">
        <f t="shared" si="21"/>
        <v>1894.104</v>
      </c>
      <c r="AV41" s="77" t="s">
        <v>35</v>
      </c>
    </row>
    <row r="42" spans="1:48" x14ac:dyDescent="0.2">
      <c r="A42" s="6">
        <v>5000</v>
      </c>
      <c r="B42" s="76">
        <f t="shared" si="23"/>
        <v>757.82400000000007</v>
      </c>
      <c r="C42" s="76">
        <f t="shared" si="22"/>
        <v>790.03200000000004</v>
      </c>
      <c r="D42" s="76">
        <f t="shared" si="22"/>
        <v>887.99799999999993</v>
      </c>
      <c r="E42" s="76">
        <f t="shared" si="22"/>
        <v>920.2059999999999</v>
      </c>
      <c r="F42" s="76">
        <f t="shared" si="22"/>
        <v>953.75599999999997</v>
      </c>
      <c r="G42" s="76">
        <f t="shared" si="22"/>
        <v>987.30599999999993</v>
      </c>
      <c r="H42" s="76">
        <f t="shared" si="22"/>
        <v>1020.8559999999999</v>
      </c>
      <c r="I42" s="76">
        <f t="shared" si="22"/>
        <v>1054.4059999999999</v>
      </c>
      <c r="J42" s="76">
        <f t="shared" si="22"/>
        <v>1087.9559999999999</v>
      </c>
      <c r="K42" s="76">
        <f t="shared" si="22"/>
        <v>1170.9000000000001</v>
      </c>
      <c r="L42" s="76">
        <f t="shared" si="22"/>
        <v>1200.164</v>
      </c>
      <c r="M42" s="76">
        <f t="shared" si="22"/>
        <v>1276.3979999999999</v>
      </c>
      <c r="N42" s="76">
        <f t="shared" si="22"/>
        <v>1300.2940000000001</v>
      </c>
      <c r="O42" s="76">
        <f t="shared" si="22"/>
        <v>1331.03</v>
      </c>
      <c r="P42" s="76">
        <f t="shared" si="22"/>
        <v>1362.9779999999998</v>
      </c>
      <c r="Q42" s="76">
        <f t="shared" si="22"/>
        <v>1376.268</v>
      </c>
      <c r="R42" s="76">
        <f t="shared" si="22"/>
        <v>1401.636</v>
      </c>
      <c r="S42" s="76">
        <f t="shared" si="22"/>
        <v>1427.0040000000001</v>
      </c>
      <c r="T42" s="76">
        <f t="shared" si="22"/>
        <v>1452.3720000000001</v>
      </c>
      <c r="U42" s="76">
        <f t="shared" si="22"/>
        <v>1457.61</v>
      </c>
      <c r="V42" s="76">
        <f t="shared" si="22"/>
        <v>1478.952</v>
      </c>
      <c r="W42" s="76">
        <f t="shared" si="22"/>
        <v>1500.424</v>
      </c>
      <c r="X42" s="76">
        <f t="shared" si="22"/>
        <v>1549.46</v>
      </c>
      <c r="Y42" s="76">
        <f t="shared" si="22"/>
        <v>1567.2640000000001</v>
      </c>
      <c r="Z42" s="76">
        <f t="shared" si="22"/>
        <v>1588.7359999999999</v>
      </c>
      <c r="AA42" s="76">
        <f t="shared" si="22"/>
        <v>1583.2380000000001</v>
      </c>
      <c r="AB42" s="76">
        <f t="shared" si="22"/>
        <v>1597.87</v>
      </c>
      <c r="AC42" s="76">
        <f t="shared" si="22"/>
        <v>1616.6579999999999</v>
      </c>
      <c r="AD42" s="76">
        <f t="shared" si="22"/>
        <v>1628.606</v>
      </c>
      <c r="AE42" s="76">
        <f t="shared" si="22"/>
        <v>1647.394</v>
      </c>
      <c r="AF42" s="76">
        <f t="shared" si="22"/>
        <v>1666.182</v>
      </c>
      <c r="AG42" s="76">
        <f t="shared" si="22"/>
        <v>1676.788</v>
      </c>
      <c r="AH42" s="76">
        <f t="shared" si="22"/>
        <v>1695.576</v>
      </c>
      <c r="AI42" s="76">
        <f t="shared" si="22"/>
        <v>1678</v>
      </c>
      <c r="AJ42" s="76">
        <f t="shared" si="22"/>
        <v>1694.104</v>
      </c>
      <c r="AK42" s="76">
        <f t="shared" si="22"/>
        <v>1714.104</v>
      </c>
      <c r="AL42" s="76">
        <f t="shared" si="22"/>
        <v>1734.104</v>
      </c>
      <c r="AM42" s="76">
        <f t="shared" si="21"/>
        <v>1754.104</v>
      </c>
      <c r="AN42" s="76">
        <f t="shared" si="21"/>
        <v>1774.104</v>
      </c>
      <c r="AO42" s="76">
        <f t="shared" si="21"/>
        <v>1794.104</v>
      </c>
      <c r="AP42" s="76">
        <f t="shared" si="21"/>
        <v>1814.104</v>
      </c>
      <c r="AQ42" s="76">
        <f t="shared" si="21"/>
        <v>1834.104</v>
      </c>
      <c r="AR42" s="76">
        <f t="shared" si="21"/>
        <v>1854.104</v>
      </c>
      <c r="AS42" s="76">
        <f t="shared" si="21"/>
        <v>1874.104</v>
      </c>
      <c r="AT42" s="76">
        <f t="shared" si="21"/>
        <v>1894.104</v>
      </c>
      <c r="AU42" s="76">
        <f t="shared" si="21"/>
        <v>1914.104</v>
      </c>
      <c r="AV42" s="77" t="s">
        <v>35</v>
      </c>
    </row>
    <row r="43" spans="1:48" x14ac:dyDescent="0.2">
      <c r="A43" s="6">
        <v>5100</v>
      </c>
      <c r="B43" s="76">
        <f t="shared" si="23"/>
        <v>777.82400000000007</v>
      </c>
      <c r="C43" s="76">
        <f t="shared" si="22"/>
        <v>810.03200000000004</v>
      </c>
      <c r="D43" s="76">
        <f t="shared" si="22"/>
        <v>907.99799999999993</v>
      </c>
      <c r="E43" s="76">
        <f t="shared" si="22"/>
        <v>940.2059999999999</v>
      </c>
      <c r="F43" s="76">
        <f t="shared" si="22"/>
        <v>973.75599999999997</v>
      </c>
      <c r="G43" s="76">
        <f t="shared" si="22"/>
        <v>1007.3059999999999</v>
      </c>
      <c r="H43" s="76">
        <f t="shared" si="22"/>
        <v>1040.8559999999998</v>
      </c>
      <c r="I43" s="76">
        <f t="shared" si="22"/>
        <v>1074.4059999999999</v>
      </c>
      <c r="J43" s="76">
        <f t="shared" si="22"/>
        <v>1107.9559999999999</v>
      </c>
      <c r="K43" s="76">
        <f t="shared" si="22"/>
        <v>1190.9000000000001</v>
      </c>
      <c r="L43" s="76">
        <f t="shared" si="22"/>
        <v>1220.164</v>
      </c>
      <c r="M43" s="76">
        <f t="shared" si="22"/>
        <v>1296.3979999999999</v>
      </c>
      <c r="N43" s="76">
        <f t="shared" si="22"/>
        <v>1320.2940000000001</v>
      </c>
      <c r="O43" s="76">
        <f t="shared" si="22"/>
        <v>1351.03</v>
      </c>
      <c r="P43" s="76">
        <f t="shared" si="22"/>
        <v>1382.9779999999998</v>
      </c>
      <c r="Q43" s="76">
        <f t="shared" si="22"/>
        <v>1396.268</v>
      </c>
      <c r="R43" s="76">
        <f t="shared" si="22"/>
        <v>1421.636</v>
      </c>
      <c r="S43" s="76">
        <f t="shared" si="22"/>
        <v>1447.0040000000001</v>
      </c>
      <c r="T43" s="76">
        <f t="shared" si="22"/>
        <v>1472.3720000000001</v>
      </c>
      <c r="U43" s="76">
        <f t="shared" si="22"/>
        <v>1477.61</v>
      </c>
      <c r="V43" s="76">
        <f t="shared" si="22"/>
        <v>1498.952</v>
      </c>
      <c r="W43" s="76">
        <f t="shared" si="22"/>
        <v>1520.424</v>
      </c>
      <c r="X43" s="76">
        <f t="shared" si="22"/>
        <v>1569.46</v>
      </c>
      <c r="Y43" s="76">
        <f t="shared" si="22"/>
        <v>1587.2640000000001</v>
      </c>
      <c r="Z43" s="76">
        <f t="shared" si="22"/>
        <v>1608.7359999999999</v>
      </c>
      <c r="AA43" s="76">
        <f t="shared" si="22"/>
        <v>1603.2380000000001</v>
      </c>
      <c r="AB43" s="76">
        <f t="shared" si="22"/>
        <v>1617.87</v>
      </c>
      <c r="AC43" s="76">
        <f t="shared" si="22"/>
        <v>1636.6579999999999</v>
      </c>
      <c r="AD43" s="76">
        <f t="shared" si="22"/>
        <v>1648.606</v>
      </c>
      <c r="AE43" s="76">
        <f t="shared" si="22"/>
        <v>1667.394</v>
      </c>
      <c r="AF43" s="76">
        <f t="shared" si="22"/>
        <v>1686.182</v>
      </c>
      <c r="AG43" s="76">
        <f t="shared" si="22"/>
        <v>1696.788</v>
      </c>
      <c r="AH43" s="76">
        <f t="shared" si="22"/>
        <v>1715.576</v>
      </c>
      <c r="AI43" s="76">
        <f t="shared" si="22"/>
        <v>1698</v>
      </c>
      <c r="AJ43" s="76">
        <f t="shared" si="22"/>
        <v>1714.104</v>
      </c>
      <c r="AK43" s="76">
        <f t="shared" si="22"/>
        <v>1734.104</v>
      </c>
      <c r="AL43" s="76">
        <f t="shared" si="22"/>
        <v>1754.104</v>
      </c>
      <c r="AM43" s="76">
        <f t="shared" si="21"/>
        <v>1774.104</v>
      </c>
      <c r="AN43" s="76">
        <f t="shared" si="21"/>
        <v>1794.104</v>
      </c>
      <c r="AO43" s="76">
        <f t="shared" si="21"/>
        <v>1814.104</v>
      </c>
      <c r="AP43" s="76">
        <f t="shared" si="21"/>
        <v>1834.104</v>
      </c>
      <c r="AQ43" s="76">
        <f t="shared" si="21"/>
        <v>1854.104</v>
      </c>
      <c r="AR43" s="76">
        <f t="shared" si="21"/>
        <v>1874.104</v>
      </c>
      <c r="AS43" s="76">
        <f t="shared" si="21"/>
        <v>1894.104</v>
      </c>
      <c r="AT43" s="76">
        <f t="shared" si="21"/>
        <v>1914.104</v>
      </c>
      <c r="AU43" s="76">
        <f t="shared" si="21"/>
        <v>1934.104</v>
      </c>
      <c r="AV43" s="77" t="s">
        <v>35</v>
      </c>
    </row>
    <row r="44" spans="1:48" x14ac:dyDescent="0.2">
      <c r="A44" s="6">
        <v>5200</v>
      </c>
      <c r="B44" s="76">
        <f t="shared" si="23"/>
        <v>797.82400000000007</v>
      </c>
      <c r="C44" s="76">
        <f t="shared" si="22"/>
        <v>830.03200000000004</v>
      </c>
      <c r="D44" s="76">
        <f t="shared" si="22"/>
        <v>927.99799999999993</v>
      </c>
      <c r="E44" s="76">
        <f t="shared" si="22"/>
        <v>960.2059999999999</v>
      </c>
      <c r="F44" s="76">
        <f t="shared" si="22"/>
        <v>993.75599999999997</v>
      </c>
      <c r="G44" s="76">
        <f t="shared" si="22"/>
        <v>1027.306</v>
      </c>
      <c r="H44" s="76">
        <f t="shared" si="22"/>
        <v>1060.8559999999998</v>
      </c>
      <c r="I44" s="76">
        <f t="shared" si="22"/>
        <v>1094.4059999999999</v>
      </c>
      <c r="J44" s="76">
        <f t="shared" si="22"/>
        <v>1127.9559999999999</v>
      </c>
      <c r="K44" s="76">
        <f t="shared" si="22"/>
        <v>1210.9000000000001</v>
      </c>
      <c r="L44" s="76">
        <f t="shared" si="22"/>
        <v>1240.164</v>
      </c>
      <c r="M44" s="76">
        <f t="shared" si="22"/>
        <v>1316.3979999999999</v>
      </c>
      <c r="N44" s="76">
        <f t="shared" si="22"/>
        <v>1340.2940000000001</v>
      </c>
      <c r="O44" s="76">
        <f t="shared" si="22"/>
        <v>1371.03</v>
      </c>
      <c r="P44" s="76">
        <f t="shared" si="22"/>
        <v>1402.9779999999998</v>
      </c>
      <c r="Q44" s="76">
        <f t="shared" si="22"/>
        <v>1416.268</v>
      </c>
      <c r="R44" s="76">
        <f t="shared" si="22"/>
        <v>1441.636</v>
      </c>
      <c r="S44" s="76">
        <f t="shared" si="22"/>
        <v>1467.0040000000001</v>
      </c>
      <c r="T44" s="76">
        <f t="shared" si="22"/>
        <v>1492.3720000000001</v>
      </c>
      <c r="U44" s="76">
        <f t="shared" si="22"/>
        <v>1497.61</v>
      </c>
      <c r="V44" s="76">
        <f t="shared" si="22"/>
        <v>1518.952</v>
      </c>
      <c r="W44" s="76">
        <f t="shared" si="22"/>
        <v>1540.424</v>
      </c>
      <c r="X44" s="76">
        <f t="shared" si="22"/>
        <v>1589.46</v>
      </c>
      <c r="Y44" s="76">
        <f t="shared" si="22"/>
        <v>1607.2640000000001</v>
      </c>
      <c r="Z44" s="76">
        <f t="shared" si="22"/>
        <v>1628.7359999999999</v>
      </c>
      <c r="AA44" s="76">
        <f t="shared" si="22"/>
        <v>1623.2380000000001</v>
      </c>
      <c r="AB44" s="76">
        <f t="shared" si="22"/>
        <v>1637.87</v>
      </c>
      <c r="AC44" s="76">
        <f t="shared" si="22"/>
        <v>1656.6579999999999</v>
      </c>
      <c r="AD44" s="76">
        <f t="shared" si="22"/>
        <v>1668.606</v>
      </c>
      <c r="AE44" s="76">
        <f t="shared" si="22"/>
        <v>1687.394</v>
      </c>
      <c r="AF44" s="76">
        <f t="shared" si="22"/>
        <v>1706.182</v>
      </c>
      <c r="AG44" s="76">
        <f t="shared" si="22"/>
        <v>1716.788</v>
      </c>
      <c r="AH44" s="76">
        <f t="shared" si="22"/>
        <v>1735.576</v>
      </c>
      <c r="AI44" s="76">
        <f t="shared" si="22"/>
        <v>1718</v>
      </c>
      <c r="AJ44" s="76">
        <f t="shared" si="22"/>
        <v>1734.104</v>
      </c>
      <c r="AK44" s="76">
        <f t="shared" si="22"/>
        <v>1754.104</v>
      </c>
      <c r="AL44" s="76">
        <f t="shared" si="22"/>
        <v>1774.104</v>
      </c>
      <c r="AM44" s="76">
        <f t="shared" si="21"/>
        <v>1794.104</v>
      </c>
      <c r="AN44" s="76">
        <f t="shared" si="21"/>
        <v>1814.104</v>
      </c>
      <c r="AO44" s="76">
        <f t="shared" si="21"/>
        <v>1834.104</v>
      </c>
      <c r="AP44" s="76">
        <f t="shared" si="21"/>
        <v>1854.104</v>
      </c>
      <c r="AQ44" s="76">
        <f t="shared" si="21"/>
        <v>1874.104</v>
      </c>
      <c r="AR44" s="76">
        <f t="shared" si="21"/>
        <v>1894.104</v>
      </c>
      <c r="AS44" s="76">
        <f t="shared" si="21"/>
        <v>1914.104</v>
      </c>
      <c r="AT44" s="76">
        <f t="shared" si="21"/>
        <v>1934.104</v>
      </c>
      <c r="AU44" s="76">
        <f t="shared" si="21"/>
        <v>1954.104</v>
      </c>
      <c r="AV44" s="77" t="s">
        <v>35</v>
      </c>
    </row>
    <row r="45" spans="1:48" x14ac:dyDescent="0.2">
      <c r="A45" s="6">
        <v>5300</v>
      </c>
      <c r="B45" s="76">
        <f t="shared" si="23"/>
        <v>817.82400000000007</v>
      </c>
      <c r="C45" s="76">
        <f t="shared" si="22"/>
        <v>850.03200000000004</v>
      </c>
      <c r="D45" s="76">
        <f t="shared" si="22"/>
        <v>947.99799999999993</v>
      </c>
      <c r="E45" s="76">
        <f t="shared" si="22"/>
        <v>980.2059999999999</v>
      </c>
      <c r="F45" s="76">
        <f t="shared" ref="F45:U47" si="24">F44+20</f>
        <v>1013.756</v>
      </c>
      <c r="G45" s="76">
        <f t="shared" si="24"/>
        <v>1047.306</v>
      </c>
      <c r="H45" s="76">
        <f t="shared" si="24"/>
        <v>1080.8559999999998</v>
      </c>
      <c r="I45" s="76">
        <f t="shared" si="24"/>
        <v>1114.4059999999999</v>
      </c>
      <c r="J45" s="76">
        <f t="shared" si="24"/>
        <v>1147.9559999999999</v>
      </c>
      <c r="K45" s="76">
        <f t="shared" si="24"/>
        <v>1230.9000000000001</v>
      </c>
      <c r="L45" s="76">
        <f t="shared" si="24"/>
        <v>1260.164</v>
      </c>
      <c r="M45" s="76">
        <f t="shared" si="24"/>
        <v>1336.3979999999999</v>
      </c>
      <c r="N45" s="76">
        <f t="shared" si="24"/>
        <v>1360.2940000000001</v>
      </c>
      <c r="O45" s="76">
        <f t="shared" si="24"/>
        <v>1391.03</v>
      </c>
      <c r="P45" s="76">
        <f t="shared" si="24"/>
        <v>1422.9779999999998</v>
      </c>
      <c r="Q45" s="76">
        <f t="shared" si="24"/>
        <v>1436.268</v>
      </c>
      <c r="R45" s="76">
        <f t="shared" si="24"/>
        <v>1461.636</v>
      </c>
      <c r="S45" s="76">
        <f t="shared" si="24"/>
        <v>1487.0040000000001</v>
      </c>
      <c r="T45" s="76">
        <f t="shared" si="24"/>
        <v>1512.3720000000001</v>
      </c>
      <c r="U45" s="76">
        <f t="shared" si="24"/>
        <v>1517.61</v>
      </c>
      <c r="V45" s="76">
        <f t="shared" ref="V45:AK47" si="25">V44+20</f>
        <v>1538.952</v>
      </c>
      <c r="W45" s="76">
        <f t="shared" si="25"/>
        <v>1560.424</v>
      </c>
      <c r="X45" s="76">
        <f t="shared" si="25"/>
        <v>1609.46</v>
      </c>
      <c r="Y45" s="76">
        <f t="shared" si="25"/>
        <v>1627.2640000000001</v>
      </c>
      <c r="Z45" s="76">
        <f t="shared" si="25"/>
        <v>1648.7359999999999</v>
      </c>
      <c r="AA45" s="76">
        <f t="shared" si="25"/>
        <v>1643.2380000000001</v>
      </c>
      <c r="AB45" s="76">
        <f t="shared" si="25"/>
        <v>1657.87</v>
      </c>
      <c r="AC45" s="76">
        <f t="shared" si="25"/>
        <v>1676.6579999999999</v>
      </c>
      <c r="AD45" s="76">
        <f t="shared" si="25"/>
        <v>1688.606</v>
      </c>
      <c r="AE45" s="76">
        <f t="shared" si="25"/>
        <v>1707.394</v>
      </c>
      <c r="AF45" s="76">
        <f t="shared" si="25"/>
        <v>1726.182</v>
      </c>
      <c r="AG45" s="76">
        <f t="shared" si="25"/>
        <v>1736.788</v>
      </c>
      <c r="AH45" s="76">
        <f t="shared" si="25"/>
        <v>1755.576</v>
      </c>
      <c r="AI45" s="76">
        <f t="shared" si="25"/>
        <v>1738</v>
      </c>
      <c r="AJ45" s="76">
        <f t="shared" si="25"/>
        <v>1754.104</v>
      </c>
      <c r="AK45" s="76">
        <f t="shared" si="25"/>
        <v>1774.104</v>
      </c>
      <c r="AL45" s="76">
        <f t="shared" ref="AL45:AL47" si="26">AL44+20</f>
        <v>1794.104</v>
      </c>
      <c r="AM45" s="76">
        <f t="shared" si="21"/>
        <v>1814.104</v>
      </c>
      <c r="AN45" s="76">
        <f t="shared" si="21"/>
        <v>1834.104</v>
      </c>
      <c r="AO45" s="76">
        <f t="shared" si="21"/>
        <v>1854.104</v>
      </c>
      <c r="AP45" s="76">
        <f t="shared" si="21"/>
        <v>1874.104</v>
      </c>
      <c r="AQ45" s="76">
        <f t="shared" si="21"/>
        <v>1894.104</v>
      </c>
      <c r="AR45" s="76">
        <f t="shared" si="21"/>
        <v>1914.104</v>
      </c>
      <c r="AS45" s="76">
        <f t="shared" si="21"/>
        <v>1934.104</v>
      </c>
      <c r="AT45" s="76">
        <f t="shared" si="21"/>
        <v>1954.104</v>
      </c>
      <c r="AU45" s="76">
        <f t="shared" si="21"/>
        <v>1974.104</v>
      </c>
      <c r="AV45" s="77" t="s">
        <v>35</v>
      </c>
    </row>
    <row r="46" spans="1:48" x14ac:dyDescent="0.2">
      <c r="A46" s="6">
        <v>5400</v>
      </c>
      <c r="B46" s="76">
        <f t="shared" si="23"/>
        <v>837.82400000000007</v>
      </c>
      <c r="C46" s="76">
        <f t="shared" si="23"/>
        <v>870.03200000000004</v>
      </c>
      <c r="D46" s="76">
        <f t="shared" si="23"/>
        <v>967.99799999999993</v>
      </c>
      <c r="E46" s="76">
        <f t="shared" si="23"/>
        <v>1000.2059999999999</v>
      </c>
      <c r="F46" s="76">
        <f t="shared" si="24"/>
        <v>1033.7559999999999</v>
      </c>
      <c r="G46" s="76">
        <f t="shared" si="24"/>
        <v>1067.306</v>
      </c>
      <c r="H46" s="76">
        <f t="shared" si="24"/>
        <v>1100.8559999999998</v>
      </c>
      <c r="I46" s="76">
        <f t="shared" si="24"/>
        <v>1134.4059999999999</v>
      </c>
      <c r="J46" s="76">
        <f t="shared" si="24"/>
        <v>1167.9559999999999</v>
      </c>
      <c r="K46" s="76">
        <f t="shared" si="24"/>
        <v>1250.9000000000001</v>
      </c>
      <c r="L46" s="76">
        <f t="shared" si="24"/>
        <v>1280.164</v>
      </c>
      <c r="M46" s="76">
        <f t="shared" si="24"/>
        <v>1356.3979999999999</v>
      </c>
      <c r="N46" s="76">
        <f t="shared" si="24"/>
        <v>1380.2940000000001</v>
      </c>
      <c r="O46" s="76">
        <f t="shared" si="24"/>
        <v>1411.03</v>
      </c>
      <c r="P46" s="76">
        <f t="shared" si="24"/>
        <v>1442.9779999999998</v>
      </c>
      <c r="Q46" s="76">
        <f t="shared" si="24"/>
        <v>1456.268</v>
      </c>
      <c r="R46" s="76">
        <f t="shared" si="24"/>
        <v>1481.636</v>
      </c>
      <c r="S46" s="76">
        <f t="shared" si="24"/>
        <v>1507.0040000000001</v>
      </c>
      <c r="T46" s="76">
        <f t="shared" si="24"/>
        <v>1532.3720000000001</v>
      </c>
      <c r="U46" s="76">
        <f t="shared" si="24"/>
        <v>1537.61</v>
      </c>
      <c r="V46" s="76">
        <f t="shared" si="25"/>
        <v>1558.952</v>
      </c>
      <c r="W46" s="76">
        <f t="shared" si="25"/>
        <v>1580.424</v>
      </c>
      <c r="X46" s="76">
        <f t="shared" si="25"/>
        <v>1629.46</v>
      </c>
      <c r="Y46" s="76">
        <f t="shared" si="25"/>
        <v>1647.2640000000001</v>
      </c>
      <c r="Z46" s="76">
        <f t="shared" si="25"/>
        <v>1668.7359999999999</v>
      </c>
      <c r="AA46" s="76">
        <f t="shared" si="25"/>
        <v>1663.2380000000001</v>
      </c>
      <c r="AB46" s="76">
        <f t="shared" si="25"/>
        <v>1677.87</v>
      </c>
      <c r="AC46" s="76">
        <f t="shared" si="25"/>
        <v>1696.6579999999999</v>
      </c>
      <c r="AD46" s="76">
        <f t="shared" si="25"/>
        <v>1708.606</v>
      </c>
      <c r="AE46" s="76">
        <f t="shared" si="25"/>
        <v>1727.394</v>
      </c>
      <c r="AF46" s="76">
        <f t="shared" si="25"/>
        <v>1746.182</v>
      </c>
      <c r="AG46" s="76">
        <f t="shared" si="25"/>
        <v>1756.788</v>
      </c>
      <c r="AH46" s="76">
        <f t="shared" si="25"/>
        <v>1775.576</v>
      </c>
      <c r="AI46" s="76">
        <f t="shared" si="25"/>
        <v>1758</v>
      </c>
      <c r="AJ46" s="76">
        <f t="shared" si="25"/>
        <v>1774.104</v>
      </c>
      <c r="AK46" s="76">
        <f t="shared" si="25"/>
        <v>1794.104</v>
      </c>
      <c r="AL46" s="76">
        <f t="shared" si="26"/>
        <v>1814.104</v>
      </c>
      <c r="AM46" s="76">
        <f t="shared" si="21"/>
        <v>1834.104</v>
      </c>
      <c r="AN46" s="76">
        <f t="shared" si="21"/>
        <v>1854.104</v>
      </c>
      <c r="AO46" s="76">
        <f t="shared" si="21"/>
        <v>1874.104</v>
      </c>
      <c r="AP46" s="76">
        <f t="shared" si="21"/>
        <v>1894.104</v>
      </c>
      <c r="AQ46" s="76">
        <f t="shared" si="21"/>
        <v>1914.104</v>
      </c>
      <c r="AR46" s="76">
        <f t="shared" si="21"/>
        <v>1934.104</v>
      </c>
      <c r="AS46" s="76">
        <f t="shared" si="21"/>
        <v>1954.104</v>
      </c>
      <c r="AT46" s="76">
        <f t="shared" si="21"/>
        <v>1974.104</v>
      </c>
      <c r="AU46" s="76">
        <f t="shared" si="21"/>
        <v>1994.104</v>
      </c>
      <c r="AV46" s="77" t="s">
        <v>35</v>
      </c>
    </row>
    <row r="47" spans="1:48" x14ac:dyDescent="0.2">
      <c r="A47" s="6">
        <v>5500</v>
      </c>
      <c r="B47" s="76">
        <f t="shared" si="23"/>
        <v>857.82400000000007</v>
      </c>
      <c r="C47" s="76">
        <f t="shared" si="23"/>
        <v>890.03200000000004</v>
      </c>
      <c r="D47" s="76">
        <f t="shared" si="23"/>
        <v>987.99799999999993</v>
      </c>
      <c r="E47" s="76">
        <f t="shared" si="23"/>
        <v>1020.2059999999999</v>
      </c>
      <c r="F47" s="76">
        <f t="shared" si="24"/>
        <v>1053.7559999999999</v>
      </c>
      <c r="G47" s="76">
        <f t="shared" si="24"/>
        <v>1087.306</v>
      </c>
      <c r="H47" s="76">
        <f t="shared" si="24"/>
        <v>1120.8559999999998</v>
      </c>
      <c r="I47" s="76">
        <f t="shared" si="24"/>
        <v>1154.4059999999999</v>
      </c>
      <c r="J47" s="76">
        <f t="shared" si="24"/>
        <v>1187.9559999999999</v>
      </c>
      <c r="K47" s="76">
        <f t="shared" si="24"/>
        <v>1270.9000000000001</v>
      </c>
      <c r="L47" s="76">
        <f t="shared" si="24"/>
        <v>1300.164</v>
      </c>
      <c r="M47" s="76">
        <f t="shared" si="24"/>
        <v>1376.3979999999999</v>
      </c>
      <c r="N47" s="76">
        <f t="shared" si="24"/>
        <v>1400.2940000000001</v>
      </c>
      <c r="O47" s="76">
        <f t="shared" si="24"/>
        <v>1431.03</v>
      </c>
      <c r="P47" s="76">
        <f t="shared" si="24"/>
        <v>1462.9779999999998</v>
      </c>
      <c r="Q47" s="76">
        <f t="shared" si="24"/>
        <v>1476.268</v>
      </c>
      <c r="R47" s="76">
        <f t="shared" si="24"/>
        <v>1501.636</v>
      </c>
      <c r="S47" s="76">
        <f t="shared" si="24"/>
        <v>1527.0040000000001</v>
      </c>
      <c r="T47" s="76">
        <f t="shared" si="24"/>
        <v>1552.3720000000001</v>
      </c>
      <c r="U47" s="76">
        <f t="shared" si="24"/>
        <v>1557.61</v>
      </c>
      <c r="V47" s="76">
        <f t="shared" si="25"/>
        <v>1578.952</v>
      </c>
      <c r="W47" s="76">
        <f t="shared" si="25"/>
        <v>1600.424</v>
      </c>
      <c r="X47" s="76">
        <f t="shared" si="25"/>
        <v>1649.46</v>
      </c>
      <c r="Y47" s="76">
        <f t="shared" si="25"/>
        <v>1667.2640000000001</v>
      </c>
      <c r="Z47" s="76">
        <f t="shared" si="25"/>
        <v>1688.7359999999999</v>
      </c>
      <c r="AA47" s="76">
        <f t="shared" si="25"/>
        <v>1683.2380000000001</v>
      </c>
      <c r="AB47" s="76">
        <f t="shared" si="25"/>
        <v>1697.87</v>
      </c>
      <c r="AC47" s="76">
        <f t="shared" si="25"/>
        <v>1716.6579999999999</v>
      </c>
      <c r="AD47" s="76">
        <f t="shared" si="25"/>
        <v>1728.606</v>
      </c>
      <c r="AE47" s="76">
        <f t="shared" si="25"/>
        <v>1747.394</v>
      </c>
      <c r="AF47" s="76">
        <f t="shared" si="25"/>
        <v>1766.182</v>
      </c>
      <c r="AG47" s="76">
        <f t="shared" si="25"/>
        <v>1776.788</v>
      </c>
      <c r="AH47" s="76">
        <f t="shared" si="25"/>
        <v>1795.576</v>
      </c>
      <c r="AI47" s="76">
        <f t="shared" si="25"/>
        <v>1778</v>
      </c>
      <c r="AJ47" s="76">
        <f t="shared" si="25"/>
        <v>1794.104</v>
      </c>
      <c r="AK47" s="76">
        <f t="shared" si="25"/>
        <v>1814.104</v>
      </c>
      <c r="AL47" s="76">
        <f t="shared" si="26"/>
        <v>1834.104</v>
      </c>
      <c r="AM47" s="76">
        <f t="shared" si="21"/>
        <v>1854.104</v>
      </c>
      <c r="AN47" s="76">
        <f t="shared" si="21"/>
        <v>1874.104</v>
      </c>
      <c r="AO47" s="76">
        <f t="shared" si="21"/>
        <v>1894.104</v>
      </c>
      <c r="AP47" s="76">
        <f t="shared" si="21"/>
        <v>1914.104</v>
      </c>
      <c r="AQ47" s="76">
        <f t="shared" si="21"/>
        <v>1934.104</v>
      </c>
      <c r="AR47" s="76">
        <f t="shared" si="21"/>
        <v>1954.104</v>
      </c>
      <c r="AS47" s="76">
        <f t="shared" si="21"/>
        <v>1974.104</v>
      </c>
      <c r="AT47" s="76">
        <f t="shared" si="21"/>
        <v>1994.104</v>
      </c>
      <c r="AU47" s="76">
        <f t="shared" si="21"/>
        <v>2014.104</v>
      </c>
      <c r="AV47" s="77" t="s">
        <v>35</v>
      </c>
    </row>
    <row r="48" spans="1:48" x14ac:dyDescent="0.2">
      <c r="A48" s="74" t="s">
        <v>100</v>
      </c>
      <c r="B48" s="76" t="s">
        <v>100</v>
      </c>
      <c r="C48" s="76" t="s">
        <v>100</v>
      </c>
      <c r="D48" s="76" t="s">
        <v>100</v>
      </c>
      <c r="E48" s="76" t="s">
        <v>100</v>
      </c>
      <c r="F48" s="76" t="s">
        <v>100</v>
      </c>
      <c r="G48" s="76" t="s">
        <v>100</v>
      </c>
      <c r="H48" s="76" t="s">
        <v>100</v>
      </c>
      <c r="I48" s="76" t="s">
        <v>100</v>
      </c>
      <c r="J48" s="76" t="s">
        <v>100</v>
      </c>
      <c r="K48" s="76" t="s">
        <v>100</v>
      </c>
      <c r="L48" s="76" t="s">
        <v>100</v>
      </c>
      <c r="M48" s="76" t="s">
        <v>100</v>
      </c>
      <c r="N48" s="76" t="s">
        <v>100</v>
      </c>
      <c r="O48" s="76" t="s">
        <v>100</v>
      </c>
      <c r="P48" s="76" t="s">
        <v>100</v>
      </c>
      <c r="Q48" s="76" t="s">
        <v>100</v>
      </c>
      <c r="R48" s="76" t="s">
        <v>100</v>
      </c>
      <c r="S48" s="76" t="s">
        <v>100</v>
      </c>
      <c r="T48" s="76" t="s">
        <v>100</v>
      </c>
      <c r="U48" s="76" t="s">
        <v>100</v>
      </c>
      <c r="V48" s="76" t="s">
        <v>100</v>
      </c>
      <c r="W48" s="76" t="s">
        <v>100</v>
      </c>
      <c r="X48" s="76" t="s">
        <v>100</v>
      </c>
      <c r="Y48" s="76" t="s">
        <v>100</v>
      </c>
      <c r="Z48" s="76" t="s">
        <v>100</v>
      </c>
      <c r="AA48" s="76" t="s">
        <v>100</v>
      </c>
      <c r="AB48" s="76" t="s">
        <v>100</v>
      </c>
      <c r="AC48" s="76" t="s">
        <v>100</v>
      </c>
      <c r="AD48" s="76" t="s">
        <v>100</v>
      </c>
      <c r="AE48" s="76" t="s">
        <v>100</v>
      </c>
      <c r="AF48" s="76" t="s">
        <v>100</v>
      </c>
      <c r="AG48" s="76" t="s">
        <v>100</v>
      </c>
      <c r="AH48" s="76" t="s">
        <v>100</v>
      </c>
      <c r="AI48" s="76" t="s">
        <v>100</v>
      </c>
      <c r="AJ48" s="76" t="s">
        <v>100</v>
      </c>
      <c r="AK48" s="76" t="s">
        <v>100</v>
      </c>
      <c r="AL48" s="76" t="s">
        <v>100</v>
      </c>
      <c r="AM48" s="76" t="s">
        <v>100</v>
      </c>
      <c r="AN48" s="76" t="s">
        <v>100</v>
      </c>
      <c r="AO48" s="76" t="s">
        <v>100</v>
      </c>
      <c r="AP48" s="76" t="s">
        <v>100</v>
      </c>
      <c r="AQ48" s="76" t="s">
        <v>100</v>
      </c>
      <c r="AR48" s="76" t="s">
        <v>100</v>
      </c>
      <c r="AS48" s="76" t="s">
        <v>100</v>
      </c>
      <c r="AT48" s="76" t="s">
        <v>100</v>
      </c>
      <c r="AU48" s="76" t="s">
        <v>100</v>
      </c>
      <c r="AV48" s="77" t="s">
        <v>100</v>
      </c>
    </row>
    <row r="49" spans="1:1" x14ac:dyDescent="0.2">
      <c r="A49" s="1"/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AV49"/>
  <sheetViews>
    <sheetView zoomScale="70" zoomScaleNormal="70" workbookViewId="0">
      <selection activeCell="AI14" sqref="AI14:AJ14"/>
    </sheetView>
  </sheetViews>
  <sheetFormatPr baseColWidth="10" defaultRowHeight="12.75" x14ac:dyDescent="0.2"/>
  <cols>
    <col min="1" max="36" width="5" style="9" bestFit="1" customWidth="1"/>
    <col min="37" max="47" width="5" bestFit="1" customWidth="1"/>
  </cols>
  <sheetData>
    <row r="1" spans="1:48" x14ac:dyDescent="0.2">
      <c r="A1" s="6"/>
      <c r="B1" s="6">
        <v>1000</v>
      </c>
      <c r="C1" s="6">
        <v>1100</v>
      </c>
      <c r="D1" s="6">
        <v>1200</v>
      </c>
      <c r="E1" s="6">
        <v>1300</v>
      </c>
      <c r="F1" s="6">
        <v>1400</v>
      </c>
      <c r="G1" s="6">
        <v>1500</v>
      </c>
      <c r="H1" s="6">
        <v>1600</v>
      </c>
      <c r="I1" s="6">
        <v>1700</v>
      </c>
      <c r="J1" s="6">
        <v>1800</v>
      </c>
      <c r="K1" s="6">
        <v>1900</v>
      </c>
      <c r="L1" s="6">
        <v>2000</v>
      </c>
      <c r="M1" s="6">
        <v>2100</v>
      </c>
      <c r="N1" s="6">
        <v>2200</v>
      </c>
      <c r="O1" s="6">
        <v>2300</v>
      </c>
      <c r="P1" s="6">
        <v>2400</v>
      </c>
      <c r="Q1" s="6">
        <v>2500</v>
      </c>
      <c r="R1" s="6">
        <v>2600</v>
      </c>
      <c r="S1" s="6">
        <v>2700</v>
      </c>
      <c r="T1" s="6">
        <v>2800</v>
      </c>
      <c r="U1" s="6">
        <v>2900</v>
      </c>
      <c r="V1" s="6">
        <v>3000</v>
      </c>
      <c r="W1" s="6">
        <v>3100</v>
      </c>
      <c r="X1" s="6">
        <v>3200</v>
      </c>
      <c r="Y1" s="6">
        <v>3300</v>
      </c>
      <c r="Z1" s="6">
        <v>3400</v>
      </c>
      <c r="AA1" s="6">
        <v>3500</v>
      </c>
      <c r="AB1" s="6">
        <v>3600</v>
      </c>
      <c r="AC1" s="6">
        <v>3700</v>
      </c>
      <c r="AD1" s="6">
        <v>3800</v>
      </c>
      <c r="AE1" s="6">
        <v>3900</v>
      </c>
      <c r="AF1" s="6">
        <v>4000</v>
      </c>
      <c r="AG1" s="6">
        <v>4100</v>
      </c>
      <c r="AH1" s="6">
        <v>4200</v>
      </c>
      <c r="AI1" s="6">
        <v>4300</v>
      </c>
      <c r="AJ1" s="6">
        <v>4400</v>
      </c>
      <c r="AK1" s="6">
        <v>4500</v>
      </c>
      <c r="AL1" s="6">
        <v>4600</v>
      </c>
      <c r="AM1" s="6">
        <v>4700</v>
      </c>
      <c r="AN1" s="6">
        <v>4800</v>
      </c>
      <c r="AO1" s="6">
        <v>4900</v>
      </c>
      <c r="AP1" s="6">
        <v>5000</v>
      </c>
      <c r="AQ1" s="6">
        <v>5100</v>
      </c>
      <c r="AR1" s="6">
        <v>5200</v>
      </c>
      <c r="AS1" s="6">
        <v>5300</v>
      </c>
      <c r="AT1" s="6">
        <v>5400</v>
      </c>
      <c r="AU1" s="6">
        <v>5500</v>
      </c>
      <c r="AV1" s="1" t="s">
        <v>35</v>
      </c>
    </row>
    <row r="2" spans="1:48" x14ac:dyDescent="0.2">
      <c r="A2" s="6">
        <v>1000</v>
      </c>
      <c r="B2" s="8">
        <v>438</v>
      </c>
      <c r="C2" s="8">
        <v>438</v>
      </c>
      <c r="D2" s="8">
        <v>438</v>
      </c>
      <c r="E2" s="8">
        <v>438</v>
      </c>
      <c r="F2" s="8">
        <v>460.55</v>
      </c>
      <c r="G2" s="8">
        <v>494.14879999999994</v>
      </c>
      <c r="H2" s="8">
        <v>533.09119999999996</v>
      </c>
      <c r="I2" s="8">
        <v>545.38880000000006</v>
      </c>
      <c r="J2" s="8">
        <v>557.68640000000005</v>
      </c>
      <c r="K2" s="8">
        <v>567.93439999999998</v>
      </c>
      <c r="L2" s="8">
        <v>580.23199999999997</v>
      </c>
      <c r="M2" s="8">
        <v>592.52959999999996</v>
      </c>
      <c r="N2" s="8">
        <v>604.82719999999995</v>
      </c>
      <c r="O2" s="8">
        <v>617.12479999999994</v>
      </c>
      <c r="P2" s="8">
        <v>627.37279999999998</v>
      </c>
      <c r="Q2" s="8">
        <v>707.32549999999992</v>
      </c>
      <c r="R2" s="8">
        <v>719.95249999999999</v>
      </c>
      <c r="S2" s="8">
        <v>732.57949999999983</v>
      </c>
      <c r="T2" s="8">
        <v>745.20650000000001</v>
      </c>
      <c r="U2" s="8">
        <v>757.83349999999996</v>
      </c>
      <c r="V2" s="8">
        <v>770.46050000000014</v>
      </c>
      <c r="W2" s="8">
        <v>783.08749999999998</v>
      </c>
      <c r="X2" s="8">
        <v>795.71450000000004</v>
      </c>
      <c r="Y2" s="8">
        <v>808.3415</v>
      </c>
      <c r="Z2" s="8">
        <v>820.96849999999995</v>
      </c>
      <c r="AA2" s="8">
        <v>860.95400000000006</v>
      </c>
      <c r="AB2" s="8">
        <v>873.5809999999999</v>
      </c>
      <c r="AC2" s="8">
        <v>886.20800000000008</v>
      </c>
      <c r="AD2" s="8">
        <v>898.83500000000004</v>
      </c>
      <c r="AE2" s="8">
        <v>911.46199999999999</v>
      </c>
      <c r="AF2" s="8">
        <v>924.08900000000006</v>
      </c>
      <c r="AG2" s="8">
        <v>936.71599999999989</v>
      </c>
      <c r="AH2" s="8">
        <v>949.34300000000007</v>
      </c>
      <c r="AI2" s="8">
        <v>961.97</v>
      </c>
      <c r="AJ2" s="8">
        <v>974.59699999999998</v>
      </c>
      <c r="AK2" s="74">
        <f t="shared" ref="AK2:AU13" si="0">AJ2+20</f>
        <v>994.59699999999998</v>
      </c>
      <c r="AL2" s="74">
        <f t="shared" si="0"/>
        <v>1014.597</v>
      </c>
      <c r="AM2" s="74">
        <f t="shared" si="0"/>
        <v>1034.597</v>
      </c>
      <c r="AN2" s="74">
        <f t="shared" si="0"/>
        <v>1054.597</v>
      </c>
      <c r="AO2" s="74">
        <f t="shared" si="0"/>
        <v>1074.597</v>
      </c>
      <c r="AP2" s="74">
        <f t="shared" si="0"/>
        <v>1094.597</v>
      </c>
      <c r="AQ2" s="74">
        <f t="shared" si="0"/>
        <v>1114.597</v>
      </c>
      <c r="AR2" s="74">
        <f t="shared" si="0"/>
        <v>1134.597</v>
      </c>
      <c r="AS2" s="74">
        <f t="shared" si="0"/>
        <v>1154.597</v>
      </c>
      <c r="AT2" s="74">
        <f t="shared" si="0"/>
        <v>1174.597</v>
      </c>
      <c r="AU2" s="74">
        <f t="shared" si="0"/>
        <v>1194.597</v>
      </c>
      <c r="AV2" s="3" t="s">
        <v>35</v>
      </c>
    </row>
    <row r="3" spans="1:48" x14ac:dyDescent="0.2">
      <c r="A3" s="6">
        <v>1100</v>
      </c>
      <c r="B3" s="8">
        <v>437.98</v>
      </c>
      <c r="C3" s="8">
        <v>438</v>
      </c>
      <c r="D3" s="8">
        <v>438</v>
      </c>
      <c r="E3" s="8">
        <v>464.57600000000002</v>
      </c>
      <c r="F3" s="8">
        <v>478.66700000000003</v>
      </c>
      <c r="G3" s="8">
        <v>514.64479999999992</v>
      </c>
      <c r="H3" s="8">
        <v>555.63679999999999</v>
      </c>
      <c r="I3" s="8">
        <v>567.93439999999998</v>
      </c>
      <c r="J3" s="8">
        <v>582.28159999999991</v>
      </c>
      <c r="K3" s="8">
        <v>594.57920000000001</v>
      </c>
      <c r="L3" s="8">
        <v>606.87679999999989</v>
      </c>
      <c r="M3" s="8">
        <v>621.22400000000005</v>
      </c>
      <c r="N3" s="8">
        <v>633.52159999999992</v>
      </c>
      <c r="O3" s="8">
        <v>645.81920000000002</v>
      </c>
      <c r="P3" s="8">
        <v>660.16639999999984</v>
      </c>
      <c r="Q3" s="8">
        <v>743.10199999999998</v>
      </c>
      <c r="R3" s="8">
        <v>755.72900000000004</v>
      </c>
      <c r="S3" s="8">
        <v>770.46050000000014</v>
      </c>
      <c r="T3" s="8">
        <v>783.08749999999998</v>
      </c>
      <c r="U3" s="8">
        <v>797.81900000000007</v>
      </c>
      <c r="V3" s="8">
        <v>812.55049999999994</v>
      </c>
      <c r="W3" s="8">
        <v>825.17750000000001</v>
      </c>
      <c r="X3" s="8">
        <v>839.90899999999999</v>
      </c>
      <c r="Y3" s="8">
        <v>852.53599999999994</v>
      </c>
      <c r="Z3" s="8">
        <v>867.26749999999993</v>
      </c>
      <c r="AA3" s="8">
        <v>911.46199999999999</v>
      </c>
      <c r="AB3" s="8">
        <v>924.08900000000006</v>
      </c>
      <c r="AC3" s="8">
        <v>938.82050000000004</v>
      </c>
      <c r="AD3" s="8">
        <v>951.44749999999999</v>
      </c>
      <c r="AE3" s="8">
        <v>945.13400000000001</v>
      </c>
      <c r="AF3" s="8">
        <v>980.91049999999996</v>
      </c>
      <c r="AG3" s="8">
        <v>993.53750000000002</v>
      </c>
      <c r="AH3" s="8">
        <v>1008.269</v>
      </c>
      <c r="AI3" s="8">
        <v>1020.896</v>
      </c>
      <c r="AJ3" s="8">
        <v>1035.6275000000001</v>
      </c>
      <c r="AK3" s="74">
        <f t="shared" si="0"/>
        <v>1055.6275000000001</v>
      </c>
      <c r="AL3" s="74">
        <f t="shared" si="0"/>
        <v>1075.6275000000001</v>
      </c>
      <c r="AM3" s="74">
        <f t="shared" si="0"/>
        <v>1095.6275000000001</v>
      </c>
      <c r="AN3" s="74">
        <f t="shared" si="0"/>
        <v>1115.6275000000001</v>
      </c>
      <c r="AO3" s="74">
        <f t="shared" si="0"/>
        <v>1135.6275000000001</v>
      </c>
      <c r="AP3" s="74">
        <f t="shared" si="0"/>
        <v>1155.6275000000001</v>
      </c>
      <c r="AQ3" s="74">
        <f t="shared" si="0"/>
        <v>1175.6275000000001</v>
      </c>
      <c r="AR3" s="74">
        <f t="shared" si="0"/>
        <v>1195.6275000000001</v>
      </c>
      <c r="AS3" s="74">
        <f t="shared" si="0"/>
        <v>1215.6275000000001</v>
      </c>
      <c r="AT3" s="74">
        <f t="shared" si="0"/>
        <v>1235.6275000000001</v>
      </c>
      <c r="AU3" s="74">
        <f t="shared" si="0"/>
        <v>1255.6275000000001</v>
      </c>
      <c r="AV3" s="3" t="s">
        <v>35</v>
      </c>
    </row>
    <row r="4" spans="1:48" x14ac:dyDescent="0.2">
      <c r="A4" s="6">
        <v>1200</v>
      </c>
      <c r="B4" s="8">
        <v>438</v>
      </c>
      <c r="C4" s="8">
        <v>438</v>
      </c>
      <c r="D4" s="8">
        <v>464.57600000000002</v>
      </c>
      <c r="E4" s="8">
        <v>476.65400000000005</v>
      </c>
      <c r="F4" s="8">
        <v>490.745</v>
      </c>
      <c r="G4" s="8">
        <v>528.99199999999996</v>
      </c>
      <c r="H4" s="8">
        <v>572.03359999999998</v>
      </c>
      <c r="I4" s="8">
        <v>584.33119999999985</v>
      </c>
      <c r="J4" s="8">
        <v>598.67840000000001</v>
      </c>
      <c r="K4" s="8">
        <v>613.02560000000005</v>
      </c>
      <c r="L4" s="8">
        <v>627.37279999999998</v>
      </c>
      <c r="M4" s="8">
        <v>639.67039999999986</v>
      </c>
      <c r="N4" s="8">
        <v>654.01760000000002</v>
      </c>
      <c r="O4" s="8">
        <v>668.36480000000006</v>
      </c>
      <c r="P4" s="8">
        <v>682.71199999999988</v>
      </c>
      <c r="Q4" s="8">
        <v>766.25150000000008</v>
      </c>
      <c r="R4" s="8">
        <v>780.98299999999995</v>
      </c>
      <c r="S4" s="8">
        <v>797.81900000000007</v>
      </c>
      <c r="T4" s="8">
        <v>812.55049999999994</v>
      </c>
      <c r="U4" s="8">
        <v>827.28199999999993</v>
      </c>
      <c r="V4" s="8">
        <v>842.01349999999991</v>
      </c>
      <c r="W4" s="8">
        <v>856.745</v>
      </c>
      <c r="X4" s="8">
        <v>871.47649999999999</v>
      </c>
      <c r="Y4" s="8">
        <v>886.20800000000008</v>
      </c>
      <c r="Z4" s="8">
        <v>900.93949999999984</v>
      </c>
      <c r="AA4" s="8">
        <v>945.13400000000001</v>
      </c>
      <c r="AB4" s="8">
        <v>959.86550000000011</v>
      </c>
      <c r="AC4" s="8">
        <v>974.59699999999998</v>
      </c>
      <c r="AD4" s="8">
        <v>989.32849999999996</v>
      </c>
      <c r="AE4" s="8">
        <v>1004.06</v>
      </c>
      <c r="AF4" s="8">
        <v>1018.7914999999997</v>
      </c>
      <c r="AG4" s="8">
        <v>1033.5229999999999</v>
      </c>
      <c r="AH4" s="8">
        <v>1048.2544999999998</v>
      </c>
      <c r="AI4" s="8">
        <v>1062.9860000000001</v>
      </c>
      <c r="AJ4" s="8">
        <v>1077.7175</v>
      </c>
      <c r="AK4" s="74">
        <f t="shared" si="0"/>
        <v>1097.7175</v>
      </c>
      <c r="AL4" s="74">
        <f t="shared" si="0"/>
        <v>1117.7175</v>
      </c>
      <c r="AM4" s="74">
        <f t="shared" si="0"/>
        <v>1137.7175</v>
      </c>
      <c r="AN4" s="74">
        <f t="shared" si="0"/>
        <v>1157.7175</v>
      </c>
      <c r="AO4" s="74">
        <f t="shared" si="0"/>
        <v>1177.7175</v>
      </c>
      <c r="AP4" s="74">
        <f t="shared" si="0"/>
        <v>1197.7175</v>
      </c>
      <c r="AQ4" s="74">
        <f t="shared" si="0"/>
        <v>1217.7175</v>
      </c>
      <c r="AR4" s="74">
        <f t="shared" si="0"/>
        <v>1237.7175</v>
      </c>
      <c r="AS4" s="74">
        <f t="shared" si="0"/>
        <v>1257.7175</v>
      </c>
      <c r="AT4" s="74">
        <f t="shared" si="0"/>
        <v>1277.7175</v>
      </c>
      <c r="AU4" s="74">
        <f t="shared" si="0"/>
        <v>1297.7175</v>
      </c>
      <c r="AV4" s="3" t="s">
        <v>35</v>
      </c>
    </row>
    <row r="5" spans="1:48" x14ac:dyDescent="0.2">
      <c r="A5" s="6">
        <v>1300</v>
      </c>
      <c r="B5" s="8">
        <v>438</v>
      </c>
      <c r="C5" s="8">
        <v>462.56299999999999</v>
      </c>
      <c r="D5" s="8">
        <v>476.65400000000005</v>
      </c>
      <c r="E5" s="8">
        <v>490.745</v>
      </c>
      <c r="F5" s="8">
        <v>502.82299999999998</v>
      </c>
      <c r="G5" s="8">
        <v>543.33920000000001</v>
      </c>
      <c r="H5" s="8">
        <v>586.38080000000002</v>
      </c>
      <c r="I5" s="8">
        <v>600.72800000000007</v>
      </c>
      <c r="J5" s="8">
        <v>617.12479999999994</v>
      </c>
      <c r="K5" s="8">
        <v>631.47199999999998</v>
      </c>
      <c r="L5" s="8">
        <v>645.81920000000002</v>
      </c>
      <c r="M5" s="8">
        <v>660.16639999999984</v>
      </c>
      <c r="N5" s="8">
        <v>674.51360000000011</v>
      </c>
      <c r="O5" s="8">
        <v>688.86079999999993</v>
      </c>
      <c r="P5" s="8">
        <v>703.20799999999997</v>
      </c>
      <c r="Q5" s="8">
        <v>791.5055000000001</v>
      </c>
      <c r="R5" s="8">
        <v>808.3415</v>
      </c>
      <c r="S5" s="8">
        <v>823.07300000000009</v>
      </c>
      <c r="T5" s="8">
        <v>839.90899999999999</v>
      </c>
      <c r="U5" s="8">
        <v>854.64050000000009</v>
      </c>
      <c r="V5" s="8">
        <v>869.37199999999996</v>
      </c>
      <c r="W5" s="8">
        <v>886.20800000000008</v>
      </c>
      <c r="X5" s="8">
        <v>900.93949999999984</v>
      </c>
      <c r="Y5" s="8">
        <v>917.77549999999997</v>
      </c>
      <c r="Z5" s="8">
        <v>932.50699999999983</v>
      </c>
      <c r="AA5" s="8">
        <v>978.80599999999993</v>
      </c>
      <c r="AB5" s="8">
        <v>993.53750000000002</v>
      </c>
      <c r="AC5" s="8">
        <v>1010.3735</v>
      </c>
      <c r="AD5" s="8">
        <v>1025.105</v>
      </c>
      <c r="AE5" s="8">
        <v>1041.941</v>
      </c>
      <c r="AF5" s="8">
        <v>1056.6724999999999</v>
      </c>
      <c r="AG5" s="8">
        <v>1071.4039999999998</v>
      </c>
      <c r="AH5" s="8">
        <v>1088.24</v>
      </c>
      <c r="AI5" s="8">
        <v>1102.9714999999999</v>
      </c>
      <c r="AJ5" s="8">
        <v>1119.8074999999999</v>
      </c>
      <c r="AK5" s="74">
        <f t="shared" si="0"/>
        <v>1139.8074999999999</v>
      </c>
      <c r="AL5" s="74">
        <f t="shared" si="0"/>
        <v>1159.8074999999999</v>
      </c>
      <c r="AM5" s="74">
        <f t="shared" si="0"/>
        <v>1179.8074999999999</v>
      </c>
      <c r="AN5" s="74">
        <f t="shared" si="0"/>
        <v>1199.8074999999999</v>
      </c>
      <c r="AO5" s="74">
        <f t="shared" si="0"/>
        <v>1219.8074999999999</v>
      </c>
      <c r="AP5" s="74">
        <f t="shared" si="0"/>
        <v>1239.8074999999999</v>
      </c>
      <c r="AQ5" s="74">
        <f t="shared" si="0"/>
        <v>1259.8074999999999</v>
      </c>
      <c r="AR5" s="74">
        <f t="shared" si="0"/>
        <v>1279.8074999999999</v>
      </c>
      <c r="AS5" s="74">
        <f t="shared" si="0"/>
        <v>1299.8074999999999</v>
      </c>
      <c r="AT5" s="74">
        <f t="shared" si="0"/>
        <v>1319.8074999999999</v>
      </c>
      <c r="AU5" s="74">
        <f t="shared" si="0"/>
        <v>1339.8074999999999</v>
      </c>
      <c r="AV5" s="73" t="s">
        <v>35</v>
      </c>
    </row>
    <row r="6" spans="1:48" x14ac:dyDescent="0.2">
      <c r="A6" s="6">
        <v>1400</v>
      </c>
      <c r="B6" s="8">
        <v>462.56299999999999</v>
      </c>
      <c r="C6" s="8">
        <v>476.65400000000005</v>
      </c>
      <c r="D6" s="8">
        <v>492.75800000000004</v>
      </c>
      <c r="E6" s="8">
        <v>506.84900000000005</v>
      </c>
      <c r="F6" s="8">
        <v>520.93999999999994</v>
      </c>
      <c r="G6" s="8">
        <v>563.83519999999999</v>
      </c>
      <c r="H6" s="8">
        <v>608.92639999999994</v>
      </c>
      <c r="I6" s="8">
        <v>625.32319999999993</v>
      </c>
      <c r="J6" s="8">
        <v>639.67039999999986</v>
      </c>
      <c r="K6" s="8">
        <v>656.06719999999996</v>
      </c>
      <c r="L6" s="8">
        <v>672.46400000000006</v>
      </c>
      <c r="M6" s="8">
        <v>688.86079999999993</v>
      </c>
      <c r="N6" s="8">
        <v>703.20799999999997</v>
      </c>
      <c r="O6" s="8">
        <v>719.60480000000007</v>
      </c>
      <c r="P6" s="8">
        <v>736.00159999999994</v>
      </c>
      <c r="Q6" s="8">
        <v>827.28199999999993</v>
      </c>
      <c r="R6" s="8">
        <v>844.11800000000005</v>
      </c>
      <c r="S6" s="8">
        <v>860.95400000000006</v>
      </c>
      <c r="T6" s="8">
        <v>877.79</v>
      </c>
      <c r="U6" s="8">
        <v>894.62600000000009</v>
      </c>
      <c r="V6" s="8">
        <v>911.46199999999999</v>
      </c>
      <c r="W6" s="8">
        <v>928.298</v>
      </c>
      <c r="X6" s="8">
        <v>945.13400000000001</v>
      </c>
      <c r="Y6" s="8">
        <v>961.97</v>
      </c>
      <c r="Z6" s="8">
        <v>978.80599999999993</v>
      </c>
      <c r="AA6" s="8">
        <v>1027.2094999999999</v>
      </c>
      <c r="AB6" s="8">
        <v>1044.0455000000002</v>
      </c>
      <c r="AC6" s="8">
        <v>1060.8815</v>
      </c>
      <c r="AD6" s="8">
        <v>1077.7175</v>
      </c>
      <c r="AE6" s="8">
        <v>1094.5535</v>
      </c>
      <c r="AF6" s="8">
        <v>1111.3894999999998</v>
      </c>
      <c r="AG6" s="8">
        <v>1128.2255</v>
      </c>
      <c r="AH6" s="8">
        <v>1145.0614999999998</v>
      </c>
      <c r="AI6" s="8">
        <v>1161.8975</v>
      </c>
      <c r="AJ6" s="8">
        <v>1178.7334999999998</v>
      </c>
      <c r="AK6" s="74">
        <f t="shared" si="0"/>
        <v>1198.7334999999998</v>
      </c>
      <c r="AL6" s="74">
        <f t="shared" si="0"/>
        <v>1218.7334999999998</v>
      </c>
      <c r="AM6" s="74">
        <f t="shared" si="0"/>
        <v>1238.7334999999998</v>
      </c>
      <c r="AN6" s="74">
        <f t="shared" si="0"/>
        <v>1258.7334999999998</v>
      </c>
      <c r="AO6" s="74">
        <f t="shared" si="0"/>
        <v>1278.7334999999998</v>
      </c>
      <c r="AP6" s="74">
        <f t="shared" si="0"/>
        <v>1298.7334999999998</v>
      </c>
      <c r="AQ6" s="74">
        <f t="shared" si="0"/>
        <v>1318.7334999999998</v>
      </c>
      <c r="AR6" s="74">
        <f t="shared" si="0"/>
        <v>1338.7334999999998</v>
      </c>
      <c r="AS6" s="74">
        <f t="shared" si="0"/>
        <v>1358.7334999999998</v>
      </c>
      <c r="AT6" s="74">
        <f t="shared" si="0"/>
        <v>1378.7334999999998</v>
      </c>
      <c r="AU6" s="74">
        <f t="shared" si="0"/>
        <v>1398.7334999999998</v>
      </c>
      <c r="AV6" s="73" t="s">
        <v>35</v>
      </c>
    </row>
    <row r="7" spans="1:48" x14ac:dyDescent="0.2">
      <c r="A7" s="6">
        <v>1500</v>
      </c>
      <c r="B7" s="8">
        <v>472.62800000000004</v>
      </c>
      <c r="C7" s="8">
        <v>486.71900000000005</v>
      </c>
      <c r="D7" s="8">
        <v>502.82299999999998</v>
      </c>
      <c r="E7" s="8">
        <v>518.92700000000002</v>
      </c>
      <c r="F7" s="8">
        <v>535.03099999999995</v>
      </c>
      <c r="G7" s="8">
        <v>578.18239999999992</v>
      </c>
      <c r="H7" s="8">
        <v>625.32319999999993</v>
      </c>
      <c r="I7" s="8">
        <v>641.72</v>
      </c>
      <c r="J7" s="8">
        <v>658.1167999999999</v>
      </c>
      <c r="K7" s="8">
        <v>674.51360000000011</v>
      </c>
      <c r="L7" s="8">
        <v>690.91039999999987</v>
      </c>
      <c r="M7" s="8">
        <v>707.30719999999997</v>
      </c>
      <c r="N7" s="8">
        <v>723.70400000000006</v>
      </c>
      <c r="O7" s="8">
        <v>740.10079999999994</v>
      </c>
      <c r="P7" s="8">
        <v>758.54719999999998</v>
      </c>
      <c r="Q7" s="8">
        <v>852.53599999999994</v>
      </c>
      <c r="R7" s="8">
        <v>871.47649999999999</v>
      </c>
      <c r="S7" s="8">
        <v>888.3125</v>
      </c>
      <c r="T7" s="8">
        <v>905.14850000000001</v>
      </c>
      <c r="U7" s="8">
        <v>924.08900000000006</v>
      </c>
      <c r="V7" s="8">
        <v>940.92499999999995</v>
      </c>
      <c r="W7" s="8">
        <v>959.86550000000011</v>
      </c>
      <c r="X7" s="8">
        <v>976.70150000000001</v>
      </c>
      <c r="Y7" s="8">
        <v>993.53750000000002</v>
      </c>
      <c r="Z7" s="8">
        <v>1012.4780000000001</v>
      </c>
      <c r="AA7" s="8">
        <v>1060.8815</v>
      </c>
      <c r="AB7" s="8">
        <v>1079.8220000000001</v>
      </c>
      <c r="AC7" s="8">
        <v>1096.6580000000001</v>
      </c>
      <c r="AD7" s="8">
        <v>1115.5985000000001</v>
      </c>
      <c r="AE7" s="8">
        <v>1132.4345000000001</v>
      </c>
      <c r="AF7" s="8">
        <v>1149.2705000000001</v>
      </c>
      <c r="AG7" s="8">
        <v>1168.211</v>
      </c>
      <c r="AH7" s="8">
        <v>1185.047</v>
      </c>
      <c r="AI7" s="8">
        <v>1203.9875</v>
      </c>
      <c r="AJ7" s="8">
        <v>1220.8235</v>
      </c>
      <c r="AK7" s="74">
        <f t="shared" si="0"/>
        <v>1240.8235</v>
      </c>
      <c r="AL7" s="74">
        <f t="shared" si="0"/>
        <v>1260.8235</v>
      </c>
      <c r="AM7" s="74">
        <f t="shared" si="0"/>
        <v>1280.8235</v>
      </c>
      <c r="AN7" s="74">
        <f t="shared" si="0"/>
        <v>1300.8235</v>
      </c>
      <c r="AO7" s="74">
        <f t="shared" si="0"/>
        <v>1320.8235</v>
      </c>
      <c r="AP7" s="74">
        <f t="shared" si="0"/>
        <v>1340.8235</v>
      </c>
      <c r="AQ7" s="74">
        <f t="shared" si="0"/>
        <v>1360.8235</v>
      </c>
      <c r="AR7" s="74">
        <f t="shared" si="0"/>
        <v>1380.8235</v>
      </c>
      <c r="AS7" s="74">
        <f t="shared" si="0"/>
        <v>1400.8235</v>
      </c>
      <c r="AT7" s="74">
        <f t="shared" si="0"/>
        <v>1420.8235</v>
      </c>
      <c r="AU7" s="74">
        <f t="shared" si="0"/>
        <v>1440.8235</v>
      </c>
      <c r="AV7" s="73" t="s">
        <v>35</v>
      </c>
    </row>
    <row r="8" spans="1:48" x14ac:dyDescent="0.2">
      <c r="A8" s="6">
        <v>1600</v>
      </c>
      <c r="B8" s="8">
        <v>482.69299999999998</v>
      </c>
      <c r="C8" s="8">
        <v>498.79700000000003</v>
      </c>
      <c r="D8" s="8">
        <v>514.90099999999995</v>
      </c>
      <c r="E8" s="8">
        <v>531.005</v>
      </c>
      <c r="F8" s="8">
        <v>547.10899999999992</v>
      </c>
      <c r="G8" s="8">
        <v>592.52959999999996</v>
      </c>
      <c r="H8" s="8">
        <v>639.67039999999986</v>
      </c>
      <c r="I8" s="8">
        <v>658.1167999999999</v>
      </c>
      <c r="J8" s="8">
        <v>674.51360000000011</v>
      </c>
      <c r="K8" s="8">
        <v>692.96</v>
      </c>
      <c r="L8" s="8">
        <v>709.35680000000002</v>
      </c>
      <c r="M8" s="8">
        <v>727.80319999999995</v>
      </c>
      <c r="N8" s="8">
        <v>744.19999999999993</v>
      </c>
      <c r="O8" s="8">
        <v>762.64639999999986</v>
      </c>
      <c r="P8" s="8">
        <v>779.04320000000007</v>
      </c>
      <c r="Q8" s="8">
        <v>877.79</v>
      </c>
      <c r="R8" s="8">
        <v>896.73050000000012</v>
      </c>
      <c r="S8" s="8">
        <v>915.67099999999994</v>
      </c>
      <c r="T8" s="8">
        <v>932.50699999999983</v>
      </c>
      <c r="U8" s="8">
        <v>951.44749999999999</v>
      </c>
      <c r="V8" s="8">
        <v>970.38799999999992</v>
      </c>
      <c r="W8" s="8">
        <v>989.32849999999996</v>
      </c>
      <c r="X8" s="8">
        <v>1008.269</v>
      </c>
      <c r="Y8" s="8">
        <v>1027.2094999999999</v>
      </c>
      <c r="Z8" s="8">
        <v>1044.0455000000002</v>
      </c>
      <c r="AA8" s="8">
        <v>1094.5535</v>
      </c>
      <c r="AB8" s="8">
        <v>1113.4939999999999</v>
      </c>
      <c r="AC8" s="8">
        <v>1132.4345000000001</v>
      </c>
      <c r="AD8" s="8">
        <v>1151.375</v>
      </c>
      <c r="AE8" s="8">
        <v>1170.3155000000002</v>
      </c>
      <c r="AF8" s="8">
        <v>1189.2560000000001</v>
      </c>
      <c r="AG8" s="8">
        <v>1206.0919999999999</v>
      </c>
      <c r="AH8" s="8">
        <v>1225.0325</v>
      </c>
      <c r="AI8" s="8">
        <v>1243.973</v>
      </c>
      <c r="AJ8" s="8">
        <v>1262.9135000000001</v>
      </c>
      <c r="AK8" s="74">
        <f t="shared" si="0"/>
        <v>1282.9135000000001</v>
      </c>
      <c r="AL8" s="74">
        <f t="shared" si="0"/>
        <v>1302.9135000000001</v>
      </c>
      <c r="AM8" s="74">
        <f t="shared" si="0"/>
        <v>1322.9135000000001</v>
      </c>
      <c r="AN8" s="74">
        <f t="shared" si="0"/>
        <v>1342.9135000000001</v>
      </c>
      <c r="AO8" s="74">
        <f t="shared" si="0"/>
        <v>1362.9135000000001</v>
      </c>
      <c r="AP8" s="74">
        <f t="shared" si="0"/>
        <v>1382.9135000000001</v>
      </c>
      <c r="AQ8" s="74">
        <f t="shared" si="0"/>
        <v>1402.9135000000001</v>
      </c>
      <c r="AR8" s="74">
        <f t="shared" si="0"/>
        <v>1422.9135000000001</v>
      </c>
      <c r="AS8" s="74">
        <f t="shared" si="0"/>
        <v>1442.9135000000001</v>
      </c>
      <c r="AT8" s="74">
        <f t="shared" si="0"/>
        <v>1462.9135000000001</v>
      </c>
      <c r="AU8" s="74">
        <f t="shared" si="0"/>
        <v>1482.9135000000001</v>
      </c>
      <c r="AV8" s="73" t="s">
        <v>35</v>
      </c>
    </row>
    <row r="9" spans="1:48" x14ac:dyDescent="0.2">
      <c r="A9" s="6">
        <v>1700</v>
      </c>
      <c r="B9" s="8">
        <v>494.77100000000002</v>
      </c>
      <c r="C9" s="8">
        <v>512.88799999999992</v>
      </c>
      <c r="D9" s="8">
        <v>531.005</v>
      </c>
      <c r="E9" s="8">
        <v>547.10899999999992</v>
      </c>
      <c r="F9" s="8">
        <v>565.226</v>
      </c>
      <c r="G9" s="8">
        <v>613.02560000000005</v>
      </c>
      <c r="H9" s="8">
        <v>662.21599999999989</v>
      </c>
      <c r="I9" s="8">
        <v>680.66239999999993</v>
      </c>
      <c r="J9" s="8">
        <v>699.10879999999997</v>
      </c>
      <c r="K9" s="8">
        <v>717.5551999999999</v>
      </c>
      <c r="L9" s="8">
        <v>736.00159999999994</v>
      </c>
      <c r="M9" s="8">
        <v>756.49760000000003</v>
      </c>
      <c r="N9" s="8">
        <v>774.94400000000007</v>
      </c>
      <c r="O9" s="8">
        <v>793.39039999999989</v>
      </c>
      <c r="P9" s="8">
        <v>811.83679999999993</v>
      </c>
      <c r="Q9" s="8">
        <v>913.56650000000002</v>
      </c>
      <c r="R9" s="8">
        <v>932.50699999999983</v>
      </c>
      <c r="S9" s="8">
        <v>953.55199999999991</v>
      </c>
      <c r="T9" s="8">
        <v>972.49249999999995</v>
      </c>
      <c r="U9" s="8">
        <v>993.53750000000002</v>
      </c>
      <c r="V9" s="8">
        <v>1012.4780000000001</v>
      </c>
      <c r="W9" s="8">
        <v>1031.4185000000002</v>
      </c>
      <c r="X9" s="8">
        <v>1052.4635000000001</v>
      </c>
      <c r="Y9" s="8">
        <v>1071.4039999999998</v>
      </c>
      <c r="Z9" s="8">
        <v>1092.4489999999998</v>
      </c>
      <c r="AA9" s="8">
        <v>1145.0614999999998</v>
      </c>
      <c r="AB9" s="8">
        <v>1164.002</v>
      </c>
      <c r="AC9" s="8">
        <v>1182.9424999999999</v>
      </c>
      <c r="AD9" s="8">
        <v>1203.9875</v>
      </c>
      <c r="AE9" s="8">
        <v>1222.9280000000001</v>
      </c>
      <c r="AF9" s="8">
        <v>1243.973</v>
      </c>
      <c r="AG9" s="8">
        <v>1262.9135000000001</v>
      </c>
      <c r="AH9" s="8">
        <v>1283.9585</v>
      </c>
      <c r="AI9" s="8">
        <v>1302.8989999999997</v>
      </c>
      <c r="AJ9" s="8">
        <v>1321.8394999999998</v>
      </c>
      <c r="AK9" s="74">
        <f t="shared" si="0"/>
        <v>1341.8394999999998</v>
      </c>
      <c r="AL9" s="74">
        <f t="shared" si="0"/>
        <v>1361.8394999999998</v>
      </c>
      <c r="AM9" s="74">
        <f t="shared" si="0"/>
        <v>1381.8394999999998</v>
      </c>
      <c r="AN9" s="74">
        <f t="shared" si="0"/>
        <v>1401.8394999999998</v>
      </c>
      <c r="AO9" s="74">
        <f t="shared" si="0"/>
        <v>1421.8394999999998</v>
      </c>
      <c r="AP9" s="74">
        <f t="shared" si="0"/>
        <v>1441.8394999999998</v>
      </c>
      <c r="AQ9" s="74">
        <f t="shared" si="0"/>
        <v>1461.8394999999998</v>
      </c>
      <c r="AR9" s="74">
        <f t="shared" si="0"/>
        <v>1481.8394999999998</v>
      </c>
      <c r="AS9" s="74">
        <f t="shared" si="0"/>
        <v>1501.8394999999998</v>
      </c>
      <c r="AT9" s="74">
        <f t="shared" si="0"/>
        <v>1521.8394999999998</v>
      </c>
      <c r="AU9" s="74">
        <f t="shared" si="0"/>
        <v>1541.8394999999998</v>
      </c>
      <c r="AV9" s="73" t="s">
        <v>35</v>
      </c>
    </row>
    <row r="10" spans="1:48" x14ac:dyDescent="0.2">
      <c r="A10" s="6">
        <v>1800</v>
      </c>
      <c r="B10" s="8">
        <v>504.83599999999996</v>
      </c>
      <c r="C10" s="8">
        <v>522.95299999999997</v>
      </c>
      <c r="D10" s="8">
        <v>541.06999999999994</v>
      </c>
      <c r="E10" s="8">
        <v>559.1869999999999</v>
      </c>
      <c r="F10" s="8">
        <v>579.31699999999989</v>
      </c>
      <c r="G10" s="8">
        <v>627.37279999999998</v>
      </c>
      <c r="H10" s="8">
        <v>678.61279999999999</v>
      </c>
      <c r="I10" s="8">
        <v>697.05920000000003</v>
      </c>
      <c r="J10" s="8">
        <v>717.5551999999999</v>
      </c>
      <c r="K10" s="8">
        <v>736.00159999999994</v>
      </c>
      <c r="L10" s="8">
        <v>756.49760000000003</v>
      </c>
      <c r="M10" s="8">
        <v>774.94400000000007</v>
      </c>
      <c r="N10" s="8">
        <v>795.43999999999994</v>
      </c>
      <c r="O10" s="8">
        <v>813.88639999999998</v>
      </c>
      <c r="P10" s="8">
        <v>834.38239999999996</v>
      </c>
      <c r="Q10" s="8">
        <v>938.82050000000004</v>
      </c>
      <c r="R10" s="8">
        <v>959.86550000000011</v>
      </c>
      <c r="S10" s="8">
        <v>978.80599999999993</v>
      </c>
      <c r="T10" s="8">
        <v>999.85100000000011</v>
      </c>
      <c r="U10" s="8">
        <v>1020.896</v>
      </c>
      <c r="V10" s="8">
        <v>1041.941</v>
      </c>
      <c r="W10" s="8">
        <v>1062.9860000000001</v>
      </c>
      <c r="X10" s="8">
        <v>1084.0310000000002</v>
      </c>
      <c r="Y10" s="8">
        <v>1102.9714999999999</v>
      </c>
      <c r="Z10" s="8">
        <v>1124.0164999999997</v>
      </c>
      <c r="AA10" s="8">
        <v>1178.7334999999998</v>
      </c>
      <c r="AB10" s="8">
        <v>1199.7785000000001</v>
      </c>
      <c r="AC10" s="8">
        <v>1218.7189999999998</v>
      </c>
      <c r="AD10" s="8">
        <v>1256.5999999999999</v>
      </c>
      <c r="AE10" s="8">
        <v>1260.8089999999997</v>
      </c>
      <c r="AF10" s="8">
        <v>1281.8539999999998</v>
      </c>
      <c r="AG10" s="8">
        <v>1302.8989999999997</v>
      </c>
      <c r="AH10" s="8">
        <v>1323.9439999999997</v>
      </c>
      <c r="AI10" s="8">
        <v>1342.8844999999999</v>
      </c>
      <c r="AJ10" s="8">
        <v>1363.9295</v>
      </c>
      <c r="AK10" s="74">
        <f t="shared" si="0"/>
        <v>1383.9295</v>
      </c>
      <c r="AL10" s="74">
        <f t="shared" si="0"/>
        <v>1403.9295</v>
      </c>
      <c r="AM10" s="74">
        <f t="shared" si="0"/>
        <v>1423.9295</v>
      </c>
      <c r="AN10" s="74">
        <f t="shared" si="0"/>
        <v>1443.9295</v>
      </c>
      <c r="AO10" s="74">
        <f t="shared" si="0"/>
        <v>1463.9295</v>
      </c>
      <c r="AP10" s="74">
        <f t="shared" si="0"/>
        <v>1483.9295</v>
      </c>
      <c r="AQ10" s="74">
        <f t="shared" si="0"/>
        <v>1503.9295</v>
      </c>
      <c r="AR10" s="74">
        <f t="shared" si="0"/>
        <v>1523.9295</v>
      </c>
      <c r="AS10" s="74">
        <f t="shared" si="0"/>
        <v>1543.9295</v>
      </c>
      <c r="AT10" s="74">
        <f t="shared" si="0"/>
        <v>1563.9295</v>
      </c>
      <c r="AU10" s="74">
        <f t="shared" si="0"/>
        <v>1583.9295</v>
      </c>
      <c r="AV10" s="73" t="s">
        <v>35</v>
      </c>
    </row>
    <row r="11" spans="1:48" x14ac:dyDescent="0.2">
      <c r="A11" s="6">
        <v>1900</v>
      </c>
      <c r="B11" s="8">
        <v>518.92700000000002</v>
      </c>
      <c r="C11" s="8">
        <v>539.05700000000002</v>
      </c>
      <c r="D11" s="8">
        <v>557.17400000000009</v>
      </c>
      <c r="E11" s="8">
        <v>577.30400000000009</v>
      </c>
      <c r="F11" s="8">
        <v>597.43399999999997</v>
      </c>
      <c r="G11" s="8">
        <v>647.86879999999996</v>
      </c>
      <c r="H11" s="8">
        <v>701.15840000000003</v>
      </c>
      <c r="I11" s="8">
        <v>721.65440000000001</v>
      </c>
      <c r="J11" s="8">
        <v>742.15039999999999</v>
      </c>
      <c r="K11" s="8">
        <v>762.64639999999986</v>
      </c>
      <c r="L11" s="8">
        <v>783.14239999999995</v>
      </c>
      <c r="M11" s="8">
        <v>803.63840000000005</v>
      </c>
      <c r="N11" s="8">
        <v>824.13439999999991</v>
      </c>
      <c r="O11" s="8">
        <v>844.63040000000001</v>
      </c>
      <c r="P11" s="8">
        <v>865.12639999999999</v>
      </c>
      <c r="Q11" s="8">
        <v>974.59699999999998</v>
      </c>
      <c r="R11" s="8">
        <v>995.64199999999983</v>
      </c>
      <c r="S11" s="8">
        <v>1016.687</v>
      </c>
      <c r="T11" s="8">
        <v>1039.8364999999999</v>
      </c>
      <c r="U11" s="8">
        <v>1060.8815</v>
      </c>
      <c r="V11" s="8">
        <v>1084.0310000000002</v>
      </c>
      <c r="W11" s="8">
        <v>1105.076</v>
      </c>
      <c r="X11" s="8">
        <v>1128.2255</v>
      </c>
      <c r="Y11" s="8">
        <v>1149.2705000000001</v>
      </c>
      <c r="Z11" s="8">
        <v>1172.42</v>
      </c>
      <c r="AA11" s="8">
        <v>1227.1369999999999</v>
      </c>
      <c r="AB11" s="8">
        <v>1248.1819999999998</v>
      </c>
      <c r="AC11" s="8">
        <v>1271.3314999999998</v>
      </c>
      <c r="AD11" s="8">
        <v>1292.3765000000001</v>
      </c>
      <c r="AE11" s="8">
        <v>1315.5260000000003</v>
      </c>
      <c r="AF11" s="8">
        <v>1336.5709999999999</v>
      </c>
      <c r="AG11" s="8">
        <v>1359.7205000000001</v>
      </c>
      <c r="AH11" s="8">
        <v>1380.7655</v>
      </c>
      <c r="AI11" s="8">
        <v>1401.8105</v>
      </c>
      <c r="AJ11" s="8">
        <v>1424.96</v>
      </c>
      <c r="AK11" s="74">
        <f t="shared" si="0"/>
        <v>1444.96</v>
      </c>
      <c r="AL11" s="74">
        <f t="shared" si="0"/>
        <v>1464.96</v>
      </c>
      <c r="AM11" s="74">
        <f t="shared" si="0"/>
        <v>1484.96</v>
      </c>
      <c r="AN11" s="74">
        <f t="shared" si="0"/>
        <v>1504.96</v>
      </c>
      <c r="AO11" s="74">
        <f t="shared" si="0"/>
        <v>1524.96</v>
      </c>
      <c r="AP11" s="74">
        <f t="shared" si="0"/>
        <v>1544.96</v>
      </c>
      <c r="AQ11" s="74">
        <f t="shared" si="0"/>
        <v>1564.96</v>
      </c>
      <c r="AR11" s="74">
        <f t="shared" si="0"/>
        <v>1584.96</v>
      </c>
      <c r="AS11" s="74">
        <f t="shared" si="0"/>
        <v>1604.96</v>
      </c>
      <c r="AT11" s="74">
        <f t="shared" si="0"/>
        <v>1624.96</v>
      </c>
      <c r="AU11" s="74">
        <f t="shared" si="0"/>
        <v>1644.96</v>
      </c>
      <c r="AV11" s="73" t="s">
        <v>35</v>
      </c>
    </row>
    <row r="12" spans="1:48" x14ac:dyDescent="0.2">
      <c r="A12" s="6">
        <v>2000</v>
      </c>
      <c r="B12" s="8">
        <v>528.99199999999996</v>
      </c>
      <c r="C12" s="8">
        <v>549.12200000000007</v>
      </c>
      <c r="D12" s="8">
        <v>569.25199999999995</v>
      </c>
      <c r="E12" s="8">
        <v>589.38199999999995</v>
      </c>
      <c r="F12" s="8">
        <v>609.51199999999994</v>
      </c>
      <c r="G12" s="8">
        <v>662.21599999999989</v>
      </c>
      <c r="H12" s="8">
        <v>715.50559999999996</v>
      </c>
      <c r="I12" s="8">
        <v>738.05119999999988</v>
      </c>
      <c r="J12" s="8">
        <v>758.54719999999998</v>
      </c>
      <c r="K12" s="8">
        <v>781.09280000000001</v>
      </c>
      <c r="L12" s="8">
        <v>801.58879999999999</v>
      </c>
      <c r="M12" s="8">
        <v>822.08479999999997</v>
      </c>
      <c r="N12" s="8">
        <v>844.63040000000001</v>
      </c>
      <c r="O12" s="8">
        <v>865.12639999999999</v>
      </c>
      <c r="P12" s="8">
        <v>887.67200000000003</v>
      </c>
      <c r="Q12" s="8">
        <v>997.74650000000008</v>
      </c>
      <c r="R12" s="8">
        <v>1020.896</v>
      </c>
      <c r="S12" s="8">
        <v>1044.0455000000002</v>
      </c>
      <c r="T12" s="8">
        <v>1067.1949999999999</v>
      </c>
      <c r="U12" s="8">
        <v>1090.3444999999999</v>
      </c>
      <c r="V12" s="8">
        <v>1113.4939999999999</v>
      </c>
      <c r="W12" s="8">
        <v>1136.6435000000001</v>
      </c>
      <c r="X12" s="8">
        <v>1157.6885</v>
      </c>
      <c r="Y12" s="8">
        <v>1180.838</v>
      </c>
      <c r="Z12" s="8">
        <v>1203.9875</v>
      </c>
      <c r="AA12" s="8">
        <v>1260.8089999999997</v>
      </c>
      <c r="AB12" s="8">
        <v>1283.9585</v>
      </c>
      <c r="AC12" s="8">
        <v>1307.1080000000002</v>
      </c>
      <c r="AD12" s="8">
        <v>1330.2574999999999</v>
      </c>
      <c r="AE12" s="8">
        <v>1351.3025</v>
      </c>
      <c r="AF12" s="8">
        <v>1374.4519999999998</v>
      </c>
      <c r="AG12" s="8">
        <v>1397.6015</v>
      </c>
      <c r="AH12" s="8">
        <v>1420.7510000000002</v>
      </c>
      <c r="AI12" s="8">
        <v>1443.9005000000002</v>
      </c>
      <c r="AJ12" s="8">
        <v>1467.05</v>
      </c>
      <c r="AK12" s="74">
        <f t="shared" si="0"/>
        <v>1487.05</v>
      </c>
      <c r="AL12" s="74">
        <f t="shared" si="0"/>
        <v>1507.05</v>
      </c>
      <c r="AM12" s="74">
        <f t="shared" si="0"/>
        <v>1527.05</v>
      </c>
      <c r="AN12" s="74">
        <f t="shared" si="0"/>
        <v>1547.05</v>
      </c>
      <c r="AO12" s="74">
        <f t="shared" si="0"/>
        <v>1567.05</v>
      </c>
      <c r="AP12" s="74">
        <f t="shared" si="0"/>
        <v>1587.05</v>
      </c>
      <c r="AQ12" s="74">
        <f t="shared" si="0"/>
        <v>1607.05</v>
      </c>
      <c r="AR12" s="74">
        <f t="shared" si="0"/>
        <v>1627.05</v>
      </c>
      <c r="AS12" s="74">
        <f t="shared" si="0"/>
        <v>1647.05</v>
      </c>
      <c r="AT12" s="74">
        <f t="shared" si="0"/>
        <v>1667.05</v>
      </c>
      <c r="AU12" s="74">
        <f t="shared" si="0"/>
        <v>1687.05</v>
      </c>
      <c r="AV12" s="73" t="s">
        <v>35</v>
      </c>
    </row>
    <row r="13" spans="1:48" x14ac:dyDescent="0.2">
      <c r="A13" s="6">
        <v>2100</v>
      </c>
      <c r="B13" s="8">
        <v>539.05700000000002</v>
      </c>
      <c r="C13" s="8">
        <v>559.1869999999999</v>
      </c>
      <c r="D13" s="8">
        <v>581.33000000000004</v>
      </c>
      <c r="E13" s="8">
        <v>601.46</v>
      </c>
      <c r="F13" s="8">
        <v>621.59</v>
      </c>
      <c r="G13" s="8">
        <v>676.56320000000005</v>
      </c>
      <c r="H13" s="8">
        <v>731.90239999999994</v>
      </c>
      <c r="I13" s="8">
        <v>754.44800000000009</v>
      </c>
      <c r="J13" s="8">
        <v>776.99360000000001</v>
      </c>
      <c r="K13" s="8">
        <v>797.48960000000011</v>
      </c>
      <c r="L13" s="8">
        <v>820.03520000000003</v>
      </c>
      <c r="M13" s="8">
        <v>842.58079999999995</v>
      </c>
      <c r="N13" s="8">
        <v>865.12639999999999</v>
      </c>
      <c r="O13" s="8">
        <v>887.67200000000003</v>
      </c>
      <c r="P13" s="8">
        <v>910.21759999999995</v>
      </c>
      <c r="Q13" s="8">
        <v>1023.0005</v>
      </c>
      <c r="R13" s="8">
        <v>1048.2544999999998</v>
      </c>
      <c r="S13" s="8">
        <v>1071.4039999999998</v>
      </c>
      <c r="T13" s="8">
        <v>1094.5535</v>
      </c>
      <c r="U13" s="8">
        <v>1117.703</v>
      </c>
      <c r="V13" s="8">
        <v>1142.9569999999999</v>
      </c>
      <c r="W13" s="8">
        <v>1166.1064999999999</v>
      </c>
      <c r="X13" s="8">
        <v>1189.2560000000001</v>
      </c>
      <c r="Y13" s="8">
        <v>1212.4055000000001</v>
      </c>
      <c r="Z13" s="8">
        <v>1237.6595</v>
      </c>
      <c r="AA13" s="8">
        <v>1294.4810000000002</v>
      </c>
      <c r="AB13" s="8">
        <v>1317.6305</v>
      </c>
      <c r="AC13" s="8">
        <v>1342.8844999999999</v>
      </c>
      <c r="AD13" s="8">
        <v>1366.0339999999997</v>
      </c>
      <c r="AE13" s="8">
        <v>1389.1834999999999</v>
      </c>
      <c r="AF13" s="8">
        <v>1412.3330000000001</v>
      </c>
      <c r="AG13" s="8">
        <v>1437.5869999999998</v>
      </c>
      <c r="AH13" s="8">
        <v>1460.7365</v>
      </c>
      <c r="AI13" s="8">
        <v>1483.886</v>
      </c>
      <c r="AJ13" s="8">
        <v>1509.1399999999999</v>
      </c>
      <c r="AK13" s="74">
        <f>AJ13+20</f>
        <v>1529.1399999999999</v>
      </c>
      <c r="AL13" s="74">
        <f t="shared" si="0"/>
        <v>1549.1399999999999</v>
      </c>
      <c r="AM13" s="74">
        <f t="shared" si="0"/>
        <v>1569.1399999999999</v>
      </c>
      <c r="AN13" s="74">
        <f t="shared" si="0"/>
        <v>1589.1399999999999</v>
      </c>
      <c r="AO13" s="74">
        <f t="shared" si="0"/>
        <v>1609.1399999999999</v>
      </c>
      <c r="AP13" s="74">
        <f t="shared" si="0"/>
        <v>1629.1399999999999</v>
      </c>
      <c r="AQ13" s="74">
        <f t="shared" si="0"/>
        <v>1649.1399999999999</v>
      </c>
      <c r="AR13" s="74">
        <f t="shared" si="0"/>
        <v>1669.1399999999999</v>
      </c>
      <c r="AS13" s="74">
        <f t="shared" si="0"/>
        <v>1689.1399999999999</v>
      </c>
      <c r="AT13" s="74">
        <f t="shared" si="0"/>
        <v>1709.1399999999999</v>
      </c>
      <c r="AU13" s="74">
        <f t="shared" si="0"/>
        <v>1729.1399999999999</v>
      </c>
      <c r="AV13" s="73" t="s">
        <v>35</v>
      </c>
    </row>
    <row r="14" spans="1:48" x14ac:dyDescent="0.2">
      <c r="A14" s="6">
        <v>2200</v>
      </c>
      <c r="B14" s="8">
        <v>553.14800000000002</v>
      </c>
      <c r="C14" s="8">
        <v>573.27800000000002</v>
      </c>
      <c r="D14" s="8">
        <v>595.42100000000005</v>
      </c>
      <c r="E14" s="8">
        <v>617.56399999999996</v>
      </c>
      <c r="F14" s="8">
        <v>639.70699999999988</v>
      </c>
      <c r="G14" s="8">
        <v>697.05920000000003</v>
      </c>
      <c r="H14" s="8">
        <v>754.44800000000009</v>
      </c>
      <c r="I14" s="8">
        <v>776.99360000000001</v>
      </c>
      <c r="J14" s="8">
        <v>799.53920000000005</v>
      </c>
      <c r="K14" s="8">
        <v>824.13439999999991</v>
      </c>
      <c r="L14" s="8">
        <v>846.68</v>
      </c>
      <c r="M14" s="8">
        <v>871.27520000000004</v>
      </c>
      <c r="N14" s="8">
        <v>893.82080000000008</v>
      </c>
      <c r="O14" s="8">
        <v>918.41599999999994</v>
      </c>
      <c r="P14" s="8">
        <v>940.96159999999998</v>
      </c>
      <c r="Q14" s="8">
        <v>1058.7769999999998</v>
      </c>
      <c r="R14" s="8">
        <v>1084.0310000000002</v>
      </c>
      <c r="S14" s="8">
        <v>1109.2850000000001</v>
      </c>
      <c r="T14" s="8">
        <v>1134.539</v>
      </c>
      <c r="U14" s="8">
        <v>1159.7930000000001</v>
      </c>
      <c r="V14" s="8">
        <v>1182.9424999999999</v>
      </c>
      <c r="W14" s="8">
        <v>1208.1964999999998</v>
      </c>
      <c r="X14" s="8">
        <v>1233.4504999999999</v>
      </c>
      <c r="Y14" s="8">
        <v>1258.7044999999998</v>
      </c>
      <c r="Z14" s="8">
        <v>1283.9585</v>
      </c>
      <c r="AA14" s="8">
        <v>1342.8844999999999</v>
      </c>
      <c r="AB14" s="8">
        <v>1368.1385000000002</v>
      </c>
      <c r="AC14" s="8">
        <v>1393.3924999999999</v>
      </c>
      <c r="AD14" s="8">
        <v>1418.6464999999998</v>
      </c>
      <c r="AE14" s="8">
        <v>1443.9005000000002</v>
      </c>
      <c r="AF14" s="8">
        <v>1469.1544999999999</v>
      </c>
      <c r="AG14" s="8">
        <v>1494.4085</v>
      </c>
      <c r="AH14" s="8">
        <v>1517.558</v>
      </c>
      <c r="AI14" s="74">
        <f t="shared" ref="AI14:AJ14" si="1">AI13+20</f>
        <v>1503.886</v>
      </c>
      <c r="AJ14" s="74">
        <f t="shared" si="1"/>
        <v>1529.1399999999999</v>
      </c>
      <c r="AK14" s="74">
        <f t="shared" ref="AK14:AU37" si="2">AK13+20</f>
        <v>1549.1399999999999</v>
      </c>
      <c r="AL14" s="74">
        <f t="shared" si="2"/>
        <v>1569.1399999999999</v>
      </c>
      <c r="AM14" s="74">
        <f t="shared" si="2"/>
        <v>1589.1399999999999</v>
      </c>
      <c r="AN14" s="74">
        <f t="shared" si="2"/>
        <v>1609.1399999999999</v>
      </c>
      <c r="AO14" s="74">
        <f t="shared" si="2"/>
        <v>1629.1399999999999</v>
      </c>
      <c r="AP14" s="74">
        <f t="shared" si="2"/>
        <v>1649.1399999999999</v>
      </c>
      <c r="AQ14" s="74">
        <f t="shared" si="2"/>
        <v>1669.1399999999999</v>
      </c>
      <c r="AR14" s="74">
        <f t="shared" si="2"/>
        <v>1689.1399999999999</v>
      </c>
      <c r="AS14" s="74">
        <f t="shared" si="2"/>
        <v>1709.1399999999999</v>
      </c>
      <c r="AT14" s="74">
        <f t="shared" si="2"/>
        <v>1729.1399999999999</v>
      </c>
      <c r="AU14" s="74">
        <f t="shared" si="2"/>
        <v>1749.1399999999999</v>
      </c>
      <c r="AV14" s="73" t="s">
        <v>35</v>
      </c>
    </row>
    <row r="15" spans="1:48" x14ac:dyDescent="0.2">
      <c r="A15" s="6">
        <v>2300</v>
      </c>
      <c r="B15" s="8">
        <v>561.19999999999993</v>
      </c>
      <c r="C15" s="8">
        <v>585.35599999999988</v>
      </c>
      <c r="D15" s="8">
        <v>607.49900000000002</v>
      </c>
      <c r="E15" s="8">
        <v>629.64199999999983</v>
      </c>
      <c r="F15" s="8">
        <v>653.79800000000012</v>
      </c>
      <c r="G15" s="8">
        <v>711.40639999999996</v>
      </c>
      <c r="H15" s="8">
        <v>768.79519999999991</v>
      </c>
      <c r="I15" s="8">
        <v>793.39039999999989</v>
      </c>
      <c r="J15" s="8">
        <v>817.98559999999998</v>
      </c>
      <c r="K15" s="8">
        <v>842.58079999999995</v>
      </c>
      <c r="L15" s="8">
        <v>867.17600000000004</v>
      </c>
      <c r="M15" s="8">
        <v>889.72159999999997</v>
      </c>
      <c r="N15" s="8">
        <v>914.31679999999994</v>
      </c>
      <c r="O15" s="8">
        <v>938.91200000000003</v>
      </c>
      <c r="P15" s="8">
        <v>963.50720000000001</v>
      </c>
      <c r="Q15" s="8">
        <v>1084.0310000000002</v>
      </c>
      <c r="R15" s="8">
        <v>1109.2850000000001</v>
      </c>
      <c r="S15" s="8">
        <v>1136.6435000000001</v>
      </c>
      <c r="T15" s="8">
        <v>1161.8975</v>
      </c>
      <c r="U15" s="8">
        <v>1187.1514999999999</v>
      </c>
      <c r="V15" s="8">
        <v>1212.4055000000001</v>
      </c>
      <c r="W15" s="8">
        <v>1239.7640000000001</v>
      </c>
      <c r="X15" s="8">
        <v>1265.018</v>
      </c>
      <c r="Y15" s="8">
        <v>1290.2719999999999</v>
      </c>
      <c r="Z15" s="8">
        <v>1315.5260000000003</v>
      </c>
      <c r="AA15" s="8">
        <v>1378.6609999999998</v>
      </c>
      <c r="AB15" s="8">
        <v>1403.915</v>
      </c>
      <c r="AC15" s="8">
        <v>1429.1689999999996</v>
      </c>
      <c r="AD15" s="8">
        <v>1454.423</v>
      </c>
      <c r="AE15" s="8">
        <v>1481.7814999999998</v>
      </c>
      <c r="AF15" s="8">
        <v>1507.0355000000002</v>
      </c>
      <c r="AG15" s="74">
        <f t="shared" ref="AG15:AJ21" si="3">AG14+20</f>
        <v>1514.4085</v>
      </c>
      <c r="AH15" s="74">
        <f t="shared" si="3"/>
        <v>1537.558</v>
      </c>
      <c r="AI15" s="74">
        <f t="shared" si="3"/>
        <v>1523.886</v>
      </c>
      <c r="AJ15" s="74">
        <f t="shared" si="3"/>
        <v>1549.1399999999999</v>
      </c>
      <c r="AK15" s="74">
        <f t="shared" si="2"/>
        <v>1569.1399999999999</v>
      </c>
      <c r="AL15" s="74">
        <f t="shared" si="2"/>
        <v>1589.1399999999999</v>
      </c>
      <c r="AM15" s="74">
        <f t="shared" si="2"/>
        <v>1609.1399999999999</v>
      </c>
      <c r="AN15" s="74">
        <f t="shared" si="2"/>
        <v>1629.1399999999999</v>
      </c>
      <c r="AO15" s="74">
        <f t="shared" si="2"/>
        <v>1649.1399999999999</v>
      </c>
      <c r="AP15" s="74">
        <f t="shared" si="2"/>
        <v>1669.1399999999999</v>
      </c>
      <c r="AQ15" s="74">
        <f t="shared" si="2"/>
        <v>1689.1399999999999</v>
      </c>
      <c r="AR15" s="74">
        <f t="shared" si="2"/>
        <v>1709.1399999999999</v>
      </c>
      <c r="AS15" s="74">
        <f t="shared" si="2"/>
        <v>1729.1399999999999</v>
      </c>
      <c r="AT15" s="74">
        <f t="shared" si="2"/>
        <v>1749.1399999999999</v>
      </c>
      <c r="AU15" s="74">
        <f t="shared" si="2"/>
        <v>1769.1399999999999</v>
      </c>
      <c r="AV15" s="73" t="s">
        <v>35</v>
      </c>
    </row>
    <row r="16" spans="1:48" x14ac:dyDescent="0.2">
      <c r="A16" s="6">
        <v>2400</v>
      </c>
      <c r="B16" s="8">
        <v>571.26499999999999</v>
      </c>
      <c r="C16" s="8">
        <v>595.42100000000005</v>
      </c>
      <c r="D16" s="8">
        <v>619.577</v>
      </c>
      <c r="E16" s="8">
        <v>641.72</v>
      </c>
      <c r="F16" s="8">
        <v>665.87599999999998</v>
      </c>
      <c r="G16" s="8">
        <v>727.80319999999995</v>
      </c>
      <c r="H16" s="8">
        <v>785.19199999999989</v>
      </c>
      <c r="I16" s="8">
        <v>809.78719999999998</v>
      </c>
      <c r="J16" s="8">
        <v>834.38239999999996</v>
      </c>
      <c r="K16" s="8">
        <v>861.02719999999999</v>
      </c>
      <c r="L16" s="8">
        <v>885.62239999999997</v>
      </c>
      <c r="M16" s="8">
        <v>910.21759999999995</v>
      </c>
      <c r="N16" s="8">
        <v>934.81279999999981</v>
      </c>
      <c r="O16" s="8">
        <v>959.40800000000013</v>
      </c>
      <c r="P16" s="8">
        <v>986.05279999999982</v>
      </c>
      <c r="Q16" s="8">
        <v>1109.2850000000001</v>
      </c>
      <c r="R16" s="8">
        <v>1136.6435000000001</v>
      </c>
      <c r="S16" s="8">
        <v>1161.8975</v>
      </c>
      <c r="T16" s="8">
        <v>1189.2560000000001</v>
      </c>
      <c r="U16" s="8">
        <v>1216.6144999999999</v>
      </c>
      <c r="V16" s="8">
        <v>1241.8685000000003</v>
      </c>
      <c r="W16" s="8">
        <v>1269.2269999999999</v>
      </c>
      <c r="X16" s="8">
        <v>1296.5855000000001</v>
      </c>
      <c r="Y16" s="8">
        <v>1321.8394999999998</v>
      </c>
      <c r="Z16" s="8">
        <v>1349.1980000000001</v>
      </c>
      <c r="AA16" s="8">
        <v>1412.3330000000001</v>
      </c>
      <c r="AB16" s="8">
        <v>1437.5869999999998</v>
      </c>
      <c r="AC16" s="8">
        <v>1464.9455</v>
      </c>
      <c r="AD16" s="74">
        <f t="shared" ref="AD16:AF16" si="4">AD15+20</f>
        <v>1474.423</v>
      </c>
      <c r="AE16" s="74">
        <f t="shared" si="4"/>
        <v>1501.7814999999998</v>
      </c>
      <c r="AF16" s="74">
        <f t="shared" si="4"/>
        <v>1527.0355000000002</v>
      </c>
      <c r="AG16" s="74">
        <f t="shared" si="3"/>
        <v>1534.4085</v>
      </c>
      <c r="AH16" s="74">
        <f t="shared" si="3"/>
        <v>1557.558</v>
      </c>
      <c r="AI16" s="74">
        <f t="shared" si="3"/>
        <v>1543.886</v>
      </c>
      <c r="AJ16" s="74">
        <f t="shared" si="3"/>
        <v>1569.1399999999999</v>
      </c>
      <c r="AK16" s="74">
        <f t="shared" si="2"/>
        <v>1589.1399999999999</v>
      </c>
      <c r="AL16" s="74">
        <f t="shared" si="2"/>
        <v>1609.1399999999999</v>
      </c>
      <c r="AM16" s="74">
        <f t="shared" si="2"/>
        <v>1629.1399999999999</v>
      </c>
      <c r="AN16" s="74">
        <f t="shared" si="2"/>
        <v>1649.1399999999999</v>
      </c>
      <c r="AO16" s="74">
        <f t="shared" si="2"/>
        <v>1669.1399999999999</v>
      </c>
      <c r="AP16" s="74">
        <f t="shared" si="2"/>
        <v>1689.1399999999999</v>
      </c>
      <c r="AQ16" s="74">
        <f t="shared" si="2"/>
        <v>1709.1399999999999</v>
      </c>
      <c r="AR16" s="74">
        <f t="shared" si="2"/>
        <v>1729.1399999999999</v>
      </c>
      <c r="AS16" s="74">
        <f t="shared" si="2"/>
        <v>1749.1399999999999</v>
      </c>
      <c r="AT16" s="74">
        <f t="shared" si="2"/>
        <v>1769.1399999999999</v>
      </c>
      <c r="AU16" s="74">
        <f t="shared" si="2"/>
        <v>1789.1399999999999</v>
      </c>
      <c r="AV16" s="73" t="s">
        <v>35</v>
      </c>
    </row>
    <row r="17" spans="1:48" x14ac:dyDescent="0.2">
      <c r="A17" s="6">
        <v>2500</v>
      </c>
      <c r="B17" s="8">
        <v>585.35599999999988</v>
      </c>
      <c r="C17" s="8">
        <v>609.51199999999994</v>
      </c>
      <c r="D17" s="8">
        <v>635.68099999999993</v>
      </c>
      <c r="E17" s="8">
        <v>659.83699999999988</v>
      </c>
      <c r="F17" s="8">
        <v>683.99300000000005</v>
      </c>
      <c r="G17" s="8">
        <v>746.2496000000001</v>
      </c>
      <c r="H17" s="8">
        <v>807.73760000000004</v>
      </c>
      <c r="I17" s="8">
        <v>834.38239999999996</v>
      </c>
      <c r="J17" s="8">
        <v>858.97760000000017</v>
      </c>
      <c r="K17" s="8">
        <v>885.62239999999997</v>
      </c>
      <c r="L17" s="8">
        <v>912.2672</v>
      </c>
      <c r="M17" s="8">
        <v>938.91200000000003</v>
      </c>
      <c r="N17" s="8">
        <v>963.50720000000001</v>
      </c>
      <c r="O17" s="8">
        <v>990.15199999999982</v>
      </c>
      <c r="P17" s="8">
        <v>1016.7968000000001</v>
      </c>
      <c r="Q17" s="8">
        <v>1145.0614999999998</v>
      </c>
      <c r="R17" s="8">
        <v>1172.42</v>
      </c>
      <c r="S17" s="8">
        <v>1199.7785000000001</v>
      </c>
      <c r="T17" s="8">
        <v>1229.2414999999999</v>
      </c>
      <c r="U17" s="8">
        <v>1256.5999999999999</v>
      </c>
      <c r="V17" s="8">
        <v>1283.9585</v>
      </c>
      <c r="W17" s="8">
        <v>1311.3169999999998</v>
      </c>
      <c r="X17" s="8">
        <v>1340.78</v>
      </c>
      <c r="Y17" s="8">
        <v>1368.1385000000002</v>
      </c>
      <c r="Z17" s="8">
        <v>1395.4969999999998</v>
      </c>
      <c r="AA17" s="8">
        <v>1460.7365</v>
      </c>
      <c r="AB17" s="74">
        <f t="shared" ref="AB17:AF20" si="5">AB16+20</f>
        <v>1457.5869999999998</v>
      </c>
      <c r="AC17" s="74">
        <f t="shared" si="5"/>
        <v>1484.9455</v>
      </c>
      <c r="AD17" s="74">
        <f t="shared" si="5"/>
        <v>1494.423</v>
      </c>
      <c r="AE17" s="74">
        <f t="shared" si="5"/>
        <v>1521.7814999999998</v>
      </c>
      <c r="AF17" s="74">
        <f t="shared" si="5"/>
        <v>1547.0355000000002</v>
      </c>
      <c r="AG17" s="74">
        <f t="shared" si="3"/>
        <v>1554.4085</v>
      </c>
      <c r="AH17" s="74">
        <f t="shared" si="3"/>
        <v>1577.558</v>
      </c>
      <c r="AI17" s="74">
        <f t="shared" si="3"/>
        <v>1563.886</v>
      </c>
      <c r="AJ17" s="74">
        <f t="shared" si="3"/>
        <v>1589.1399999999999</v>
      </c>
      <c r="AK17" s="74">
        <f t="shared" si="2"/>
        <v>1609.1399999999999</v>
      </c>
      <c r="AL17" s="74">
        <f t="shared" si="2"/>
        <v>1629.1399999999999</v>
      </c>
      <c r="AM17" s="74">
        <f t="shared" si="2"/>
        <v>1649.1399999999999</v>
      </c>
      <c r="AN17" s="74">
        <f t="shared" si="2"/>
        <v>1669.1399999999999</v>
      </c>
      <c r="AO17" s="74">
        <f t="shared" si="2"/>
        <v>1689.1399999999999</v>
      </c>
      <c r="AP17" s="74">
        <f t="shared" si="2"/>
        <v>1709.1399999999999</v>
      </c>
      <c r="AQ17" s="74">
        <f t="shared" si="2"/>
        <v>1729.1399999999999</v>
      </c>
      <c r="AR17" s="74">
        <f t="shared" si="2"/>
        <v>1749.1399999999999</v>
      </c>
      <c r="AS17" s="74">
        <f t="shared" si="2"/>
        <v>1769.1399999999999</v>
      </c>
      <c r="AT17" s="74">
        <f t="shared" si="2"/>
        <v>1789.1399999999999</v>
      </c>
      <c r="AU17" s="74">
        <f t="shared" si="2"/>
        <v>1809.1399999999999</v>
      </c>
      <c r="AV17" s="73" t="s">
        <v>35</v>
      </c>
    </row>
    <row r="18" spans="1:48" x14ac:dyDescent="0.2">
      <c r="A18" s="6">
        <v>2600</v>
      </c>
      <c r="B18" s="8">
        <v>595.42100000000005</v>
      </c>
      <c r="C18" s="8">
        <v>621.59</v>
      </c>
      <c r="D18" s="8">
        <v>645.74599999999998</v>
      </c>
      <c r="E18" s="8">
        <v>671.91499999999996</v>
      </c>
      <c r="F18" s="8">
        <v>722.24</v>
      </c>
      <c r="G18" s="8">
        <v>762.64639999999986</v>
      </c>
      <c r="H18" s="8">
        <v>822.08479999999997</v>
      </c>
      <c r="I18" s="8">
        <v>850.77919999999995</v>
      </c>
      <c r="J18" s="8">
        <v>877.42400000000009</v>
      </c>
      <c r="K18" s="8">
        <v>904.06880000000012</v>
      </c>
      <c r="L18" s="8">
        <v>930.71360000000016</v>
      </c>
      <c r="M18" s="8">
        <v>957.35839999999996</v>
      </c>
      <c r="N18" s="8">
        <v>984.00319999999988</v>
      </c>
      <c r="O18" s="8">
        <v>1084.4336000000001</v>
      </c>
      <c r="P18" s="8">
        <v>1113.1280000000002</v>
      </c>
      <c r="Q18" s="8">
        <v>1170.3155000000002</v>
      </c>
      <c r="R18" s="8">
        <v>1197.674</v>
      </c>
      <c r="S18" s="8">
        <v>1227.1369999999999</v>
      </c>
      <c r="T18" s="8">
        <v>1256.5999999999999</v>
      </c>
      <c r="U18" s="8">
        <v>1283.9585</v>
      </c>
      <c r="V18" s="8">
        <v>1313.4214999999997</v>
      </c>
      <c r="W18" s="8">
        <v>1342.8844999999999</v>
      </c>
      <c r="X18" s="8">
        <v>1408.124</v>
      </c>
      <c r="Y18" s="8">
        <v>1437.5869999999998</v>
      </c>
      <c r="Z18" s="8">
        <v>1464.9455</v>
      </c>
      <c r="AA18" s="74">
        <f t="shared" ref="AA18" si="6">AA17+20</f>
        <v>1480.7365</v>
      </c>
      <c r="AB18" s="74">
        <f t="shared" si="5"/>
        <v>1477.5869999999998</v>
      </c>
      <c r="AC18" s="74">
        <f t="shared" si="5"/>
        <v>1504.9455</v>
      </c>
      <c r="AD18" s="74">
        <f t="shared" si="5"/>
        <v>1514.423</v>
      </c>
      <c r="AE18" s="74">
        <f t="shared" si="5"/>
        <v>1541.7814999999998</v>
      </c>
      <c r="AF18" s="74">
        <f t="shared" si="5"/>
        <v>1567.0355000000002</v>
      </c>
      <c r="AG18" s="74">
        <f t="shared" si="3"/>
        <v>1574.4085</v>
      </c>
      <c r="AH18" s="74">
        <f t="shared" si="3"/>
        <v>1597.558</v>
      </c>
      <c r="AI18" s="74">
        <f t="shared" si="3"/>
        <v>1583.886</v>
      </c>
      <c r="AJ18" s="74">
        <f t="shared" si="3"/>
        <v>1609.1399999999999</v>
      </c>
      <c r="AK18" s="74">
        <f t="shared" si="2"/>
        <v>1629.1399999999999</v>
      </c>
      <c r="AL18" s="74">
        <f t="shared" si="2"/>
        <v>1649.1399999999999</v>
      </c>
      <c r="AM18" s="74">
        <f t="shared" si="2"/>
        <v>1669.1399999999999</v>
      </c>
      <c r="AN18" s="74">
        <f t="shared" si="2"/>
        <v>1689.1399999999999</v>
      </c>
      <c r="AO18" s="74">
        <f t="shared" si="2"/>
        <v>1709.1399999999999</v>
      </c>
      <c r="AP18" s="74">
        <f t="shared" si="2"/>
        <v>1729.1399999999999</v>
      </c>
      <c r="AQ18" s="74">
        <f t="shared" si="2"/>
        <v>1749.1399999999999</v>
      </c>
      <c r="AR18" s="74">
        <f t="shared" si="2"/>
        <v>1769.1399999999999</v>
      </c>
      <c r="AS18" s="74">
        <f t="shared" si="2"/>
        <v>1789.1399999999999</v>
      </c>
      <c r="AT18" s="74">
        <f t="shared" si="2"/>
        <v>1809.1399999999999</v>
      </c>
      <c r="AU18" s="74">
        <f t="shared" si="2"/>
        <v>1829.1399999999999</v>
      </c>
      <c r="AV18" s="73" t="s">
        <v>35</v>
      </c>
    </row>
    <row r="19" spans="1:48" x14ac:dyDescent="0.2">
      <c r="A19" s="6">
        <v>2700</v>
      </c>
      <c r="B19" s="8">
        <v>609.51199999999994</v>
      </c>
      <c r="C19" s="8">
        <v>635.68099999999993</v>
      </c>
      <c r="D19" s="8">
        <v>661.85</v>
      </c>
      <c r="E19" s="8">
        <v>144.50899999999999</v>
      </c>
      <c r="F19" s="8">
        <v>742.37</v>
      </c>
      <c r="G19" s="8">
        <v>781.09280000000001</v>
      </c>
      <c r="H19" s="8">
        <v>844.63040000000001</v>
      </c>
      <c r="I19" s="8">
        <v>873.32479999999987</v>
      </c>
      <c r="J19" s="8">
        <v>902.01919999999996</v>
      </c>
      <c r="K19" s="8">
        <v>928.66399999999999</v>
      </c>
      <c r="L19" s="8">
        <v>957.35839999999996</v>
      </c>
      <c r="M19" s="8">
        <v>986.05279999999982</v>
      </c>
      <c r="N19" s="8">
        <v>1014.7472</v>
      </c>
      <c r="O19" s="8">
        <v>1117.2272</v>
      </c>
      <c r="P19" s="8">
        <v>1145.9215999999999</v>
      </c>
      <c r="Q19" s="8">
        <v>1203.9875</v>
      </c>
      <c r="R19" s="8">
        <v>1235.5550000000001</v>
      </c>
      <c r="S19" s="8">
        <v>1265.018</v>
      </c>
      <c r="T19" s="8">
        <v>1294.4810000000002</v>
      </c>
      <c r="U19" s="8">
        <v>1326.0485000000001</v>
      </c>
      <c r="V19" s="8">
        <v>1355.5115000000001</v>
      </c>
      <c r="W19" s="8">
        <v>1384.9744999999998</v>
      </c>
      <c r="X19" s="8">
        <v>1452.3185000000001</v>
      </c>
      <c r="Y19" s="74">
        <f t="shared" ref="Y19:AE20" si="7">Y18+20</f>
        <v>1457.5869999999998</v>
      </c>
      <c r="Z19" s="74">
        <f t="shared" si="7"/>
        <v>1484.9455</v>
      </c>
      <c r="AA19" s="74">
        <f t="shared" si="7"/>
        <v>1500.7365</v>
      </c>
      <c r="AB19" s="74">
        <f t="shared" si="5"/>
        <v>1497.5869999999998</v>
      </c>
      <c r="AC19" s="74">
        <f t="shared" si="5"/>
        <v>1524.9455</v>
      </c>
      <c r="AD19" s="74">
        <f t="shared" si="5"/>
        <v>1534.423</v>
      </c>
      <c r="AE19" s="74">
        <f t="shared" si="5"/>
        <v>1561.7814999999998</v>
      </c>
      <c r="AF19" s="74">
        <f t="shared" si="5"/>
        <v>1587.0355000000002</v>
      </c>
      <c r="AG19" s="74">
        <f t="shared" si="3"/>
        <v>1594.4085</v>
      </c>
      <c r="AH19" s="74">
        <f t="shared" si="3"/>
        <v>1617.558</v>
      </c>
      <c r="AI19" s="74">
        <f t="shared" si="3"/>
        <v>1603.886</v>
      </c>
      <c r="AJ19" s="74">
        <f t="shared" si="3"/>
        <v>1629.1399999999999</v>
      </c>
      <c r="AK19" s="74">
        <f t="shared" si="2"/>
        <v>1649.1399999999999</v>
      </c>
      <c r="AL19" s="74">
        <f t="shared" si="2"/>
        <v>1669.1399999999999</v>
      </c>
      <c r="AM19" s="74">
        <f t="shared" si="2"/>
        <v>1689.1399999999999</v>
      </c>
      <c r="AN19" s="74">
        <f t="shared" si="2"/>
        <v>1709.1399999999999</v>
      </c>
      <c r="AO19" s="74">
        <f t="shared" si="2"/>
        <v>1729.1399999999999</v>
      </c>
      <c r="AP19" s="74">
        <f t="shared" si="2"/>
        <v>1749.1399999999999</v>
      </c>
      <c r="AQ19" s="74">
        <f t="shared" si="2"/>
        <v>1769.1399999999999</v>
      </c>
      <c r="AR19" s="74">
        <f t="shared" si="2"/>
        <v>1789.1399999999999</v>
      </c>
      <c r="AS19" s="74">
        <f t="shared" si="2"/>
        <v>1809.1399999999999</v>
      </c>
      <c r="AT19" s="74">
        <f t="shared" si="2"/>
        <v>1829.1399999999999</v>
      </c>
      <c r="AU19" s="74">
        <f t="shared" si="2"/>
        <v>1849.1399999999999</v>
      </c>
      <c r="AV19" s="73" t="s">
        <v>35</v>
      </c>
    </row>
    <row r="20" spans="1:48" x14ac:dyDescent="0.2">
      <c r="A20" s="6">
        <v>2800</v>
      </c>
      <c r="B20" s="8">
        <v>619.577</v>
      </c>
      <c r="C20" s="8">
        <v>645.74599999999998</v>
      </c>
      <c r="D20" s="8">
        <v>673.92800000000011</v>
      </c>
      <c r="E20" s="8">
        <v>700.09699999999998</v>
      </c>
      <c r="F20" s="8">
        <v>754.44800000000009</v>
      </c>
      <c r="G20" s="8">
        <v>797.48960000000011</v>
      </c>
      <c r="H20" s="8">
        <v>861.02719999999999</v>
      </c>
      <c r="I20" s="8">
        <v>889.72159999999997</v>
      </c>
      <c r="J20" s="8">
        <v>918.41599999999994</v>
      </c>
      <c r="K20" s="8">
        <v>947.11039999999991</v>
      </c>
      <c r="L20" s="8">
        <v>975.8048</v>
      </c>
      <c r="M20" s="8">
        <v>1006.5487999999999</v>
      </c>
      <c r="N20" s="8">
        <v>1035.2431999999999</v>
      </c>
      <c r="O20" s="8">
        <v>1139.7728</v>
      </c>
      <c r="P20" s="8">
        <v>1170.5168000000001</v>
      </c>
      <c r="Q20" s="8">
        <v>1229.2414999999999</v>
      </c>
      <c r="R20" s="8">
        <v>1260.8089999999997</v>
      </c>
      <c r="S20" s="8">
        <v>1292.3765000000001</v>
      </c>
      <c r="T20" s="8">
        <v>1321.8394999999998</v>
      </c>
      <c r="U20" s="8">
        <v>1353.4069999999999</v>
      </c>
      <c r="V20" s="8">
        <v>1384.9744999999998</v>
      </c>
      <c r="W20" s="8">
        <v>1416.5419999999999</v>
      </c>
      <c r="X20" s="74">
        <f t="shared" ref="X20" si="8">X19+20</f>
        <v>1472.3185000000001</v>
      </c>
      <c r="Y20" s="74">
        <f t="shared" si="7"/>
        <v>1477.5869999999998</v>
      </c>
      <c r="Z20" s="74">
        <f t="shared" si="7"/>
        <v>1504.9455</v>
      </c>
      <c r="AA20" s="74">
        <f t="shared" si="7"/>
        <v>1520.7365</v>
      </c>
      <c r="AB20" s="74">
        <f t="shared" si="7"/>
        <v>1517.5869999999998</v>
      </c>
      <c r="AC20" s="74">
        <f t="shared" si="7"/>
        <v>1544.9455</v>
      </c>
      <c r="AD20" s="74">
        <f t="shared" si="7"/>
        <v>1554.423</v>
      </c>
      <c r="AE20" s="74">
        <f t="shared" si="7"/>
        <v>1581.7814999999998</v>
      </c>
      <c r="AF20" s="74">
        <f t="shared" si="5"/>
        <v>1607.0355000000002</v>
      </c>
      <c r="AG20" s="74">
        <f t="shared" si="3"/>
        <v>1614.4085</v>
      </c>
      <c r="AH20" s="74">
        <f t="shared" si="3"/>
        <v>1637.558</v>
      </c>
      <c r="AI20" s="74">
        <f t="shared" si="3"/>
        <v>1623.886</v>
      </c>
      <c r="AJ20" s="74">
        <f t="shared" si="3"/>
        <v>1649.1399999999999</v>
      </c>
      <c r="AK20" s="74">
        <f t="shared" si="2"/>
        <v>1669.1399999999999</v>
      </c>
      <c r="AL20" s="74">
        <f t="shared" si="2"/>
        <v>1689.1399999999999</v>
      </c>
      <c r="AM20" s="74">
        <f t="shared" si="2"/>
        <v>1709.1399999999999</v>
      </c>
      <c r="AN20" s="74">
        <f t="shared" si="2"/>
        <v>1729.1399999999999</v>
      </c>
      <c r="AO20" s="74">
        <f t="shared" si="2"/>
        <v>1749.1399999999999</v>
      </c>
      <c r="AP20" s="74">
        <f t="shared" si="2"/>
        <v>1769.1399999999999</v>
      </c>
      <c r="AQ20" s="74">
        <f t="shared" si="2"/>
        <v>1789.1399999999999</v>
      </c>
      <c r="AR20" s="74">
        <f t="shared" si="2"/>
        <v>1809.1399999999999</v>
      </c>
      <c r="AS20" s="74">
        <f t="shared" si="2"/>
        <v>1829.1399999999999</v>
      </c>
      <c r="AT20" s="74">
        <f t="shared" si="2"/>
        <v>1849.1399999999999</v>
      </c>
      <c r="AU20" s="74">
        <f t="shared" si="2"/>
        <v>1869.1399999999999</v>
      </c>
      <c r="AV20" s="73" t="s">
        <v>35</v>
      </c>
    </row>
    <row r="21" spans="1:48" x14ac:dyDescent="0.2">
      <c r="A21" s="6">
        <v>2900</v>
      </c>
      <c r="B21" s="8">
        <v>629.64199999999983</v>
      </c>
      <c r="C21" s="8">
        <v>657.82400000000007</v>
      </c>
      <c r="D21" s="8">
        <v>683.99300000000005</v>
      </c>
      <c r="E21" s="8">
        <v>712.17499999999995</v>
      </c>
      <c r="F21" s="8">
        <v>768.53899999999999</v>
      </c>
      <c r="G21" s="8">
        <v>811.83679999999993</v>
      </c>
      <c r="H21" s="8">
        <v>877.42400000000009</v>
      </c>
      <c r="I21" s="8">
        <v>906.11840000000007</v>
      </c>
      <c r="J21" s="8">
        <v>936.86239999999998</v>
      </c>
      <c r="K21" s="8">
        <v>965.55680000000007</v>
      </c>
      <c r="L21" s="8">
        <v>996.30079999999998</v>
      </c>
      <c r="M21" s="8">
        <v>1024.9952000000001</v>
      </c>
      <c r="N21" s="8">
        <v>1055.7391999999998</v>
      </c>
      <c r="O21" s="8">
        <v>1162.3184000000001</v>
      </c>
      <c r="P21" s="8">
        <v>1193.0624</v>
      </c>
      <c r="Q21" s="8">
        <v>1254.4955</v>
      </c>
      <c r="R21" s="8">
        <v>1286.0630000000001</v>
      </c>
      <c r="S21" s="8">
        <v>1317.6305</v>
      </c>
      <c r="T21" s="8">
        <v>1351.3025</v>
      </c>
      <c r="U21" s="8">
        <v>1382.87</v>
      </c>
      <c r="V21" s="74">
        <f t="shared" ref="V21:AJ37" si="9">V20+20</f>
        <v>1404.9744999999998</v>
      </c>
      <c r="W21" s="74">
        <f t="shared" si="9"/>
        <v>1436.5419999999999</v>
      </c>
      <c r="X21" s="74">
        <f t="shared" si="9"/>
        <v>1492.3185000000001</v>
      </c>
      <c r="Y21" s="74">
        <f t="shared" si="9"/>
        <v>1497.5869999999998</v>
      </c>
      <c r="Z21" s="74">
        <f t="shared" si="9"/>
        <v>1524.9455</v>
      </c>
      <c r="AA21" s="74">
        <f t="shared" si="9"/>
        <v>1540.7365</v>
      </c>
      <c r="AB21" s="74">
        <f t="shared" si="9"/>
        <v>1537.5869999999998</v>
      </c>
      <c r="AC21" s="74">
        <f t="shared" si="9"/>
        <v>1564.9455</v>
      </c>
      <c r="AD21" s="74">
        <f t="shared" si="9"/>
        <v>1574.423</v>
      </c>
      <c r="AE21" s="74">
        <f t="shared" si="9"/>
        <v>1601.7814999999998</v>
      </c>
      <c r="AF21" s="74">
        <f t="shared" si="9"/>
        <v>1627.0355000000002</v>
      </c>
      <c r="AG21" s="74">
        <f t="shared" si="3"/>
        <v>1634.4085</v>
      </c>
      <c r="AH21" s="74">
        <f t="shared" si="3"/>
        <v>1657.558</v>
      </c>
      <c r="AI21" s="74">
        <f t="shared" si="3"/>
        <v>1643.886</v>
      </c>
      <c r="AJ21" s="74">
        <f t="shared" si="3"/>
        <v>1669.1399999999999</v>
      </c>
      <c r="AK21" s="74">
        <f t="shared" si="2"/>
        <v>1689.1399999999999</v>
      </c>
      <c r="AL21" s="74">
        <f t="shared" si="2"/>
        <v>1709.1399999999999</v>
      </c>
      <c r="AM21" s="74">
        <f t="shared" si="2"/>
        <v>1729.1399999999999</v>
      </c>
      <c r="AN21" s="74">
        <f t="shared" si="2"/>
        <v>1749.1399999999999</v>
      </c>
      <c r="AO21" s="74">
        <f t="shared" si="2"/>
        <v>1769.1399999999999</v>
      </c>
      <c r="AP21" s="74">
        <f t="shared" si="2"/>
        <v>1789.1399999999999</v>
      </c>
      <c r="AQ21" s="74">
        <f t="shared" si="2"/>
        <v>1809.1399999999999</v>
      </c>
      <c r="AR21" s="74">
        <f t="shared" si="2"/>
        <v>1829.1399999999999</v>
      </c>
      <c r="AS21" s="74">
        <f t="shared" si="2"/>
        <v>1849.1399999999999</v>
      </c>
      <c r="AT21" s="74">
        <f t="shared" si="2"/>
        <v>1869.1399999999999</v>
      </c>
      <c r="AU21" s="74">
        <f t="shared" si="2"/>
        <v>1889.1399999999999</v>
      </c>
      <c r="AV21" s="73" t="s">
        <v>35</v>
      </c>
    </row>
    <row r="22" spans="1:48" x14ac:dyDescent="0.2">
      <c r="A22" s="6">
        <v>3000</v>
      </c>
      <c r="B22" s="8">
        <v>641.72</v>
      </c>
      <c r="C22" s="8">
        <v>671.91499999999996</v>
      </c>
      <c r="D22" s="8">
        <v>700.09699999999998</v>
      </c>
      <c r="E22" s="8">
        <v>730.29199999999992</v>
      </c>
      <c r="F22" s="8">
        <v>786.65599999999995</v>
      </c>
      <c r="G22" s="8">
        <v>832.33280000000002</v>
      </c>
      <c r="H22" s="8">
        <v>897.92</v>
      </c>
      <c r="I22" s="8">
        <v>928.66399999999999</v>
      </c>
      <c r="J22" s="8">
        <v>961.45760000000007</v>
      </c>
      <c r="K22" s="8">
        <v>992.20159999999998</v>
      </c>
      <c r="L22" s="8">
        <v>1022.9456</v>
      </c>
      <c r="M22" s="8">
        <v>1053.6896000000002</v>
      </c>
      <c r="N22" s="8">
        <v>1084.4336000000001</v>
      </c>
      <c r="O22" s="8">
        <v>1195.1120000000001</v>
      </c>
      <c r="P22" s="8">
        <v>1225.8560000000002</v>
      </c>
      <c r="Q22" s="8">
        <v>1290.2719999999999</v>
      </c>
      <c r="R22" s="8">
        <v>1323.9439999999997</v>
      </c>
      <c r="S22" s="8">
        <v>1357.6160000000002</v>
      </c>
      <c r="T22" s="8">
        <v>1389.1834999999999</v>
      </c>
      <c r="U22" s="74">
        <f t="shared" ref="U22:U23" si="10">U21+20</f>
        <v>1402.87</v>
      </c>
      <c r="V22" s="74">
        <f t="shared" si="9"/>
        <v>1424.9744999999998</v>
      </c>
      <c r="W22" s="74">
        <f t="shared" si="9"/>
        <v>1456.5419999999999</v>
      </c>
      <c r="X22" s="74">
        <f t="shared" si="9"/>
        <v>1512.3185000000001</v>
      </c>
      <c r="Y22" s="74">
        <f t="shared" si="9"/>
        <v>1517.5869999999998</v>
      </c>
      <c r="Z22" s="74">
        <f t="shared" si="9"/>
        <v>1544.9455</v>
      </c>
      <c r="AA22" s="74">
        <f t="shared" si="9"/>
        <v>1560.7365</v>
      </c>
      <c r="AB22" s="74">
        <f t="shared" si="9"/>
        <v>1557.5869999999998</v>
      </c>
      <c r="AC22" s="74">
        <f t="shared" si="9"/>
        <v>1584.9455</v>
      </c>
      <c r="AD22" s="74">
        <f t="shared" si="9"/>
        <v>1594.423</v>
      </c>
      <c r="AE22" s="74">
        <f t="shared" si="9"/>
        <v>1621.7814999999998</v>
      </c>
      <c r="AF22" s="74">
        <f t="shared" si="9"/>
        <v>1647.0355000000002</v>
      </c>
      <c r="AG22" s="74">
        <f t="shared" si="9"/>
        <v>1654.4085</v>
      </c>
      <c r="AH22" s="74">
        <f t="shared" si="9"/>
        <v>1677.558</v>
      </c>
      <c r="AI22" s="74">
        <f t="shared" si="9"/>
        <v>1663.886</v>
      </c>
      <c r="AJ22" s="74">
        <f t="shared" si="9"/>
        <v>1689.1399999999999</v>
      </c>
      <c r="AK22" s="74">
        <f t="shared" si="2"/>
        <v>1709.1399999999999</v>
      </c>
      <c r="AL22" s="74">
        <f t="shared" si="2"/>
        <v>1729.1399999999999</v>
      </c>
      <c r="AM22" s="74">
        <f t="shared" si="2"/>
        <v>1749.1399999999999</v>
      </c>
      <c r="AN22" s="74">
        <f t="shared" si="2"/>
        <v>1769.1399999999999</v>
      </c>
      <c r="AO22" s="74">
        <f t="shared" si="2"/>
        <v>1789.1399999999999</v>
      </c>
      <c r="AP22" s="74">
        <f t="shared" si="2"/>
        <v>1809.1399999999999</v>
      </c>
      <c r="AQ22" s="74">
        <f t="shared" si="2"/>
        <v>1829.1399999999999</v>
      </c>
      <c r="AR22" s="74">
        <f t="shared" si="2"/>
        <v>1849.1399999999999</v>
      </c>
      <c r="AS22" s="74">
        <f t="shared" si="2"/>
        <v>1869.1399999999999</v>
      </c>
      <c r="AT22" s="74">
        <f t="shared" si="2"/>
        <v>1889.1399999999999</v>
      </c>
      <c r="AU22" s="74">
        <f t="shared" si="2"/>
        <v>1909.1399999999999</v>
      </c>
      <c r="AV22" s="73" t="s">
        <v>35</v>
      </c>
    </row>
    <row r="23" spans="1:48" x14ac:dyDescent="0.2">
      <c r="A23" s="6">
        <v>3100</v>
      </c>
      <c r="B23" s="8">
        <v>651.78499999999997</v>
      </c>
      <c r="C23" s="8">
        <v>681.98</v>
      </c>
      <c r="D23" s="8">
        <v>712.17499999999995</v>
      </c>
      <c r="E23" s="8">
        <v>770.55200000000002</v>
      </c>
      <c r="F23" s="8">
        <v>800.74699999999996</v>
      </c>
      <c r="G23" s="8">
        <v>846.68</v>
      </c>
      <c r="H23" s="8">
        <v>914.31679999999994</v>
      </c>
      <c r="I23" s="8">
        <v>945.06079999999986</v>
      </c>
      <c r="J23" s="8">
        <v>977.85440000000006</v>
      </c>
      <c r="K23" s="8">
        <v>1008.5984</v>
      </c>
      <c r="L23" s="8">
        <v>1041.3919999999998</v>
      </c>
      <c r="M23" s="8">
        <v>1154.1199999999999</v>
      </c>
      <c r="N23" s="8">
        <v>1184.864</v>
      </c>
      <c r="O23" s="8">
        <v>1217.6576</v>
      </c>
      <c r="P23" s="8">
        <v>1250.4512</v>
      </c>
      <c r="Q23" s="8">
        <v>1315.5260000000003</v>
      </c>
      <c r="R23" s="8">
        <v>1349.1980000000001</v>
      </c>
      <c r="S23" s="8">
        <v>1382.87</v>
      </c>
      <c r="T23" s="74">
        <f t="shared" ref="T23" si="11">T22+20</f>
        <v>1409.1834999999999</v>
      </c>
      <c r="U23" s="74">
        <f t="shared" si="10"/>
        <v>1422.87</v>
      </c>
      <c r="V23" s="74">
        <f t="shared" si="9"/>
        <v>1444.9744999999998</v>
      </c>
      <c r="W23" s="74">
        <f t="shared" si="9"/>
        <v>1476.5419999999999</v>
      </c>
      <c r="X23" s="74">
        <f t="shared" si="9"/>
        <v>1532.3185000000001</v>
      </c>
      <c r="Y23" s="74">
        <f t="shared" si="9"/>
        <v>1537.5869999999998</v>
      </c>
      <c r="Z23" s="74">
        <f t="shared" si="9"/>
        <v>1564.9455</v>
      </c>
      <c r="AA23" s="74">
        <f t="shared" si="9"/>
        <v>1580.7365</v>
      </c>
      <c r="AB23" s="74">
        <f t="shared" si="9"/>
        <v>1577.5869999999998</v>
      </c>
      <c r="AC23" s="74">
        <f t="shared" si="9"/>
        <v>1604.9455</v>
      </c>
      <c r="AD23" s="74">
        <f t="shared" si="9"/>
        <v>1614.423</v>
      </c>
      <c r="AE23" s="74">
        <f t="shared" si="9"/>
        <v>1641.7814999999998</v>
      </c>
      <c r="AF23" s="74">
        <f t="shared" si="9"/>
        <v>1667.0355000000002</v>
      </c>
      <c r="AG23" s="74">
        <f t="shared" si="9"/>
        <v>1674.4085</v>
      </c>
      <c r="AH23" s="74">
        <f t="shared" si="9"/>
        <v>1697.558</v>
      </c>
      <c r="AI23" s="74">
        <f t="shared" si="9"/>
        <v>1683.886</v>
      </c>
      <c r="AJ23" s="74">
        <f t="shared" si="9"/>
        <v>1709.1399999999999</v>
      </c>
      <c r="AK23" s="74">
        <f t="shared" si="2"/>
        <v>1729.1399999999999</v>
      </c>
      <c r="AL23" s="74">
        <f t="shared" si="2"/>
        <v>1749.1399999999999</v>
      </c>
      <c r="AM23" s="74">
        <f t="shared" si="2"/>
        <v>1769.1399999999999</v>
      </c>
      <c r="AN23" s="74">
        <f t="shared" si="2"/>
        <v>1789.1399999999999</v>
      </c>
      <c r="AO23" s="74">
        <f t="shared" si="2"/>
        <v>1809.1399999999999</v>
      </c>
      <c r="AP23" s="74">
        <f t="shared" si="2"/>
        <v>1829.1399999999999</v>
      </c>
      <c r="AQ23" s="74">
        <f t="shared" si="2"/>
        <v>1849.1399999999999</v>
      </c>
      <c r="AR23" s="74">
        <f t="shared" si="2"/>
        <v>1869.1399999999999</v>
      </c>
      <c r="AS23" s="74">
        <f t="shared" si="2"/>
        <v>1889.1399999999999</v>
      </c>
      <c r="AT23" s="74">
        <f t="shared" si="2"/>
        <v>1909.1399999999999</v>
      </c>
      <c r="AU23" s="74">
        <f t="shared" si="2"/>
        <v>1929.1399999999999</v>
      </c>
      <c r="AV23" s="73" t="s">
        <v>35</v>
      </c>
    </row>
    <row r="24" spans="1:48" x14ac:dyDescent="0.2">
      <c r="A24" s="6">
        <v>3200</v>
      </c>
      <c r="B24" s="8">
        <v>665.87599999999998</v>
      </c>
      <c r="C24" s="8">
        <v>696.07099999999991</v>
      </c>
      <c r="D24" s="8">
        <v>728.279</v>
      </c>
      <c r="E24" s="8">
        <v>786.65599999999995</v>
      </c>
      <c r="F24" s="8">
        <v>818.86400000000003</v>
      </c>
      <c r="G24" s="8">
        <v>865.12639999999999</v>
      </c>
      <c r="H24" s="8">
        <v>936.86239999999998</v>
      </c>
      <c r="I24" s="8">
        <v>969.65599999999995</v>
      </c>
      <c r="J24" s="8">
        <v>1002.4496</v>
      </c>
      <c r="K24" s="8">
        <v>1035.2431999999999</v>
      </c>
      <c r="L24" s="8">
        <v>1068.0368000000001</v>
      </c>
      <c r="M24" s="8">
        <v>1180.7647999999999</v>
      </c>
      <c r="N24" s="8">
        <v>1215.6080000000002</v>
      </c>
      <c r="O24" s="8">
        <v>1248.4015999999999</v>
      </c>
      <c r="P24" s="8">
        <v>1283.2447999999999</v>
      </c>
      <c r="Q24" s="8">
        <v>1351.3025</v>
      </c>
      <c r="R24" s="8">
        <v>1387.0789999999997</v>
      </c>
      <c r="S24" s="74">
        <f t="shared" ref="S24:U26" si="12">S23+20</f>
        <v>1402.87</v>
      </c>
      <c r="T24" s="74">
        <f t="shared" si="12"/>
        <v>1429.1834999999999</v>
      </c>
      <c r="U24" s="74">
        <f t="shared" si="12"/>
        <v>1442.87</v>
      </c>
      <c r="V24" s="74">
        <f t="shared" si="9"/>
        <v>1464.9744999999998</v>
      </c>
      <c r="W24" s="74">
        <f t="shared" si="9"/>
        <v>1496.5419999999999</v>
      </c>
      <c r="X24" s="74">
        <f t="shared" si="9"/>
        <v>1552.3185000000001</v>
      </c>
      <c r="Y24" s="74">
        <f t="shared" si="9"/>
        <v>1557.5869999999998</v>
      </c>
      <c r="Z24" s="74">
        <f t="shared" si="9"/>
        <v>1584.9455</v>
      </c>
      <c r="AA24" s="74">
        <f t="shared" si="9"/>
        <v>1600.7365</v>
      </c>
      <c r="AB24" s="74">
        <f t="shared" si="9"/>
        <v>1597.5869999999998</v>
      </c>
      <c r="AC24" s="74">
        <f t="shared" si="9"/>
        <v>1624.9455</v>
      </c>
      <c r="AD24" s="74">
        <f t="shared" si="9"/>
        <v>1634.423</v>
      </c>
      <c r="AE24" s="74">
        <f t="shared" si="9"/>
        <v>1661.7814999999998</v>
      </c>
      <c r="AF24" s="74">
        <f t="shared" si="9"/>
        <v>1687.0355000000002</v>
      </c>
      <c r="AG24" s="74">
        <f t="shared" si="9"/>
        <v>1694.4085</v>
      </c>
      <c r="AH24" s="74">
        <f t="shared" si="9"/>
        <v>1717.558</v>
      </c>
      <c r="AI24" s="74">
        <f t="shared" si="9"/>
        <v>1703.886</v>
      </c>
      <c r="AJ24" s="74">
        <f t="shared" si="9"/>
        <v>1729.1399999999999</v>
      </c>
      <c r="AK24" s="74">
        <f t="shared" si="2"/>
        <v>1749.1399999999999</v>
      </c>
      <c r="AL24" s="74">
        <f t="shared" si="2"/>
        <v>1769.1399999999999</v>
      </c>
      <c r="AM24" s="74">
        <f t="shared" si="2"/>
        <v>1789.1399999999999</v>
      </c>
      <c r="AN24" s="74">
        <f t="shared" si="2"/>
        <v>1809.1399999999999</v>
      </c>
      <c r="AO24" s="74">
        <f t="shared" si="2"/>
        <v>1829.1399999999999</v>
      </c>
      <c r="AP24" s="74">
        <f t="shared" si="2"/>
        <v>1849.1399999999999</v>
      </c>
      <c r="AQ24" s="74">
        <f t="shared" si="2"/>
        <v>1869.1399999999999</v>
      </c>
      <c r="AR24" s="74">
        <f t="shared" si="2"/>
        <v>1889.1399999999999</v>
      </c>
      <c r="AS24" s="74">
        <f t="shared" si="2"/>
        <v>1909.1399999999999</v>
      </c>
      <c r="AT24" s="74">
        <f t="shared" si="2"/>
        <v>1929.1399999999999</v>
      </c>
      <c r="AU24" s="74">
        <f t="shared" si="2"/>
        <v>1949.1399999999999</v>
      </c>
      <c r="AV24" s="73" t="s">
        <v>35</v>
      </c>
    </row>
    <row r="25" spans="1:48" x14ac:dyDescent="0.2">
      <c r="A25" s="6">
        <v>3300</v>
      </c>
      <c r="B25" s="8">
        <v>675.94099999999992</v>
      </c>
      <c r="C25" s="8">
        <v>708.149</v>
      </c>
      <c r="D25" s="8">
        <v>740.35699999999986</v>
      </c>
      <c r="E25" s="8">
        <v>800.74699999999996</v>
      </c>
      <c r="F25" s="8">
        <v>832.95499999999993</v>
      </c>
      <c r="G25" s="8">
        <v>881.52320000000009</v>
      </c>
      <c r="H25" s="8">
        <v>951.20959999999991</v>
      </c>
      <c r="I25" s="8">
        <v>986.05279999999982</v>
      </c>
      <c r="J25" s="8">
        <v>1018.8464000000001</v>
      </c>
      <c r="K25" s="8">
        <v>1053.6896000000002</v>
      </c>
      <c r="L25" s="8">
        <v>1086.4831999999999</v>
      </c>
      <c r="M25" s="8">
        <v>1201.2607999999998</v>
      </c>
      <c r="N25" s="8">
        <v>1236.1039999999998</v>
      </c>
      <c r="O25" s="8">
        <v>1270.9472000000003</v>
      </c>
      <c r="P25" s="8">
        <v>1307.8399999999999</v>
      </c>
      <c r="Q25" s="8">
        <v>1376.5564999999997</v>
      </c>
      <c r="R25" s="74">
        <f t="shared" ref="R25:S26" si="13">R24+20</f>
        <v>1407.0789999999997</v>
      </c>
      <c r="S25" s="74">
        <f t="shared" si="13"/>
        <v>1422.87</v>
      </c>
      <c r="T25" s="74">
        <f t="shared" si="12"/>
        <v>1449.1834999999999</v>
      </c>
      <c r="U25" s="74">
        <f t="shared" si="12"/>
        <v>1462.87</v>
      </c>
      <c r="V25" s="74">
        <f t="shared" si="9"/>
        <v>1484.9744999999998</v>
      </c>
      <c r="W25" s="74">
        <f t="shared" si="9"/>
        <v>1516.5419999999999</v>
      </c>
      <c r="X25" s="74">
        <f t="shared" si="9"/>
        <v>1572.3185000000001</v>
      </c>
      <c r="Y25" s="74">
        <f t="shared" si="9"/>
        <v>1577.5869999999998</v>
      </c>
      <c r="Z25" s="74">
        <f t="shared" si="9"/>
        <v>1604.9455</v>
      </c>
      <c r="AA25" s="74">
        <f t="shared" si="9"/>
        <v>1620.7365</v>
      </c>
      <c r="AB25" s="74">
        <f t="shared" si="9"/>
        <v>1617.5869999999998</v>
      </c>
      <c r="AC25" s="74">
        <f t="shared" si="9"/>
        <v>1644.9455</v>
      </c>
      <c r="AD25" s="74">
        <f t="shared" si="9"/>
        <v>1654.423</v>
      </c>
      <c r="AE25" s="74">
        <f t="shared" si="9"/>
        <v>1681.7814999999998</v>
      </c>
      <c r="AF25" s="74">
        <f t="shared" si="9"/>
        <v>1707.0355000000002</v>
      </c>
      <c r="AG25" s="74">
        <f t="shared" si="9"/>
        <v>1714.4085</v>
      </c>
      <c r="AH25" s="74">
        <f t="shared" si="9"/>
        <v>1737.558</v>
      </c>
      <c r="AI25" s="74">
        <f t="shared" si="9"/>
        <v>1723.886</v>
      </c>
      <c r="AJ25" s="74">
        <f t="shared" si="9"/>
        <v>1749.1399999999999</v>
      </c>
      <c r="AK25" s="74">
        <f t="shared" si="2"/>
        <v>1769.1399999999999</v>
      </c>
      <c r="AL25" s="74">
        <f t="shared" si="2"/>
        <v>1789.1399999999999</v>
      </c>
      <c r="AM25" s="74">
        <f t="shared" si="2"/>
        <v>1809.1399999999999</v>
      </c>
      <c r="AN25" s="74">
        <f t="shared" si="2"/>
        <v>1829.1399999999999</v>
      </c>
      <c r="AO25" s="74">
        <f t="shared" si="2"/>
        <v>1849.1399999999999</v>
      </c>
      <c r="AP25" s="74">
        <f t="shared" si="2"/>
        <v>1869.1399999999999</v>
      </c>
      <c r="AQ25" s="74">
        <f t="shared" si="2"/>
        <v>1889.1399999999999</v>
      </c>
      <c r="AR25" s="74">
        <f t="shared" si="2"/>
        <v>1909.1399999999999</v>
      </c>
      <c r="AS25" s="74">
        <f t="shared" si="2"/>
        <v>1929.1399999999999</v>
      </c>
      <c r="AT25" s="74">
        <f t="shared" si="2"/>
        <v>1949.1399999999999</v>
      </c>
      <c r="AU25" s="74">
        <f t="shared" si="2"/>
        <v>1969.1399999999999</v>
      </c>
      <c r="AV25" s="73" t="s">
        <v>35</v>
      </c>
    </row>
    <row r="26" spans="1:48" x14ac:dyDescent="0.2">
      <c r="A26" s="6">
        <v>3400</v>
      </c>
      <c r="B26" s="8">
        <v>686.00599999999997</v>
      </c>
      <c r="C26" s="8">
        <v>718.21400000000006</v>
      </c>
      <c r="D26" s="8">
        <v>750.42200000000003</v>
      </c>
      <c r="E26" s="8">
        <v>812.82499999999993</v>
      </c>
      <c r="F26" s="8">
        <v>847.04599999999994</v>
      </c>
      <c r="G26" s="8">
        <v>895.8703999999999</v>
      </c>
      <c r="H26" s="8">
        <v>967.60640000000012</v>
      </c>
      <c r="I26" s="8">
        <v>1002.4496</v>
      </c>
      <c r="J26" s="8">
        <v>1037.2927999999999</v>
      </c>
      <c r="K26" s="8">
        <v>1072.136</v>
      </c>
      <c r="L26" s="8">
        <v>1106.9792</v>
      </c>
      <c r="M26" s="8">
        <v>1221.7568000000001</v>
      </c>
      <c r="N26" s="8">
        <v>1258.6496</v>
      </c>
      <c r="O26" s="8">
        <v>1295.5424</v>
      </c>
      <c r="P26" s="8">
        <v>1330.3856000000001</v>
      </c>
      <c r="Q26" s="74">
        <f t="shared" ref="Q26" si="14">Q25+20</f>
        <v>1396.5564999999997</v>
      </c>
      <c r="R26" s="74">
        <f t="shared" si="13"/>
        <v>1427.0789999999997</v>
      </c>
      <c r="S26" s="74">
        <f t="shared" si="13"/>
        <v>1442.87</v>
      </c>
      <c r="T26" s="74">
        <f t="shared" si="12"/>
        <v>1469.1834999999999</v>
      </c>
      <c r="U26" s="74">
        <f t="shared" si="12"/>
        <v>1482.87</v>
      </c>
      <c r="V26" s="74">
        <f t="shared" si="9"/>
        <v>1504.9744999999998</v>
      </c>
      <c r="W26" s="74">
        <f t="shared" si="9"/>
        <v>1536.5419999999999</v>
      </c>
      <c r="X26" s="74">
        <f t="shared" si="9"/>
        <v>1592.3185000000001</v>
      </c>
      <c r="Y26" s="74">
        <f t="shared" si="9"/>
        <v>1597.5869999999998</v>
      </c>
      <c r="Z26" s="74">
        <f t="shared" si="9"/>
        <v>1624.9455</v>
      </c>
      <c r="AA26" s="74">
        <f t="shared" si="9"/>
        <v>1640.7365</v>
      </c>
      <c r="AB26" s="74">
        <f t="shared" si="9"/>
        <v>1637.5869999999998</v>
      </c>
      <c r="AC26" s="74">
        <f t="shared" si="9"/>
        <v>1664.9455</v>
      </c>
      <c r="AD26" s="74">
        <f t="shared" si="9"/>
        <v>1674.423</v>
      </c>
      <c r="AE26" s="74">
        <f t="shared" si="9"/>
        <v>1701.7814999999998</v>
      </c>
      <c r="AF26" s="74">
        <f t="shared" si="9"/>
        <v>1727.0355000000002</v>
      </c>
      <c r="AG26" s="74">
        <f t="shared" si="9"/>
        <v>1734.4085</v>
      </c>
      <c r="AH26" s="74">
        <f t="shared" si="9"/>
        <v>1757.558</v>
      </c>
      <c r="AI26" s="74">
        <f t="shared" si="9"/>
        <v>1743.886</v>
      </c>
      <c r="AJ26" s="74">
        <f t="shared" si="9"/>
        <v>1769.1399999999999</v>
      </c>
      <c r="AK26" s="74">
        <f t="shared" si="2"/>
        <v>1789.1399999999999</v>
      </c>
      <c r="AL26" s="74">
        <f t="shared" si="2"/>
        <v>1809.1399999999999</v>
      </c>
      <c r="AM26" s="74">
        <f t="shared" si="2"/>
        <v>1829.1399999999999</v>
      </c>
      <c r="AN26" s="74">
        <f t="shared" si="2"/>
        <v>1849.1399999999999</v>
      </c>
      <c r="AO26" s="74">
        <f t="shared" si="2"/>
        <v>1869.1399999999999</v>
      </c>
      <c r="AP26" s="74">
        <f t="shared" si="2"/>
        <v>1889.1399999999999</v>
      </c>
      <c r="AQ26" s="74">
        <f t="shared" si="2"/>
        <v>1909.1399999999999</v>
      </c>
      <c r="AR26" s="74">
        <f t="shared" si="2"/>
        <v>1929.1399999999999</v>
      </c>
      <c r="AS26" s="74">
        <f t="shared" si="2"/>
        <v>1949.1399999999999</v>
      </c>
      <c r="AT26" s="74">
        <f t="shared" si="2"/>
        <v>1969.1399999999999</v>
      </c>
      <c r="AU26" s="74">
        <f t="shared" si="2"/>
        <v>1989.1399999999999</v>
      </c>
      <c r="AV26" s="73" t="s">
        <v>35</v>
      </c>
    </row>
    <row r="27" spans="1:48" x14ac:dyDescent="0.2">
      <c r="A27" s="6">
        <v>3500</v>
      </c>
      <c r="B27" s="8">
        <v>700.09699999999998</v>
      </c>
      <c r="C27" s="8">
        <v>732.30499999999995</v>
      </c>
      <c r="D27" s="8">
        <v>766.52599999999995</v>
      </c>
      <c r="E27" s="8">
        <v>830.94199999999989</v>
      </c>
      <c r="F27" s="8">
        <v>865.1629999999999</v>
      </c>
      <c r="G27" s="8">
        <v>916.3664</v>
      </c>
      <c r="H27" s="8">
        <v>990.15199999999982</v>
      </c>
      <c r="I27" s="8">
        <v>1024.9952000000001</v>
      </c>
      <c r="J27" s="8">
        <v>1061.8879999999999</v>
      </c>
      <c r="K27" s="8">
        <v>1096.7311999999999</v>
      </c>
      <c r="L27" s="8">
        <v>1133.6239999999998</v>
      </c>
      <c r="M27" s="8">
        <v>1252.5007999999998</v>
      </c>
      <c r="N27" s="8">
        <v>1289.3936000000001</v>
      </c>
      <c r="O27" s="8">
        <v>1326.2864000000002</v>
      </c>
      <c r="P27" s="74">
        <f t="shared" ref="P27:V37" si="15">P26+20</f>
        <v>1350.3856000000001</v>
      </c>
      <c r="Q27" s="74">
        <f t="shared" si="15"/>
        <v>1416.5564999999997</v>
      </c>
      <c r="R27" s="74">
        <f t="shared" si="15"/>
        <v>1447.0789999999997</v>
      </c>
      <c r="S27" s="74">
        <f t="shared" si="15"/>
        <v>1462.87</v>
      </c>
      <c r="T27" s="74">
        <f t="shared" si="15"/>
        <v>1489.1834999999999</v>
      </c>
      <c r="U27" s="74">
        <f t="shared" si="15"/>
        <v>1502.87</v>
      </c>
      <c r="V27" s="74">
        <f t="shared" si="15"/>
        <v>1524.9744999999998</v>
      </c>
      <c r="W27" s="74">
        <f t="shared" si="9"/>
        <v>1556.5419999999999</v>
      </c>
      <c r="X27" s="74">
        <f t="shared" si="9"/>
        <v>1612.3185000000001</v>
      </c>
      <c r="Y27" s="74">
        <f t="shared" si="9"/>
        <v>1617.5869999999998</v>
      </c>
      <c r="Z27" s="74">
        <f t="shared" si="9"/>
        <v>1644.9455</v>
      </c>
      <c r="AA27" s="74">
        <f t="shared" si="9"/>
        <v>1660.7365</v>
      </c>
      <c r="AB27" s="74">
        <f t="shared" si="9"/>
        <v>1657.5869999999998</v>
      </c>
      <c r="AC27" s="74">
        <f t="shared" si="9"/>
        <v>1684.9455</v>
      </c>
      <c r="AD27" s="74">
        <f t="shared" si="9"/>
        <v>1694.423</v>
      </c>
      <c r="AE27" s="74">
        <f t="shared" si="9"/>
        <v>1721.7814999999998</v>
      </c>
      <c r="AF27" s="74">
        <f t="shared" si="9"/>
        <v>1747.0355000000002</v>
      </c>
      <c r="AG27" s="74">
        <f t="shared" si="9"/>
        <v>1754.4085</v>
      </c>
      <c r="AH27" s="74">
        <f t="shared" si="9"/>
        <v>1777.558</v>
      </c>
      <c r="AI27" s="74">
        <f t="shared" si="9"/>
        <v>1763.886</v>
      </c>
      <c r="AJ27" s="74">
        <f t="shared" si="9"/>
        <v>1789.1399999999999</v>
      </c>
      <c r="AK27" s="74">
        <f t="shared" si="2"/>
        <v>1809.1399999999999</v>
      </c>
      <c r="AL27" s="74">
        <f t="shared" si="2"/>
        <v>1829.1399999999999</v>
      </c>
      <c r="AM27" s="74">
        <f t="shared" si="2"/>
        <v>1849.1399999999999</v>
      </c>
      <c r="AN27" s="74">
        <f t="shared" si="2"/>
        <v>1869.1399999999999</v>
      </c>
      <c r="AO27" s="74">
        <f t="shared" si="2"/>
        <v>1889.1399999999999</v>
      </c>
      <c r="AP27" s="74">
        <f t="shared" si="2"/>
        <v>1909.1399999999999</v>
      </c>
      <c r="AQ27" s="74">
        <f t="shared" si="2"/>
        <v>1929.1399999999999</v>
      </c>
      <c r="AR27" s="74">
        <f t="shared" si="2"/>
        <v>1949.1399999999999</v>
      </c>
      <c r="AS27" s="74">
        <f t="shared" si="2"/>
        <v>1969.1399999999999</v>
      </c>
      <c r="AT27" s="74">
        <f t="shared" si="2"/>
        <v>1989.1399999999999</v>
      </c>
      <c r="AU27" s="74">
        <f t="shared" si="2"/>
        <v>2009.1399999999999</v>
      </c>
      <c r="AV27" s="73" t="s">
        <v>35</v>
      </c>
    </row>
    <row r="28" spans="1:48" x14ac:dyDescent="0.2">
      <c r="A28" s="6">
        <v>3600</v>
      </c>
      <c r="B28" s="8">
        <v>708.149</v>
      </c>
      <c r="C28" s="8">
        <v>744.38299999999992</v>
      </c>
      <c r="D28" s="8">
        <v>778.60400000000004</v>
      </c>
      <c r="E28" s="8">
        <v>843.02</v>
      </c>
      <c r="F28" s="8">
        <v>879.25400000000002</v>
      </c>
      <c r="G28" s="8">
        <v>930.71360000000016</v>
      </c>
      <c r="H28" s="8">
        <v>1006.5487999999999</v>
      </c>
      <c r="I28" s="8">
        <v>1041.3919999999998</v>
      </c>
      <c r="J28" s="8">
        <v>1078.2847999999999</v>
      </c>
      <c r="K28" s="8">
        <v>1115.1776000000002</v>
      </c>
      <c r="L28" s="8">
        <v>1152.0703999999998</v>
      </c>
      <c r="M28" s="8">
        <v>1272.9968000000001</v>
      </c>
      <c r="N28" s="8">
        <v>1311.9391999999998</v>
      </c>
      <c r="O28" s="8">
        <v>1348.8319999999999</v>
      </c>
      <c r="P28" s="74">
        <f t="shared" si="15"/>
        <v>1370.3856000000001</v>
      </c>
      <c r="Q28" s="74">
        <f t="shared" si="15"/>
        <v>1436.5564999999997</v>
      </c>
      <c r="R28" s="74">
        <f t="shared" si="15"/>
        <v>1467.0789999999997</v>
      </c>
      <c r="S28" s="74">
        <f t="shared" si="15"/>
        <v>1482.87</v>
      </c>
      <c r="T28" s="74">
        <f t="shared" si="15"/>
        <v>1509.1834999999999</v>
      </c>
      <c r="U28" s="74">
        <f t="shared" si="15"/>
        <v>1522.87</v>
      </c>
      <c r="V28" s="74">
        <f t="shared" si="15"/>
        <v>1544.9744999999998</v>
      </c>
      <c r="W28" s="74">
        <f t="shared" si="9"/>
        <v>1576.5419999999999</v>
      </c>
      <c r="X28" s="74">
        <f t="shared" si="9"/>
        <v>1632.3185000000001</v>
      </c>
      <c r="Y28" s="74">
        <f t="shared" si="9"/>
        <v>1637.5869999999998</v>
      </c>
      <c r="Z28" s="74">
        <f t="shared" si="9"/>
        <v>1664.9455</v>
      </c>
      <c r="AA28" s="74">
        <f t="shared" si="9"/>
        <v>1680.7365</v>
      </c>
      <c r="AB28" s="74">
        <f t="shared" si="9"/>
        <v>1677.5869999999998</v>
      </c>
      <c r="AC28" s="74">
        <f t="shared" si="9"/>
        <v>1704.9455</v>
      </c>
      <c r="AD28" s="74">
        <f t="shared" si="9"/>
        <v>1714.423</v>
      </c>
      <c r="AE28" s="74">
        <f t="shared" si="9"/>
        <v>1741.7814999999998</v>
      </c>
      <c r="AF28" s="74">
        <f t="shared" si="9"/>
        <v>1767.0355000000002</v>
      </c>
      <c r="AG28" s="74">
        <f t="shared" si="9"/>
        <v>1774.4085</v>
      </c>
      <c r="AH28" s="74">
        <f t="shared" si="9"/>
        <v>1797.558</v>
      </c>
      <c r="AI28" s="74">
        <f t="shared" si="9"/>
        <v>1783.886</v>
      </c>
      <c r="AJ28" s="74">
        <f t="shared" si="9"/>
        <v>1809.1399999999999</v>
      </c>
      <c r="AK28" s="74">
        <f t="shared" si="2"/>
        <v>1829.1399999999999</v>
      </c>
      <c r="AL28" s="74">
        <f t="shared" si="2"/>
        <v>1849.1399999999999</v>
      </c>
      <c r="AM28" s="74">
        <f t="shared" si="2"/>
        <v>1869.1399999999999</v>
      </c>
      <c r="AN28" s="74">
        <f t="shared" si="2"/>
        <v>1889.1399999999999</v>
      </c>
      <c r="AO28" s="74">
        <f t="shared" si="2"/>
        <v>1909.1399999999999</v>
      </c>
      <c r="AP28" s="74">
        <f t="shared" si="2"/>
        <v>1929.1399999999999</v>
      </c>
      <c r="AQ28" s="74">
        <f t="shared" si="2"/>
        <v>1949.1399999999999</v>
      </c>
      <c r="AR28" s="74">
        <f t="shared" si="2"/>
        <v>1969.1399999999999</v>
      </c>
      <c r="AS28" s="74">
        <f t="shared" si="2"/>
        <v>1989.1399999999999</v>
      </c>
      <c r="AT28" s="74">
        <f t="shared" si="2"/>
        <v>2009.1399999999999</v>
      </c>
      <c r="AU28" s="74">
        <f t="shared" si="2"/>
        <v>2029.1399999999999</v>
      </c>
      <c r="AV28" s="73" t="s">
        <v>35</v>
      </c>
    </row>
    <row r="29" spans="1:48" x14ac:dyDescent="0.2">
      <c r="A29" s="6">
        <v>3700</v>
      </c>
      <c r="B29" s="8">
        <v>718.21400000000006</v>
      </c>
      <c r="C29" s="8">
        <v>754.44800000000009</v>
      </c>
      <c r="D29" s="8">
        <v>788.66899999999998</v>
      </c>
      <c r="E29" s="8">
        <v>855.09800000000007</v>
      </c>
      <c r="F29" s="8">
        <v>893.34500000000003</v>
      </c>
      <c r="G29" s="8">
        <v>945.06079999999986</v>
      </c>
      <c r="H29" s="8">
        <v>1020.896</v>
      </c>
      <c r="I29" s="8">
        <v>1057.7888</v>
      </c>
      <c r="J29" s="8">
        <v>1096.7311999999999</v>
      </c>
      <c r="K29" s="8">
        <v>1133.6239999999998</v>
      </c>
      <c r="L29" s="8">
        <v>1170.5168000000001</v>
      </c>
      <c r="M29" s="8">
        <v>1293.4928</v>
      </c>
      <c r="N29" s="8">
        <v>1332.4352000000001</v>
      </c>
      <c r="O29" s="74">
        <f t="shared" ref="O29" si="16">O28+20</f>
        <v>1368.8319999999999</v>
      </c>
      <c r="P29" s="74">
        <f t="shared" si="15"/>
        <v>1390.3856000000001</v>
      </c>
      <c r="Q29" s="74">
        <f t="shared" si="15"/>
        <v>1456.5564999999997</v>
      </c>
      <c r="R29" s="74">
        <f t="shared" si="15"/>
        <v>1487.0789999999997</v>
      </c>
      <c r="S29" s="74">
        <f t="shared" si="15"/>
        <v>1502.87</v>
      </c>
      <c r="T29" s="74">
        <f t="shared" si="15"/>
        <v>1529.1834999999999</v>
      </c>
      <c r="U29" s="74">
        <f t="shared" si="15"/>
        <v>1542.87</v>
      </c>
      <c r="V29" s="74">
        <f t="shared" si="15"/>
        <v>1564.9744999999998</v>
      </c>
      <c r="W29" s="74">
        <f t="shared" si="9"/>
        <v>1596.5419999999999</v>
      </c>
      <c r="X29" s="74">
        <f t="shared" si="9"/>
        <v>1652.3185000000001</v>
      </c>
      <c r="Y29" s="74">
        <f t="shared" si="9"/>
        <v>1657.5869999999998</v>
      </c>
      <c r="Z29" s="74">
        <f t="shared" si="9"/>
        <v>1684.9455</v>
      </c>
      <c r="AA29" s="74">
        <f t="shared" si="9"/>
        <v>1700.7365</v>
      </c>
      <c r="AB29" s="74">
        <f t="shared" si="9"/>
        <v>1697.5869999999998</v>
      </c>
      <c r="AC29" s="74">
        <f t="shared" si="9"/>
        <v>1724.9455</v>
      </c>
      <c r="AD29" s="74">
        <f t="shared" si="9"/>
        <v>1734.423</v>
      </c>
      <c r="AE29" s="74">
        <f t="shared" si="9"/>
        <v>1761.7814999999998</v>
      </c>
      <c r="AF29" s="74">
        <f t="shared" si="9"/>
        <v>1787.0355000000002</v>
      </c>
      <c r="AG29" s="74">
        <f t="shared" si="9"/>
        <v>1794.4085</v>
      </c>
      <c r="AH29" s="74">
        <f t="shared" si="9"/>
        <v>1817.558</v>
      </c>
      <c r="AI29" s="74">
        <f t="shared" si="9"/>
        <v>1803.886</v>
      </c>
      <c r="AJ29" s="74">
        <f t="shared" si="9"/>
        <v>1829.1399999999999</v>
      </c>
      <c r="AK29" s="74">
        <f t="shared" si="2"/>
        <v>1849.1399999999999</v>
      </c>
      <c r="AL29" s="74">
        <f t="shared" si="2"/>
        <v>1869.1399999999999</v>
      </c>
      <c r="AM29" s="74">
        <f t="shared" si="2"/>
        <v>1889.1399999999999</v>
      </c>
      <c r="AN29" s="74">
        <f t="shared" si="2"/>
        <v>1909.1399999999999</v>
      </c>
      <c r="AO29" s="74">
        <f t="shared" si="2"/>
        <v>1929.1399999999999</v>
      </c>
      <c r="AP29" s="74">
        <f t="shared" si="2"/>
        <v>1949.1399999999999</v>
      </c>
      <c r="AQ29" s="74">
        <f t="shared" si="2"/>
        <v>1969.1399999999999</v>
      </c>
      <c r="AR29" s="74">
        <f t="shared" si="2"/>
        <v>1989.1399999999999</v>
      </c>
      <c r="AS29" s="74">
        <f t="shared" si="2"/>
        <v>2009.1399999999999</v>
      </c>
      <c r="AT29" s="74">
        <f t="shared" si="2"/>
        <v>2029.1399999999999</v>
      </c>
      <c r="AU29" s="74">
        <f t="shared" si="2"/>
        <v>2049.14</v>
      </c>
      <c r="AV29" s="73" t="s">
        <v>35</v>
      </c>
    </row>
    <row r="30" spans="1:48" x14ac:dyDescent="0.2">
      <c r="A30" s="6">
        <v>3800</v>
      </c>
      <c r="B30" s="8">
        <v>732.30499999999995</v>
      </c>
      <c r="C30" s="8">
        <v>768.53899999999999</v>
      </c>
      <c r="D30" s="8">
        <v>804.77300000000014</v>
      </c>
      <c r="E30" s="8">
        <v>873.21500000000003</v>
      </c>
      <c r="F30" s="8">
        <v>911.46199999999999</v>
      </c>
      <c r="G30" s="8">
        <v>965.55680000000007</v>
      </c>
      <c r="H30" s="8">
        <v>1043.4415999999999</v>
      </c>
      <c r="I30" s="8">
        <v>1082.3839999999998</v>
      </c>
      <c r="J30" s="8">
        <v>1121.3263999999999</v>
      </c>
      <c r="K30" s="8">
        <v>1158.2192</v>
      </c>
      <c r="L30" s="8">
        <v>1197.1615999999999</v>
      </c>
      <c r="M30" s="8">
        <v>1324.2368000000001</v>
      </c>
      <c r="N30" s="74">
        <f t="shared" ref="N30:O31" si="17">N29+20</f>
        <v>1352.4352000000001</v>
      </c>
      <c r="O30" s="74">
        <f t="shared" si="17"/>
        <v>1388.8319999999999</v>
      </c>
      <c r="P30" s="74">
        <f t="shared" si="15"/>
        <v>1410.3856000000001</v>
      </c>
      <c r="Q30" s="74">
        <f t="shared" si="15"/>
        <v>1476.5564999999997</v>
      </c>
      <c r="R30" s="74">
        <f t="shared" si="15"/>
        <v>1507.0789999999997</v>
      </c>
      <c r="S30" s="74">
        <f t="shared" si="15"/>
        <v>1522.87</v>
      </c>
      <c r="T30" s="74">
        <f t="shared" si="15"/>
        <v>1549.1834999999999</v>
      </c>
      <c r="U30" s="74">
        <f t="shared" si="15"/>
        <v>1562.87</v>
      </c>
      <c r="V30" s="74">
        <f t="shared" si="15"/>
        <v>1584.9744999999998</v>
      </c>
      <c r="W30" s="74">
        <f t="shared" si="9"/>
        <v>1616.5419999999999</v>
      </c>
      <c r="X30" s="74">
        <f t="shared" si="9"/>
        <v>1672.3185000000001</v>
      </c>
      <c r="Y30" s="74">
        <f t="shared" si="9"/>
        <v>1677.5869999999998</v>
      </c>
      <c r="Z30" s="74">
        <f t="shared" si="9"/>
        <v>1704.9455</v>
      </c>
      <c r="AA30" s="74">
        <f t="shared" si="9"/>
        <v>1720.7365</v>
      </c>
      <c r="AB30" s="74">
        <f t="shared" si="9"/>
        <v>1717.5869999999998</v>
      </c>
      <c r="AC30" s="74">
        <f t="shared" si="9"/>
        <v>1744.9455</v>
      </c>
      <c r="AD30" s="74">
        <f t="shared" si="9"/>
        <v>1754.423</v>
      </c>
      <c r="AE30" s="74">
        <f t="shared" si="9"/>
        <v>1781.7814999999998</v>
      </c>
      <c r="AF30" s="74">
        <f t="shared" si="9"/>
        <v>1807.0355000000002</v>
      </c>
      <c r="AG30" s="74">
        <f t="shared" si="9"/>
        <v>1814.4085</v>
      </c>
      <c r="AH30" s="74">
        <f t="shared" si="9"/>
        <v>1837.558</v>
      </c>
      <c r="AI30" s="74">
        <f t="shared" si="9"/>
        <v>1823.886</v>
      </c>
      <c r="AJ30" s="74">
        <f t="shared" si="9"/>
        <v>1849.1399999999999</v>
      </c>
      <c r="AK30" s="74">
        <f t="shared" si="2"/>
        <v>1869.1399999999999</v>
      </c>
      <c r="AL30" s="74">
        <f t="shared" si="2"/>
        <v>1889.1399999999999</v>
      </c>
      <c r="AM30" s="74">
        <f t="shared" si="2"/>
        <v>1909.1399999999999</v>
      </c>
      <c r="AN30" s="74">
        <f t="shared" si="2"/>
        <v>1929.1399999999999</v>
      </c>
      <c r="AO30" s="74">
        <f t="shared" si="2"/>
        <v>1949.1399999999999</v>
      </c>
      <c r="AP30" s="74">
        <f t="shared" si="2"/>
        <v>1969.1399999999999</v>
      </c>
      <c r="AQ30" s="74">
        <f t="shared" si="2"/>
        <v>1989.1399999999999</v>
      </c>
      <c r="AR30" s="74">
        <f t="shared" si="2"/>
        <v>2009.1399999999999</v>
      </c>
      <c r="AS30" s="74">
        <f t="shared" si="2"/>
        <v>2029.1399999999999</v>
      </c>
      <c r="AT30" s="74">
        <f t="shared" si="2"/>
        <v>2049.14</v>
      </c>
      <c r="AU30" s="74">
        <f t="shared" si="2"/>
        <v>2069.14</v>
      </c>
      <c r="AV30" s="73" t="s">
        <v>35</v>
      </c>
    </row>
    <row r="31" spans="1:48" x14ac:dyDescent="0.2">
      <c r="A31" s="6">
        <v>3900</v>
      </c>
      <c r="B31" s="8">
        <v>742.37</v>
      </c>
      <c r="C31" s="8">
        <v>778.60400000000004</v>
      </c>
      <c r="D31" s="8">
        <v>816.85099999999989</v>
      </c>
      <c r="E31" s="8">
        <v>885.29300000000012</v>
      </c>
      <c r="F31" s="8">
        <v>925.55300000000011</v>
      </c>
      <c r="G31" s="8">
        <v>979.904</v>
      </c>
      <c r="H31" s="8">
        <v>1059.8384000000001</v>
      </c>
      <c r="I31" s="8">
        <v>1098.7808</v>
      </c>
      <c r="J31" s="8">
        <v>1137.7231999999999</v>
      </c>
      <c r="K31" s="8">
        <v>1178.7152000000001</v>
      </c>
      <c r="L31" s="8">
        <v>1215.6080000000002</v>
      </c>
      <c r="M31" s="8">
        <v>1344.7328</v>
      </c>
      <c r="N31" s="74">
        <f t="shared" si="17"/>
        <v>1372.4352000000001</v>
      </c>
      <c r="O31" s="74">
        <f t="shared" si="17"/>
        <v>1408.8319999999999</v>
      </c>
      <c r="P31" s="74">
        <f t="shared" si="15"/>
        <v>1430.3856000000001</v>
      </c>
      <c r="Q31" s="74">
        <f t="shared" si="15"/>
        <v>1496.5564999999997</v>
      </c>
      <c r="R31" s="74">
        <f t="shared" si="15"/>
        <v>1527.0789999999997</v>
      </c>
      <c r="S31" s="74">
        <f t="shared" si="15"/>
        <v>1542.87</v>
      </c>
      <c r="T31" s="74">
        <f t="shared" si="15"/>
        <v>1569.1834999999999</v>
      </c>
      <c r="U31" s="74">
        <f t="shared" si="15"/>
        <v>1582.87</v>
      </c>
      <c r="V31" s="74">
        <f t="shared" si="15"/>
        <v>1604.9744999999998</v>
      </c>
      <c r="W31" s="74">
        <f t="shared" si="9"/>
        <v>1636.5419999999999</v>
      </c>
      <c r="X31" s="74">
        <f t="shared" si="9"/>
        <v>1692.3185000000001</v>
      </c>
      <c r="Y31" s="74">
        <f t="shared" si="9"/>
        <v>1697.5869999999998</v>
      </c>
      <c r="Z31" s="74">
        <f t="shared" si="9"/>
        <v>1724.9455</v>
      </c>
      <c r="AA31" s="74">
        <f t="shared" si="9"/>
        <v>1740.7365</v>
      </c>
      <c r="AB31" s="74">
        <f t="shared" si="9"/>
        <v>1737.5869999999998</v>
      </c>
      <c r="AC31" s="74">
        <f t="shared" si="9"/>
        <v>1764.9455</v>
      </c>
      <c r="AD31" s="74">
        <f t="shared" si="9"/>
        <v>1774.423</v>
      </c>
      <c r="AE31" s="74">
        <f t="shared" si="9"/>
        <v>1801.7814999999998</v>
      </c>
      <c r="AF31" s="74">
        <f t="shared" si="9"/>
        <v>1827.0355000000002</v>
      </c>
      <c r="AG31" s="74">
        <f t="shared" si="9"/>
        <v>1834.4085</v>
      </c>
      <c r="AH31" s="74">
        <f t="shared" si="9"/>
        <v>1857.558</v>
      </c>
      <c r="AI31" s="74">
        <f t="shared" si="9"/>
        <v>1843.886</v>
      </c>
      <c r="AJ31" s="74">
        <f t="shared" si="9"/>
        <v>1869.1399999999999</v>
      </c>
      <c r="AK31" s="74">
        <f t="shared" si="2"/>
        <v>1889.1399999999999</v>
      </c>
      <c r="AL31" s="74">
        <f t="shared" si="2"/>
        <v>1909.1399999999999</v>
      </c>
      <c r="AM31" s="74">
        <f t="shared" si="2"/>
        <v>1929.1399999999999</v>
      </c>
      <c r="AN31" s="74">
        <f t="shared" si="2"/>
        <v>1949.1399999999999</v>
      </c>
      <c r="AO31" s="74">
        <f t="shared" si="2"/>
        <v>1969.1399999999999</v>
      </c>
      <c r="AP31" s="74">
        <f t="shared" si="2"/>
        <v>1989.1399999999999</v>
      </c>
      <c r="AQ31" s="74">
        <f t="shared" si="2"/>
        <v>2009.1399999999999</v>
      </c>
      <c r="AR31" s="74">
        <f t="shared" si="2"/>
        <v>2029.1399999999999</v>
      </c>
      <c r="AS31" s="74">
        <f t="shared" si="2"/>
        <v>2049.14</v>
      </c>
      <c r="AT31" s="74">
        <f t="shared" si="2"/>
        <v>2069.14</v>
      </c>
      <c r="AU31" s="74">
        <f t="shared" si="2"/>
        <v>2089.14</v>
      </c>
      <c r="AV31" s="73" t="s">
        <v>35</v>
      </c>
    </row>
    <row r="32" spans="1:48" x14ac:dyDescent="0.2">
      <c r="A32" s="6">
        <v>4000</v>
      </c>
      <c r="B32" s="8">
        <v>756.4609999999999</v>
      </c>
      <c r="C32" s="8">
        <v>794.70799999999997</v>
      </c>
      <c r="D32" s="8">
        <v>832.95499999999993</v>
      </c>
      <c r="E32" s="8">
        <v>903.41</v>
      </c>
      <c r="F32" s="8">
        <v>943.67</v>
      </c>
      <c r="G32" s="8">
        <v>1000.4</v>
      </c>
      <c r="H32" s="8">
        <v>1080.3343999999997</v>
      </c>
      <c r="I32" s="8">
        <v>1121.3263999999999</v>
      </c>
      <c r="J32" s="8">
        <v>1162.3184000000001</v>
      </c>
      <c r="K32" s="8">
        <v>1203.3103999999998</v>
      </c>
      <c r="L32" s="8">
        <v>1242.2527999999998</v>
      </c>
      <c r="M32" s="74">
        <f t="shared" ref="M32:O37" si="18">M31+20</f>
        <v>1364.7328</v>
      </c>
      <c r="N32" s="74">
        <f t="shared" si="18"/>
        <v>1392.4352000000001</v>
      </c>
      <c r="O32" s="74">
        <f t="shared" si="18"/>
        <v>1428.8319999999999</v>
      </c>
      <c r="P32" s="74">
        <f t="shared" si="15"/>
        <v>1450.3856000000001</v>
      </c>
      <c r="Q32" s="74">
        <f t="shared" si="15"/>
        <v>1516.5564999999997</v>
      </c>
      <c r="R32" s="74">
        <f t="shared" si="15"/>
        <v>1547.0789999999997</v>
      </c>
      <c r="S32" s="74">
        <f t="shared" si="15"/>
        <v>1562.87</v>
      </c>
      <c r="T32" s="74">
        <f t="shared" si="15"/>
        <v>1589.1834999999999</v>
      </c>
      <c r="U32" s="74">
        <f t="shared" si="15"/>
        <v>1602.87</v>
      </c>
      <c r="V32" s="74">
        <f t="shared" si="15"/>
        <v>1624.9744999999998</v>
      </c>
      <c r="W32" s="74">
        <f t="shared" si="9"/>
        <v>1656.5419999999999</v>
      </c>
      <c r="X32" s="74">
        <f t="shared" si="9"/>
        <v>1712.3185000000001</v>
      </c>
      <c r="Y32" s="74">
        <f t="shared" si="9"/>
        <v>1717.5869999999998</v>
      </c>
      <c r="Z32" s="74">
        <f t="shared" si="9"/>
        <v>1744.9455</v>
      </c>
      <c r="AA32" s="74">
        <f t="shared" si="9"/>
        <v>1760.7365</v>
      </c>
      <c r="AB32" s="74">
        <f t="shared" si="9"/>
        <v>1757.5869999999998</v>
      </c>
      <c r="AC32" s="74">
        <f t="shared" si="9"/>
        <v>1784.9455</v>
      </c>
      <c r="AD32" s="74">
        <f t="shared" si="9"/>
        <v>1794.423</v>
      </c>
      <c r="AE32" s="74">
        <f t="shared" si="9"/>
        <v>1821.7814999999998</v>
      </c>
      <c r="AF32" s="74">
        <f t="shared" si="9"/>
        <v>1847.0355000000002</v>
      </c>
      <c r="AG32" s="74">
        <f t="shared" si="9"/>
        <v>1854.4085</v>
      </c>
      <c r="AH32" s="74">
        <f t="shared" si="9"/>
        <v>1877.558</v>
      </c>
      <c r="AI32" s="74">
        <f t="shared" si="9"/>
        <v>1863.886</v>
      </c>
      <c r="AJ32" s="74">
        <f t="shared" si="9"/>
        <v>1889.1399999999999</v>
      </c>
      <c r="AK32" s="74">
        <f t="shared" si="2"/>
        <v>1909.1399999999999</v>
      </c>
      <c r="AL32" s="74">
        <f t="shared" si="2"/>
        <v>1929.1399999999999</v>
      </c>
      <c r="AM32" s="74">
        <f t="shared" si="2"/>
        <v>1949.1399999999999</v>
      </c>
      <c r="AN32" s="74">
        <f t="shared" si="2"/>
        <v>1969.1399999999999</v>
      </c>
      <c r="AO32" s="74">
        <f t="shared" si="2"/>
        <v>1989.1399999999999</v>
      </c>
      <c r="AP32" s="74">
        <f t="shared" si="2"/>
        <v>2009.1399999999999</v>
      </c>
      <c r="AQ32" s="74">
        <f t="shared" si="2"/>
        <v>2029.1399999999999</v>
      </c>
      <c r="AR32" s="74">
        <f t="shared" si="2"/>
        <v>2049.14</v>
      </c>
      <c r="AS32" s="74">
        <f t="shared" si="2"/>
        <v>2069.14</v>
      </c>
      <c r="AT32" s="74">
        <f t="shared" si="2"/>
        <v>2089.14</v>
      </c>
      <c r="AU32" s="74">
        <f t="shared" si="2"/>
        <v>2109.14</v>
      </c>
      <c r="AV32" s="73" t="s">
        <v>35</v>
      </c>
    </row>
    <row r="33" spans="1:48" x14ac:dyDescent="0.2">
      <c r="A33" s="6">
        <v>4100</v>
      </c>
      <c r="B33" s="8">
        <v>766.52599999999995</v>
      </c>
      <c r="C33" s="8">
        <v>804.77300000000014</v>
      </c>
      <c r="D33" s="8">
        <v>875.22800000000007</v>
      </c>
      <c r="E33" s="8">
        <v>915.48799999999994</v>
      </c>
      <c r="F33" s="8">
        <v>957.76100000000008</v>
      </c>
      <c r="G33" s="8">
        <v>1014.7472</v>
      </c>
      <c r="H33" s="8">
        <v>1096.7311999999999</v>
      </c>
      <c r="I33" s="8">
        <v>1137.7231999999999</v>
      </c>
      <c r="J33" s="8">
        <v>1178.7152000000001</v>
      </c>
      <c r="K33" s="8">
        <v>1309.8896</v>
      </c>
      <c r="L33" s="8">
        <v>1352.9312</v>
      </c>
      <c r="M33" s="74">
        <f t="shared" si="18"/>
        <v>1384.7328</v>
      </c>
      <c r="N33" s="74">
        <f t="shared" si="18"/>
        <v>1412.4352000000001</v>
      </c>
      <c r="O33" s="74">
        <f t="shared" si="18"/>
        <v>1448.8319999999999</v>
      </c>
      <c r="P33" s="74">
        <f t="shared" si="15"/>
        <v>1470.3856000000001</v>
      </c>
      <c r="Q33" s="74">
        <f t="shared" si="15"/>
        <v>1536.5564999999997</v>
      </c>
      <c r="R33" s="74">
        <f t="shared" si="15"/>
        <v>1567.0789999999997</v>
      </c>
      <c r="S33" s="74">
        <f t="shared" si="15"/>
        <v>1582.87</v>
      </c>
      <c r="T33" s="74">
        <f t="shared" si="15"/>
        <v>1609.1834999999999</v>
      </c>
      <c r="U33" s="74">
        <f t="shared" si="15"/>
        <v>1622.87</v>
      </c>
      <c r="V33" s="74">
        <f t="shared" si="15"/>
        <v>1644.9744999999998</v>
      </c>
      <c r="W33" s="74">
        <f t="shared" si="9"/>
        <v>1676.5419999999999</v>
      </c>
      <c r="X33" s="74">
        <f t="shared" si="9"/>
        <v>1732.3185000000001</v>
      </c>
      <c r="Y33" s="74">
        <f t="shared" si="9"/>
        <v>1737.5869999999998</v>
      </c>
      <c r="Z33" s="74">
        <f t="shared" si="9"/>
        <v>1764.9455</v>
      </c>
      <c r="AA33" s="74">
        <f t="shared" si="9"/>
        <v>1780.7365</v>
      </c>
      <c r="AB33" s="74">
        <f t="shared" si="9"/>
        <v>1777.5869999999998</v>
      </c>
      <c r="AC33" s="74">
        <f t="shared" si="9"/>
        <v>1804.9455</v>
      </c>
      <c r="AD33" s="74">
        <f t="shared" si="9"/>
        <v>1814.423</v>
      </c>
      <c r="AE33" s="74">
        <f t="shared" si="9"/>
        <v>1841.7814999999998</v>
      </c>
      <c r="AF33" s="74">
        <f t="shared" si="9"/>
        <v>1867.0355000000002</v>
      </c>
      <c r="AG33" s="74">
        <f t="shared" si="9"/>
        <v>1874.4085</v>
      </c>
      <c r="AH33" s="74">
        <f t="shared" si="9"/>
        <v>1897.558</v>
      </c>
      <c r="AI33" s="74">
        <f t="shared" si="9"/>
        <v>1883.886</v>
      </c>
      <c r="AJ33" s="74">
        <f t="shared" si="9"/>
        <v>1909.1399999999999</v>
      </c>
      <c r="AK33" s="74">
        <f t="shared" si="2"/>
        <v>1929.1399999999999</v>
      </c>
      <c r="AL33" s="74">
        <f t="shared" si="2"/>
        <v>1949.1399999999999</v>
      </c>
      <c r="AM33" s="74">
        <f t="shared" si="2"/>
        <v>1969.1399999999999</v>
      </c>
      <c r="AN33" s="74">
        <f t="shared" si="2"/>
        <v>1989.1399999999999</v>
      </c>
      <c r="AO33" s="74">
        <f t="shared" si="2"/>
        <v>2009.1399999999999</v>
      </c>
      <c r="AP33" s="74">
        <f t="shared" si="2"/>
        <v>2029.1399999999999</v>
      </c>
      <c r="AQ33" s="74">
        <f t="shared" si="2"/>
        <v>2049.14</v>
      </c>
      <c r="AR33" s="74">
        <f t="shared" si="2"/>
        <v>2069.14</v>
      </c>
      <c r="AS33" s="74">
        <f t="shared" si="2"/>
        <v>2089.14</v>
      </c>
      <c r="AT33" s="74">
        <f t="shared" si="2"/>
        <v>2109.14</v>
      </c>
      <c r="AU33" s="74">
        <f t="shared" si="2"/>
        <v>2129.14</v>
      </c>
      <c r="AV33" s="73" t="s">
        <v>35</v>
      </c>
    </row>
    <row r="34" spans="1:48" x14ac:dyDescent="0.2">
      <c r="A34" s="6">
        <v>4200</v>
      </c>
      <c r="B34" s="8">
        <v>776.59099999999989</v>
      </c>
      <c r="C34" s="8">
        <v>814.83799999999997</v>
      </c>
      <c r="D34" s="8">
        <v>887.30599999999993</v>
      </c>
      <c r="E34" s="8">
        <v>929.57900000000006</v>
      </c>
      <c r="F34" s="8">
        <v>969.83900000000006</v>
      </c>
      <c r="G34" s="8">
        <v>1029.0944</v>
      </c>
      <c r="H34" s="8">
        <v>1113.1280000000002</v>
      </c>
      <c r="I34" s="8">
        <v>1154.1199999999999</v>
      </c>
      <c r="J34" s="8">
        <v>1197.1615999999999</v>
      </c>
      <c r="K34" s="8">
        <v>1328.336</v>
      </c>
      <c r="L34" s="74">
        <f t="shared" ref="L34:L37" si="19">L33+20</f>
        <v>1372.9312</v>
      </c>
      <c r="M34" s="74">
        <f t="shared" si="18"/>
        <v>1404.7328</v>
      </c>
      <c r="N34" s="74">
        <f t="shared" si="18"/>
        <v>1432.4352000000001</v>
      </c>
      <c r="O34" s="74">
        <f t="shared" si="18"/>
        <v>1468.8319999999999</v>
      </c>
      <c r="P34" s="74">
        <f t="shared" si="15"/>
        <v>1490.3856000000001</v>
      </c>
      <c r="Q34" s="74">
        <f t="shared" si="15"/>
        <v>1556.5564999999997</v>
      </c>
      <c r="R34" s="74">
        <f t="shared" si="15"/>
        <v>1587.0789999999997</v>
      </c>
      <c r="S34" s="74">
        <f t="shared" si="15"/>
        <v>1602.87</v>
      </c>
      <c r="T34" s="74">
        <f t="shared" si="15"/>
        <v>1629.1834999999999</v>
      </c>
      <c r="U34" s="74">
        <f t="shared" si="15"/>
        <v>1642.87</v>
      </c>
      <c r="V34" s="74">
        <f t="shared" si="15"/>
        <v>1664.9744999999998</v>
      </c>
      <c r="W34" s="74">
        <f t="shared" si="9"/>
        <v>1696.5419999999999</v>
      </c>
      <c r="X34" s="74">
        <f t="shared" si="9"/>
        <v>1752.3185000000001</v>
      </c>
      <c r="Y34" s="74">
        <f t="shared" si="9"/>
        <v>1757.5869999999998</v>
      </c>
      <c r="Z34" s="74">
        <f t="shared" si="9"/>
        <v>1784.9455</v>
      </c>
      <c r="AA34" s="74">
        <f t="shared" si="9"/>
        <v>1800.7365</v>
      </c>
      <c r="AB34" s="74">
        <f t="shared" si="9"/>
        <v>1797.5869999999998</v>
      </c>
      <c r="AC34" s="74">
        <f t="shared" si="9"/>
        <v>1824.9455</v>
      </c>
      <c r="AD34" s="74">
        <f t="shared" si="9"/>
        <v>1834.423</v>
      </c>
      <c r="AE34" s="74">
        <f t="shared" si="9"/>
        <v>1861.7814999999998</v>
      </c>
      <c r="AF34" s="74">
        <f t="shared" si="9"/>
        <v>1887.0355000000002</v>
      </c>
      <c r="AG34" s="74">
        <f t="shared" si="9"/>
        <v>1894.4085</v>
      </c>
      <c r="AH34" s="74">
        <f t="shared" si="9"/>
        <v>1917.558</v>
      </c>
      <c r="AI34" s="74">
        <f t="shared" si="9"/>
        <v>1903.886</v>
      </c>
      <c r="AJ34" s="74">
        <f t="shared" si="9"/>
        <v>1929.1399999999999</v>
      </c>
      <c r="AK34" s="74">
        <f t="shared" si="2"/>
        <v>1949.1399999999999</v>
      </c>
      <c r="AL34" s="74">
        <f t="shared" si="2"/>
        <v>1969.1399999999999</v>
      </c>
      <c r="AM34" s="74">
        <f t="shared" si="2"/>
        <v>1989.1399999999999</v>
      </c>
      <c r="AN34" s="74">
        <f t="shared" si="2"/>
        <v>2009.1399999999999</v>
      </c>
      <c r="AO34" s="74">
        <f t="shared" si="2"/>
        <v>2029.1399999999999</v>
      </c>
      <c r="AP34" s="74">
        <f t="shared" si="2"/>
        <v>2049.14</v>
      </c>
      <c r="AQ34" s="74">
        <f t="shared" si="2"/>
        <v>2069.14</v>
      </c>
      <c r="AR34" s="74">
        <f t="shared" si="2"/>
        <v>2089.14</v>
      </c>
      <c r="AS34" s="74">
        <f t="shared" si="2"/>
        <v>2109.14</v>
      </c>
      <c r="AT34" s="74">
        <f t="shared" si="2"/>
        <v>2129.14</v>
      </c>
      <c r="AU34" s="74">
        <f t="shared" si="2"/>
        <v>2149.14</v>
      </c>
      <c r="AV34" s="73" t="s">
        <v>35</v>
      </c>
    </row>
    <row r="35" spans="1:48" x14ac:dyDescent="0.2">
      <c r="A35" s="6">
        <v>4300</v>
      </c>
      <c r="B35" s="8">
        <v>788.66899999999998</v>
      </c>
      <c r="C35" s="8">
        <v>830.94199999999989</v>
      </c>
      <c r="D35" s="8">
        <v>903.41</v>
      </c>
      <c r="E35" s="8">
        <v>945.68300000000011</v>
      </c>
      <c r="F35" s="8">
        <v>989.96900000000005</v>
      </c>
      <c r="G35" s="8">
        <v>1049.5904</v>
      </c>
      <c r="H35" s="8">
        <v>1133.6239999999998</v>
      </c>
      <c r="I35" s="8">
        <v>1178.7152000000001</v>
      </c>
      <c r="J35" s="8">
        <v>1221.7568000000001</v>
      </c>
      <c r="K35" s="8">
        <v>1354.9808</v>
      </c>
      <c r="L35" s="74">
        <f t="shared" si="19"/>
        <v>1392.9312</v>
      </c>
      <c r="M35" s="74">
        <f t="shared" si="18"/>
        <v>1424.7328</v>
      </c>
      <c r="N35" s="74">
        <f t="shared" si="18"/>
        <v>1452.4352000000001</v>
      </c>
      <c r="O35" s="74">
        <f t="shared" si="18"/>
        <v>1488.8319999999999</v>
      </c>
      <c r="P35" s="74">
        <f t="shared" si="15"/>
        <v>1510.3856000000001</v>
      </c>
      <c r="Q35" s="74">
        <f t="shared" si="15"/>
        <v>1576.5564999999997</v>
      </c>
      <c r="R35" s="74">
        <f t="shared" si="15"/>
        <v>1607.0789999999997</v>
      </c>
      <c r="S35" s="74">
        <f t="shared" si="15"/>
        <v>1622.87</v>
      </c>
      <c r="T35" s="74">
        <f t="shared" si="15"/>
        <v>1649.1834999999999</v>
      </c>
      <c r="U35" s="74">
        <f t="shared" si="15"/>
        <v>1662.87</v>
      </c>
      <c r="V35" s="74">
        <f t="shared" si="15"/>
        <v>1684.9744999999998</v>
      </c>
      <c r="W35" s="74">
        <f t="shared" si="9"/>
        <v>1716.5419999999999</v>
      </c>
      <c r="X35" s="74">
        <f t="shared" si="9"/>
        <v>1772.3185000000001</v>
      </c>
      <c r="Y35" s="74">
        <f t="shared" si="9"/>
        <v>1777.5869999999998</v>
      </c>
      <c r="Z35" s="74">
        <f t="shared" si="9"/>
        <v>1804.9455</v>
      </c>
      <c r="AA35" s="74">
        <f t="shared" si="9"/>
        <v>1820.7365</v>
      </c>
      <c r="AB35" s="74">
        <f t="shared" si="9"/>
        <v>1817.5869999999998</v>
      </c>
      <c r="AC35" s="74">
        <f t="shared" si="9"/>
        <v>1844.9455</v>
      </c>
      <c r="AD35" s="74">
        <f t="shared" si="9"/>
        <v>1854.423</v>
      </c>
      <c r="AE35" s="74">
        <f t="shared" si="9"/>
        <v>1881.7814999999998</v>
      </c>
      <c r="AF35" s="74">
        <f t="shared" si="9"/>
        <v>1907.0355000000002</v>
      </c>
      <c r="AG35" s="74">
        <f t="shared" si="9"/>
        <v>1914.4085</v>
      </c>
      <c r="AH35" s="74">
        <f t="shared" si="9"/>
        <v>1937.558</v>
      </c>
      <c r="AI35" s="74">
        <f t="shared" si="9"/>
        <v>1923.886</v>
      </c>
      <c r="AJ35" s="74">
        <f t="shared" si="9"/>
        <v>1949.1399999999999</v>
      </c>
      <c r="AK35" s="74">
        <f t="shared" si="2"/>
        <v>1969.1399999999999</v>
      </c>
      <c r="AL35" s="74">
        <f t="shared" si="2"/>
        <v>1989.1399999999999</v>
      </c>
      <c r="AM35" s="74">
        <f t="shared" si="2"/>
        <v>2009.1399999999999</v>
      </c>
      <c r="AN35" s="74">
        <f t="shared" si="2"/>
        <v>2029.1399999999999</v>
      </c>
      <c r="AO35" s="74">
        <f t="shared" si="2"/>
        <v>2049.14</v>
      </c>
      <c r="AP35" s="74">
        <f t="shared" si="2"/>
        <v>2069.14</v>
      </c>
      <c r="AQ35" s="74">
        <f t="shared" si="2"/>
        <v>2089.14</v>
      </c>
      <c r="AR35" s="74">
        <f t="shared" si="2"/>
        <v>2109.14</v>
      </c>
      <c r="AS35" s="74">
        <f t="shared" si="2"/>
        <v>2129.14</v>
      </c>
      <c r="AT35" s="74">
        <f t="shared" si="2"/>
        <v>2149.14</v>
      </c>
      <c r="AU35" s="74">
        <f t="shared" si="2"/>
        <v>2169.14</v>
      </c>
      <c r="AV35" s="73" t="s">
        <v>35</v>
      </c>
    </row>
    <row r="36" spans="1:48" x14ac:dyDescent="0.2">
      <c r="A36" s="6">
        <v>4400</v>
      </c>
      <c r="B36" s="8">
        <v>798.73400000000004</v>
      </c>
      <c r="C36" s="8">
        <v>841.00699999999983</v>
      </c>
      <c r="D36" s="8">
        <v>915.48799999999994</v>
      </c>
      <c r="E36" s="8">
        <v>959.774</v>
      </c>
      <c r="F36" s="8">
        <v>1002.047</v>
      </c>
      <c r="G36" s="8">
        <v>1063.9376</v>
      </c>
      <c r="H36" s="8">
        <v>1150.0208</v>
      </c>
      <c r="I36" s="8">
        <v>1195.1120000000001</v>
      </c>
      <c r="J36" s="8">
        <v>1238.1535999999999</v>
      </c>
      <c r="K36" s="74">
        <f t="shared" ref="K36:K37" si="20">K35+20</f>
        <v>1374.9808</v>
      </c>
      <c r="L36" s="74">
        <f t="shared" si="19"/>
        <v>1412.9312</v>
      </c>
      <c r="M36" s="74">
        <f t="shared" si="18"/>
        <v>1444.7328</v>
      </c>
      <c r="N36" s="74">
        <f t="shared" si="18"/>
        <v>1472.4352000000001</v>
      </c>
      <c r="O36" s="74">
        <f t="shared" si="18"/>
        <v>1508.8319999999999</v>
      </c>
      <c r="P36" s="74">
        <f t="shared" si="15"/>
        <v>1530.3856000000001</v>
      </c>
      <c r="Q36" s="74">
        <f t="shared" si="15"/>
        <v>1596.5564999999997</v>
      </c>
      <c r="R36" s="74">
        <f t="shared" si="15"/>
        <v>1627.0789999999997</v>
      </c>
      <c r="S36" s="74">
        <f t="shared" si="15"/>
        <v>1642.87</v>
      </c>
      <c r="T36" s="74">
        <f t="shared" si="15"/>
        <v>1669.1834999999999</v>
      </c>
      <c r="U36" s="74">
        <f t="shared" si="15"/>
        <v>1682.87</v>
      </c>
      <c r="V36" s="74">
        <f t="shared" si="15"/>
        <v>1704.9744999999998</v>
      </c>
      <c r="W36" s="74">
        <f t="shared" si="9"/>
        <v>1736.5419999999999</v>
      </c>
      <c r="X36" s="74">
        <f t="shared" si="9"/>
        <v>1792.3185000000001</v>
      </c>
      <c r="Y36" s="74">
        <f t="shared" si="9"/>
        <v>1797.5869999999998</v>
      </c>
      <c r="Z36" s="74">
        <f t="shared" si="9"/>
        <v>1824.9455</v>
      </c>
      <c r="AA36" s="74">
        <f t="shared" si="9"/>
        <v>1840.7365</v>
      </c>
      <c r="AB36" s="74">
        <f t="shared" si="9"/>
        <v>1837.5869999999998</v>
      </c>
      <c r="AC36" s="74">
        <f t="shared" si="9"/>
        <v>1864.9455</v>
      </c>
      <c r="AD36" s="74">
        <f t="shared" si="9"/>
        <v>1874.423</v>
      </c>
      <c r="AE36" s="74">
        <f t="shared" si="9"/>
        <v>1901.7814999999998</v>
      </c>
      <c r="AF36" s="74">
        <f t="shared" si="9"/>
        <v>1927.0355000000002</v>
      </c>
      <c r="AG36" s="74">
        <f t="shared" si="9"/>
        <v>1934.4085</v>
      </c>
      <c r="AH36" s="74">
        <f t="shared" si="9"/>
        <v>1957.558</v>
      </c>
      <c r="AI36" s="74">
        <f t="shared" si="9"/>
        <v>1943.886</v>
      </c>
      <c r="AJ36" s="74">
        <f t="shared" si="9"/>
        <v>1969.1399999999999</v>
      </c>
      <c r="AK36" s="74">
        <f t="shared" si="2"/>
        <v>1989.1399999999999</v>
      </c>
      <c r="AL36" s="74">
        <f t="shared" si="2"/>
        <v>2009.1399999999999</v>
      </c>
      <c r="AM36" s="74">
        <f t="shared" si="2"/>
        <v>2029.1399999999999</v>
      </c>
      <c r="AN36" s="74">
        <f t="shared" si="2"/>
        <v>2049.14</v>
      </c>
      <c r="AO36" s="74">
        <f t="shared" si="2"/>
        <v>2069.14</v>
      </c>
      <c r="AP36" s="74">
        <f t="shared" si="2"/>
        <v>2089.14</v>
      </c>
      <c r="AQ36" s="74">
        <f t="shared" si="2"/>
        <v>2109.14</v>
      </c>
      <c r="AR36" s="74">
        <f t="shared" si="2"/>
        <v>2129.14</v>
      </c>
      <c r="AS36" s="74">
        <f t="shared" si="2"/>
        <v>2149.14</v>
      </c>
      <c r="AT36" s="74">
        <f t="shared" si="2"/>
        <v>2169.14</v>
      </c>
      <c r="AU36" s="74">
        <f t="shared" si="2"/>
        <v>2189.14</v>
      </c>
      <c r="AV36" s="73" t="s">
        <v>35</v>
      </c>
    </row>
    <row r="37" spans="1:48" x14ac:dyDescent="0.2">
      <c r="A37" s="6">
        <v>4500</v>
      </c>
      <c r="B37" s="8">
        <v>808.79900000000009</v>
      </c>
      <c r="C37" s="8">
        <v>851.072</v>
      </c>
      <c r="D37" s="8">
        <v>927.56599999999992</v>
      </c>
      <c r="E37" s="8">
        <v>971.85199999999986</v>
      </c>
      <c r="F37" s="8">
        <v>1016.1379999999999</v>
      </c>
      <c r="G37" s="8">
        <v>1078.2847999999999</v>
      </c>
      <c r="H37" s="8">
        <v>1166.4176</v>
      </c>
      <c r="I37" s="8">
        <v>1211.5087999999998</v>
      </c>
      <c r="J37" s="8">
        <v>1256.5999999999999</v>
      </c>
      <c r="K37" s="74">
        <f t="shared" si="20"/>
        <v>1394.9808</v>
      </c>
      <c r="L37" s="74">
        <f t="shared" si="19"/>
        <v>1432.9312</v>
      </c>
      <c r="M37" s="74">
        <f t="shared" si="18"/>
        <v>1464.7328</v>
      </c>
      <c r="N37" s="74">
        <f t="shared" si="18"/>
        <v>1492.4352000000001</v>
      </c>
      <c r="O37" s="74">
        <f t="shared" si="18"/>
        <v>1528.8319999999999</v>
      </c>
      <c r="P37" s="74">
        <f t="shared" si="15"/>
        <v>1550.3856000000001</v>
      </c>
      <c r="Q37" s="74">
        <f t="shared" si="15"/>
        <v>1616.5564999999997</v>
      </c>
      <c r="R37" s="74">
        <f t="shared" si="15"/>
        <v>1647.0789999999997</v>
      </c>
      <c r="S37" s="74">
        <f t="shared" si="15"/>
        <v>1662.87</v>
      </c>
      <c r="T37" s="74">
        <f t="shared" si="15"/>
        <v>1689.1834999999999</v>
      </c>
      <c r="U37" s="74">
        <f t="shared" si="15"/>
        <v>1702.87</v>
      </c>
      <c r="V37" s="74">
        <f t="shared" si="15"/>
        <v>1724.9744999999998</v>
      </c>
      <c r="W37" s="74">
        <f t="shared" si="9"/>
        <v>1756.5419999999999</v>
      </c>
      <c r="X37" s="74">
        <f t="shared" si="9"/>
        <v>1812.3185000000001</v>
      </c>
      <c r="Y37" s="74">
        <f t="shared" si="9"/>
        <v>1817.5869999999998</v>
      </c>
      <c r="Z37" s="74">
        <f t="shared" si="9"/>
        <v>1844.9455</v>
      </c>
      <c r="AA37" s="74">
        <f t="shared" si="9"/>
        <v>1860.7365</v>
      </c>
      <c r="AB37" s="74">
        <f t="shared" si="9"/>
        <v>1857.5869999999998</v>
      </c>
      <c r="AC37" s="74">
        <f t="shared" si="9"/>
        <v>1884.9455</v>
      </c>
      <c r="AD37" s="74">
        <f t="shared" si="9"/>
        <v>1894.423</v>
      </c>
      <c r="AE37" s="74">
        <f t="shared" si="9"/>
        <v>1921.7814999999998</v>
      </c>
      <c r="AF37" s="74">
        <f t="shared" si="9"/>
        <v>1947.0355000000002</v>
      </c>
      <c r="AG37" s="74">
        <f t="shared" si="9"/>
        <v>1954.4085</v>
      </c>
      <c r="AH37" s="74">
        <f t="shared" si="9"/>
        <v>1977.558</v>
      </c>
      <c r="AI37" s="74">
        <f t="shared" si="9"/>
        <v>1963.886</v>
      </c>
      <c r="AJ37" s="74">
        <f t="shared" si="9"/>
        <v>1989.1399999999999</v>
      </c>
      <c r="AK37" s="74">
        <f t="shared" si="2"/>
        <v>2009.1399999999999</v>
      </c>
      <c r="AL37" s="74">
        <f t="shared" si="2"/>
        <v>2029.1399999999999</v>
      </c>
      <c r="AM37" s="74">
        <f t="shared" ref="AM37:AU47" si="21">AM36+20</f>
        <v>2049.14</v>
      </c>
      <c r="AN37" s="74">
        <f t="shared" si="21"/>
        <v>2069.14</v>
      </c>
      <c r="AO37" s="74">
        <f t="shared" si="21"/>
        <v>2089.14</v>
      </c>
      <c r="AP37" s="74">
        <f t="shared" si="21"/>
        <v>2109.14</v>
      </c>
      <c r="AQ37" s="74">
        <f t="shared" si="21"/>
        <v>2129.14</v>
      </c>
      <c r="AR37" s="74">
        <f t="shared" si="21"/>
        <v>2149.14</v>
      </c>
      <c r="AS37" s="74">
        <f t="shared" si="21"/>
        <v>2169.14</v>
      </c>
      <c r="AT37" s="74">
        <f t="shared" si="21"/>
        <v>2189.14</v>
      </c>
      <c r="AU37" s="74">
        <f t="shared" si="21"/>
        <v>2209.14</v>
      </c>
      <c r="AV37" s="73" t="s">
        <v>35</v>
      </c>
    </row>
    <row r="38" spans="1:48" x14ac:dyDescent="0.2">
      <c r="A38" s="6">
        <v>4600</v>
      </c>
      <c r="B38" s="74">
        <f>B37+20</f>
        <v>828.79900000000009</v>
      </c>
      <c r="C38" s="74">
        <f t="shared" ref="C38:AJ43" si="22">C37+20</f>
        <v>871.072</v>
      </c>
      <c r="D38" s="74">
        <f t="shared" si="22"/>
        <v>947.56599999999992</v>
      </c>
      <c r="E38" s="74">
        <f t="shared" si="22"/>
        <v>991.85199999999986</v>
      </c>
      <c r="F38" s="74">
        <f t="shared" si="22"/>
        <v>1036.1379999999999</v>
      </c>
      <c r="G38" s="74">
        <f t="shared" si="22"/>
        <v>1098.2847999999999</v>
      </c>
      <c r="H38" s="74">
        <f t="shared" si="22"/>
        <v>1186.4176</v>
      </c>
      <c r="I38" s="74">
        <f t="shared" si="22"/>
        <v>1231.5087999999998</v>
      </c>
      <c r="J38" s="74">
        <f t="shared" si="22"/>
        <v>1276.5999999999999</v>
      </c>
      <c r="K38" s="74">
        <f t="shared" si="22"/>
        <v>1414.9808</v>
      </c>
      <c r="L38" s="74">
        <f t="shared" si="22"/>
        <v>1452.9312</v>
      </c>
      <c r="M38" s="74">
        <f t="shared" si="22"/>
        <v>1484.7328</v>
      </c>
      <c r="N38" s="74">
        <f t="shared" si="22"/>
        <v>1512.4352000000001</v>
      </c>
      <c r="O38" s="74">
        <f t="shared" si="22"/>
        <v>1548.8319999999999</v>
      </c>
      <c r="P38" s="74">
        <f t="shared" si="22"/>
        <v>1570.3856000000001</v>
      </c>
      <c r="Q38" s="74">
        <f t="shared" si="22"/>
        <v>1636.5564999999997</v>
      </c>
      <c r="R38" s="74">
        <f t="shared" si="22"/>
        <v>1667.0789999999997</v>
      </c>
      <c r="S38" s="74">
        <f t="shared" si="22"/>
        <v>1682.87</v>
      </c>
      <c r="T38" s="74">
        <f t="shared" si="22"/>
        <v>1709.1834999999999</v>
      </c>
      <c r="U38" s="74">
        <f t="shared" si="22"/>
        <v>1722.87</v>
      </c>
      <c r="V38" s="74">
        <f t="shared" si="22"/>
        <v>1744.9744999999998</v>
      </c>
      <c r="W38" s="74">
        <f t="shared" si="22"/>
        <v>1776.5419999999999</v>
      </c>
      <c r="X38" s="74">
        <f t="shared" si="22"/>
        <v>1832.3185000000001</v>
      </c>
      <c r="Y38" s="74">
        <f t="shared" si="22"/>
        <v>1837.5869999999998</v>
      </c>
      <c r="Z38" s="74">
        <f t="shared" si="22"/>
        <v>1864.9455</v>
      </c>
      <c r="AA38" s="74">
        <f t="shared" si="22"/>
        <v>1880.7365</v>
      </c>
      <c r="AB38" s="74">
        <f t="shared" si="22"/>
        <v>1877.5869999999998</v>
      </c>
      <c r="AC38" s="74">
        <f t="shared" si="22"/>
        <v>1904.9455</v>
      </c>
      <c r="AD38" s="74">
        <f t="shared" si="22"/>
        <v>1914.423</v>
      </c>
      <c r="AE38" s="74">
        <f t="shared" si="22"/>
        <v>1941.7814999999998</v>
      </c>
      <c r="AF38" s="74">
        <f t="shared" si="22"/>
        <v>1967.0355000000002</v>
      </c>
      <c r="AG38" s="74">
        <f t="shared" si="22"/>
        <v>1974.4085</v>
      </c>
      <c r="AH38" s="74">
        <f t="shared" si="22"/>
        <v>1997.558</v>
      </c>
      <c r="AI38" s="74">
        <f t="shared" si="22"/>
        <v>1983.886</v>
      </c>
      <c r="AJ38" s="74">
        <f t="shared" si="22"/>
        <v>2009.1399999999999</v>
      </c>
      <c r="AK38" s="74">
        <f t="shared" ref="AK38:AL47" si="23">AK37+20</f>
        <v>2029.1399999999999</v>
      </c>
      <c r="AL38" s="74">
        <f t="shared" si="23"/>
        <v>2049.14</v>
      </c>
      <c r="AM38" s="74">
        <f t="shared" si="21"/>
        <v>2069.14</v>
      </c>
      <c r="AN38" s="74">
        <f t="shared" si="21"/>
        <v>2089.14</v>
      </c>
      <c r="AO38" s="74">
        <f t="shared" si="21"/>
        <v>2109.14</v>
      </c>
      <c r="AP38" s="74">
        <f t="shared" si="21"/>
        <v>2129.14</v>
      </c>
      <c r="AQ38" s="74">
        <f t="shared" si="21"/>
        <v>2149.14</v>
      </c>
      <c r="AR38" s="74">
        <f t="shared" si="21"/>
        <v>2169.14</v>
      </c>
      <c r="AS38" s="74">
        <f t="shared" si="21"/>
        <v>2189.14</v>
      </c>
      <c r="AT38" s="74">
        <f t="shared" si="21"/>
        <v>2209.14</v>
      </c>
      <c r="AU38" s="74">
        <f t="shared" si="21"/>
        <v>2229.14</v>
      </c>
      <c r="AV38" s="73" t="s">
        <v>35</v>
      </c>
    </row>
    <row r="39" spans="1:48" x14ac:dyDescent="0.2">
      <c r="A39" s="6">
        <v>4700</v>
      </c>
      <c r="B39" s="74">
        <f t="shared" ref="B39:Q47" si="24">B38+20</f>
        <v>848.79900000000009</v>
      </c>
      <c r="C39" s="74">
        <f t="shared" si="22"/>
        <v>891.072</v>
      </c>
      <c r="D39" s="74">
        <f t="shared" si="22"/>
        <v>967.56599999999992</v>
      </c>
      <c r="E39" s="74">
        <f t="shared" si="22"/>
        <v>1011.8519999999999</v>
      </c>
      <c r="F39" s="74">
        <f t="shared" si="22"/>
        <v>1056.1379999999999</v>
      </c>
      <c r="G39" s="74">
        <f t="shared" si="22"/>
        <v>1118.2847999999999</v>
      </c>
      <c r="H39" s="74">
        <f t="shared" si="22"/>
        <v>1206.4176</v>
      </c>
      <c r="I39" s="74">
        <f t="shared" si="22"/>
        <v>1251.5087999999998</v>
      </c>
      <c r="J39" s="74">
        <f t="shared" si="22"/>
        <v>1296.5999999999999</v>
      </c>
      <c r="K39" s="74">
        <f t="shared" si="22"/>
        <v>1434.9808</v>
      </c>
      <c r="L39" s="74">
        <f t="shared" si="22"/>
        <v>1472.9312</v>
      </c>
      <c r="M39" s="74">
        <f t="shared" si="22"/>
        <v>1504.7328</v>
      </c>
      <c r="N39" s="74">
        <f t="shared" si="22"/>
        <v>1532.4352000000001</v>
      </c>
      <c r="O39" s="74">
        <f t="shared" si="22"/>
        <v>1568.8319999999999</v>
      </c>
      <c r="P39" s="74">
        <f t="shared" si="22"/>
        <v>1590.3856000000001</v>
      </c>
      <c r="Q39" s="74">
        <f t="shared" si="22"/>
        <v>1656.5564999999997</v>
      </c>
      <c r="R39" s="74">
        <f t="shared" si="22"/>
        <v>1687.0789999999997</v>
      </c>
      <c r="S39" s="74">
        <f t="shared" si="22"/>
        <v>1702.87</v>
      </c>
      <c r="T39" s="74">
        <f t="shared" si="22"/>
        <v>1729.1834999999999</v>
      </c>
      <c r="U39" s="74">
        <f t="shared" si="22"/>
        <v>1742.87</v>
      </c>
      <c r="V39" s="74">
        <f t="shared" si="22"/>
        <v>1764.9744999999998</v>
      </c>
      <c r="W39" s="74">
        <f t="shared" si="22"/>
        <v>1796.5419999999999</v>
      </c>
      <c r="X39" s="74">
        <f t="shared" si="22"/>
        <v>1852.3185000000001</v>
      </c>
      <c r="Y39" s="74">
        <f t="shared" si="22"/>
        <v>1857.5869999999998</v>
      </c>
      <c r="Z39" s="74">
        <f t="shared" si="22"/>
        <v>1884.9455</v>
      </c>
      <c r="AA39" s="74">
        <f t="shared" si="22"/>
        <v>1900.7365</v>
      </c>
      <c r="AB39" s="74">
        <f t="shared" si="22"/>
        <v>1897.5869999999998</v>
      </c>
      <c r="AC39" s="74">
        <f t="shared" si="22"/>
        <v>1924.9455</v>
      </c>
      <c r="AD39" s="74">
        <f t="shared" si="22"/>
        <v>1934.423</v>
      </c>
      <c r="AE39" s="74">
        <f t="shared" si="22"/>
        <v>1961.7814999999998</v>
      </c>
      <c r="AF39" s="74">
        <f t="shared" si="22"/>
        <v>1987.0355000000002</v>
      </c>
      <c r="AG39" s="74">
        <f t="shared" si="22"/>
        <v>1994.4085</v>
      </c>
      <c r="AH39" s="74">
        <f t="shared" si="22"/>
        <v>2017.558</v>
      </c>
      <c r="AI39" s="74">
        <f t="shared" si="22"/>
        <v>2003.886</v>
      </c>
      <c r="AJ39" s="74">
        <f t="shared" si="22"/>
        <v>2029.1399999999999</v>
      </c>
      <c r="AK39" s="74">
        <f t="shared" si="23"/>
        <v>2049.14</v>
      </c>
      <c r="AL39" s="74">
        <f t="shared" si="23"/>
        <v>2069.14</v>
      </c>
      <c r="AM39" s="74">
        <f t="shared" si="21"/>
        <v>2089.14</v>
      </c>
      <c r="AN39" s="74">
        <f t="shared" si="21"/>
        <v>2109.14</v>
      </c>
      <c r="AO39" s="74">
        <f t="shared" si="21"/>
        <v>2129.14</v>
      </c>
      <c r="AP39" s="74">
        <f t="shared" si="21"/>
        <v>2149.14</v>
      </c>
      <c r="AQ39" s="74">
        <f t="shared" si="21"/>
        <v>2169.14</v>
      </c>
      <c r="AR39" s="74">
        <f t="shared" si="21"/>
        <v>2189.14</v>
      </c>
      <c r="AS39" s="74">
        <f t="shared" si="21"/>
        <v>2209.14</v>
      </c>
      <c r="AT39" s="74">
        <f t="shared" si="21"/>
        <v>2229.14</v>
      </c>
      <c r="AU39" s="74">
        <f t="shared" si="21"/>
        <v>2249.14</v>
      </c>
      <c r="AV39" s="73" t="s">
        <v>35</v>
      </c>
    </row>
    <row r="40" spans="1:48" x14ac:dyDescent="0.2">
      <c r="A40" s="6">
        <v>4800</v>
      </c>
      <c r="B40" s="74">
        <f t="shared" si="24"/>
        <v>868.79900000000009</v>
      </c>
      <c r="C40" s="74">
        <f t="shared" si="22"/>
        <v>911.072</v>
      </c>
      <c r="D40" s="74">
        <f t="shared" si="22"/>
        <v>987.56599999999992</v>
      </c>
      <c r="E40" s="74">
        <f t="shared" si="22"/>
        <v>1031.8519999999999</v>
      </c>
      <c r="F40" s="74">
        <f t="shared" si="22"/>
        <v>1076.1379999999999</v>
      </c>
      <c r="G40" s="74">
        <f t="shared" si="22"/>
        <v>1138.2847999999999</v>
      </c>
      <c r="H40" s="74">
        <f t="shared" si="22"/>
        <v>1226.4176</v>
      </c>
      <c r="I40" s="74">
        <f t="shared" si="22"/>
        <v>1271.5087999999998</v>
      </c>
      <c r="J40" s="74">
        <f t="shared" si="22"/>
        <v>1316.6</v>
      </c>
      <c r="K40" s="74">
        <f t="shared" si="22"/>
        <v>1454.9808</v>
      </c>
      <c r="L40" s="74">
        <f t="shared" si="22"/>
        <v>1492.9312</v>
      </c>
      <c r="M40" s="74">
        <f t="shared" si="22"/>
        <v>1524.7328</v>
      </c>
      <c r="N40" s="74">
        <f t="shared" si="22"/>
        <v>1552.4352000000001</v>
      </c>
      <c r="O40" s="74">
        <f t="shared" si="22"/>
        <v>1588.8319999999999</v>
      </c>
      <c r="P40" s="74">
        <f t="shared" si="22"/>
        <v>1610.3856000000001</v>
      </c>
      <c r="Q40" s="74">
        <f t="shared" si="22"/>
        <v>1676.5564999999997</v>
      </c>
      <c r="R40" s="74">
        <f t="shared" si="22"/>
        <v>1707.0789999999997</v>
      </c>
      <c r="S40" s="74">
        <f t="shared" si="22"/>
        <v>1722.87</v>
      </c>
      <c r="T40" s="74">
        <f t="shared" si="22"/>
        <v>1749.1834999999999</v>
      </c>
      <c r="U40" s="74">
        <f t="shared" si="22"/>
        <v>1762.87</v>
      </c>
      <c r="V40" s="74">
        <f t="shared" si="22"/>
        <v>1784.9744999999998</v>
      </c>
      <c r="W40" s="74">
        <f t="shared" si="22"/>
        <v>1816.5419999999999</v>
      </c>
      <c r="X40" s="74">
        <f t="shared" si="22"/>
        <v>1872.3185000000001</v>
      </c>
      <c r="Y40" s="74">
        <f t="shared" si="22"/>
        <v>1877.5869999999998</v>
      </c>
      <c r="Z40" s="74">
        <f t="shared" si="22"/>
        <v>1904.9455</v>
      </c>
      <c r="AA40" s="74">
        <f t="shared" si="22"/>
        <v>1920.7365</v>
      </c>
      <c r="AB40" s="74">
        <f t="shared" si="22"/>
        <v>1917.5869999999998</v>
      </c>
      <c r="AC40" s="74">
        <f t="shared" si="22"/>
        <v>1944.9455</v>
      </c>
      <c r="AD40" s="74">
        <f t="shared" si="22"/>
        <v>1954.423</v>
      </c>
      <c r="AE40" s="74">
        <f t="shared" si="22"/>
        <v>1981.7814999999998</v>
      </c>
      <c r="AF40" s="74">
        <f t="shared" si="22"/>
        <v>2007.0355000000002</v>
      </c>
      <c r="AG40" s="74">
        <f t="shared" si="22"/>
        <v>2014.4085</v>
      </c>
      <c r="AH40" s="74">
        <f t="shared" si="22"/>
        <v>2037.558</v>
      </c>
      <c r="AI40" s="74">
        <f t="shared" si="22"/>
        <v>2023.886</v>
      </c>
      <c r="AJ40" s="74">
        <f t="shared" si="22"/>
        <v>2049.14</v>
      </c>
      <c r="AK40" s="74">
        <f t="shared" si="23"/>
        <v>2069.14</v>
      </c>
      <c r="AL40" s="74">
        <f t="shared" si="23"/>
        <v>2089.14</v>
      </c>
      <c r="AM40" s="74">
        <f t="shared" si="21"/>
        <v>2109.14</v>
      </c>
      <c r="AN40" s="74">
        <f t="shared" si="21"/>
        <v>2129.14</v>
      </c>
      <c r="AO40" s="74">
        <f t="shared" si="21"/>
        <v>2149.14</v>
      </c>
      <c r="AP40" s="74">
        <f t="shared" si="21"/>
        <v>2169.14</v>
      </c>
      <c r="AQ40" s="74">
        <f t="shared" si="21"/>
        <v>2189.14</v>
      </c>
      <c r="AR40" s="74">
        <f t="shared" si="21"/>
        <v>2209.14</v>
      </c>
      <c r="AS40" s="74">
        <f t="shared" si="21"/>
        <v>2229.14</v>
      </c>
      <c r="AT40" s="74">
        <f t="shared" si="21"/>
        <v>2249.14</v>
      </c>
      <c r="AU40" s="74">
        <f t="shared" si="21"/>
        <v>2269.14</v>
      </c>
      <c r="AV40" s="73" t="s">
        <v>35</v>
      </c>
    </row>
    <row r="41" spans="1:48" x14ac:dyDescent="0.2">
      <c r="A41" s="6">
        <v>4900</v>
      </c>
      <c r="B41" s="74">
        <f t="shared" si="24"/>
        <v>888.79900000000009</v>
      </c>
      <c r="C41" s="74">
        <f t="shared" si="22"/>
        <v>931.072</v>
      </c>
      <c r="D41" s="74">
        <f t="shared" si="22"/>
        <v>1007.5659999999999</v>
      </c>
      <c r="E41" s="74">
        <f t="shared" si="22"/>
        <v>1051.8519999999999</v>
      </c>
      <c r="F41" s="74">
        <f t="shared" si="22"/>
        <v>1096.1379999999999</v>
      </c>
      <c r="G41" s="74">
        <f t="shared" si="22"/>
        <v>1158.2847999999999</v>
      </c>
      <c r="H41" s="74">
        <f t="shared" si="22"/>
        <v>1246.4176</v>
      </c>
      <c r="I41" s="74">
        <f t="shared" si="22"/>
        <v>1291.5087999999998</v>
      </c>
      <c r="J41" s="74">
        <f t="shared" si="22"/>
        <v>1336.6</v>
      </c>
      <c r="K41" s="74">
        <f t="shared" si="22"/>
        <v>1474.9808</v>
      </c>
      <c r="L41" s="74">
        <f t="shared" si="22"/>
        <v>1512.9312</v>
      </c>
      <c r="M41" s="74">
        <f t="shared" si="22"/>
        <v>1544.7328</v>
      </c>
      <c r="N41" s="74">
        <f t="shared" si="22"/>
        <v>1572.4352000000001</v>
      </c>
      <c r="O41" s="74">
        <f t="shared" si="22"/>
        <v>1608.8319999999999</v>
      </c>
      <c r="P41" s="74">
        <f t="shared" si="22"/>
        <v>1630.3856000000001</v>
      </c>
      <c r="Q41" s="74">
        <f t="shared" si="22"/>
        <v>1696.5564999999997</v>
      </c>
      <c r="R41" s="74">
        <f t="shared" si="22"/>
        <v>1727.0789999999997</v>
      </c>
      <c r="S41" s="74">
        <f t="shared" si="22"/>
        <v>1742.87</v>
      </c>
      <c r="T41" s="74">
        <f t="shared" si="22"/>
        <v>1769.1834999999999</v>
      </c>
      <c r="U41" s="74">
        <f t="shared" si="22"/>
        <v>1782.87</v>
      </c>
      <c r="V41" s="74">
        <f t="shared" si="22"/>
        <v>1804.9744999999998</v>
      </c>
      <c r="W41" s="74">
        <f t="shared" si="22"/>
        <v>1836.5419999999999</v>
      </c>
      <c r="X41" s="74">
        <f t="shared" si="22"/>
        <v>1892.3185000000001</v>
      </c>
      <c r="Y41" s="74">
        <f t="shared" si="22"/>
        <v>1897.5869999999998</v>
      </c>
      <c r="Z41" s="74">
        <f t="shared" si="22"/>
        <v>1924.9455</v>
      </c>
      <c r="AA41" s="74">
        <f t="shared" si="22"/>
        <v>1940.7365</v>
      </c>
      <c r="AB41" s="74">
        <f t="shared" si="22"/>
        <v>1937.5869999999998</v>
      </c>
      <c r="AC41" s="74">
        <f t="shared" si="22"/>
        <v>1964.9455</v>
      </c>
      <c r="AD41" s="74">
        <f t="shared" si="22"/>
        <v>1974.423</v>
      </c>
      <c r="AE41" s="74">
        <f t="shared" si="22"/>
        <v>2001.7814999999998</v>
      </c>
      <c r="AF41" s="74">
        <f t="shared" si="22"/>
        <v>2027.0355000000002</v>
      </c>
      <c r="AG41" s="74">
        <f t="shared" si="22"/>
        <v>2034.4085</v>
      </c>
      <c r="AH41" s="74">
        <f t="shared" si="22"/>
        <v>2057.558</v>
      </c>
      <c r="AI41" s="74">
        <f t="shared" si="22"/>
        <v>2043.886</v>
      </c>
      <c r="AJ41" s="74">
        <f t="shared" si="22"/>
        <v>2069.14</v>
      </c>
      <c r="AK41" s="74">
        <f t="shared" si="23"/>
        <v>2089.14</v>
      </c>
      <c r="AL41" s="74">
        <f t="shared" si="23"/>
        <v>2109.14</v>
      </c>
      <c r="AM41" s="74">
        <f t="shared" si="21"/>
        <v>2129.14</v>
      </c>
      <c r="AN41" s="74">
        <f t="shared" si="21"/>
        <v>2149.14</v>
      </c>
      <c r="AO41" s="74">
        <f t="shared" si="21"/>
        <v>2169.14</v>
      </c>
      <c r="AP41" s="74">
        <f t="shared" si="21"/>
        <v>2189.14</v>
      </c>
      <c r="AQ41" s="74">
        <f t="shared" si="21"/>
        <v>2209.14</v>
      </c>
      <c r="AR41" s="74">
        <f t="shared" si="21"/>
        <v>2229.14</v>
      </c>
      <c r="AS41" s="74">
        <f t="shared" si="21"/>
        <v>2249.14</v>
      </c>
      <c r="AT41" s="74">
        <f t="shared" si="21"/>
        <v>2269.14</v>
      </c>
      <c r="AU41" s="74">
        <f t="shared" si="21"/>
        <v>2289.14</v>
      </c>
      <c r="AV41" s="73" t="s">
        <v>35</v>
      </c>
    </row>
    <row r="42" spans="1:48" x14ac:dyDescent="0.2">
      <c r="A42" s="6">
        <v>5000</v>
      </c>
      <c r="B42" s="74">
        <f t="shared" si="24"/>
        <v>908.79900000000009</v>
      </c>
      <c r="C42" s="74">
        <f t="shared" si="22"/>
        <v>951.072</v>
      </c>
      <c r="D42" s="74">
        <f t="shared" si="22"/>
        <v>1027.5659999999998</v>
      </c>
      <c r="E42" s="74">
        <f t="shared" si="22"/>
        <v>1071.8519999999999</v>
      </c>
      <c r="F42" s="74">
        <f t="shared" si="22"/>
        <v>1116.1379999999999</v>
      </c>
      <c r="G42" s="74">
        <f t="shared" si="22"/>
        <v>1178.2847999999999</v>
      </c>
      <c r="H42" s="74">
        <f t="shared" si="22"/>
        <v>1266.4176</v>
      </c>
      <c r="I42" s="74">
        <f t="shared" si="22"/>
        <v>1311.5087999999998</v>
      </c>
      <c r="J42" s="74">
        <f t="shared" si="22"/>
        <v>1356.6</v>
      </c>
      <c r="K42" s="74">
        <f t="shared" si="22"/>
        <v>1494.9808</v>
      </c>
      <c r="L42" s="74">
        <f t="shared" si="22"/>
        <v>1532.9312</v>
      </c>
      <c r="M42" s="74">
        <f t="shared" si="22"/>
        <v>1564.7328</v>
      </c>
      <c r="N42" s="74">
        <f t="shared" si="22"/>
        <v>1592.4352000000001</v>
      </c>
      <c r="O42" s="74">
        <f t="shared" si="22"/>
        <v>1628.8319999999999</v>
      </c>
      <c r="P42" s="74">
        <f t="shared" si="22"/>
        <v>1650.3856000000001</v>
      </c>
      <c r="Q42" s="74">
        <f t="shared" si="22"/>
        <v>1716.5564999999997</v>
      </c>
      <c r="R42" s="74">
        <f t="shared" si="22"/>
        <v>1747.0789999999997</v>
      </c>
      <c r="S42" s="74">
        <f t="shared" si="22"/>
        <v>1762.87</v>
      </c>
      <c r="T42" s="74">
        <f t="shared" si="22"/>
        <v>1789.1834999999999</v>
      </c>
      <c r="U42" s="74">
        <f t="shared" si="22"/>
        <v>1802.87</v>
      </c>
      <c r="V42" s="74">
        <f t="shared" si="22"/>
        <v>1824.9744999999998</v>
      </c>
      <c r="W42" s="74">
        <f t="shared" si="22"/>
        <v>1856.5419999999999</v>
      </c>
      <c r="X42" s="74">
        <f t="shared" si="22"/>
        <v>1912.3185000000001</v>
      </c>
      <c r="Y42" s="74">
        <f t="shared" si="22"/>
        <v>1917.5869999999998</v>
      </c>
      <c r="Z42" s="74">
        <f t="shared" si="22"/>
        <v>1944.9455</v>
      </c>
      <c r="AA42" s="74">
        <f t="shared" si="22"/>
        <v>1960.7365</v>
      </c>
      <c r="AB42" s="74">
        <f t="shared" si="22"/>
        <v>1957.5869999999998</v>
      </c>
      <c r="AC42" s="74">
        <f t="shared" si="22"/>
        <v>1984.9455</v>
      </c>
      <c r="AD42" s="74">
        <f t="shared" si="22"/>
        <v>1994.423</v>
      </c>
      <c r="AE42" s="74">
        <f t="shared" si="22"/>
        <v>2021.7814999999998</v>
      </c>
      <c r="AF42" s="74">
        <f t="shared" si="22"/>
        <v>2047.0355000000002</v>
      </c>
      <c r="AG42" s="74">
        <f t="shared" si="22"/>
        <v>2054.4085</v>
      </c>
      <c r="AH42" s="74">
        <f t="shared" si="22"/>
        <v>2077.558</v>
      </c>
      <c r="AI42" s="74">
        <f t="shared" si="22"/>
        <v>2063.886</v>
      </c>
      <c r="AJ42" s="74">
        <f t="shared" si="22"/>
        <v>2089.14</v>
      </c>
      <c r="AK42" s="74">
        <f t="shared" si="23"/>
        <v>2109.14</v>
      </c>
      <c r="AL42" s="74">
        <f t="shared" si="23"/>
        <v>2129.14</v>
      </c>
      <c r="AM42" s="74">
        <f t="shared" si="21"/>
        <v>2149.14</v>
      </c>
      <c r="AN42" s="74">
        <f t="shared" si="21"/>
        <v>2169.14</v>
      </c>
      <c r="AO42" s="74">
        <f t="shared" si="21"/>
        <v>2189.14</v>
      </c>
      <c r="AP42" s="74">
        <f t="shared" si="21"/>
        <v>2209.14</v>
      </c>
      <c r="AQ42" s="74">
        <f t="shared" si="21"/>
        <v>2229.14</v>
      </c>
      <c r="AR42" s="74">
        <f t="shared" si="21"/>
        <v>2249.14</v>
      </c>
      <c r="AS42" s="74">
        <f t="shared" si="21"/>
        <v>2269.14</v>
      </c>
      <c r="AT42" s="74">
        <f t="shared" si="21"/>
        <v>2289.14</v>
      </c>
      <c r="AU42" s="74">
        <f t="shared" si="21"/>
        <v>2309.14</v>
      </c>
      <c r="AV42" s="73" t="s">
        <v>35</v>
      </c>
    </row>
    <row r="43" spans="1:48" x14ac:dyDescent="0.2">
      <c r="A43" s="6">
        <v>5100</v>
      </c>
      <c r="B43" s="74">
        <f t="shared" si="24"/>
        <v>928.79900000000009</v>
      </c>
      <c r="C43" s="74">
        <f t="shared" si="22"/>
        <v>971.072</v>
      </c>
      <c r="D43" s="74">
        <f t="shared" si="22"/>
        <v>1047.5659999999998</v>
      </c>
      <c r="E43" s="74">
        <f t="shared" si="22"/>
        <v>1091.8519999999999</v>
      </c>
      <c r="F43" s="74">
        <f t="shared" si="22"/>
        <v>1136.1379999999999</v>
      </c>
      <c r="G43" s="74">
        <f t="shared" si="22"/>
        <v>1198.2847999999999</v>
      </c>
      <c r="H43" s="74">
        <f t="shared" si="22"/>
        <v>1286.4176</v>
      </c>
      <c r="I43" s="74">
        <f t="shared" si="22"/>
        <v>1331.5087999999998</v>
      </c>
      <c r="J43" s="74">
        <f t="shared" si="22"/>
        <v>1376.6</v>
      </c>
      <c r="K43" s="74">
        <f t="shared" si="22"/>
        <v>1514.9808</v>
      </c>
      <c r="L43" s="74">
        <f t="shared" si="22"/>
        <v>1552.9312</v>
      </c>
      <c r="M43" s="74">
        <f t="shared" si="22"/>
        <v>1584.7328</v>
      </c>
      <c r="N43" s="74">
        <f t="shared" si="22"/>
        <v>1612.4352000000001</v>
      </c>
      <c r="O43" s="74">
        <f t="shared" si="22"/>
        <v>1648.8319999999999</v>
      </c>
      <c r="P43" s="74">
        <f t="shared" si="22"/>
        <v>1670.3856000000001</v>
      </c>
      <c r="Q43" s="74">
        <f t="shared" si="22"/>
        <v>1736.5564999999997</v>
      </c>
      <c r="R43" s="74">
        <f t="shared" si="22"/>
        <v>1767.0789999999997</v>
      </c>
      <c r="S43" s="74">
        <f t="shared" si="22"/>
        <v>1782.87</v>
      </c>
      <c r="T43" s="74">
        <f t="shared" si="22"/>
        <v>1809.1834999999999</v>
      </c>
      <c r="U43" s="74">
        <f t="shared" si="22"/>
        <v>1822.87</v>
      </c>
      <c r="V43" s="74">
        <f t="shared" si="22"/>
        <v>1844.9744999999998</v>
      </c>
      <c r="W43" s="74">
        <f t="shared" si="22"/>
        <v>1876.5419999999999</v>
      </c>
      <c r="X43" s="74">
        <f t="shared" si="22"/>
        <v>1932.3185000000001</v>
      </c>
      <c r="Y43" s="74">
        <f t="shared" si="22"/>
        <v>1937.5869999999998</v>
      </c>
      <c r="Z43" s="74">
        <f t="shared" si="22"/>
        <v>1964.9455</v>
      </c>
      <c r="AA43" s="74">
        <f t="shared" si="22"/>
        <v>1980.7365</v>
      </c>
      <c r="AB43" s="74">
        <f t="shared" si="22"/>
        <v>1977.5869999999998</v>
      </c>
      <c r="AC43" s="74">
        <f t="shared" si="22"/>
        <v>2004.9455</v>
      </c>
      <c r="AD43" s="74">
        <f t="shared" si="22"/>
        <v>2014.423</v>
      </c>
      <c r="AE43" s="74">
        <f t="shared" si="22"/>
        <v>2041.7814999999998</v>
      </c>
      <c r="AF43" s="74">
        <f t="shared" si="22"/>
        <v>2067.0355</v>
      </c>
      <c r="AG43" s="74">
        <f t="shared" ref="AG43:AJ47" si="25">AG42+20</f>
        <v>2074.4085</v>
      </c>
      <c r="AH43" s="74">
        <f t="shared" si="25"/>
        <v>2097.558</v>
      </c>
      <c r="AI43" s="74">
        <f t="shared" si="25"/>
        <v>2083.886</v>
      </c>
      <c r="AJ43" s="74">
        <f t="shared" si="25"/>
        <v>2109.14</v>
      </c>
      <c r="AK43" s="74">
        <f t="shared" si="23"/>
        <v>2129.14</v>
      </c>
      <c r="AL43" s="74">
        <f t="shared" si="23"/>
        <v>2149.14</v>
      </c>
      <c r="AM43" s="74">
        <f t="shared" si="21"/>
        <v>2169.14</v>
      </c>
      <c r="AN43" s="74">
        <f t="shared" si="21"/>
        <v>2189.14</v>
      </c>
      <c r="AO43" s="74">
        <f t="shared" si="21"/>
        <v>2209.14</v>
      </c>
      <c r="AP43" s="74">
        <f t="shared" si="21"/>
        <v>2229.14</v>
      </c>
      <c r="AQ43" s="74">
        <f t="shared" si="21"/>
        <v>2249.14</v>
      </c>
      <c r="AR43" s="74">
        <f t="shared" si="21"/>
        <v>2269.14</v>
      </c>
      <c r="AS43" s="74">
        <f t="shared" si="21"/>
        <v>2289.14</v>
      </c>
      <c r="AT43" s="74">
        <f t="shared" si="21"/>
        <v>2309.14</v>
      </c>
      <c r="AU43" s="74">
        <f t="shared" si="21"/>
        <v>2329.14</v>
      </c>
      <c r="AV43" s="73" t="s">
        <v>35</v>
      </c>
    </row>
    <row r="44" spans="1:48" x14ac:dyDescent="0.2">
      <c r="A44" s="6">
        <v>5200</v>
      </c>
      <c r="B44" s="74">
        <f t="shared" si="24"/>
        <v>948.79900000000009</v>
      </c>
      <c r="C44" s="74">
        <f t="shared" si="24"/>
        <v>991.072</v>
      </c>
      <c r="D44" s="74">
        <f t="shared" si="24"/>
        <v>1067.5659999999998</v>
      </c>
      <c r="E44" s="74">
        <f t="shared" si="24"/>
        <v>1111.8519999999999</v>
      </c>
      <c r="F44" s="74">
        <f t="shared" si="24"/>
        <v>1156.1379999999999</v>
      </c>
      <c r="G44" s="74">
        <f t="shared" si="24"/>
        <v>1218.2847999999999</v>
      </c>
      <c r="H44" s="74">
        <f t="shared" si="24"/>
        <v>1306.4176</v>
      </c>
      <c r="I44" s="74">
        <f t="shared" si="24"/>
        <v>1351.5087999999998</v>
      </c>
      <c r="J44" s="74">
        <f t="shared" si="24"/>
        <v>1396.6</v>
      </c>
      <c r="K44" s="74">
        <f t="shared" si="24"/>
        <v>1534.9808</v>
      </c>
      <c r="L44" s="74">
        <f t="shared" si="24"/>
        <v>1572.9312</v>
      </c>
      <c r="M44" s="74">
        <f t="shared" si="24"/>
        <v>1604.7328</v>
      </c>
      <c r="N44" s="74">
        <f t="shared" si="24"/>
        <v>1632.4352000000001</v>
      </c>
      <c r="O44" s="74">
        <f t="shared" si="24"/>
        <v>1668.8319999999999</v>
      </c>
      <c r="P44" s="74">
        <f t="shared" si="24"/>
        <v>1690.3856000000001</v>
      </c>
      <c r="Q44" s="74">
        <f t="shared" si="24"/>
        <v>1756.5564999999997</v>
      </c>
      <c r="R44" s="74">
        <f t="shared" ref="R44:AF47" si="26">R43+20</f>
        <v>1787.0789999999997</v>
      </c>
      <c r="S44" s="74">
        <f t="shared" si="26"/>
        <v>1802.87</v>
      </c>
      <c r="T44" s="74">
        <f t="shared" si="26"/>
        <v>1829.1834999999999</v>
      </c>
      <c r="U44" s="74">
        <f t="shared" si="26"/>
        <v>1842.87</v>
      </c>
      <c r="V44" s="74">
        <f t="shared" si="26"/>
        <v>1864.9744999999998</v>
      </c>
      <c r="W44" s="74">
        <f t="shared" si="26"/>
        <v>1896.5419999999999</v>
      </c>
      <c r="X44" s="74">
        <f t="shared" si="26"/>
        <v>1952.3185000000001</v>
      </c>
      <c r="Y44" s="74">
        <f t="shared" si="26"/>
        <v>1957.5869999999998</v>
      </c>
      <c r="Z44" s="74">
        <f t="shared" si="26"/>
        <v>1984.9455</v>
      </c>
      <c r="AA44" s="74">
        <f t="shared" si="26"/>
        <v>2000.7365</v>
      </c>
      <c r="AB44" s="74">
        <f t="shared" si="26"/>
        <v>1997.5869999999998</v>
      </c>
      <c r="AC44" s="74">
        <f t="shared" si="26"/>
        <v>2024.9455</v>
      </c>
      <c r="AD44" s="74">
        <f t="shared" si="26"/>
        <v>2034.423</v>
      </c>
      <c r="AE44" s="74">
        <f t="shared" si="26"/>
        <v>2061.7815000000001</v>
      </c>
      <c r="AF44" s="74">
        <f t="shared" si="26"/>
        <v>2087.0355</v>
      </c>
      <c r="AG44" s="74">
        <f t="shared" si="25"/>
        <v>2094.4085</v>
      </c>
      <c r="AH44" s="74">
        <f t="shared" si="25"/>
        <v>2117.558</v>
      </c>
      <c r="AI44" s="74">
        <f t="shared" si="25"/>
        <v>2103.886</v>
      </c>
      <c r="AJ44" s="74">
        <f t="shared" si="25"/>
        <v>2129.14</v>
      </c>
      <c r="AK44" s="74">
        <f t="shared" si="23"/>
        <v>2149.14</v>
      </c>
      <c r="AL44" s="74">
        <f t="shared" si="23"/>
        <v>2169.14</v>
      </c>
      <c r="AM44" s="74">
        <f t="shared" si="21"/>
        <v>2189.14</v>
      </c>
      <c r="AN44" s="74">
        <f t="shared" si="21"/>
        <v>2209.14</v>
      </c>
      <c r="AO44" s="74">
        <f t="shared" si="21"/>
        <v>2229.14</v>
      </c>
      <c r="AP44" s="74">
        <f t="shared" si="21"/>
        <v>2249.14</v>
      </c>
      <c r="AQ44" s="74">
        <f t="shared" si="21"/>
        <v>2269.14</v>
      </c>
      <c r="AR44" s="74">
        <f t="shared" si="21"/>
        <v>2289.14</v>
      </c>
      <c r="AS44" s="74">
        <f t="shared" si="21"/>
        <v>2309.14</v>
      </c>
      <c r="AT44" s="74">
        <f t="shared" si="21"/>
        <v>2329.14</v>
      </c>
      <c r="AU44" s="74">
        <f t="shared" si="21"/>
        <v>2349.14</v>
      </c>
      <c r="AV44" s="73" t="s">
        <v>35</v>
      </c>
    </row>
    <row r="45" spans="1:48" x14ac:dyDescent="0.2">
      <c r="A45" s="6">
        <v>5300</v>
      </c>
      <c r="B45" s="74">
        <f t="shared" si="24"/>
        <v>968.79900000000009</v>
      </c>
      <c r="C45" s="74">
        <f t="shared" si="24"/>
        <v>1011.072</v>
      </c>
      <c r="D45" s="74">
        <f t="shared" si="24"/>
        <v>1087.5659999999998</v>
      </c>
      <c r="E45" s="74">
        <f t="shared" si="24"/>
        <v>1131.8519999999999</v>
      </c>
      <c r="F45" s="74">
        <f t="shared" si="24"/>
        <v>1176.1379999999999</v>
      </c>
      <c r="G45" s="74">
        <f t="shared" si="24"/>
        <v>1238.2847999999999</v>
      </c>
      <c r="H45" s="74">
        <f t="shared" si="24"/>
        <v>1326.4176</v>
      </c>
      <c r="I45" s="74">
        <f t="shared" si="24"/>
        <v>1371.5087999999998</v>
      </c>
      <c r="J45" s="74">
        <f t="shared" si="24"/>
        <v>1416.6</v>
      </c>
      <c r="K45" s="74">
        <f t="shared" si="24"/>
        <v>1554.9808</v>
      </c>
      <c r="L45" s="74">
        <f t="shared" si="24"/>
        <v>1592.9312</v>
      </c>
      <c r="M45" s="74">
        <f t="shared" si="24"/>
        <v>1624.7328</v>
      </c>
      <c r="N45" s="74">
        <f t="shared" si="24"/>
        <v>1652.4352000000001</v>
      </c>
      <c r="O45" s="74">
        <f t="shared" si="24"/>
        <v>1688.8319999999999</v>
      </c>
      <c r="P45" s="74">
        <f t="shared" si="24"/>
        <v>1710.3856000000001</v>
      </c>
      <c r="Q45" s="74">
        <f t="shared" si="24"/>
        <v>1776.5564999999997</v>
      </c>
      <c r="R45" s="74">
        <f t="shared" si="26"/>
        <v>1807.0789999999997</v>
      </c>
      <c r="S45" s="74">
        <f t="shared" si="26"/>
        <v>1822.87</v>
      </c>
      <c r="T45" s="74">
        <f t="shared" si="26"/>
        <v>1849.1834999999999</v>
      </c>
      <c r="U45" s="74">
        <f t="shared" si="26"/>
        <v>1862.87</v>
      </c>
      <c r="V45" s="74">
        <f t="shared" si="26"/>
        <v>1884.9744999999998</v>
      </c>
      <c r="W45" s="74">
        <f t="shared" si="26"/>
        <v>1916.5419999999999</v>
      </c>
      <c r="X45" s="74">
        <f t="shared" si="26"/>
        <v>1972.3185000000001</v>
      </c>
      <c r="Y45" s="74">
        <f t="shared" si="26"/>
        <v>1977.5869999999998</v>
      </c>
      <c r="Z45" s="74">
        <f t="shared" si="26"/>
        <v>2004.9455</v>
      </c>
      <c r="AA45" s="74">
        <f t="shared" si="26"/>
        <v>2020.7365</v>
      </c>
      <c r="AB45" s="74">
        <f t="shared" si="26"/>
        <v>2017.5869999999998</v>
      </c>
      <c r="AC45" s="74">
        <f t="shared" si="26"/>
        <v>2044.9455</v>
      </c>
      <c r="AD45" s="74">
        <f t="shared" si="26"/>
        <v>2054.4229999999998</v>
      </c>
      <c r="AE45" s="74">
        <f t="shared" si="26"/>
        <v>2081.7815000000001</v>
      </c>
      <c r="AF45" s="74">
        <f t="shared" si="26"/>
        <v>2107.0355</v>
      </c>
      <c r="AG45" s="74">
        <f t="shared" si="25"/>
        <v>2114.4085</v>
      </c>
      <c r="AH45" s="74">
        <f t="shared" si="25"/>
        <v>2137.558</v>
      </c>
      <c r="AI45" s="74">
        <f t="shared" si="25"/>
        <v>2123.886</v>
      </c>
      <c r="AJ45" s="74">
        <f t="shared" si="25"/>
        <v>2149.14</v>
      </c>
      <c r="AK45" s="74">
        <f t="shared" si="23"/>
        <v>2169.14</v>
      </c>
      <c r="AL45" s="74">
        <f t="shared" si="23"/>
        <v>2189.14</v>
      </c>
      <c r="AM45" s="74">
        <f t="shared" si="21"/>
        <v>2209.14</v>
      </c>
      <c r="AN45" s="74">
        <f t="shared" si="21"/>
        <v>2229.14</v>
      </c>
      <c r="AO45" s="74">
        <f t="shared" si="21"/>
        <v>2249.14</v>
      </c>
      <c r="AP45" s="74">
        <f t="shared" si="21"/>
        <v>2269.14</v>
      </c>
      <c r="AQ45" s="74">
        <f t="shared" si="21"/>
        <v>2289.14</v>
      </c>
      <c r="AR45" s="74">
        <f t="shared" si="21"/>
        <v>2309.14</v>
      </c>
      <c r="AS45" s="74">
        <f t="shared" si="21"/>
        <v>2329.14</v>
      </c>
      <c r="AT45" s="74">
        <f t="shared" si="21"/>
        <v>2349.14</v>
      </c>
      <c r="AU45" s="74">
        <f t="shared" si="21"/>
        <v>2369.14</v>
      </c>
      <c r="AV45" s="73" t="s">
        <v>35</v>
      </c>
    </row>
    <row r="46" spans="1:48" x14ac:dyDescent="0.2">
      <c r="A46" s="6">
        <v>5400</v>
      </c>
      <c r="B46" s="74">
        <f t="shared" si="24"/>
        <v>988.79900000000009</v>
      </c>
      <c r="C46" s="74">
        <f t="shared" si="24"/>
        <v>1031.0720000000001</v>
      </c>
      <c r="D46" s="74">
        <f t="shared" si="24"/>
        <v>1107.5659999999998</v>
      </c>
      <c r="E46" s="74">
        <f t="shared" si="24"/>
        <v>1151.8519999999999</v>
      </c>
      <c r="F46" s="74">
        <f t="shared" si="24"/>
        <v>1196.1379999999999</v>
      </c>
      <c r="G46" s="74">
        <f t="shared" si="24"/>
        <v>1258.2847999999999</v>
      </c>
      <c r="H46" s="74">
        <f t="shared" si="24"/>
        <v>1346.4176</v>
      </c>
      <c r="I46" s="74">
        <f t="shared" si="24"/>
        <v>1391.5087999999998</v>
      </c>
      <c r="J46" s="74">
        <f t="shared" si="24"/>
        <v>1436.6</v>
      </c>
      <c r="K46" s="74">
        <f t="shared" si="24"/>
        <v>1574.9808</v>
      </c>
      <c r="L46" s="74">
        <f t="shared" si="24"/>
        <v>1612.9312</v>
      </c>
      <c r="M46" s="74">
        <f t="shared" si="24"/>
        <v>1644.7328</v>
      </c>
      <c r="N46" s="74">
        <f t="shared" si="24"/>
        <v>1672.4352000000001</v>
      </c>
      <c r="O46" s="74">
        <f t="shared" si="24"/>
        <v>1708.8319999999999</v>
      </c>
      <c r="P46" s="74">
        <f t="shared" si="24"/>
        <v>1730.3856000000001</v>
      </c>
      <c r="Q46" s="74">
        <f t="shared" si="24"/>
        <v>1796.5564999999997</v>
      </c>
      <c r="R46" s="74">
        <f t="shared" si="26"/>
        <v>1827.0789999999997</v>
      </c>
      <c r="S46" s="74">
        <f t="shared" si="26"/>
        <v>1842.87</v>
      </c>
      <c r="T46" s="74">
        <f t="shared" si="26"/>
        <v>1869.1834999999999</v>
      </c>
      <c r="U46" s="74">
        <f t="shared" si="26"/>
        <v>1882.87</v>
      </c>
      <c r="V46" s="74">
        <f t="shared" si="26"/>
        <v>1904.9744999999998</v>
      </c>
      <c r="W46" s="74">
        <f t="shared" si="26"/>
        <v>1936.5419999999999</v>
      </c>
      <c r="X46" s="74">
        <f t="shared" si="26"/>
        <v>1992.3185000000001</v>
      </c>
      <c r="Y46" s="74">
        <f t="shared" si="26"/>
        <v>1997.5869999999998</v>
      </c>
      <c r="Z46" s="74">
        <f t="shared" si="26"/>
        <v>2024.9455</v>
      </c>
      <c r="AA46" s="74">
        <f t="shared" si="26"/>
        <v>2040.7365</v>
      </c>
      <c r="AB46" s="74">
        <f t="shared" si="26"/>
        <v>2037.5869999999998</v>
      </c>
      <c r="AC46" s="74">
        <f t="shared" si="26"/>
        <v>2064.9454999999998</v>
      </c>
      <c r="AD46" s="74">
        <f t="shared" si="26"/>
        <v>2074.4229999999998</v>
      </c>
      <c r="AE46" s="74">
        <f t="shared" si="26"/>
        <v>2101.7815000000001</v>
      </c>
      <c r="AF46" s="74">
        <f t="shared" si="26"/>
        <v>2127.0355</v>
      </c>
      <c r="AG46" s="74">
        <f t="shared" si="25"/>
        <v>2134.4085</v>
      </c>
      <c r="AH46" s="74">
        <f t="shared" si="25"/>
        <v>2157.558</v>
      </c>
      <c r="AI46" s="74">
        <f t="shared" si="25"/>
        <v>2143.886</v>
      </c>
      <c r="AJ46" s="74">
        <f t="shared" si="25"/>
        <v>2169.14</v>
      </c>
      <c r="AK46" s="74">
        <f t="shared" si="23"/>
        <v>2189.14</v>
      </c>
      <c r="AL46" s="74">
        <f t="shared" si="23"/>
        <v>2209.14</v>
      </c>
      <c r="AM46" s="74">
        <f t="shared" si="21"/>
        <v>2229.14</v>
      </c>
      <c r="AN46" s="74">
        <f t="shared" si="21"/>
        <v>2249.14</v>
      </c>
      <c r="AO46" s="74">
        <f t="shared" si="21"/>
        <v>2269.14</v>
      </c>
      <c r="AP46" s="74">
        <f t="shared" si="21"/>
        <v>2289.14</v>
      </c>
      <c r="AQ46" s="74">
        <f t="shared" si="21"/>
        <v>2309.14</v>
      </c>
      <c r="AR46" s="74">
        <f t="shared" si="21"/>
        <v>2329.14</v>
      </c>
      <c r="AS46" s="74">
        <f t="shared" si="21"/>
        <v>2349.14</v>
      </c>
      <c r="AT46" s="74">
        <f t="shared" si="21"/>
        <v>2369.14</v>
      </c>
      <c r="AU46" s="74">
        <f t="shared" si="21"/>
        <v>2389.14</v>
      </c>
      <c r="AV46" s="73" t="s">
        <v>35</v>
      </c>
    </row>
    <row r="47" spans="1:48" x14ac:dyDescent="0.2">
      <c r="A47" s="6">
        <v>5500</v>
      </c>
      <c r="B47" s="74">
        <f t="shared" si="24"/>
        <v>1008.7990000000001</v>
      </c>
      <c r="C47" s="74">
        <f t="shared" si="24"/>
        <v>1051.0720000000001</v>
      </c>
      <c r="D47" s="74">
        <f t="shared" si="24"/>
        <v>1127.5659999999998</v>
      </c>
      <c r="E47" s="74">
        <f t="shared" si="24"/>
        <v>1171.8519999999999</v>
      </c>
      <c r="F47" s="74">
        <f t="shared" si="24"/>
        <v>1216.1379999999999</v>
      </c>
      <c r="G47" s="74">
        <f t="shared" si="24"/>
        <v>1278.2847999999999</v>
      </c>
      <c r="H47" s="74">
        <f t="shared" si="24"/>
        <v>1366.4176</v>
      </c>
      <c r="I47" s="74">
        <f t="shared" si="24"/>
        <v>1411.5087999999998</v>
      </c>
      <c r="J47" s="74">
        <f t="shared" si="24"/>
        <v>1456.6</v>
      </c>
      <c r="K47" s="74">
        <f t="shared" si="24"/>
        <v>1594.9808</v>
      </c>
      <c r="L47" s="74">
        <f t="shared" si="24"/>
        <v>1632.9312</v>
      </c>
      <c r="M47" s="74">
        <f t="shared" si="24"/>
        <v>1664.7328</v>
      </c>
      <c r="N47" s="74">
        <f t="shared" si="24"/>
        <v>1692.4352000000001</v>
      </c>
      <c r="O47" s="74">
        <f t="shared" si="24"/>
        <v>1728.8319999999999</v>
      </c>
      <c r="P47" s="74">
        <f t="shared" si="24"/>
        <v>1750.3856000000001</v>
      </c>
      <c r="Q47" s="74">
        <f t="shared" si="24"/>
        <v>1816.5564999999997</v>
      </c>
      <c r="R47" s="74">
        <f t="shared" si="26"/>
        <v>1847.0789999999997</v>
      </c>
      <c r="S47" s="74">
        <f t="shared" si="26"/>
        <v>1862.87</v>
      </c>
      <c r="T47" s="74">
        <f t="shared" si="26"/>
        <v>1889.1834999999999</v>
      </c>
      <c r="U47" s="74">
        <f t="shared" si="26"/>
        <v>1902.87</v>
      </c>
      <c r="V47" s="74">
        <f t="shared" si="26"/>
        <v>1924.9744999999998</v>
      </c>
      <c r="W47" s="74">
        <f t="shared" si="26"/>
        <v>1956.5419999999999</v>
      </c>
      <c r="X47" s="74">
        <f t="shared" si="26"/>
        <v>2012.3185000000001</v>
      </c>
      <c r="Y47" s="74">
        <f t="shared" si="26"/>
        <v>2017.5869999999998</v>
      </c>
      <c r="Z47" s="74">
        <f t="shared" si="26"/>
        <v>2044.9455</v>
      </c>
      <c r="AA47" s="74">
        <f t="shared" si="26"/>
        <v>2060.7365</v>
      </c>
      <c r="AB47" s="74">
        <f t="shared" si="26"/>
        <v>2057.5869999999995</v>
      </c>
      <c r="AC47" s="74">
        <f t="shared" si="26"/>
        <v>2084.9454999999998</v>
      </c>
      <c r="AD47" s="74">
        <f t="shared" si="26"/>
        <v>2094.4229999999998</v>
      </c>
      <c r="AE47" s="74">
        <f t="shared" si="26"/>
        <v>2121.7815000000001</v>
      </c>
      <c r="AF47" s="74">
        <f t="shared" si="26"/>
        <v>2147.0355</v>
      </c>
      <c r="AG47" s="74">
        <f t="shared" si="25"/>
        <v>2154.4085</v>
      </c>
      <c r="AH47" s="74">
        <f t="shared" si="25"/>
        <v>2177.558</v>
      </c>
      <c r="AI47" s="74">
        <f t="shared" si="25"/>
        <v>2163.886</v>
      </c>
      <c r="AJ47" s="74">
        <f t="shared" si="25"/>
        <v>2189.14</v>
      </c>
      <c r="AK47" s="74">
        <f t="shared" si="23"/>
        <v>2209.14</v>
      </c>
      <c r="AL47" s="74">
        <f t="shared" si="23"/>
        <v>2229.14</v>
      </c>
      <c r="AM47" s="74">
        <f t="shared" si="21"/>
        <v>2249.14</v>
      </c>
      <c r="AN47" s="74">
        <f t="shared" si="21"/>
        <v>2269.14</v>
      </c>
      <c r="AO47" s="74">
        <f t="shared" si="21"/>
        <v>2289.14</v>
      </c>
      <c r="AP47" s="74">
        <f t="shared" si="21"/>
        <v>2309.14</v>
      </c>
      <c r="AQ47" s="74">
        <f t="shared" si="21"/>
        <v>2329.14</v>
      </c>
      <c r="AR47" s="74">
        <f t="shared" si="21"/>
        <v>2349.14</v>
      </c>
      <c r="AS47" s="74">
        <f t="shared" si="21"/>
        <v>2369.14</v>
      </c>
      <c r="AT47" s="74">
        <f t="shared" si="21"/>
        <v>2389.14</v>
      </c>
      <c r="AU47" s="74">
        <f t="shared" si="21"/>
        <v>2409.14</v>
      </c>
      <c r="AV47" s="73" t="s">
        <v>35</v>
      </c>
    </row>
    <row r="48" spans="1:48" x14ac:dyDescent="0.2">
      <c r="A48" s="74" t="s">
        <v>100</v>
      </c>
      <c r="B48" s="74" t="s">
        <v>100</v>
      </c>
      <c r="C48" s="74" t="s">
        <v>100</v>
      </c>
      <c r="D48" s="74" t="s">
        <v>100</v>
      </c>
      <c r="E48" s="74" t="s">
        <v>100</v>
      </c>
      <c r="F48" s="74" t="s">
        <v>100</v>
      </c>
      <c r="G48" s="74" t="s">
        <v>100</v>
      </c>
      <c r="H48" s="74" t="s">
        <v>100</v>
      </c>
      <c r="I48" s="74" t="s">
        <v>100</v>
      </c>
      <c r="J48" s="74" t="s">
        <v>100</v>
      </c>
      <c r="K48" s="74" t="s">
        <v>100</v>
      </c>
      <c r="L48" s="74" t="s">
        <v>100</v>
      </c>
      <c r="M48" s="74" t="s">
        <v>100</v>
      </c>
      <c r="N48" s="74" t="s">
        <v>100</v>
      </c>
      <c r="O48" s="74" t="s">
        <v>100</v>
      </c>
      <c r="P48" s="74" t="s">
        <v>100</v>
      </c>
      <c r="Q48" s="74" t="s">
        <v>100</v>
      </c>
      <c r="R48" s="74" t="s">
        <v>100</v>
      </c>
      <c r="S48" s="74" t="s">
        <v>100</v>
      </c>
      <c r="T48" s="74" t="s">
        <v>100</v>
      </c>
      <c r="U48" s="74" t="s">
        <v>100</v>
      </c>
      <c r="V48" s="74" t="s">
        <v>100</v>
      </c>
      <c r="W48" s="74" t="s">
        <v>100</v>
      </c>
      <c r="X48" s="74" t="s">
        <v>100</v>
      </c>
      <c r="Y48" s="74" t="s">
        <v>100</v>
      </c>
      <c r="Z48" s="74" t="s">
        <v>100</v>
      </c>
      <c r="AA48" s="74" t="s">
        <v>100</v>
      </c>
      <c r="AB48" s="74" t="s">
        <v>100</v>
      </c>
      <c r="AC48" s="74" t="s">
        <v>100</v>
      </c>
      <c r="AD48" s="74" t="s">
        <v>100</v>
      </c>
      <c r="AE48" s="74" t="s">
        <v>100</v>
      </c>
      <c r="AF48" s="74" t="s">
        <v>100</v>
      </c>
      <c r="AG48" s="74" t="s">
        <v>100</v>
      </c>
      <c r="AH48" s="74" t="s">
        <v>100</v>
      </c>
      <c r="AI48" s="74" t="s">
        <v>100</v>
      </c>
      <c r="AJ48" s="74" t="s">
        <v>100</v>
      </c>
      <c r="AK48" s="74" t="s">
        <v>100</v>
      </c>
      <c r="AL48" s="74" t="s">
        <v>100</v>
      </c>
      <c r="AM48" s="74" t="s">
        <v>100</v>
      </c>
      <c r="AN48" s="74" t="s">
        <v>100</v>
      </c>
      <c r="AO48" s="74" t="s">
        <v>100</v>
      </c>
      <c r="AP48" s="74" t="s">
        <v>100</v>
      </c>
      <c r="AQ48" s="74" t="s">
        <v>100</v>
      </c>
      <c r="AR48" s="74" t="s">
        <v>100</v>
      </c>
      <c r="AS48" s="74" t="s">
        <v>100</v>
      </c>
      <c r="AT48" s="74" t="s">
        <v>100</v>
      </c>
      <c r="AU48" s="74" t="s">
        <v>100</v>
      </c>
      <c r="AV48" s="73" t="s">
        <v>100</v>
      </c>
    </row>
    <row r="49" spans="1:36" x14ac:dyDescent="0.2">
      <c r="A49" s="1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</sheetData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1:AV49"/>
  <sheetViews>
    <sheetView zoomScale="70" zoomScaleNormal="70" workbookViewId="0">
      <selection activeCell="K37" sqref="K37"/>
    </sheetView>
  </sheetViews>
  <sheetFormatPr baseColWidth="10" defaultColWidth="11.42578125" defaultRowHeight="12.75" x14ac:dyDescent="0.2"/>
  <cols>
    <col min="1" max="36" width="5" style="10" bestFit="1" customWidth="1"/>
    <col min="37" max="47" width="5" bestFit="1" customWidth="1"/>
    <col min="49" max="16384" width="11.42578125" style="9"/>
  </cols>
  <sheetData>
    <row r="1" spans="1:48" x14ac:dyDescent="0.2">
      <c r="A1" s="7"/>
      <c r="B1" s="7">
        <v>1000</v>
      </c>
      <c r="C1" s="7">
        <v>1100</v>
      </c>
      <c r="D1" s="7">
        <v>1200</v>
      </c>
      <c r="E1" s="7">
        <v>1300</v>
      </c>
      <c r="F1" s="7">
        <v>1400</v>
      </c>
      <c r="G1" s="7">
        <v>1500</v>
      </c>
      <c r="H1" s="7">
        <v>1600</v>
      </c>
      <c r="I1" s="7">
        <v>1700</v>
      </c>
      <c r="J1" s="7">
        <v>1800</v>
      </c>
      <c r="K1" s="7">
        <v>1900</v>
      </c>
      <c r="L1" s="7">
        <v>2000</v>
      </c>
      <c r="M1" s="7">
        <v>2100</v>
      </c>
      <c r="N1" s="7">
        <v>2200</v>
      </c>
      <c r="O1" s="7">
        <v>2300</v>
      </c>
      <c r="P1" s="7">
        <v>2400</v>
      </c>
      <c r="Q1" s="7">
        <v>2500</v>
      </c>
      <c r="R1" s="7">
        <v>2600</v>
      </c>
      <c r="S1" s="7">
        <v>2700</v>
      </c>
      <c r="T1" s="7">
        <v>2800</v>
      </c>
      <c r="U1" s="7">
        <v>2900</v>
      </c>
      <c r="V1" s="7">
        <v>3000</v>
      </c>
      <c r="W1" s="7">
        <v>3100</v>
      </c>
      <c r="X1" s="7">
        <v>3200</v>
      </c>
      <c r="Y1" s="7">
        <v>3300</v>
      </c>
      <c r="Z1" s="7">
        <v>3400</v>
      </c>
      <c r="AA1" s="7">
        <v>3500</v>
      </c>
      <c r="AB1" s="7">
        <v>3600</v>
      </c>
      <c r="AC1" s="7">
        <v>3700</v>
      </c>
      <c r="AD1" s="7">
        <v>3800</v>
      </c>
      <c r="AE1" s="7">
        <v>3900</v>
      </c>
      <c r="AF1" s="7">
        <v>4000</v>
      </c>
      <c r="AG1" s="7">
        <v>4100</v>
      </c>
      <c r="AH1" s="7">
        <v>4200</v>
      </c>
      <c r="AI1" s="7">
        <v>4300</v>
      </c>
      <c r="AJ1" s="7">
        <v>4400</v>
      </c>
      <c r="AK1" s="6">
        <v>4500</v>
      </c>
      <c r="AL1" s="6">
        <v>4600</v>
      </c>
      <c r="AM1" s="6">
        <v>4700</v>
      </c>
      <c r="AN1" s="6">
        <v>4800</v>
      </c>
      <c r="AO1" s="6">
        <v>4900</v>
      </c>
      <c r="AP1" s="6">
        <v>5000</v>
      </c>
      <c r="AQ1" s="6">
        <v>5100</v>
      </c>
      <c r="AR1" s="6">
        <v>5200</v>
      </c>
      <c r="AS1" s="6">
        <v>5300</v>
      </c>
      <c r="AT1" s="6">
        <v>5400</v>
      </c>
      <c r="AU1" s="6">
        <v>5500</v>
      </c>
      <c r="AV1" s="1" t="s">
        <v>35</v>
      </c>
    </row>
    <row r="2" spans="1:48" x14ac:dyDescent="0.2">
      <c r="A2" s="7">
        <v>1000</v>
      </c>
      <c r="B2" s="8">
        <v>311</v>
      </c>
      <c r="C2" s="8">
        <v>311</v>
      </c>
      <c r="D2" s="8">
        <v>311</v>
      </c>
      <c r="E2" s="8">
        <v>311</v>
      </c>
      <c r="F2" s="8">
        <v>316.02000000000004</v>
      </c>
      <c r="G2" s="8">
        <v>338.05200000000002</v>
      </c>
      <c r="H2" s="8">
        <v>363.58800000000002</v>
      </c>
      <c r="I2" s="8">
        <v>371.65200000000004</v>
      </c>
      <c r="J2" s="8">
        <v>379.71600000000001</v>
      </c>
      <c r="K2" s="8">
        <v>386.43600000000004</v>
      </c>
      <c r="L2" s="8">
        <v>394.5</v>
      </c>
      <c r="M2" s="8">
        <v>402.56400000000002</v>
      </c>
      <c r="N2" s="8">
        <v>410.62799999999999</v>
      </c>
      <c r="O2" s="8">
        <v>418.69200000000001</v>
      </c>
      <c r="P2" s="8">
        <v>425.41199999999998</v>
      </c>
      <c r="Q2" s="8">
        <v>477.84000000000003</v>
      </c>
      <c r="R2" s="8">
        <v>486.12</v>
      </c>
      <c r="S2" s="8">
        <v>494.4</v>
      </c>
      <c r="T2" s="8">
        <v>502.68000000000006</v>
      </c>
      <c r="U2" s="8">
        <v>510.96000000000004</v>
      </c>
      <c r="V2" s="8">
        <v>519.24</v>
      </c>
      <c r="W2" s="8">
        <v>527.52</v>
      </c>
      <c r="X2" s="8">
        <v>535.79999999999995</v>
      </c>
      <c r="Y2" s="8">
        <v>544.08000000000004</v>
      </c>
      <c r="Z2" s="8">
        <v>552.36</v>
      </c>
      <c r="AA2" s="8">
        <v>578.58000000000004</v>
      </c>
      <c r="AB2" s="8">
        <v>586.86</v>
      </c>
      <c r="AC2" s="8">
        <v>595.1400000000001</v>
      </c>
      <c r="AD2" s="8">
        <v>603.42000000000007</v>
      </c>
      <c r="AE2" s="8">
        <v>611.70000000000005</v>
      </c>
      <c r="AF2" s="8">
        <v>619.98</v>
      </c>
      <c r="AG2" s="8">
        <v>628.26</v>
      </c>
      <c r="AH2" s="8">
        <v>636.54000000000008</v>
      </c>
      <c r="AI2" s="8">
        <v>644.82000000000005</v>
      </c>
      <c r="AJ2" s="8">
        <v>653.1</v>
      </c>
      <c r="AK2" s="74">
        <f t="shared" ref="AK2:AU13" si="0">AJ2+20</f>
        <v>673.1</v>
      </c>
      <c r="AL2" s="74">
        <f t="shared" si="0"/>
        <v>693.1</v>
      </c>
      <c r="AM2" s="74">
        <f t="shared" si="0"/>
        <v>713.1</v>
      </c>
      <c r="AN2" s="74">
        <f t="shared" si="0"/>
        <v>733.1</v>
      </c>
      <c r="AO2" s="74">
        <f t="shared" si="0"/>
        <v>753.1</v>
      </c>
      <c r="AP2" s="74">
        <f t="shared" si="0"/>
        <v>773.1</v>
      </c>
      <c r="AQ2" s="74">
        <f t="shared" si="0"/>
        <v>793.1</v>
      </c>
      <c r="AR2" s="74">
        <f t="shared" si="0"/>
        <v>813.1</v>
      </c>
      <c r="AS2" s="74">
        <f t="shared" si="0"/>
        <v>833.1</v>
      </c>
      <c r="AT2" s="74">
        <f t="shared" si="0"/>
        <v>853.1</v>
      </c>
      <c r="AU2" s="74">
        <f t="shared" si="0"/>
        <v>873.1</v>
      </c>
      <c r="AV2" s="3" t="s">
        <v>35</v>
      </c>
    </row>
    <row r="3" spans="1:48" x14ac:dyDescent="0.2">
      <c r="A3" s="7">
        <v>1100</v>
      </c>
      <c r="B3" s="8">
        <v>311</v>
      </c>
      <c r="C3" s="8">
        <v>311</v>
      </c>
      <c r="D3" s="8">
        <v>311</v>
      </c>
      <c r="E3" s="8">
        <v>318.66000000000003</v>
      </c>
      <c r="F3" s="8">
        <v>327.90000000000003</v>
      </c>
      <c r="G3" s="8">
        <v>351.49200000000002</v>
      </c>
      <c r="H3" s="8">
        <v>378.37200000000001</v>
      </c>
      <c r="I3" s="8">
        <v>386.43600000000004</v>
      </c>
      <c r="J3" s="8">
        <v>395.84399999999999</v>
      </c>
      <c r="K3" s="8">
        <v>403.90800000000002</v>
      </c>
      <c r="L3" s="8">
        <v>411.97199999999998</v>
      </c>
      <c r="M3" s="8">
        <v>421.38000000000005</v>
      </c>
      <c r="N3" s="8">
        <v>429.44400000000002</v>
      </c>
      <c r="O3" s="8">
        <v>437.50800000000004</v>
      </c>
      <c r="P3" s="8">
        <v>446.916</v>
      </c>
      <c r="Q3" s="8">
        <v>501.3</v>
      </c>
      <c r="R3" s="8">
        <v>509.58000000000004</v>
      </c>
      <c r="S3" s="8">
        <v>519.24</v>
      </c>
      <c r="T3" s="8">
        <v>527.52</v>
      </c>
      <c r="U3" s="8">
        <v>537.18000000000006</v>
      </c>
      <c r="V3" s="8">
        <v>546.84</v>
      </c>
      <c r="W3" s="8">
        <v>555.12</v>
      </c>
      <c r="X3" s="8">
        <v>564.78</v>
      </c>
      <c r="Y3" s="8">
        <v>573.05999999999995</v>
      </c>
      <c r="Z3" s="8">
        <v>582.72</v>
      </c>
      <c r="AA3" s="8">
        <v>611.70000000000005</v>
      </c>
      <c r="AB3" s="8">
        <v>619.98</v>
      </c>
      <c r="AC3" s="8">
        <v>629.6400000000001</v>
      </c>
      <c r="AD3" s="8">
        <v>637.92000000000007</v>
      </c>
      <c r="AE3" s="8">
        <v>633.78000000000009</v>
      </c>
      <c r="AF3" s="8">
        <v>657.24</v>
      </c>
      <c r="AG3" s="8">
        <v>665.52</v>
      </c>
      <c r="AH3" s="8">
        <v>675.18000000000006</v>
      </c>
      <c r="AI3" s="8">
        <v>683.46</v>
      </c>
      <c r="AJ3" s="8">
        <v>693.12</v>
      </c>
      <c r="AK3" s="74">
        <f t="shared" si="0"/>
        <v>713.12</v>
      </c>
      <c r="AL3" s="74">
        <f t="shared" si="0"/>
        <v>733.12</v>
      </c>
      <c r="AM3" s="74">
        <f t="shared" si="0"/>
        <v>753.12</v>
      </c>
      <c r="AN3" s="74">
        <f t="shared" si="0"/>
        <v>773.12</v>
      </c>
      <c r="AO3" s="74">
        <f t="shared" si="0"/>
        <v>793.12</v>
      </c>
      <c r="AP3" s="74">
        <f t="shared" si="0"/>
        <v>813.12</v>
      </c>
      <c r="AQ3" s="74">
        <f t="shared" si="0"/>
        <v>833.12</v>
      </c>
      <c r="AR3" s="74">
        <f t="shared" si="0"/>
        <v>853.12</v>
      </c>
      <c r="AS3" s="74">
        <f t="shared" si="0"/>
        <v>873.12</v>
      </c>
      <c r="AT3" s="74">
        <f t="shared" si="0"/>
        <v>893.12</v>
      </c>
      <c r="AU3" s="74">
        <f t="shared" si="0"/>
        <v>913.12</v>
      </c>
      <c r="AV3" s="3" t="s">
        <v>35</v>
      </c>
    </row>
    <row r="4" spans="1:48" x14ac:dyDescent="0.2">
      <c r="A4" s="7">
        <v>1200</v>
      </c>
      <c r="B4" s="8">
        <v>311</v>
      </c>
      <c r="C4" s="8">
        <v>311</v>
      </c>
      <c r="D4" s="8">
        <v>318.66000000000003</v>
      </c>
      <c r="E4" s="8">
        <v>326.58000000000004</v>
      </c>
      <c r="F4" s="8">
        <v>335.82000000000005</v>
      </c>
      <c r="G4" s="8">
        <v>360.90000000000003</v>
      </c>
      <c r="H4" s="8">
        <v>389.12400000000002</v>
      </c>
      <c r="I4" s="8">
        <v>397.18799999999999</v>
      </c>
      <c r="J4" s="8">
        <v>406.59600000000006</v>
      </c>
      <c r="K4" s="8">
        <v>416.00400000000002</v>
      </c>
      <c r="L4" s="8">
        <v>425.41199999999998</v>
      </c>
      <c r="M4" s="8">
        <v>433.476</v>
      </c>
      <c r="N4" s="8">
        <v>442.88400000000007</v>
      </c>
      <c r="O4" s="8">
        <v>452.29200000000003</v>
      </c>
      <c r="P4" s="8">
        <v>461.7</v>
      </c>
      <c r="Q4" s="8">
        <v>516.48</v>
      </c>
      <c r="R4" s="8">
        <v>526.1400000000001</v>
      </c>
      <c r="S4" s="8">
        <v>537.18000000000006</v>
      </c>
      <c r="T4" s="8">
        <v>546.84</v>
      </c>
      <c r="U4" s="8">
        <v>556.5</v>
      </c>
      <c r="V4" s="8">
        <v>566.16000000000008</v>
      </c>
      <c r="W4" s="8">
        <v>575.82000000000005</v>
      </c>
      <c r="X4" s="8">
        <v>585.48</v>
      </c>
      <c r="Y4" s="8">
        <v>595.1400000000001</v>
      </c>
      <c r="Z4" s="8">
        <v>604.79999999999995</v>
      </c>
      <c r="AA4" s="8">
        <v>633.78000000000009</v>
      </c>
      <c r="AB4" s="8">
        <v>643.44000000000005</v>
      </c>
      <c r="AC4" s="8">
        <v>653.1</v>
      </c>
      <c r="AD4" s="8">
        <v>662.76</v>
      </c>
      <c r="AE4" s="8">
        <v>672.42000000000007</v>
      </c>
      <c r="AF4" s="8">
        <v>682.07999999999993</v>
      </c>
      <c r="AG4" s="8">
        <v>691.74</v>
      </c>
      <c r="AH4" s="8">
        <v>701.4</v>
      </c>
      <c r="AI4" s="8">
        <v>711.06000000000006</v>
      </c>
      <c r="AJ4" s="8">
        <v>720.72</v>
      </c>
      <c r="AK4" s="74">
        <f t="shared" si="0"/>
        <v>740.72</v>
      </c>
      <c r="AL4" s="74">
        <f t="shared" si="0"/>
        <v>760.72</v>
      </c>
      <c r="AM4" s="74">
        <f t="shared" si="0"/>
        <v>780.72</v>
      </c>
      <c r="AN4" s="74">
        <f t="shared" si="0"/>
        <v>800.72</v>
      </c>
      <c r="AO4" s="74">
        <f t="shared" si="0"/>
        <v>820.72</v>
      </c>
      <c r="AP4" s="74">
        <f t="shared" si="0"/>
        <v>840.72</v>
      </c>
      <c r="AQ4" s="74">
        <f t="shared" si="0"/>
        <v>860.72</v>
      </c>
      <c r="AR4" s="74">
        <f t="shared" si="0"/>
        <v>880.72</v>
      </c>
      <c r="AS4" s="74">
        <f t="shared" si="0"/>
        <v>900.72</v>
      </c>
      <c r="AT4" s="74">
        <f t="shared" si="0"/>
        <v>920.72</v>
      </c>
      <c r="AU4" s="74">
        <f t="shared" si="0"/>
        <v>940.72</v>
      </c>
      <c r="AV4" s="3" t="s">
        <v>35</v>
      </c>
    </row>
    <row r="5" spans="1:48" x14ac:dyDescent="0.2">
      <c r="A5" s="7">
        <v>1300</v>
      </c>
      <c r="B5" s="8">
        <v>311</v>
      </c>
      <c r="C5" s="8">
        <v>317.34000000000003</v>
      </c>
      <c r="D5" s="8">
        <v>326.58000000000004</v>
      </c>
      <c r="E5" s="8">
        <v>335.82000000000005</v>
      </c>
      <c r="F5" s="8">
        <v>343.74</v>
      </c>
      <c r="G5" s="8">
        <v>370.30800000000005</v>
      </c>
      <c r="H5" s="8">
        <v>398.53200000000004</v>
      </c>
      <c r="I5" s="8">
        <v>407.94000000000005</v>
      </c>
      <c r="J5" s="8">
        <v>418.69200000000001</v>
      </c>
      <c r="K5" s="8">
        <v>428.1</v>
      </c>
      <c r="L5" s="8">
        <v>437.50800000000004</v>
      </c>
      <c r="M5" s="8">
        <v>446.916</v>
      </c>
      <c r="N5" s="8">
        <v>456.32400000000007</v>
      </c>
      <c r="O5" s="8">
        <v>465.73200000000003</v>
      </c>
      <c r="P5" s="8">
        <v>475.14000000000004</v>
      </c>
      <c r="Q5" s="8">
        <v>533.04000000000008</v>
      </c>
      <c r="R5" s="8">
        <v>544.08000000000004</v>
      </c>
      <c r="S5" s="8">
        <v>553.74</v>
      </c>
      <c r="T5" s="8">
        <v>564.78</v>
      </c>
      <c r="U5" s="8">
        <v>574.44000000000005</v>
      </c>
      <c r="V5" s="8">
        <v>584.1</v>
      </c>
      <c r="W5" s="8">
        <v>595.1400000000001</v>
      </c>
      <c r="X5" s="8">
        <v>604.79999999999995</v>
      </c>
      <c r="Y5" s="8">
        <v>615.84</v>
      </c>
      <c r="Z5" s="8">
        <v>625.5</v>
      </c>
      <c r="AA5" s="8">
        <v>655.86</v>
      </c>
      <c r="AB5" s="8">
        <v>665.52</v>
      </c>
      <c r="AC5" s="8">
        <v>676.56000000000006</v>
      </c>
      <c r="AD5" s="8">
        <v>686.22</v>
      </c>
      <c r="AE5" s="8">
        <v>697.2600000000001</v>
      </c>
      <c r="AF5" s="8">
        <v>706.92000000000007</v>
      </c>
      <c r="AG5" s="8">
        <v>716.57999999999993</v>
      </c>
      <c r="AH5" s="8">
        <v>727.62</v>
      </c>
      <c r="AI5" s="8">
        <v>737.28</v>
      </c>
      <c r="AJ5" s="8">
        <v>748.32</v>
      </c>
      <c r="AK5" s="74">
        <f t="shared" si="0"/>
        <v>768.32</v>
      </c>
      <c r="AL5" s="74">
        <f t="shared" si="0"/>
        <v>788.32</v>
      </c>
      <c r="AM5" s="74">
        <f t="shared" si="0"/>
        <v>808.32</v>
      </c>
      <c r="AN5" s="74">
        <f t="shared" si="0"/>
        <v>828.32</v>
      </c>
      <c r="AO5" s="74">
        <f t="shared" si="0"/>
        <v>848.32</v>
      </c>
      <c r="AP5" s="74">
        <f t="shared" si="0"/>
        <v>868.32</v>
      </c>
      <c r="AQ5" s="74">
        <f t="shared" si="0"/>
        <v>888.32</v>
      </c>
      <c r="AR5" s="74">
        <f t="shared" si="0"/>
        <v>908.32</v>
      </c>
      <c r="AS5" s="74">
        <f t="shared" si="0"/>
        <v>928.32</v>
      </c>
      <c r="AT5" s="74">
        <f t="shared" si="0"/>
        <v>948.32</v>
      </c>
      <c r="AU5" s="74">
        <f t="shared" si="0"/>
        <v>968.32</v>
      </c>
      <c r="AV5" s="73" t="s">
        <v>35</v>
      </c>
    </row>
    <row r="6" spans="1:48" x14ac:dyDescent="0.2">
      <c r="A6" s="7">
        <v>1400</v>
      </c>
      <c r="B6" s="8">
        <v>317.34000000000003</v>
      </c>
      <c r="C6" s="8">
        <v>326.58000000000004</v>
      </c>
      <c r="D6" s="8">
        <v>337.14000000000004</v>
      </c>
      <c r="E6" s="8">
        <v>346.38000000000005</v>
      </c>
      <c r="F6" s="8">
        <v>355.62</v>
      </c>
      <c r="G6" s="8">
        <v>383.74800000000005</v>
      </c>
      <c r="H6" s="8">
        <v>413.31600000000003</v>
      </c>
      <c r="I6" s="8">
        <v>424.06800000000004</v>
      </c>
      <c r="J6" s="8">
        <v>433.476</v>
      </c>
      <c r="K6" s="8">
        <v>444.22800000000001</v>
      </c>
      <c r="L6" s="8">
        <v>454.98</v>
      </c>
      <c r="M6" s="8">
        <v>465.73200000000003</v>
      </c>
      <c r="N6" s="8">
        <v>475.14000000000004</v>
      </c>
      <c r="O6" s="8">
        <v>485.89200000000005</v>
      </c>
      <c r="P6" s="8">
        <v>496.64400000000001</v>
      </c>
      <c r="Q6" s="8">
        <v>556.5</v>
      </c>
      <c r="R6" s="8">
        <v>567.54000000000008</v>
      </c>
      <c r="S6" s="8">
        <v>578.58000000000004</v>
      </c>
      <c r="T6" s="8">
        <v>589.62</v>
      </c>
      <c r="U6" s="8">
        <v>600.66000000000008</v>
      </c>
      <c r="V6" s="8">
        <v>611.70000000000005</v>
      </c>
      <c r="W6" s="8">
        <v>622.74</v>
      </c>
      <c r="X6" s="8">
        <v>633.78000000000009</v>
      </c>
      <c r="Y6" s="8">
        <v>644.82000000000005</v>
      </c>
      <c r="Z6" s="8">
        <v>655.86</v>
      </c>
      <c r="AA6" s="8">
        <v>687.6</v>
      </c>
      <c r="AB6" s="8">
        <v>698.6400000000001</v>
      </c>
      <c r="AC6" s="8">
        <v>709.68</v>
      </c>
      <c r="AD6" s="8">
        <v>720.72</v>
      </c>
      <c r="AE6" s="8">
        <v>731.7600000000001</v>
      </c>
      <c r="AF6" s="8">
        <v>742.8</v>
      </c>
      <c r="AG6" s="8">
        <v>753.84</v>
      </c>
      <c r="AH6" s="8">
        <v>764.88</v>
      </c>
      <c r="AI6" s="8">
        <v>775.92000000000007</v>
      </c>
      <c r="AJ6" s="8">
        <v>786.96</v>
      </c>
      <c r="AK6" s="74">
        <f t="shared" si="0"/>
        <v>806.96</v>
      </c>
      <c r="AL6" s="74">
        <f t="shared" si="0"/>
        <v>826.96</v>
      </c>
      <c r="AM6" s="74">
        <f t="shared" si="0"/>
        <v>846.96</v>
      </c>
      <c r="AN6" s="74">
        <f t="shared" si="0"/>
        <v>866.96</v>
      </c>
      <c r="AO6" s="74">
        <f t="shared" si="0"/>
        <v>886.96</v>
      </c>
      <c r="AP6" s="74">
        <f t="shared" si="0"/>
        <v>906.96</v>
      </c>
      <c r="AQ6" s="74">
        <f t="shared" si="0"/>
        <v>926.96</v>
      </c>
      <c r="AR6" s="74">
        <f t="shared" si="0"/>
        <v>946.96</v>
      </c>
      <c r="AS6" s="74">
        <f t="shared" si="0"/>
        <v>966.96</v>
      </c>
      <c r="AT6" s="74">
        <f t="shared" si="0"/>
        <v>986.96</v>
      </c>
      <c r="AU6" s="74">
        <f t="shared" si="0"/>
        <v>1006.96</v>
      </c>
      <c r="AV6" s="73" t="s">
        <v>35</v>
      </c>
    </row>
    <row r="7" spans="1:48" x14ac:dyDescent="0.2">
      <c r="A7" s="7">
        <v>1500</v>
      </c>
      <c r="B7" s="8">
        <v>323.94000000000005</v>
      </c>
      <c r="C7" s="8">
        <v>333.18000000000006</v>
      </c>
      <c r="D7" s="8">
        <v>343.74</v>
      </c>
      <c r="E7" s="8">
        <v>354.30000000000007</v>
      </c>
      <c r="F7" s="8">
        <v>364.86</v>
      </c>
      <c r="G7" s="8">
        <v>393.15600000000001</v>
      </c>
      <c r="H7" s="8">
        <v>424.06800000000004</v>
      </c>
      <c r="I7" s="8">
        <v>434.82000000000005</v>
      </c>
      <c r="J7" s="8">
        <v>445.572</v>
      </c>
      <c r="K7" s="8">
        <v>456.32400000000007</v>
      </c>
      <c r="L7" s="8">
        <v>467.07600000000002</v>
      </c>
      <c r="M7" s="8">
        <v>477.82799999999997</v>
      </c>
      <c r="N7" s="8">
        <v>488.58000000000004</v>
      </c>
      <c r="O7" s="8">
        <v>499.33199999999999</v>
      </c>
      <c r="P7" s="8">
        <v>511.428</v>
      </c>
      <c r="Q7" s="8">
        <v>573.05999999999995</v>
      </c>
      <c r="R7" s="8">
        <v>585.48</v>
      </c>
      <c r="S7" s="8">
        <v>596.52</v>
      </c>
      <c r="T7" s="8">
        <v>607.56000000000006</v>
      </c>
      <c r="U7" s="8">
        <v>619.98</v>
      </c>
      <c r="V7" s="8">
        <v>631.02</v>
      </c>
      <c r="W7" s="8">
        <v>643.44000000000005</v>
      </c>
      <c r="X7" s="8">
        <v>654.48</v>
      </c>
      <c r="Y7" s="8">
        <v>665.52</v>
      </c>
      <c r="Z7" s="8">
        <v>677.94</v>
      </c>
      <c r="AA7" s="8">
        <v>709.68</v>
      </c>
      <c r="AB7" s="8">
        <v>722.1</v>
      </c>
      <c r="AC7" s="8">
        <v>733.1400000000001</v>
      </c>
      <c r="AD7" s="8">
        <v>745.56000000000006</v>
      </c>
      <c r="AE7" s="8">
        <v>756.6</v>
      </c>
      <c r="AF7" s="8">
        <v>767.6400000000001</v>
      </c>
      <c r="AG7" s="8">
        <v>780.06000000000006</v>
      </c>
      <c r="AH7" s="8">
        <v>791.1</v>
      </c>
      <c r="AI7" s="8">
        <v>803.52</v>
      </c>
      <c r="AJ7" s="8">
        <v>814.56000000000006</v>
      </c>
      <c r="AK7" s="74">
        <f t="shared" si="0"/>
        <v>834.56000000000006</v>
      </c>
      <c r="AL7" s="74">
        <f t="shared" si="0"/>
        <v>854.56000000000006</v>
      </c>
      <c r="AM7" s="74">
        <f t="shared" si="0"/>
        <v>874.56000000000006</v>
      </c>
      <c r="AN7" s="74">
        <f t="shared" si="0"/>
        <v>894.56000000000006</v>
      </c>
      <c r="AO7" s="74">
        <f t="shared" si="0"/>
        <v>914.56000000000006</v>
      </c>
      <c r="AP7" s="74">
        <f t="shared" si="0"/>
        <v>934.56000000000006</v>
      </c>
      <c r="AQ7" s="74">
        <f t="shared" si="0"/>
        <v>954.56000000000006</v>
      </c>
      <c r="AR7" s="74">
        <f t="shared" si="0"/>
        <v>974.56000000000006</v>
      </c>
      <c r="AS7" s="74">
        <f t="shared" si="0"/>
        <v>994.56000000000006</v>
      </c>
      <c r="AT7" s="74">
        <f t="shared" si="0"/>
        <v>1014.5600000000001</v>
      </c>
      <c r="AU7" s="74">
        <f t="shared" si="0"/>
        <v>1034.56</v>
      </c>
      <c r="AV7" s="73" t="s">
        <v>35</v>
      </c>
    </row>
    <row r="8" spans="1:48" x14ac:dyDescent="0.2">
      <c r="A8" s="7">
        <v>1600</v>
      </c>
      <c r="B8" s="8">
        <v>330.54</v>
      </c>
      <c r="C8" s="8">
        <v>341.1</v>
      </c>
      <c r="D8" s="8">
        <v>351.66</v>
      </c>
      <c r="E8" s="8">
        <v>362.22</v>
      </c>
      <c r="F8" s="8">
        <v>372.78000000000003</v>
      </c>
      <c r="G8" s="8">
        <v>402.56400000000002</v>
      </c>
      <c r="H8" s="8">
        <v>433.476</v>
      </c>
      <c r="I8" s="8">
        <v>445.572</v>
      </c>
      <c r="J8" s="8">
        <v>456.32400000000007</v>
      </c>
      <c r="K8" s="8">
        <v>468.42</v>
      </c>
      <c r="L8" s="8">
        <v>479.17200000000003</v>
      </c>
      <c r="M8" s="8">
        <v>491.26800000000003</v>
      </c>
      <c r="N8" s="8">
        <v>502.02000000000004</v>
      </c>
      <c r="O8" s="8">
        <v>514.11599999999999</v>
      </c>
      <c r="P8" s="8">
        <v>524.86800000000005</v>
      </c>
      <c r="Q8" s="8">
        <v>589.62</v>
      </c>
      <c r="R8" s="8">
        <v>602.04000000000008</v>
      </c>
      <c r="S8" s="8">
        <v>614.46</v>
      </c>
      <c r="T8" s="8">
        <v>625.5</v>
      </c>
      <c r="U8" s="8">
        <v>637.92000000000007</v>
      </c>
      <c r="V8" s="8">
        <v>650.34</v>
      </c>
      <c r="W8" s="8">
        <v>662.76</v>
      </c>
      <c r="X8" s="8">
        <v>675.18000000000006</v>
      </c>
      <c r="Y8" s="8">
        <v>687.6</v>
      </c>
      <c r="Z8" s="8">
        <v>698.6400000000001</v>
      </c>
      <c r="AA8" s="8">
        <v>731.7600000000001</v>
      </c>
      <c r="AB8" s="8">
        <v>744.18</v>
      </c>
      <c r="AC8" s="8">
        <v>756.6</v>
      </c>
      <c r="AD8" s="8">
        <v>769.02</v>
      </c>
      <c r="AE8" s="8">
        <v>781.44</v>
      </c>
      <c r="AF8" s="8">
        <v>793.86000000000013</v>
      </c>
      <c r="AG8" s="8">
        <v>804.9</v>
      </c>
      <c r="AH8" s="8">
        <v>817.32</v>
      </c>
      <c r="AI8" s="8">
        <v>829.74</v>
      </c>
      <c r="AJ8" s="8">
        <v>842.16000000000008</v>
      </c>
      <c r="AK8" s="74">
        <f t="shared" si="0"/>
        <v>862.16000000000008</v>
      </c>
      <c r="AL8" s="74">
        <f t="shared" si="0"/>
        <v>882.16000000000008</v>
      </c>
      <c r="AM8" s="74">
        <f t="shared" si="0"/>
        <v>902.16000000000008</v>
      </c>
      <c r="AN8" s="74">
        <f t="shared" si="0"/>
        <v>922.16000000000008</v>
      </c>
      <c r="AO8" s="74">
        <f t="shared" si="0"/>
        <v>942.16000000000008</v>
      </c>
      <c r="AP8" s="74">
        <f t="shared" si="0"/>
        <v>962.16000000000008</v>
      </c>
      <c r="AQ8" s="74">
        <f t="shared" si="0"/>
        <v>982.16000000000008</v>
      </c>
      <c r="AR8" s="74">
        <f t="shared" si="0"/>
        <v>1002.1600000000001</v>
      </c>
      <c r="AS8" s="74">
        <f t="shared" si="0"/>
        <v>1022.1600000000001</v>
      </c>
      <c r="AT8" s="74">
        <f t="shared" si="0"/>
        <v>1042.1600000000001</v>
      </c>
      <c r="AU8" s="74">
        <f t="shared" si="0"/>
        <v>1062.1600000000001</v>
      </c>
      <c r="AV8" s="73" t="s">
        <v>35</v>
      </c>
    </row>
    <row r="9" spans="1:48" x14ac:dyDescent="0.2">
      <c r="A9" s="7">
        <v>1700</v>
      </c>
      <c r="B9" s="8">
        <v>338.46000000000004</v>
      </c>
      <c r="C9" s="8">
        <v>350.34000000000003</v>
      </c>
      <c r="D9" s="8">
        <v>362.22</v>
      </c>
      <c r="E9" s="8">
        <v>372.78000000000003</v>
      </c>
      <c r="F9" s="8">
        <v>384.66</v>
      </c>
      <c r="G9" s="8">
        <v>416.00400000000002</v>
      </c>
      <c r="H9" s="8">
        <v>448.26</v>
      </c>
      <c r="I9" s="8">
        <v>460.35599999999999</v>
      </c>
      <c r="J9" s="8">
        <v>472.45200000000006</v>
      </c>
      <c r="K9" s="8">
        <v>484.548</v>
      </c>
      <c r="L9" s="8">
        <v>496.64400000000001</v>
      </c>
      <c r="M9" s="8">
        <v>510.08400000000006</v>
      </c>
      <c r="N9" s="8">
        <v>522.18000000000006</v>
      </c>
      <c r="O9" s="8">
        <v>534.27600000000007</v>
      </c>
      <c r="P9" s="8">
        <v>546.37200000000007</v>
      </c>
      <c r="Q9" s="8">
        <v>613.08000000000004</v>
      </c>
      <c r="R9" s="8">
        <v>625.5</v>
      </c>
      <c r="S9" s="8">
        <v>639.29999999999995</v>
      </c>
      <c r="T9" s="8">
        <v>651.72</v>
      </c>
      <c r="U9" s="8">
        <v>665.52</v>
      </c>
      <c r="V9" s="8">
        <v>677.94</v>
      </c>
      <c r="W9" s="8">
        <v>690.36000000000013</v>
      </c>
      <c r="X9" s="8">
        <v>704.16000000000008</v>
      </c>
      <c r="Y9" s="8">
        <v>716.57999999999993</v>
      </c>
      <c r="Z9" s="8">
        <v>730.38</v>
      </c>
      <c r="AA9" s="8">
        <v>764.88</v>
      </c>
      <c r="AB9" s="8">
        <v>777.3</v>
      </c>
      <c r="AC9" s="8">
        <v>789.72</v>
      </c>
      <c r="AD9" s="8">
        <v>803.52</v>
      </c>
      <c r="AE9" s="8">
        <v>815.94</v>
      </c>
      <c r="AF9" s="8">
        <v>829.74</v>
      </c>
      <c r="AG9" s="8">
        <v>842.16000000000008</v>
      </c>
      <c r="AH9" s="8">
        <v>855.96</v>
      </c>
      <c r="AI9" s="8">
        <v>868.38</v>
      </c>
      <c r="AJ9" s="8">
        <v>880.8</v>
      </c>
      <c r="AK9" s="74">
        <f t="shared" si="0"/>
        <v>900.8</v>
      </c>
      <c r="AL9" s="74">
        <f t="shared" si="0"/>
        <v>920.8</v>
      </c>
      <c r="AM9" s="74">
        <f t="shared" si="0"/>
        <v>940.8</v>
      </c>
      <c r="AN9" s="74">
        <f t="shared" si="0"/>
        <v>960.8</v>
      </c>
      <c r="AO9" s="74">
        <f t="shared" si="0"/>
        <v>980.8</v>
      </c>
      <c r="AP9" s="74">
        <f t="shared" si="0"/>
        <v>1000.8</v>
      </c>
      <c r="AQ9" s="74">
        <f t="shared" si="0"/>
        <v>1020.8</v>
      </c>
      <c r="AR9" s="74">
        <f t="shared" si="0"/>
        <v>1040.8</v>
      </c>
      <c r="AS9" s="74">
        <f t="shared" si="0"/>
        <v>1060.8</v>
      </c>
      <c r="AT9" s="74">
        <f t="shared" si="0"/>
        <v>1080.8</v>
      </c>
      <c r="AU9" s="74">
        <f t="shared" si="0"/>
        <v>1100.8</v>
      </c>
      <c r="AV9" s="73" t="s">
        <v>35</v>
      </c>
    </row>
    <row r="10" spans="1:48" x14ac:dyDescent="0.2">
      <c r="A10" s="7">
        <v>1800</v>
      </c>
      <c r="B10" s="8">
        <v>345.06</v>
      </c>
      <c r="C10" s="8">
        <v>356.94000000000005</v>
      </c>
      <c r="D10" s="8">
        <v>368.82000000000005</v>
      </c>
      <c r="E10" s="8">
        <v>380.7</v>
      </c>
      <c r="F10" s="8">
        <v>393.9</v>
      </c>
      <c r="G10" s="8">
        <v>425.41199999999998</v>
      </c>
      <c r="H10" s="8">
        <v>459.012</v>
      </c>
      <c r="I10" s="8">
        <v>471.10800000000006</v>
      </c>
      <c r="J10" s="8">
        <v>484.548</v>
      </c>
      <c r="K10" s="8">
        <v>496.64400000000001</v>
      </c>
      <c r="L10" s="8">
        <v>510.08400000000006</v>
      </c>
      <c r="M10" s="8">
        <v>522.18000000000006</v>
      </c>
      <c r="N10" s="8">
        <v>535.62</v>
      </c>
      <c r="O10" s="8">
        <v>547.71600000000001</v>
      </c>
      <c r="P10" s="8">
        <v>561.15599999999995</v>
      </c>
      <c r="Q10" s="8">
        <v>629.6400000000001</v>
      </c>
      <c r="R10" s="8">
        <v>643.44000000000005</v>
      </c>
      <c r="S10" s="8">
        <v>655.86</v>
      </c>
      <c r="T10" s="8">
        <v>669.66000000000008</v>
      </c>
      <c r="U10" s="8">
        <v>683.46</v>
      </c>
      <c r="V10" s="8">
        <v>697.2600000000001</v>
      </c>
      <c r="W10" s="8">
        <v>711.06000000000006</v>
      </c>
      <c r="X10" s="8">
        <v>724.86000000000013</v>
      </c>
      <c r="Y10" s="8">
        <v>737.28</v>
      </c>
      <c r="Z10" s="8">
        <v>751.07999999999993</v>
      </c>
      <c r="AA10" s="8">
        <v>786.96</v>
      </c>
      <c r="AB10" s="8">
        <v>800.7600000000001</v>
      </c>
      <c r="AC10" s="8">
        <v>813.18</v>
      </c>
      <c r="AD10" s="8">
        <v>837.22</v>
      </c>
      <c r="AE10" s="8">
        <v>840.78</v>
      </c>
      <c r="AF10" s="8">
        <v>854.57999999999993</v>
      </c>
      <c r="AG10" s="8">
        <v>868.38</v>
      </c>
      <c r="AH10" s="8">
        <v>882.18</v>
      </c>
      <c r="AI10" s="8">
        <v>894.6</v>
      </c>
      <c r="AJ10" s="8">
        <v>908.4</v>
      </c>
      <c r="AK10" s="74">
        <f t="shared" si="0"/>
        <v>928.4</v>
      </c>
      <c r="AL10" s="74">
        <f t="shared" si="0"/>
        <v>948.4</v>
      </c>
      <c r="AM10" s="74">
        <f t="shared" si="0"/>
        <v>968.4</v>
      </c>
      <c r="AN10" s="74">
        <f t="shared" si="0"/>
        <v>988.4</v>
      </c>
      <c r="AO10" s="74">
        <f t="shared" si="0"/>
        <v>1008.4</v>
      </c>
      <c r="AP10" s="74">
        <f t="shared" si="0"/>
        <v>1028.4000000000001</v>
      </c>
      <c r="AQ10" s="74">
        <f t="shared" si="0"/>
        <v>1048.4000000000001</v>
      </c>
      <c r="AR10" s="74">
        <f t="shared" si="0"/>
        <v>1068.4000000000001</v>
      </c>
      <c r="AS10" s="74">
        <f t="shared" si="0"/>
        <v>1088.4000000000001</v>
      </c>
      <c r="AT10" s="74">
        <f t="shared" si="0"/>
        <v>1108.4000000000001</v>
      </c>
      <c r="AU10" s="74">
        <f t="shared" si="0"/>
        <v>1128.4000000000001</v>
      </c>
      <c r="AV10" s="73" t="s">
        <v>35</v>
      </c>
    </row>
    <row r="11" spans="1:48" x14ac:dyDescent="0.2">
      <c r="A11" s="7">
        <v>1900</v>
      </c>
      <c r="B11" s="8">
        <v>354.30000000000007</v>
      </c>
      <c r="C11" s="8">
        <v>367.50000000000006</v>
      </c>
      <c r="D11" s="8">
        <v>379.38000000000005</v>
      </c>
      <c r="E11" s="8">
        <v>392.58000000000004</v>
      </c>
      <c r="F11" s="8">
        <v>405.78000000000003</v>
      </c>
      <c r="G11" s="8">
        <v>438.85200000000003</v>
      </c>
      <c r="H11" s="8">
        <v>473.79600000000005</v>
      </c>
      <c r="I11" s="8">
        <v>487.23600000000005</v>
      </c>
      <c r="J11" s="8">
        <v>500.67600000000004</v>
      </c>
      <c r="K11" s="8">
        <v>514.11599999999999</v>
      </c>
      <c r="L11" s="8">
        <v>527.55600000000004</v>
      </c>
      <c r="M11" s="8">
        <v>540.99600000000009</v>
      </c>
      <c r="N11" s="8">
        <v>554.43600000000004</v>
      </c>
      <c r="O11" s="8">
        <v>567.87599999999998</v>
      </c>
      <c r="P11" s="8">
        <v>581.31600000000003</v>
      </c>
      <c r="Q11" s="8">
        <v>653.1</v>
      </c>
      <c r="R11" s="8">
        <v>666.9</v>
      </c>
      <c r="S11" s="8">
        <v>680.7</v>
      </c>
      <c r="T11" s="8">
        <v>695.88</v>
      </c>
      <c r="U11" s="8">
        <v>709.68</v>
      </c>
      <c r="V11" s="8">
        <v>724.86000000000013</v>
      </c>
      <c r="W11" s="8">
        <v>738.66000000000008</v>
      </c>
      <c r="X11" s="8">
        <v>753.84</v>
      </c>
      <c r="Y11" s="8">
        <v>767.6400000000001</v>
      </c>
      <c r="Z11" s="8">
        <v>782.82</v>
      </c>
      <c r="AA11" s="8">
        <v>818.7</v>
      </c>
      <c r="AB11" s="8">
        <v>832.5</v>
      </c>
      <c r="AC11" s="8">
        <v>847.68</v>
      </c>
      <c r="AD11" s="8">
        <v>861.48</v>
      </c>
      <c r="AE11" s="8">
        <v>876.66000000000008</v>
      </c>
      <c r="AF11" s="8">
        <v>890.46</v>
      </c>
      <c r="AG11" s="8">
        <v>905.6400000000001</v>
      </c>
      <c r="AH11" s="8">
        <v>919.44</v>
      </c>
      <c r="AI11" s="8">
        <v>933.24</v>
      </c>
      <c r="AJ11" s="8">
        <v>948.42000000000007</v>
      </c>
      <c r="AK11" s="74">
        <f t="shared" si="0"/>
        <v>968.42000000000007</v>
      </c>
      <c r="AL11" s="74">
        <f t="shared" si="0"/>
        <v>988.42000000000007</v>
      </c>
      <c r="AM11" s="74">
        <f t="shared" si="0"/>
        <v>1008.4200000000001</v>
      </c>
      <c r="AN11" s="74">
        <f t="shared" si="0"/>
        <v>1028.42</v>
      </c>
      <c r="AO11" s="74">
        <f t="shared" si="0"/>
        <v>1048.42</v>
      </c>
      <c r="AP11" s="74">
        <f t="shared" si="0"/>
        <v>1068.42</v>
      </c>
      <c r="AQ11" s="74">
        <f t="shared" si="0"/>
        <v>1088.42</v>
      </c>
      <c r="AR11" s="74">
        <f t="shared" si="0"/>
        <v>1108.42</v>
      </c>
      <c r="AS11" s="74">
        <f t="shared" si="0"/>
        <v>1128.42</v>
      </c>
      <c r="AT11" s="74">
        <f t="shared" si="0"/>
        <v>1148.42</v>
      </c>
      <c r="AU11" s="74">
        <f t="shared" si="0"/>
        <v>1168.42</v>
      </c>
      <c r="AV11" s="73" t="s">
        <v>35</v>
      </c>
    </row>
    <row r="12" spans="1:48" x14ac:dyDescent="0.2">
      <c r="A12" s="7">
        <v>2000</v>
      </c>
      <c r="B12" s="8">
        <v>360.90000000000003</v>
      </c>
      <c r="C12" s="8">
        <v>374.1</v>
      </c>
      <c r="D12" s="8">
        <v>387.3</v>
      </c>
      <c r="E12" s="8">
        <v>400.5</v>
      </c>
      <c r="F12" s="8">
        <v>413.7</v>
      </c>
      <c r="G12" s="8">
        <v>448.26</v>
      </c>
      <c r="H12" s="8">
        <v>483.20400000000001</v>
      </c>
      <c r="I12" s="8">
        <v>497.988</v>
      </c>
      <c r="J12" s="8">
        <v>511.428</v>
      </c>
      <c r="K12" s="8">
        <v>526.21199999999999</v>
      </c>
      <c r="L12" s="8">
        <v>539.65200000000004</v>
      </c>
      <c r="M12" s="8">
        <v>553.0920000000001</v>
      </c>
      <c r="N12" s="8">
        <v>567.87599999999998</v>
      </c>
      <c r="O12" s="8">
        <v>581.31600000000003</v>
      </c>
      <c r="P12" s="8">
        <v>596.1</v>
      </c>
      <c r="Q12" s="8">
        <v>668.28000000000009</v>
      </c>
      <c r="R12" s="8">
        <v>683.46</v>
      </c>
      <c r="S12" s="8">
        <v>698.6400000000001</v>
      </c>
      <c r="T12" s="8">
        <v>713.82</v>
      </c>
      <c r="U12" s="8">
        <v>729</v>
      </c>
      <c r="V12" s="8">
        <v>744.18</v>
      </c>
      <c r="W12" s="8">
        <v>759.36000000000013</v>
      </c>
      <c r="X12" s="8">
        <v>773.16000000000008</v>
      </c>
      <c r="Y12" s="8">
        <v>788.34</v>
      </c>
      <c r="Z12" s="8">
        <v>803.52</v>
      </c>
      <c r="AA12" s="8">
        <v>840.78</v>
      </c>
      <c r="AB12" s="8">
        <v>855.96</v>
      </c>
      <c r="AC12" s="8">
        <v>871.1400000000001</v>
      </c>
      <c r="AD12" s="8">
        <v>886.32</v>
      </c>
      <c r="AE12" s="8">
        <v>900.12</v>
      </c>
      <c r="AF12" s="8">
        <v>915.3</v>
      </c>
      <c r="AG12" s="8">
        <v>930.48</v>
      </c>
      <c r="AH12" s="8">
        <v>945.66000000000008</v>
      </c>
      <c r="AI12" s="8">
        <v>960.84</v>
      </c>
      <c r="AJ12" s="8">
        <v>976.02</v>
      </c>
      <c r="AK12" s="74">
        <f t="shared" si="0"/>
        <v>996.02</v>
      </c>
      <c r="AL12" s="74">
        <f t="shared" si="0"/>
        <v>1016.02</v>
      </c>
      <c r="AM12" s="74">
        <f t="shared" si="0"/>
        <v>1036.02</v>
      </c>
      <c r="AN12" s="74">
        <f t="shared" si="0"/>
        <v>1056.02</v>
      </c>
      <c r="AO12" s="74">
        <f t="shared" si="0"/>
        <v>1076.02</v>
      </c>
      <c r="AP12" s="74">
        <f t="shared" si="0"/>
        <v>1096.02</v>
      </c>
      <c r="AQ12" s="74">
        <f t="shared" si="0"/>
        <v>1116.02</v>
      </c>
      <c r="AR12" s="74">
        <f t="shared" si="0"/>
        <v>1136.02</v>
      </c>
      <c r="AS12" s="74">
        <f t="shared" si="0"/>
        <v>1156.02</v>
      </c>
      <c r="AT12" s="74">
        <f t="shared" si="0"/>
        <v>1176.02</v>
      </c>
      <c r="AU12" s="74">
        <f t="shared" si="0"/>
        <v>1196.02</v>
      </c>
      <c r="AV12" s="73" t="s">
        <v>35</v>
      </c>
    </row>
    <row r="13" spans="1:48" x14ac:dyDescent="0.2">
      <c r="A13" s="7">
        <v>2100</v>
      </c>
      <c r="B13" s="8">
        <v>367.50000000000006</v>
      </c>
      <c r="C13" s="8">
        <v>380.7</v>
      </c>
      <c r="D13" s="8">
        <v>395.22</v>
      </c>
      <c r="E13" s="8">
        <v>408.42</v>
      </c>
      <c r="F13" s="8">
        <v>421.62</v>
      </c>
      <c r="G13" s="8">
        <v>457.66800000000006</v>
      </c>
      <c r="H13" s="8">
        <v>493.95600000000002</v>
      </c>
      <c r="I13" s="8">
        <v>508.74000000000007</v>
      </c>
      <c r="J13" s="8">
        <v>523.52400000000011</v>
      </c>
      <c r="K13" s="8">
        <v>536.96400000000006</v>
      </c>
      <c r="L13" s="8">
        <v>551.74800000000005</v>
      </c>
      <c r="M13" s="8">
        <v>566.53200000000004</v>
      </c>
      <c r="N13" s="8">
        <v>581.31600000000003</v>
      </c>
      <c r="O13" s="8">
        <v>596.1</v>
      </c>
      <c r="P13" s="8">
        <v>610.88400000000001</v>
      </c>
      <c r="Q13" s="8">
        <v>684.84</v>
      </c>
      <c r="R13" s="8">
        <v>701.4</v>
      </c>
      <c r="S13" s="8">
        <v>716.57999999999993</v>
      </c>
      <c r="T13" s="8">
        <v>731.7600000000001</v>
      </c>
      <c r="U13" s="8">
        <v>746.94</v>
      </c>
      <c r="V13" s="8">
        <v>763.5</v>
      </c>
      <c r="W13" s="8">
        <v>778.68</v>
      </c>
      <c r="X13" s="8">
        <v>793.86000000000013</v>
      </c>
      <c r="Y13" s="8">
        <v>809.04000000000008</v>
      </c>
      <c r="Z13" s="8">
        <v>825.6</v>
      </c>
      <c r="AA13" s="8">
        <v>862.86000000000013</v>
      </c>
      <c r="AB13" s="8">
        <v>878.04000000000008</v>
      </c>
      <c r="AC13" s="8">
        <v>894.6</v>
      </c>
      <c r="AD13" s="8">
        <v>909.78</v>
      </c>
      <c r="AE13" s="8">
        <v>924.96</v>
      </c>
      <c r="AF13" s="8">
        <v>940.1400000000001</v>
      </c>
      <c r="AG13" s="8">
        <v>956.7</v>
      </c>
      <c r="AH13" s="8">
        <v>971.88</v>
      </c>
      <c r="AI13" s="8">
        <v>987.06000000000006</v>
      </c>
      <c r="AJ13" s="8">
        <v>1003.62</v>
      </c>
      <c r="AK13" s="74">
        <f>AJ13+20</f>
        <v>1023.62</v>
      </c>
      <c r="AL13" s="74">
        <f t="shared" si="0"/>
        <v>1043.6199999999999</v>
      </c>
      <c r="AM13" s="74">
        <f t="shared" si="0"/>
        <v>1063.6199999999999</v>
      </c>
      <c r="AN13" s="74">
        <f t="shared" si="0"/>
        <v>1083.6199999999999</v>
      </c>
      <c r="AO13" s="74">
        <f t="shared" si="0"/>
        <v>1103.6199999999999</v>
      </c>
      <c r="AP13" s="74">
        <f t="shared" si="0"/>
        <v>1123.6199999999999</v>
      </c>
      <c r="AQ13" s="74">
        <f t="shared" si="0"/>
        <v>1143.6199999999999</v>
      </c>
      <c r="AR13" s="74">
        <f t="shared" si="0"/>
        <v>1163.6199999999999</v>
      </c>
      <c r="AS13" s="74">
        <f t="shared" si="0"/>
        <v>1183.6199999999999</v>
      </c>
      <c r="AT13" s="74">
        <f t="shared" si="0"/>
        <v>1203.6199999999999</v>
      </c>
      <c r="AU13" s="74">
        <f t="shared" si="0"/>
        <v>1223.6199999999999</v>
      </c>
      <c r="AV13" s="73" t="s">
        <v>35</v>
      </c>
    </row>
    <row r="14" spans="1:48" x14ac:dyDescent="0.2">
      <c r="A14" s="7">
        <v>2200</v>
      </c>
      <c r="B14" s="8">
        <v>376.74000000000007</v>
      </c>
      <c r="C14" s="8">
        <v>389.94000000000005</v>
      </c>
      <c r="D14" s="8">
        <v>404.46000000000004</v>
      </c>
      <c r="E14" s="8">
        <v>418.98</v>
      </c>
      <c r="F14" s="8">
        <v>433.5</v>
      </c>
      <c r="G14" s="8">
        <v>471.10800000000006</v>
      </c>
      <c r="H14" s="8">
        <v>508.74000000000007</v>
      </c>
      <c r="I14" s="8">
        <v>523.52400000000011</v>
      </c>
      <c r="J14" s="8">
        <v>538.30799999999999</v>
      </c>
      <c r="K14" s="8">
        <v>554.43600000000004</v>
      </c>
      <c r="L14" s="8">
        <v>569.22</v>
      </c>
      <c r="M14" s="8">
        <v>585.34800000000007</v>
      </c>
      <c r="N14" s="8">
        <v>600.13200000000006</v>
      </c>
      <c r="O14" s="8">
        <v>616.26</v>
      </c>
      <c r="P14" s="8">
        <v>631.04399999999998</v>
      </c>
      <c r="Q14" s="8">
        <v>708.3</v>
      </c>
      <c r="R14" s="8">
        <v>724.86000000000013</v>
      </c>
      <c r="S14" s="8">
        <v>741.42000000000007</v>
      </c>
      <c r="T14" s="8">
        <v>757.98</v>
      </c>
      <c r="U14" s="8">
        <v>774.54000000000008</v>
      </c>
      <c r="V14" s="8">
        <v>789.72</v>
      </c>
      <c r="W14" s="8">
        <v>806.28</v>
      </c>
      <c r="X14" s="8">
        <v>822.84</v>
      </c>
      <c r="Y14" s="8">
        <v>839.4</v>
      </c>
      <c r="Z14" s="8">
        <v>855.96</v>
      </c>
      <c r="AA14" s="8">
        <v>894.6</v>
      </c>
      <c r="AB14" s="8">
        <v>911.16000000000008</v>
      </c>
      <c r="AC14" s="8">
        <v>927.72</v>
      </c>
      <c r="AD14" s="8">
        <v>944.28</v>
      </c>
      <c r="AE14" s="8">
        <v>960.84</v>
      </c>
      <c r="AF14" s="8">
        <v>977.4</v>
      </c>
      <c r="AG14" s="8">
        <v>993.96</v>
      </c>
      <c r="AH14" s="8">
        <v>1009.1400000000001</v>
      </c>
      <c r="AI14" s="74">
        <f t="shared" ref="AI14:AJ37" si="1">AI13+20</f>
        <v>1007.0600000000001</v>
      </c>
      <c r="AJ14" s="74">
        <f t="shared" si="1"/>
        <v>1023.62</v>
      </c>
      <c r="AK14" s="74">
        <f t="shared" ref="AK14:AU37" si="2">AK13+20</f>
        <v>1043.6199999999999</v>
      </c>
      <c r="AL14" s="74">
        <f t="shared" si="2"/>
        <v>1063.6199999999999</v>
      </c>
      <c r="AM14" s="74">
        <f t="shared" si="2"/>
        <v>1083.6199999999999</v>
      </c>
      <c r="AN14" s="74">
        <f t="shared" si="2"/>
        <v>1103.6199999999999</v>
      </c>
      <c r="AO14" s="74">
        <f t="shared" si="2"/>
        <v>1123.6199999999999</v>
      </c>
      <c r="AP14" s="74">
        <f t="shared" si="2"/>
        <v>1143.6199999999999</v>
      </c>
      <c r="AQ14" s="74">
        <f t="shared" si="2"/>
        <v>1163.6199999999999</v>
      </c>
      <c r="AR14" s="74">
        <f t="shared" si="2"/>
        <v>1183.6199999999999</v>
      </c>
      <c r="AS14" s="74">
        <f t="shared" si="2"/>
        <v>1203.6199999999999</v>
      </c>
      <c r="AT14" s="74">
        <f t="shared" si="2"/>
        <v>1223.6199999999999</v>
      </c>
      <c r="AU14" s="74">
        <f t="shared" si="2"/>
        <v>1243.6199999999999</v>
      </c>
      <c r="AV14" s="73" t="s">
        <v>35</v>
      </c>
    </row>
    <row r="15" spans="1:48" x14ac:dyDescent="0.2">
      <c r="A15" s="7">
        <v>2300</v>
      </c>
      <c r="B15" s="8">
        <v>382.02000000000004</v>
      </c>
      <c r="C15" s="8">
        <v>397.86</v>
      </c>
      <c r="D15" s="8">
        <v>412.38000000000005</v>
      </c>
      <c r="E15" s="8">
        <v>426.9</v>
      </c>
      <c r="F15" s="8">
        <v>442.74000000000007</v>
      </c>
      <c r="G15" s="8">
        <v>480.51600000000002</v>
      </c>
      <c r="H15" s="8">
        <v>518.14800000000002</v>
      </c>
      <c r="I15" s="8">
        <v>534.27600000000007</v>
      </c>
      <c r="J15" s="8">
        <v>550.404</v>
      </c>
      <c r="K15" s="8">
        <v>566.53200000000004</v>
      </c>
      <c r="L15" s="8">
        <v>582.66000000000008</v>
      </c>
      <c r="M15" s="8">
        <v>597.44399999999996</v>
      </c>
      <c r="N15" s="8">
        <v>613.572</v>
      </c>
      <c r="O15" s="8">
        <v>629.70000000000005</v>
      </c>
      <c r="P15" s="8">
        <v>645.82799999999997</v>
      </c>
      <c r="Q15" s="8">
        <v>724.86000000000013</v>
      </c>
      <c r="R15" s="8">
        <v>741.42000000000007</v>
      </c>
      <c r="S15" s="8">
        <v>759.36000000000013</v>
      </c>
      <c r="T15" s="8">
        <v>775.92000000000007</v>
      </c>
      <c r="U15" s="8">
        <v>792.48</v>
      </c>
      <c r="V15" s="8">
        <v>809.04000000000008</v>
      </c>
      <c r="W15" s="8">
        <v>826.98</v>
      </c>
      <c r="X15" s="8">
        <v>843.54000000000008</v>
      </c>
      <c r="Y15" s="8">
        <v>860.1</v>
      </c>
      <c r="Z15" s="8">
        <v>876.66000000000008</v>
      </c>
      <c r="AA15" s="8">
        <v>918.06000000000006</v>
      </c>
      <c r="AB15" s="8">
        <v>934.62</v>
      </c>
      <c r="AC15" s="8">
        <v>951.18</v>
      </c>
      <c r="AD15" s="8">
        <v>967.74</v>
      </c>
      <c r="AE15" s="8">
        <v>985.68</v>
      </c>
      <c r="AF15" s="8">
        <v>1002.24</v>
      </c>
      <c r="AG15" s="74">
        <f t="shared" ref="AG15:AH15" si="3">AG14+20</f>
        <v>1013.96</v>
      </c>
      <c r="AH15" s="74">
        <f t="shared" si="3"/>
        <v>1029.1400000000001</v>
      </c>
      <c r="AI15" s="74">
        <f t="shared" si="1"/>
        <v>1027.06</v>
      </c>
      <c r="AJ15" s="74">
        <f t="shared" si="1"/>
        <v>1043.6199999999999</v>
      </c>
      <c r="AK15" s="74">
        <f t="shared" si="2"/>
        <v>1063.6199999999999</v>
      </c>
      <c r="AL15" s="74">
        <f t="shared" si="2"/>
        <v>1083.6199999999999</v>
      </c>
      <c r="AM15" s="74">
        <f t="shared" si="2"/>
        <v>1103.6199999999999</v>
      </c>
      <c r="AN15" s="74">
        <f t="shared" si="2"/>
        <v>1123.6199999999999</v>
      </c>
      <c r="AO15" s="74">
        <f t="shared" si="2"/>
        <v>1143.6199999999999</v>
      </c>
      <c r="AP15" s="74">
        <f t="shared" si="2"/>
        <v>1163.6199999999999</v>
      </c>
      <c r="AQ15" s="74">
        <f t="shared" si="2"/>
        <v>1183.6199999999999</v>
      </c>
      <c r="AR15" s="74">
        <f t="shared" si="2"/>
        <v>1203.6199999999999</v>
      </c>
      <c r="AS15" s="74">
        <f t="shared" si="2"/>
        <v>1223.6199999999999</v>
      </c>
      <c r="AT15" s="74">
        <f t="shared" si="2"/>
        <v>1243.6199999999999</v>
      </c>
      <c r="AU15" s="74">
        <f t="shared" si="2"/>
        <v>1263.6199999999999</v>
      </c>
      <c r="AV15" s="73" t="s">
        <v>35</v>
      </c>
    </row>
    <row r="16" spans="1:48" x14ac:dyDescent="0.2">
      <c r="A16" s="7">
        <v>2400</v>
      </c>
      <c r="B16" s="8">
        <v>388.62</v>
      </c>
      <c r="C16" s="8">
        <v>404.46000000000004</v>
      </c>
      <c r="D16" s="8">
        <v>420.3</v>
      </c>
      <c r="E16" s="8">
        <v>434.82000000000005</v>
      </c>
      <c r="F16" s="8">
        <v>450.66</v>
      </c>
      <c r="G16" s="8">
        <v>491.26800000000003</v>
      </c>
      <c r="H16" s="8">
        <v>528.9</v>
      </c>
      <c r="I16" s="8">
        <v>545.02800000000002</v>
      </c>
      <c r="J16" s="8">
        <v>561.15599999999995</v>
      </c>
      <c r="K16" s="8">
        <v>578.62800000000004</v>
      </c>
      <c r="L16" s="8">
        <v>594.75599999999997</v>
      </c>
      <c r="M16" s="8">
        <v>610.88400000000001</v>
      </c>
      <c r="N16" s="8">
        <v>627.01199999999994</v>
      </c>
      <c r="O16" s="8">
        <v>643.1400000000001</v>
      </c>
      <c r="P16" s="8">
        <v>660.61199999999997</v>
      </c>
      <c r="Q16" s="8">
        <v>741.42000000000007</v>
      </c>
      <c r="R16" s="8">
        <v>759.36000000000013</v>
      </c>
      <c r="S16" s="8">
        <v>775.92000000000007</v>
      </c>
      <c r="T16" s="8">
        <v>793.86000000000013</v>
      </c>
      <c r="U16" s="8">
        <v>811.8</v>
      </c>
      <c r="V16" s="8">
        <v>828.36000000000013</v>
      </c>
      <c r="W16" s="8">
        <v>846.3</v>
      </c>
      <c r="X16" s="8">
        <v>864.24</v>
      </c>
      <c r="Y16" s="8">
        <v>880.8</v>
      </c>
      <c r="Z16" s="8">
        <v>898.74</v>
      </c>
      <c r="AA16" s="8">
        <v>940.1400000000001</v>
      </c>
      <c r="AB16" s="8">
        <v>956.7</v>
      </c>
      <c r="AC16" s="8">
        <v>974.6400000000001</v>
      </c>
      <c r="AD16" s="74">
        <f t="shared" ref="AD16:AH17" si="4">AD15+20</f>
        <v>987.74</v>
      </c>
      <c r="AE16" s="74">
        <f t="shared" si="4"/>
        <v>1005.68</v>
      </c>
      <c r="AF16" s="74">
        <f t="shared" si="4"/>
        <v>1022.24</v>
      </c>
      <c r="AG16" s="74">
        <f t="shared" si="4"/>
        <v>1033.96</v>
      </c>
      <c r="AH16" s="74">
        <f t="shared" si="4"/>
        <v>1049.1400000000001</v>
      </c>
      <c r="AI16" s="74">
        <f t="shared" si="1"/>
        <v>1047.06</v>
      </c>
      <c r="AJ16" s="74">
        <f t="shared" si="1"/>
        <v>1063.6199999999999</v>
      </c>
      <c r="AK16" s="74">
        <f t="shared" si="2"/>
        <v>1083.6199999999999</v>
      </c>
      <c r="AL16" s="74">
        <f t="shared" si="2"/>
        <v>1103.6199999999999</v>
      </c>
      <c r="AM16" s="74">
        <f t="shared" si="2"/>
        <v>1123.6199999999999</v>
      </c>
      <c r="AN16" s="74">
        <f t="shared" si="2"/>
        <v>1143.6199999999999</v>
      </c>
      <c r="AO16" s="74">
        <f t="shared" si="2"/>
        <v>1163.6199999999999</v>
      </c>
      <c r="AP16" s="74">
        <f t="shared" si="2"/>
        <v>1183.6199999999999</v>
      </c>
      <c r="AQ16" s="74">
        <f t="shared" si="2"/>
        <v>1203.6199999999999</v>
      </c>
      <c r="AR16" s="74">
        <f t="shared" si="2"/>
        <v>1223.6199999999999</v>
      </c>
      <c r="AS16" s="74">
        <f t="shared" si="2"/>
        <v>1243.6199999999999</v>
      </c>
      <c r="AT16" s="74">
        <f t="shared" si="2"/>
        <v>1263.6199999999999</v>
      </c>
      <c r="AU16" s="74">
        <f t="shared" si="2"/>
        <v>1283.6199999999999</v>
      </c>
      <c r="AV16" s="73" t="s">
        <v>35</v>
      </c>
    </row>
    <row r="17" spans="1:48" x14ac:dyDescent="0.2">
      <c r="A17" s="7">
        <v>2500</v>
      </c>
      <c r="B17" s="8">
        <v>397.86</v>
      </c>
      <c r="C17" s="8">
        <v>413.7</v>
      </c>
      <c r="D17" s="8">
        <v>430.86</v>
      </c>
      <c r="E17" s="8">
        <v>446.7</v>
      </c>
      <c r="F17" s="8">
        <v>462.54000000000008</v>
      </c>
      <c r="G17" s="8">
        <v>503.36400000000003</v>
      </c>
      <c r="H17" s="8">
        <v>543.68400000000008</v>
      </c>
      <c r="I17" s="8">
        <v>561.15599999999995</v>
      </c>
      <c r="J17" s="8">
        <v>577.28400000000011</v>
      </c>
      <c r="K17" s="8">
        <v>594.75599999999997</v>
      </c>
      <c r="L17" s="8">
        <v>612.22800000000007</v>
      </c>
      <c r="M17" s="8">
        <v>629.70000000000005</v>
      </c>
      <c r="N17" s="8">
        <v>645.82799999999997</v>
      </c>
      <c r="O17" s="8">
        <v>663.3</v>
      </c>
      <c r="P17" s="8">
        <v>680.77200000000005</v>
      </c>
      <c r="Q17" s="8">
        <v>764.88</v>
      </c>
      <c r="R17" s="8">
        <v>782.82</v>
      </c>
      <c r="S17" s="8">
        <v>800.7600000000001</v>
      </c>
      <c r="T17" s="8">
        <v>820.07999999999993</v>
      </c>
      <c r="U17" s="8">
        <v>838.02</v>
      </c>
      <c r="V17" s="8">
        <v>855.96</v>
      </c>
      <c r="W17" s="8">
        <v>873.9</v>
      </c>
      <c r="X17" s="8">
        <v>893.22</v>
      </c>
      <c r="Y17" s="8">
        <v>911.16000000000008</v>
      </c>
      <c r="Z17" s="8">
        <v>929.1</v>
      </c>
      <c r="AA17" s="8">
        <v>971.88</v>
      </c>
      <c r="AB17" s="74">
        <f t="shared" ref="AB17:AC17" si="5">AB16+20</f>
        <v>976.7</v>
      </c>
      <c r="AC17" s="74">
        <f t="shared" si="5"/>
        <v>994.6400000000001</v>
      </c>
      <c r="AD17" s="74">
        <f t="shared" si="4"/>
        <v>1007.74</v>
      </c>
      <c r="AE17" s="74">
        <f t="shared" si="4"/>
        <v>1025.6799999999998</v>
      </c>
      <c r="AF17" s="74">
        <f t="shared" si="4"/>
        <v>1042.24</v>
      </c>
      <c r="AG17" s="74">
        <f t="shared" si="4"/>
        <v>1053.96</v>
      </c>
      <c r="AH17" s="74">
        <f t="shared" si="4"/>
        <v>1069.1400000000001</v>
      </c>
      <c r="AI17" s="74">
        <f t="shared" si="1"/>
        <v>1067.06</v>
      </c>
      <c r="AJ17" s="74">
        <f t="shared" si="1"/>
        <v>1083.6199999999999</v>
      </c>
      <c r="AK17" s="74">
        <f t="shared" si="2"/>
        <v>1103.6199999999999</v>
      </c>
      <c r="AL17" s="74">
        <f t="shared" si="2"/>
        <v>1123.6199999999999</v>
      </c>
      <c r="AM17" s="74">
        <f t="shared" si="2"/>
        <v>1143.6199999999999</v>
      </c>
      <c r="AN17" s="74">
        <f t="shared" si="2"/>
        <v>1163.6199999999999</v>
      </c>
      <c r="AO17" s="74">
        <f t="shared" si="2"/>
        <v>1183.6199999999999</v>
      </c>
      <c r="AP17" s="74">
        <f t="shared" si="2"/>
        <v>1203.6199999999999</v>
      </c>
      <c r="AQ17" s="74">
        <f t="shared" si="2"/>
        <v>1223.6199999999999</v>
      </c>
      <c r="AR17" s="74">
        <f t="shared" si="2"/>
        <v>1243.6199999999999</v>
      </c>
      <c r="AS17" s="74">
        <f t="shared" si="2"/>
        <v>1263.6199999999999</v>
      </c>
      <c r="AT17" s="74">
        <f t="shared" si="2"/>
        <v>1283.6199999999999</v>
      </c>
      <c r="AU17" s="74">
        <f t="shared" si="2"/>
        <v>1303.6199999999999</v>
      </c>
      <c r="AV17" s="73" t="s">
        <v>35</v>
      </c>
    </row>
    <row r="18" spans="1:48" x14ac:dyDescent="0.2">
      <c r="A18" s="7">
        <v>2600</v>
      </c>
      <c r="B18" s="8">
        <v>404.46000000000004</v>
      </c>
      <c r="C18" s="8">
        <v>421.62</v>
      </c>
      <c r="D18" s="8">
        <v>437.46000000000004</v>
      </c>
      <c r="E18" s="8">
        <v>454.62</v>
      </c>
      <c r="F18" s="8">
        <v>487.62</v>
      </c>
      <c r="G18" s="8">
        <v>514.11599999999999</v>
      </c>
      <c r="H18" s="8">
        <v>553.0920000000001</v>
      </c>
      <c r="I18" s="8">
        <v>571.90800000000002</v>
      </c>
      <c r="J18" s="8">
        <v>589.38000000000011</v>
      </c>
      <c r="K18" s="8">
        <v>606.85200000000009</v>
      </c>
      <c r="L18" s="8">
        <v>624.32400000000007</v>
      </c>
      <c r="M18" s="8">
        <v>641.79600000000005</v>
      </c>
      <c r="N18" s="8">
        <v>659.26800000000003</v>
      </c>
      <c r="O18" s="8">
        <v>725.12400000000002</v>
      </c>
      <c r="P18" s="8">
        <v>743.94</v>
      </c>
      <c r="Q18" s="8">
        <v>781.44</v>
      </c>
      <c r="R18" s="8">
        <v>799.38</v>
      </c>
      <c r="S18" s="8">
        <v>818.7</v>
      </c>
      <c r="T18" s="8">
        <v>838.02</v>
      </c>
      <c r="U18" s="8">
        <v>855.96</v>
      </c>
      <c r="V18" s="8">
        <v>875.28</v>
      </c>
      <c r="W18" s="8">
        <v>894.6</v>
      </c>
      <c r="X18" s="8">
        <v>937.38</v>
      </c>
      <c r="Y18" s="8">
        <v>956.7</v>
      </c>
      <c r="Z18" s="8">
        <v>974.6400000000001</v>
      </c>
      <c r="AA18" s="74">
        <f t="shared" ref="AA18:AH38" si="6">AA17+20</f>
        <v>991.88</v>
      </c>
      <c r="AB18" s="74">
        <f t="shared" si="6"/>
        <v>996.7</v>
      </c>
      <c r="AC18" s="74">
        <f t="shared" si="6"/>
        <v>1014.6400000000001</v>
      </c>
      <c r="AD18" s="74">
        <f t="shared" si="6"/>
        <v>1027.74</v>
      </c>
      <c r="AE18" s="74">
        <f t="shared" si="6"/>
        <v>1045.6799999999998</v>
      </c>
      <c r="AF18" s="74">
        <f t="shared" si="6"/>
        <v>1062.24</v>
      </c>
      <c r="AG18" s="74">
        <f t="shared" si="6"/>
        <v>1073.96</v>
      </c>
      <c r="AH18" s="74">
        <f t="shared" si="6"/>
        <v>1089.1400000000001</v>
      </c>
      <c r="AI18" s="74">
        <f t="shared" si="1"/>
        <v>1087.06</v>
      </c>
      <c r="AJ18" s="74">
        <f t="shared" si="1"/>
        <v>1103.6199999999999</v>
      </c>
      <c r="AK18" s="74">
        <f t="shared" si="2"/>
        <v>1123.6199999999999</v>
      </c>
      <c r="AL18" s="74">
        <f t="shared" si="2"/>
        <v>1143.6199999999999</v>
      </c>
      <c r="AM18" s="74">
        <f t="shared" si="2"/>
        <v>1163.6199999999999</v>
      </c>
      <c r="AN18" s="74">
        <f t="shared" si="2"/>
        <v>1183.6199999999999</v>
      </c>
      <c r="AO18" s="74">
        <f t="shared" si="2"/>
        <v>1203.6199999999999</v>
      </c>
      <c r="AP18" s="74">
        <f t="shared" si="2"/>
        <v>1223.6199999999999</v>
      </c>
      <c r="AQ18" s="74">
        <f t="shared" si="2"/>
        <v>1243.6199999999999</v>
      </c>
      <c r="AR18" s="74">
        <f t="shared" si="2"/>
        <v>1263.6199999999999</v>
      </c>
      <c r="AS18" s="74">
        <f t="shared" si="2"/>
        <v>1283.6199999999999</v>
      </c>
      <c r="AT18" s="74">
        <f t="shared" si="2"/>
        <v>1303.6199999999999</v>
      </c>
      <c r="AU18" s="74">
        <f t="shared" si="2"/>
        <v>1323.62</v>
      </c>
      <c r="AV18" s="73" t="s">
        <v>35</v>
      </c>
    </row>
    <row r="19" spans="1:48" x14ac:dyDescent="0.2">
      <c r="A19" s="7">
        <v>2700</v>
      </c>
      <c r="B19" s="8">
        <v>413.7</v>
      </c>
      <c r="C19" s="8">
        <v>430.86</v>
      </c>
      <c r="D19" s="8">
        <v>448.02000000000004</v>
      </c>
      <c r="E19" s="8">
        <v>108.78</v>
      </c>
      <c r="F19" s="8">
        <v>500.82000000000005</v>
      </c>
      <c r="G19" s="8">
        <v>526.21199999999999</v>
      </c>
      <c r="H19" s="8">
        <v>567.87599999999998</v>
      </c>
      <c r="I19" s="8">
        <v>586.69200000000001</v>
      </c>
      <c r="J19" s="8">
        <v>605.50800000000004</v>
      </c>
      <c r="K19" s="8">
        <v>622.98</v>
      </c>
      <c r="L19" s="8">
        <v>641.79600000000005</v>
      </c>
      <c r="M19" s="8">
        <v>660.61199999999997</v>
      </c>
      <c r="N19" s="8">
        <v>679.428</v>
      </c>
      <c r="O19" s="8">
        <v>746.62800000000004</v>
      </c>
      <c r="P19" s="8">
        <v>765.44399999999996</v>
      </c>
      <c r="Q19" s="8">
        <v>803.52</v>
      </c>
      <c r="R19" s="8">
        <v>824.22</v>
      </c>
      <c r="S19" s="8">
        <v>843.54000000000008</v>
      </c>
      <c r="T19" s="8">
        <v>862.86000000000013</v>
      </c>
      <c r="U19" s="8">
        <v>883.56000000000006</v>
      </c>
      <c r="V19" s="8">
        <v>902.88</v>
      </c>
      <c r="W19" s="8">
        <v>922.2</v>
      </c>
      <c r="X19" s="8">
        <v>966.36000000000013</v>
      </c>
      <c r="Y19" s="74">
        <f t="shared" ref="Y19:Z21" si="7">Y18+20</f>
        <v>976.7</v>
      </c>
      <c r="Z19" s="74">
        <f t="shared" si="7"/>
        <v>994.6400000000001</v>
      </c>
      <c r="AA19" s="74">
        <f t="shared" si="6"/>
        <v>1011.88</v>
      </c>
      <c r="AB19" s="74">
        <f t="shared" si="6"/>
        <v>1016.7</v>
      </c>
      <c r="AC19" s="74">
        <f t="shared" si="6"/>
        <v>1034.6400000000001</v>
      </c>
      <c r="AD19" s="74">
        <f t="shared" si="6"/>
        <v>1047.74</v>
      </c>
      <c r="AE19" s="74">
        <f t="shared" si="6"/>
        <v>1065.6799999999998</v>
      </c>
      <c r="AF19" s="74">
        <f t="shared" si="6"/>
        <v>1082.24</v>
      </c>
      <c r="AG19" s="74">
        <f t="shared" si="6"/>
        <v>1093.96</v>
      </c>
      <c r="AH19" s="74">
        <f t="shared" si="6"/>
        <v>1109.1400000000001</v>
      </c>
      <c r="AI19" s="74">
        <f t="shared" si="1"/>
        <v>1107.06</v>
      </c>
      <c r="AJ19" s="74">
        <f t="shared" si="1"/>
        <v>1123.6199999999999</v>
      </c>
      <c r="AK19" s="74">
        <f t="shared" si="2"/>
        <v>1143.6199999999999</v>
      </c>
      <c r="AL19" s="74">
        <f t="shared" si="2"/>
        <v>1163.6199999999999</v>
      </c>
      <c r="AM19" s="74">
        <f t="shared" si="2"/>
        <v>1183.6199999999999</v>
      </c>
      <c r="AN19" s="74">
        <f t="shared" si="2"/>
        <v>1203.6199999999999</v>
      </c>
      <c r="AO19" s="74">
        <f t="shared" si="2"/>
        <v>1223.6199999999999</v>
      </c>
      <c r="AP19" s="74">
        <f t="shared" si="2"/>
        <v>1243.6199999999999</v>
      </c>
      <c r="AQ19" s="74">
        <f t="shared" si="2"/>
        <v>1263.6199999999999</v>
      </c>
      <c r="AR19" s="74">
        <f t="shared" si="2"/>
        <v>1283.6199999999999</v>
      </c>
      <c r="AS19" s="74">
        <f t="shared" si="2"/>
        <v>1303.6199999999999</v>
      </c>
      <c r="AT19" s="74">
        <f t="shared" si="2"/>
        <v>1323.62</v>
      </c>
      <c r="AU19" s="74">
        <f t="shared" si="2"/>
        <v>1343.62</v>
      </c>
      <c r="AV19" s="73" t="s">
        <v>35</v>
      </c>
    </row>
    <row r="20" spans="1:48" x14ac:dyDescent="0.2">
      <c r="A20" s="7">
        <v>2800</v>
      </c>
      <c r="B20" s="8">
        <v>420.3</v>
      </c>
      <c r="C20" s="8">
        <v>437.46000000000004</v>
      </c>
      <c r="D20" s="8">
        <v>455.94000000000005</v>
      </c>
      <c r="E20" s="8">
        <v>473.1</v>
      </c>
      <c r="F20" s="8">
        <v>508.74000000000007</v>
      </c>
      <c r="G20" s="8">
        <v>536.96400000000006</v>
      </c>
      <c r="H20" s="8">
        <v>578.62800000000004</v>
      </c>
      <c r="I20" s="8">
        <v>597.44399999999996</v>
      </c>
      <c r="J20" s="8">
        <v>616.26</v>
      </c>
      <c r="K20" s="8">
        <v>635.07600000000002</v>
      </c>
      <c r="L20" s="8">
        <v>653.89200000000005</v>
      </c>
      <c r="M20" s="8">
        <v>674.05200000000002</v>
      </c>
      <c r="N20" s="8">
        <v>692.86799999999994</v>
      </c>
      <c r="O20" s="8">
        <v>761.41200000000003</v>
      </c>
      <c r="P20" s="8">
        <v>781.57200000000012</v>
      </c>
      <c r="Q20" s="8">
        <v>820.07999999999993</v>
      </c>
      <c r="R20" s="8">
        <v>840.78</v>
      </c>
      <c r="S20" s="8">
        <v>861.48</v>
      </c>
      <c r="T20" s="8">
        <v>880.8</v>
      </c>
      <c r="U20" s="8">
        <v>901.5</v>
      </c>
      <c r="V20" s="8">
        <v>922.2</v>
      </c>
      <c r="W20" s="8">
        <v>942.9</v>
      </c>
      <c r="X20" s="74">
        <f t="shared" ref="X20" si="8">X19+20</f>
        <v>986.36000000000013</v>
      </c>
      <c r="Y20" s="74">
        <f t="shared" si="7"/>
        <v>996.7</v>
      </c>
      <c r="Z20" s="74">
        <f t="shared" si="7"/>
        <v>1014.6400000000001</v>
      </c>
      <c r="AA20" s="74">
        <f t="shared" si="6"/>
        <v>1031.8800000000001</v>
      </c>
      <c r="AB20" s="74">
        <f t="shared" si="6"/>
        <v>1036.7</v>
      </c>
      <c r="AC20" s="74">
        <f t="shared" si="6"/>
        <v>1054.6400000000001</v>
      </c>
      <c r="AD20" s="74">
        <f t="shared" si="6"/>
        <v>1067.74</v>
      </c>
      <c r="AE20" s="74">
        <f t="shared" si="6"/>
        <v>1085.6799999999998</v>
      </c>
      <c r="AF20" s="74">
        <f t="shared" si="6"/>
        <v>1102.24</v>
      </c>
      <c r="AG20" s="74">
        <f t="shared" si="6"/>
        <v>1113.96</v>
      </c>
      <c r="AH20" s="74">
        <f t="shared" si="6"/>
        <v>1129.1400000000001</v>
      </c>
      <c r="AI20" s="74">
        <f t="shared" si="1"/>
        <v>1127.06</v>
      </c>
      <c r="AJ20" s="74">
        <f t="shared" si="1"/>
        <v>1143.6199999999999</v>
      </c>
      <c r="AK20" s="74">
        <f t="shared" si="2"/>
        <v>1163.6199999999999</v>
      </c>
      <c r="AL20" s="74">
        <f t="shared" si="2"/>
        <v>1183.6199999999999</v>
      </c>
      <c r="AM20" s="74">
        <f t="shared" si="2"/>
        <v>1203.6199999999999</v>
      </c>
      <c r="AN20" s="74">
        <f t="shared" si="2"/>
        <v>1223.6199999999999</v>
      </c>
      <c r="AO20" s="74">
        <f t="shared" si="2"/>
        <v>1243.6199999999999</v>
      </c>
      <c r="AP20" s="74">
        <f t="shared" si="2"/>
        <v>1263.6199999999999</v>
      </c>
      <c r="AQ20" s="74">
        <f t="shared" si="2"/>
        <v>1283.6199999999999</v>
      </c>
      <c r="AR20" s="74">
        <f t="shared" si="2"/>
        <v>1303.6199999999999</v>
      </c>
      <c r="AS20" s="74">
        <f t="shared" si="2"/>
        <v>1323.62</v>
      </c>
      <c r="AT20" s="74">
        <f t="shared" si="2"/>
        <v>1343.62</v>
      </c>
      <c r="AU20" s="74">
        <f t="shared" si="2"/>
        <v>1363.62</v>
      </c>
      <c r="AV20" s="73" t="s">
        <v>35</v>
      </c>
    </row>
    <row r="21" spans="1:48" x14ac:dyDescent="0.2">
      <c r="A21" s="7">
        <v>2900</v>
      </c>
      <c r="B21" s="8">
        <v>426.9</v>
      </c>
      <c r="C21" s="8">
        <v>445.38000000000005</v>
      </c>
      <c r="D21" s="8">
        <v>462.54000000000008</v>
      </c>
      <c r="E21" s="8">
        <v>481.02000000000004</v>
      </c>
      <c r="F21" s="8">
        <v>517.98</v>
      </c>
      <c r="G21" s="8">
        <v>546.37200000000007</v>
      </c>
      <c r="H21" s="8">
        <v>589.38000000000011</v>
      </c>
      <c r="I21" s="8">
        <v>608.19600000000003</v>
      </c>
      <c r="J21" s="8">
        <v>628.35599999999999</v>
      </c>
      <c r="K21" s="8">
        <v>647.17200000000003</v>
      </c>
      <c r="L21" s="8">
        <v>667.33199999999999</v>
      </c>
      <c r="M21" s="8">
        <v>686.14800000000014</v>
      </c>
      <c r="N21" s="8">
        <v>706.30799999999999</v>
      </c>
      <c r="O21" s="8">
        <v>776.19600000000003</v>
      </c>
      <c r="P21" s="8">
        <v>796.35599999999999</v>
      </c>
      <c r="Q21" s="8">
        <v>836.6400000000001</v>
      </c>
      <c r="R21" s="8">
        <v>857.34</v>
      </c>
      <c r="S21" s="8">
        <v>878.04000000000008</v>
      </c>
      <c r="T21" s="8">
        <v>900.12</v>
      </c>
      <c r="U21" s="8">
        <v>920.82</v>
      </c>
      <c r="V21" s="74">
        <f t="shared" ref="V21:Z25" si="9">V20+20</f>
        <v>942.2</v>
      </c>
      <c r="W21" s="74">
        <f t="shared" si="9"/>
        <v>962.9</v>
      </c>
      <c r="X21" s="74">
        <f t="shared" si="9"/>
        <v>1006.3600000000001</v>
      </c>
      <c r="Y21" s="74">
        <f t="shared" si="7"/>
        <v>1016.7</v>
      </c>
      <c r="Z21" s="74">
        <f t="shared" si="7"/>
        <v>1034.6400000000001</v>
      </c>
      <c r="AA21" s="74">
        <f t="shared" si="6"/>
        <v>1051.8800000000001</v>
      </c>
      <c r="AB21" s="74">
        <f t="shared" si="6"/>
        <v>1056.7</v>
      </c>
      <c r="AC21" s="74">
        <f t="shared" si="6"/>
        <v>1074.6400000000001</v>
      </c>
      <c r="AD21" s="74">
        <f t="shared" si="6"/>
        <v>1087.74</v>
      </c>
      <c r="AE21" s="74">
        <f t="shared" si="6"/>
        <v>1105.6799999999998</v>
      </c>
      <c r="AF21" s="74">
        <f t="shared" si="6"/>
        <v>1122.24</v>
      </c>
      <c r="AG21" s="74">
        <f t="shared" si="6"/>
        <v>1133.96</v>
      </c>
      <c r="AH21" s="74">
        <f t="shared" si="6"/>
        <v>1149.1400000000001</v>
      </c>
      <c r="AI21" s="74">
        <f t="shared" si="1"/>
        <v>1147.06</v>
      </c>
      <c r="AJ21" s="74">
        <f t="shared" si="1"/>
        <v>1163.6199999999999</v>
      </c>
      <c r="AK21" s="74">
        <f t="shared" si="2"/>
        <v>1183.6199999999999</v>
      </c>
      <c r="AL21" s="74">
        <f t="shared" si="2"/>
        <v>1203.6199999999999</v>
      </c>
      <c r="AM21" s="74">
        <f t="shared" si="2"/>
        <v>1223.6199999999999</v>
      </c>
      <c r="AN21" s="74">
        <f t="shared" si="2"/>
        <v>1243.6199999999999</v>
      </c>
      <c r="AO21" s="74">
        <f t="shared" si="2"/>
        <v>1263.6199999999999</v>
      </c>
      <c r="AP21" s="74">
        <f t="shared" si="2"/>
        <v>1283.6199999999999</v>
      </c>
      <c r="AQ21" s="74">
        <f t="shared" si="2"/>
        <v>1303.6199999999999</v>
      </c>
      <c r="AR21" s="74">
        <f t="shared" si="2"/>
        <v>1323.62</v>
      </c>
      <c r="AS21" s="74">
        <f t="shared" si="2"/>
        <v>1343.62</v>
      </c>
      <c r="AT21" s="74">
        <f t="shared" si="2"/>
        <v>1363.62</v>
      </c>
      <c r="AU21" s="74">
        <f t="shared" si="2"/>
        <v>1383.62</v>
      </c>
      <c r="AV21" s="73" t="s">
        <v>35</v>
      </c>
    </row>
    <row r="22" spans="1:48" x14ac:dyDescent="0.2">
      <c r="A22" s="7">
        <v>3000</v>
      </c>
      <c r="B22" s="8">
        <v>434.82000000000005</v>
      </c>
      <c r="C22" s="8">
        <v>454.62</v>
      </c>
      <c r="D22" s="8">
        <v>473.1</v>
      </c>
      <c r="E22" s="8">
        <v>492.9</v>
      </c>
      <c r="F22" s="8">
        <v>529.86</v>
      </c>
      <c r="G22" s="8">
        <v>559.81200000000001</v>
      </c>
      <c r="H22" s="8">
        <v>602.82000000000005</v>
      </c>
      <c r="I22" s="8">
        <v>622.98</v>
      </c>
      <c r="J22" s="8">
        <v>644.48400000000004</v>
      </c>
      <c r="K22" s="8">
        <v>664.64400000000001</v>
      </c>
      <c r="L22" s="8">
        <v>684.80400000000009</v>
      </c>
      <c r="M22" s="8">
        <v>704.96400000000006</v>
      </c>
      <c r="N22" s="8">
        <v>725.12400000000002</v>
      </c>
      <c r="O22" s="8">
        <v>797.7</v>
      </c>
      <c r="P22" s="8">
        <v>817.86000000000013</v>
      </c>
      <c r="Q22" s="8">
        <v>860.1</v>
      </c>
      <c r="R22" s="8">
        <v>882.18</v>
      </c>
      <c r="S22" s="8">
        <v>904.2600000000001</v>
      </c>
      <c r="T22" s="8">
        <v>924.96</v>
      </c>
      <c r="U22" s="74">
        <f t="shared" ref="U22" si="10">U21+20</f>
        <v>940.82</v>
      </c>
      <c r="V22" s="74">
        <f t="shared" si="9"/>
        <v>962.2</v>
      </c>
      <c r="W22" s="74">
        <f t="shared" si="9"/>
        <v>982.9</v>
      </c>
      <c r="X22" s="74">
        <f t="shared" si="9"/>
        <v>1026.3600000000001</v>
      </c>
      <c r="Y22" s="74">
        <f t="shared" si="9"/>
        <v>1036.7</v>
      </c>
      <c r="Z22" s="74">
        <f t="shared" si="9"/>
        <v>1054.6400000000001</v>
      </c>
      <c r="AA22" s="74">
        <f t="shared" si="6"/>
        <v>1071.8800000000001</v>
      </c>
      <c r="AB22" s="74">
        <f t="shared" si="6"/>
        <v>1076.7</v>
      </c>
      <c r="AC22" s="74">
        <f t="shared" si="6"/>
        <v>1094.6400000000001</v>
      </c>
      <c r="AD22" s="74">
        <f t="shared" si="6"/>
        <v>1107.74</v>
      </c>
      <c r="AE22" s="74">
        <f t="shared" si="6"/>
        <v>1125.6799999999998</v>
      </c>
      <c r="AF22" s="74">
        <f t="shared" si="6"/>
        <v>1142.24</v>
      </c>
      <c r="AG22" s="74">
        <f t="shared" si="6"/>
        <v>1153.96</v>
      </c>
      <c r="AH22" s="74">
        <f t="shared" si="6"/>
        <v>1169.1400000000001</v>
      </c>
      <c r="AI22" s="74">
        <f t="shared" si="1"/>
        <v>1167.06</v>
      </c>
      <c r="AJ22" s="74">
        <f t="shared" si="1"/>
        <v>1183.6199999999999</v>
      </c>
      <c r="AK22" s="74">
        <f t="shared" si="2"/>
        <v>1203.6199999999999</v>
      </c>
      <c r="AL22" s="74">
        <f t="shared" si="2"/>
        <v>1223.6199999999999</v>
      </c>
      <c r="AM22" s="74">
        <f t="shared" si="2"/>
        <v>1243.6199999999999</v>
      </c>
      <c r="AN22" s="74">
        <f t="shared" si="2"/>
        <v>1263.6199999999999</v>
      </c>
      <c r="AO22" s="74">
        <f t="shared" si="2"/>
        <v>1283.6199999999999</v>
      </c>
      <c r="AP22" s="74">
        <f t="shared" si="2"/>
        <v>1303.6199999999999</v>
      </c>
      <c r="AQ22" s="74">
        <f t="shared" si="2"/>
        <v>1323.62</v>
      </c>
      <c r="AR22" s="74">
        <f t="shared" si="2"/>
        <v>1343.62</v>
      </c>
      <c r="AS22" s="74">
        <f t="shared" si="2"/>
        <v>1363.62</v>
      </c>
      <c r="AT22" s="74">
        <f t="shared" si="2"/>
        <v>1383.62</v>
      </c>
      <c r="AU22" s="74">
        <f t="shared" si="2"/>
        <v>1403.62</v>
      </c>
      <c r="AV22" s="73" t="s">
        <v>35</v>
      </c>
    </row>
    <row r="23" spans="1:48" x14ac:dyDescent="0.2">
      <c r="A23" s="7">
        <v>3100</v>
      </c>
      <c r="B23" s="8">
        <v>441.42</v>
      </c>
      <c r="C23" s="8">
        <v>461.22</v>
      </c>
      <c r="D23" s="8">
        <v>481.02000000000004</v>
      </c>
      <c r="E23" s="8">
        <v>519.29999999999995</v>
      </c>
      <c r="F23" s="8">
        <v>539.1</v>
      </c>
      <c r="G23" s="8">
        <v>569.22</v>
      </c>
      <c r="H23" s="8">
        <v>613.572</v>
      </c>
      <c r="I23" s="8">
        <v>633.73199999999997</v>
      </c>
      <c r="J23" s="8">
        <v>655.2360000000001</v>
      </c>
      <c r="K23" s="8">
        <v>675.39600000000007</v>
      </c>
      <c r="L23" s="8">
        <v>696.9</v>
      </c>
      <c r="M23" s="8">
        <v>770.82</v>
      </c>
      <c r="N23" s="8">
        <v>790.98</v>
      </c>
      <c r="O23" s="8">
        <v>812.48400000000004</v>
      </c>
      <c r="P23" s="8">
        <v>833.98800000000006</v>
      </c>
      <c r="Q23" s="8">
        <v>876.66000000000008</v>
      </c>
      <c r="R23" s="8">
        <v>898.74</v>
      </c>
      <c r="S23" s="8">
        <v>920.82</v>
      </c>
      <c r="T23" s="74">
        <f t="shared" ref="T23:U25" si="11">T22+20</f>
        <v>944.96</v>
      </c>
      <c r="U23" s="74">
        <f t="shared" si="11"/>
        <v>960.82</v>
      </c>
      <c r="V23" s="74">
        <f t="shared" si="9"/>
        <v>982.2</v>
      </c>
      <c r="W23" s="74">
        <f t="shared" si="9"/>
        <v>1002.9</v>
      </c>
      <c r="X23" s="74">
        <f t="shared" si="9"/>
        <v>1046.3600000000001</v>
      </c>
      <c r="Y23" s="74">
        <f t="shared" si="9"/>
        <v>1056.7</v>
      </c>
      <c r="Z23" s="74">
        <f t="shared" si="9"/>
        <v>1074.6400000000001</v>
      </c>
      <c r="AA23" s="74">
        <f t="shared" si="6"/>
        <v>1091.8800000000001</v>
      </c>
      <c r="AB23" s="74">
        <f t="shared" si="6"/>
        <v>1096.7</v>
      </c>
      <c r="AC23" s="74">
        <f t="shared" si="6"/>
        <v>1114.6400000000001</v>
      </c>
      <c r="AD23" s="74">
        <f t="shared" si="6"/>
        <v>1127.74</v>
      </c>
      <c r="AE23" s="74">
        <f t="shared" si="6"/>
        <v>1145.6799999999998</v>
      </c>
      <c r="AF23" s="74">
        <f t="shared" si="6"/>
        <v>1162.24</v>
      </c>
      <c r="AG23" s="74">
        <f t="shared" si="6"/>
        <v>1173.96</v>
      </c>
      <c r="AH23" s="74">
        <f t="shared" si="6"/>
        <v>1189.1400000000001</v>
      </c>
      <c r="AI23" s="74">
        <f t="shared" si="1"/>
        <v>1187.06</v>
      </c>
      <c r="AJ23" s="74">
        <f t="shared" si="1"/>
        <v>1203.6199999999999</v>
      </c>
      <c r="AK23" s="74">
        <f t="shared" si="2"/>
        <v>1223.6199999999999</v>
      </c>
      <c r="AL23" s="74">
        <f t="shared" si="2"/>
        <v>1243.6199999999999</v>
      </c>
      <c r="AM23" s="74">
        <f t="shared" si="2"/>
        <v>1263.6199999999999</v>
      </c>
      <c r="AN23" s="74">
        <f t="shared" si="2"/>
        <v>1283.6199999999999</v>
      </c>
      <c r="AO23" s="74">
        <f t="shared" si="2"/>
        <v>1303.6199999999999</v>
      </c>
      <c r="AP23" s="74">
        <f t="shared" si="2"/>
        <v>1323.62</v>
      </c>
      <c r="AQ23" s="74">
        <f t="shared" si="2"/>
        <v>1343.62</v>
      </c>
      <c r="AR23" s="74">
        <f t="shared" si="2"/>
        <v>1363.62</v>
      </c>
      <c r="AS23" s="74">
        <f t="shared" si="2"/>
        <v>1383.62</v>
      </c>
      <c r="AT23" s="74">
        <f t="shared" si="2"/>
        <v>1403.62</v>
      </c>
      <c r="AU23" s="74">
        <f t="shared" si="2"/>
        <v>1423.62</v>
      </c>
      <c r="AV23" s="73" t="s">
        <v>35</v>
      </c>
    </row>
    <row r="24" spans="1:48" x14ac:dyDescent="0.2">
      <c r="A24" s="7">
        <v>3200</v>
      </c>
      <c r="B24" s="8">
        <v>450.66</v>
      </c>
      <c r="C24" s="8">
        <v>470.46000000000004</v>
      </c>
      <c r="D24" s="8">
        <v>491.58000000000004</v>
      </c>
      <c r="E24" s="8">
        <v>529.86</v>
      </c>
      <c r="F24" s="8">
        <v>550.98</v>
      </c>
      <c r="G24" s="8">
        <v>581.31600000000003</v>
      </c>
      <c r="H24" s="8">
        <v>628.35599999999999</v>
      </c>
      <c r="I24" s="8">
        <v>649.86</v>
      </c>
      <c r="J24" s="8">
        <v>671.36400000000003</v>
      </c>
      <c r="K24" s="8">
        <v>692.86799999999994</v>
      </c>
      <c r="L24" s="8">
        <v>714.37200000000007</v>
      </c>
      <c r="M24" s="8">
        <v>788.29199999999992</v>
      </c>
      <c r="N24" s="8">
        <v>811.1400000000001</v>
      </c>
      <c r="O24" s="8">
        <v>832.64400000000001</v>
      </c>
      <c r="P24" s="8">
        <v>855.49199999999996</v>
      </c>
      <c r="Q24" s="8">
        <v>900.12</v>
      </c>
      <c r="R24" s="8">
        <v>923.57999999999993</v>
      </c>
      <c r="S24" s="74">
        <f t="shared" ref="S24:S25" si="12">S23+20</f>
        <v>940.82</v>
      </c>
      <c r="T24" s="74">
        <f t="shared" si="11"/>
        <v>964.96</v>
      </c>
      <c r="U24" s="74">
        <f t="shared" si="11"/>
        <v>980.82</v>
      </c>
      <c r="V24" s="74">
        <f t="shared" si="9"/>
        <v>1002.2</v>
      </c>
      <c r="W24" s="74">
        <f t="shared" si="9"/>
        <v>1022.9</v>
      </c>
      <c r="X24" s="74">
        <f t="shared" si="9"/>
        <v>1066.3600000000001</v>
      </c>
      <c r="Y24" s="74">
        <f t="shared" si="9"/>
        <v>1076.7</v>
      </c>
      <c r="Z24" s="74">
        <f t="shared" si="9"/>
        <v>1094.6400000000001</v>
      </c>
      <c r="AA24" s="74">
        <f t="shared" si="6"/>
        <v>1111.8800000000001</v>
      </c>
      <c r="AB24" s="74">
        <f t="shared" si="6"/>
        <v>1116.7</v>
      </c>
      <c r="AC24" s="74">
        <f t="shared" si="6"/>
        <v>1134.6400000000001</v>
      </c>
      <c r="AD24" s="74">
        <f t="shared" si="6"/>
        <v>1147.74</v>
      </c>
      <c r="AE24" s="74">
        <f t="shared" si="6"/>
        <v>1165.6799999999998</v>
      </c>
      <c r="AF24" s="74">
        <f t="shared" si="6"/>
        <v>1182.24</v>
      </c>
      <c r="AG24" s="74">
        <f t="shared" si="6"/>
        <v>1193.96</v>
      </c>
      <c r="AH24" s="74">
        <f t="shared" si="6"/>
        <v>1209.1400000000001</v>
      </c>
      <c r="AI24" s="74">
        <f t="shared" si="1"/>
        <v>1207.06</v>
      </c>
      <c r="AJ24" s="74">
        <f t="shared" si="1"/>
        <v>1223.6199999999999</v>
      </c>
      <c r="AK24" s="74">
        <f t="shared" si="2"/>
        <v>1243.6199999999999</v>
      </c>
      <c r="AL24" s="74">
        <f t="shared" si="2"/>
        <v>1263.6199999999999</v>
      </c>
      <c r="AM24" s="74">
        <f t="shared" si="2"/>
        <v>1283.6199999999999</v>
      </c>
      <c r="AN24" s="74">
        <f t="shared" si="2"/>
        <v>1303.6199999999999</v>
      </c>
      <c r="AO24" s="74">
        <f t="shared" si="2"/>
        <v>1323.62</v>
      </c>
      <c r="AP24" s="74">
        <f t="shared" si="2"/>
        <v>1343.62</v>
      </c>
      <c r="AQ24" s="74">
        <f t="shared" si="2"/>
        <v>1363.62</v>
      </c>
      <c r="AR24" s="74">
        <f t="shared" si="2"/>
        <v>1383.62</v>
      </c>
      <c r="AS24" s="74">
        <f t="shared" si="2"/>
        <v>1403.62</v>
      </c>
      <c r="AT24" s="74">
        <f t="shared" si="2"/>
        <v>1423.62</v>
      </c>
      <c r="AU24" s="74">
        <f t="shared" si="2"/>
        <v>1443.62</v>
      </c>
      <c r="AV24" s="73" t="s">
        <v>35</v>
      </c>
    </row>
    <row r="25" spans="1:48" x14ac:dyDescent="0.2">
      <c r="A25" s="7">
        <v>3300</v>
      </c>
      <c r="B25" s="8">
        <v>457.26</v>
      </c>
      <c r="C25" s="8">
        <v>478.38000000000005</v>
      </c>
      <c r="D25" s="8">
        <v>499.5</v>
      </c>
      <c r="E25" s="8">
        <v>539.1</v>
      </c>
      <c r="F25" s="8">
        <v>560.22</v>
      </c>
      <c r="G25" s="8">
        <v>592.0680000000001</v>
      </c>
      <c r="H25" s="8">
        <v>637.76400000000001</v>
      </c>
      <c r="I25" s="8">
        <v>660.61199999999997</v>
      </c>
      <c r="J25" s="8">
        <v>682.1160000000001</v>
      </c>
      <c r="K25" s="8">
        <v>704.96400000000006</v>
      </c>
      <c r="L25" s="8">
        <v>726.46799999999996</v>
      </c>
      <c r="M25" s="8">
        <v>801.73199999999997</v>
      </c>
      <c r="N25" s="8">
        <v>824.57999999999993</v>
      </c>
      <c r="O25" s="8">
        <v>847.42800000000011</v>
      </c>
      <c r="P25" s="8">
        <v>871.62</v>
      </c>
      <c r="Q25" s="8">
        <v>916.68</v>
      </c>
      <c r="R25" s="74">
        <f t="shared" ref="R25" si="13">R24+20</f>
        <v>943.57999999999993</v>
      </c>
      <c r="S25" s="74">
        <f t="shared" si="12"/>
        <v>960.82</v>
      </c>
      <c r="T25" s="74">
        <f t="shared" si="11"/>
        <v>984.96</v>
      </c>
      <c r="U25" s="74">
        <f t="shared" si="11"/>
        <v>1000.82</v>
      </c>
      <c r="V25" s="74">
        <f t="shared" si="9"/>
        <v>1022.2</v>
      </c>
      <c r="W25" s="74">
        <f t="shared" si="9"/>
        <v>1042.9000000000001</v>
      </c>
      <c r="X25" s="74">
        <f t="shared" si="9"/>
        <v>1086.3600000000001</v>
      </c>
      <c r="Y25" s="74">
        <f t="shared" si="9"/>
        <v>1096.7</v>
      </c>
      <c r="Z25" s="74">
        <f t="shared" si="9"/>
        <v>1114.6400000000001</v>
      </c>
      <c r="AA25" s="74">
        <f t="shared" si="6"/>
        <v>1131.8800000000001</v>
      </c>
      <c r="AB25" s="74">
        <f t="shared" si="6"/>
        <v>1136.7</v>
      </c>
      <c r="AC25" s="74">
        <f t="shared" si="6"/>
        <v>1154.6400000000001</v>
      </c>
      <c r="AD25" s="74">
        <f t="shared" si="6"/>
        <v>1167.74</v>
      </c>
      <c r="AE25" s="74">
        <f t="shared" si="6"/>
        <v>1185.6799999999998</v>
      </c>
      <c r="AF25" s="74">
        <f t="shared" si="6"/>
        <v>1202.24</v>
      </c>
      <c r="AG25" s="74">
        <f t="shared" si="6"/>
        <v>1213.96</v>
      </c>
      <c r="AH25" s="74">
        <f t="shared" si="6"/>
        <v>1229.1400000000001</v>
      </c>
      <c r="AI25" s="74">
        <f t="shared" si="1"/>
        <v>1227.06</v>
      </c>
      <c r="AJ25" s="74">
        <f t="shared" si="1"/>
        <v>1243.6199999999999</v>
      </c>
      <c r="AK25" s="74">
        <f t="shared" si="2"/>
        <v>1263.6199999999999</v>
      </c>
      <c r="AL25" s="74">
        <f t="shared" si="2"/>
        <v>1283.6199999999999</v>
      </c>
      <c r="AM25" s="74">
        <f t="shared" si="2"/>
        <v>1303.6199999999999</v>
      </c>
      <c r="AN25" s="74">
        <f t="shared" si="2"/>
        <v>1323.62</v>
      </c>
      <c r="AO25" s="74">
        <f t="shared" si="2"/>
        <v>1343.62</v>
      </c>
      <c r="AP25" s="74">
        <f t="shared" si="2"/>
        <v>1363.62</v>
      </c>
      <c r="AQ25" s="74">
        <f t="shared" si="2"/>
        <v>1383.62</v>
      </c>
      <c r="AR25" s="74">
        <f t="shared" si="2"/>
        <v>1403.62</v>
      </c>
      <c r="AS25" s="74">
        <f t="shared" si="2"/>
        <v>1423.62</v>
      </c>
      <c r="AT25" s="74">
        <f t="shared" si="2"/>
        <v>1443.62</v>
      </c>
      <c r="AU25" s="74">
        <f t="shared" si="2"/>
        <v>1463.62</v>
      </c>
      <c r="AV25" s="73" t="s">
        <v>35</v>
      </c>
    </row>
    <row r="26" spans="1:48" x14ac:dyDescent="0.2">
      <c r="A26" s="7">
        <v>3400</v>
      </c>
      <c r="B26" s="8">
        <v>463.86</v>
      </c>
      <c r="C26" s="8">
        <v>484.98</v>
      </c>
      <c r="D26" s="8">
        <v>506.1</v>
      </c>
      <c r="E26" s="8">
        <v>547.02</v>
      </c>
      <c r="F26" s="8">
        <v>569.46</v>
      </c>
      <c r="G26" s="8">
        <v>601.476</v>
      </c>
      <c r="H26" s="8">
        <v>648.51600000000008</v>
      </c>
      <c r="I26" s="8">
        <v>671.36400000000003</v>
      </c>
      <c r="J26" s="8">
        <v>694.21199999999999</v>
      </c>
      <c r="K26" s="8">
        <v>717.06000000000006</v>
      </c>
      <c r="L26" s="8">
        <v>739.90800000000002</v>
      </c>
      <c r="M26" s="8">
        <v>815.17200000000003</v>
      </c>
      <c r="N26" s="8">
        <v>839.36400000000003</v>
      </c>
      <c r="O26" s="8">
        <v>863.55600000000004</v>
      </c>
      <c r="P26" s="8">
        <v>886.404</v>
      </c>
      <c r="Q26" s="74">
        <f t="shared" ref="Q26:Z37" si="14">Q25+20</f>
        <v>936.68</v>
      </c>
      <c r="R26" s="74">
        <f t="shared" si="14"/>
        <v>963.57999999999993</v>
      </c>
      <c r="S26" s="74">
        <f t="shared" si="14"/>
        <v>980.82</v>
      </c>
      <c r="T26" s="74">
        <f t="shared" si="14"/>
        <v>1004.96</v>
      </c>
      <c r="U26" s="74">
        <f t="shared" si="14"/>
        <v>1020.82</v>
      </c>
      <c r="V26" s="74">
        <f t="shared" si="14"/>
        <v>1042.2</v>
      </c>
      <c r="W26" s="74">
        <f t="shared" si="14"/>
        <v>1062.9000000000001</v>
      </c>
      <c r="X26" s="74">
        <f t="shared" si="14"/>
        <v>1106.3600000000001</v>
      </c>
      <c r="Y26" s="74">
        <f t="shared" si="14"/>
        <v>1116.7</v>
      </c>
      <c r="Z26" s="74">
        <f t="shared" si="14"/>
        <v>1134.6400000000001</v>
      </c>
      <c r="AA26" s="74">
        <f t="shared" si="6"/>
        <v>1151.8800000000001</v>
      </c>
      <c r="AB26" s="74">
        <f t="shared" si="6"/>
        <v>1156.7</v>
      </c>
      <c r="AC26" s="74">
        <f t="shared" si="6"/>
        <v>1174.6400000000001</v>
      </c>
      <c r="AD26" s="74">
        <f t="shared" si="6"/>
        <v>1187.74</v>
      </c>
      <c r="AE26" s="74">
        <f t="shared" si="6"/>
        <v>1205.6799999999998</v>
      </c>
      <c r="AF26" s="74">
        <f t="shared" si="6"/>
        <v>1222.24</v>
      </c>
      <c r="AG26" s="74">
        <f t="shared" si="6"/>
        <v>1233.96</v>
      </c>
      <c r="AH26" s="74">
        <f t="shared" si="6"/>
        <v>1249.1400000000001</v>
      </c>
      <c r="AI26" s="74">
        <f t="shared" si="1"/>
        <v>1247.06</v>
      </c>
      <c r="AJ26" s="74">
        <f t="shared" si="1"/>
        <v>1263.6199999999999</v>
      </c>
      <c r="AK26" s="74">
        <f t="shared" si="2"/>
        <v>1283.6199999999999</v>
      </c>
      <c r="AL26" s="74">
        <f t="shared" si="2"/>
        <v>1303.6199999999999</v>
      </c>
      <c r="AM26" s="74">
        <f t="shared" si="2"/>
        <v>1323.62</v>
      </c>
      <c r="AN26" s="74">
        <f t="shared" si="2"/>
        <v>1343.62</v>
      </c>
      <c r="AO26" s="74">
        <f t="shared" si="2"/>
        <v>1363.62</v>
      </c>
      <c r="AP26" s="74">
        <f t="shared" si="2"/>
        <v>1383.62</v>
      </c>
      <c r="AQ26" s="74">
        <f t="shared" si="2"/>
        <v>1403.62</v>
      </c>
      <c r="AR26" s="74">
        <f t="shared" si="2"/>
        <v>1423.62</v>
      </c>
      <c r="AS26" s="74">
        <f t="shared" si="2"/>
        <v>1443.62</v>
      </c>
      <c r="AT26" s="74">
        <f t="shared" si="2"/>
        <v>1463.62</v>
      </c>
      <c r="AU26" s="74">
        <f t="shared" si="2"/>
        <v>1483.62</v>
      </c>
      <c r="AV26" s="73" t="s">
        <v>35</v>
      </c>
    </row>
    <row r="27" spans="1:48" x14ac:dyDescent="0.2">
      <c r="A27" s="7">
        <v>3500</v>
      </c>
      <c r="B27" s="8">
        <v>473.1</v>
      </c>
      <c r="C27" s="8">
        <v>494.22</v>
      </c>
      <c r="D27" s="8">
        <v>516.66000000000008</v>
      </c>
      <c r="E27" s="8">
        <v>558.9</v>
      </c>
      <c r="F27" s="8">
        <v>581.34</v>
      </c>
      <c r="G27" s="8">
        <v>614.91600000000005</v>
      </c>
      <c r="H27" s="8">
        <v>663.3</v>
      </c>
      <c r="I27" s="8">
        <v>686.14800000000014</v>
      </c>
      <c r="J27" s="8">
        <v>710.34</v>
      </c>
      <c r="K27" s="8">
        <v>733.18799999999999</v>
      </c>
      <c r="L27" s="8">
        <v>757.38</v>
      </c>
      <c r="M27" s="8">
        <v>835.33199999999999</v>
      </c>
      <c r="N27" s="8">
        <v>859.524</v>
      </c>
      <c r="O27" s="8">
        <v>883.71600000000012</v>
      </c>
      <c r="P27" s="74">
        <f t="shared" ref="P27:P33" si="15">P26+20</f>
        <v>906.404</v>
      </c>
      <c r="Q27" s="74">
        <f t="shared" si="14"/>
        <v>956.68</v>
      </c>
      <c r="R27" s="74">
        <f t="shared" si="14"/>
        <v>983.57999999999993</v>
      </c>
      <c r="S27" s="74">
        <f t="shared" si="14"/>
        <v>1000.82</v>
      </c>
      <c r="T27" s="74">
        <f t="shared" si="14"/>
        <v>1024.96</v>
      </c>
      <c r="U27" s="74">
        <f t="shared" si="14"/>
        <v>1040.8200000000002</v>
      </c>
      <c r="V27" s="74">
        <f t="shared" si="14"/>
        <v>1062.2</v>
      </c>
      <c r="W27" s="74">
        <f t="shared" si="14"/>
        <v>1082.9000000000001</v>
      </c>
      <c r="X27" s="74">
        <f t="shared" si="14"/>
        <v>1126.3600000000001</v>
      </c>
      <c r="Y27" s="74">
        <f t="shared" si="14"/>
        <v>1136.7</v>
      </c>
      <c r="Z27" s="74">
        <f t="shared" si="14"/>
        <v>1154.6400000000001</v>
      </c>
      <c r="AA27" s="74">
        <f t="shared" si="6"/>
        <v>1171.8800000000001</v>
      </c>
      <c r="AB27" s="74">
        <f t="shared" si="6"/>
        <v>1176.7</v>
      </c>
      <c r="AC27" s="74">
        <f t="shared" si="6"/>
        <v>1194.6400000000001</v>
      </c>
      <c r="AD27" s="74">
        <f t="shared" si="6"/>
        <v>1207.74</v>
      </c>
      <c r="AE27" s="74">
        <f t="shared" si="6"/>
        <v>1225.6799999999998</v>
      </c>
      <c r="AF27" s="74">
        <f t="shared" si="6"/>
        <v>1242.24</v>
      </c>
      <c r="AG27" s="74">
        <f t="shared" si="6"/>
        <v>1253.96</v>
      </c>
      <c r="AH27" s="74">
        <f t="shared" si="6"/>
        <v>1269.1400000000001</v>
      </c>
      <c r="AI27" s="74">
        <f t="shared" si="1"/>
        <v>1267.06</v>
      </c>
      <c r="AJ27" s="74">
        <f t="shared" si="1"/>
        <v>1283.6199999999999</v>
      </c>
      <c r="AK27" s="74">
        <f t="shared" si="2"/>
        <v>1303.6199999999999</v>
      </c>
      <c r="AL27" s="74">
        <f t="shared" si="2"/>
        <v>1323.62</v>
      </c>
      <c r="AM27" s="74">
        <f t="shared" si="2"/>
        <v>1343.62</v>
      </c>
      <c r="AN27" s="74">
        <f t="shared" si="2"/>
        <v>1363.62</v>
      </c>
      <c r="AO27" s="74">
        <f t="shared" si="2"/>
        <v>1383.62</v>
      </c>
      <c r="AP27" s="74">
        <f t="shared" si="2"/>
        <v>1403.62</v>
      </c>
      <c r="AQ27" s="74">
        <f t="shared" si="2"/>
        <v>1423.62</v>
      </c>
      <c r="AR27" s="74">
        <f t="shared" si="2"/>
        <v>1443.62</v>
      </c>
      <c r="AS27" s="74">
        <f t="shared" si="2"/>
        <v>1463.62</v>
      </c>
      <c r="AT27" s="74">
        <f t="shared" si="2"/>
        <v>1483.62</v>
      </c>
      <c r="AU27" s="74">
        <f t="shared" si="2"/>
        <v>1503.62</v>
      </c>
      <c r="AV27" s="73" t="s">
        <v>35</v>
      </c>
    </row>
    <row r="28" spans="1:48" x14ac:dyDescent="0.2">
      <c r="A28" s="7">
        <v>3600</v>
      </c>
      <c r="B28" s="8">
        <v>478.38000000000005</v>
      </c>
      <c r="C28" s="8">
        <v>502.14000000000004</v>
      </c>
      <c r="D28" s="8">
        <v>524.58000000000004</v>
      </c>
      <c r="E28" s="8">
        <v>566.82000000000005</v>
      </c>
      <c r="F28" s="8">
        <v>590.58000000000004</v>
      </c>
      <c r="G28" s="8">
        <v>624.32400000000007</v>
      </c>
      <c r="H28" s="8">
        <v>674.05200000000002</v>
      </c>
      <c r="I28" s="8">
        <v>696.9</v>
      </c>
      <c r="J28" s="8">
        <v>721.09199999999998</v>
      </c>
      <c r="K28" s="8">
        <v>745.28400000000011</v>
      </c>
      <c r="L28" s="8">
        <v>769.476</v>
      </c>
      <c r="M28" s="8">
        <v>848.77200000000005</v>
      </c>
      <c r="N28" s="8">
        <v>874.30799999999999</v>
      </c>
      <c r="O28" s="8">
        <v>898.5</v>
      </c>
      <c r="P28" s="74">
        <f t="shared" si="15"/>
        <v>926.404</v>
      </c>
      <c r="Q28" s="74">
        <f t="shared" si="14"/>
        <v>976.68</v>
      </c>
      <c r="R28" s="74">
        <f t="shared" si="14"/>
        <v>1003.5799999999999</v>
      </c>
      <c r="S28" s="74">
        <f t="shared" si="14"/>
        <v>1020.82</v>
      </c>
      <c r="T28" s="74">
        <f t="shared" si="14"/>
        <v>1044.96</v>
      </c>
      <c r="U28" s="74">
        <f t="shared" si="14"/>
        <v>1060.8200000000002</v>
      </c>
      <c r="V28" s="74">
        <f t="shared" si="14"/>
        <v>1082.2</v>
      </c>
      <c r="W28" s="74">
        <f t="shared" si="14"/>
        <v>1102.9000000000001</v>
      </c>
      <c r="X28" s="74">
        <f t="shared" si="14"/>
        <v>1146.3600000000001</v>
      </c>
      <c r="Y28" s="74">
        <f t="shared" si="14"/>
        <v>1156.7</v>
      </c>
      <c r="Z28" s="74">
        <f t="shared" si="14"/>
        <v>1174.6400000000001</v>
      </c>
      <c r="AA28" s="74">
        <f t="shared" si="6"/>
        <v>1191.8800000000001</v>
      </c>
      <c r="AB28" s="74">
        <f t="shared" si="6"/>
        <v>1196.7</v>
      </c>
      <c r="AC28" s="74">
        <f t="shared" si="6"/>
        <v>1214.6400000000001</v>
      </c>
      <c r="AD28" s="74">
        <f t="shared" si="6"/>
        <v>1227.74</v>
      </c>
      <c r="AE28" s="74">
        <f t="shared" si="6"/>
        <v>1245.6799999999998</v>
      </c>
      <c r="AF28" s="74">
        <f t="shared" si="6"/>
        <v>1262.24</v>
      </c>
      <c r="AG28" s="74">
        <f t="shared" si="6"/>
        <v>1273.96</v>
      </c>
      <c r="AH28" s="74">
        <f t="shared" si="6"/>
        <v>1289.1400000000001</v>
      </c>
      <c r="AI28" s="74">
        <f t="shared" si="1"/>
        <v>1287.06</v>
      </c>
      <c r="AJ28" s="74">
        <f t="shared" si="1"/>
        <v>1303.6199999999999</v>
      </c>
      <c r="AK28" s="74">
        <f t="shared" si="2"/>
        <v>1323.62</v>
      </c>
      <c r="AL28" s="74">
        <f t="shared" si="2"/>
        <v>1343.62</v>
      </c>
      <c r="AM28" s="74">
        <f t="shared" si="2"/>
        <v>1363.62</v>
      </c>
      <c r="AN28" s="74">
        <f t="shared" si="2"/>
        <v>1383.62</v>
      </c>
      <c r="AO28" s="74">
        <f t="shared" si="2"/>
        <v>1403.62</v>
      </c>
      <c r="AP28" s="74">
        <f t="shared" si="2"/>
        <v>1423.62</v>
      </c>
      <c r="AQ28" s="74">
        <f t="shared" si="2"/>
        <v>1443.62</v>
      </c>
      <c r="AR28" s="74">
        <f t="shared" si="2"/>
        <v>1463.62</v>
      </c>
      <c r="AS28" s="74">
        <f t="shared" si="2"/>
        <v>1483.62</v>
      </c>
      <c r="AT28" s="74">
        <f t="shared" si="2"/>
        <v>1503.62</v>
      </c>
      <c r="AU28" s="74">
        <f t="shared" si="2"/>
        <v>1523.62</v>
      </c>
      <c r="AV28" s="73" t="s">
        <v>35</v>
      </c>
    </row>
    <row r="29" spans="1:48" x14ac:dyDescent="0.2">
      <c r="A29" s="7">
        <v>3700</v>
      </c>
      <c r="B29" s="8">
        <v>484.98</v>
      </c>
      <c r="C29" s="8">
        <v>508.74000000000007</v>
      </c>
      <c r="D29" s="8">
        <v>531.18000000000006</v>
      </c>
      <c r="E29" s="8">
        <v>574.74</v>
      </c>
      <c r="F29" s="8">
        <v>599.82000000000005</v>
      </c>
      <c r="G29" s="8">
        <v>633.73199999999997</v>
      </c>
      <c r="H29" s="8">
        <v>683.46</v>
      </c>
      <c r="I29" s="8">
        <v>707.65200000000004</v>
      </c>
      <c r="J29" s="8">
        <v>733.18799999999999</v>
      </c>
      <c r="K29" s="8">
        <v>757.38</v>
      </c>
      <c r="L29" s="8">
        <v>781.57200000000012</v>
      </c>
      <c r="M29" s="8">
        <v>862.21199999999999</v>
      </c>
      <c r="N29" s="8">
        <v>887.74800000000005</v>
      </c>
      <c r="O29" s="74">
        <f t="shared" ref="O29" si="16">O28+20</f>
        <v>918.5</v>
      </c>
      <c r="P29" s="74">
        <f t="shared" si="15"/>
        <v>946.404</v>
      </c>
      <c r="Q29" s="74">
        <f t="shared" si="14"/>
        <v>996.68</v>
      </c>
      <c r="R29" s="74">
        <f t="shared" si="14"/>
        <v>1023.5799999999999</v>
      </c>
      <c r="S29" s="74">
        <f t="shared" si="14"/>
        <v>1040.8200000000002</v>
      </c>
      <c r="T29" s="74">
        <f t="shared" si="14"/>
        <v>1064.96</v>
      </c>
      <c r="U29" s="74">
        <f t="shared" si="14"/>
        <v>1080.8200000000002</v>
      </c>
      <c r="V29" s="74">
        <f t="shared" si="14"/>
        <v>1102.2</v>
      </c>
      <c r="W29" s="74">
        <f t="shared" si="14"/>
        <v>1122.9000000000001</v>
      </c>
      <c r="X29" s="74">
        <f t="shared" si="14"/>
        <v>1166.3600000000001</v>
      </c>
      <c r="Y29" s="74">
        <f t="shared" si="14"/>
        <v>1176.7</v>
      </c>
      <c r="Z29" s="74">
        <f t="shared" si="14"/>
        <v>1194.6400000000001</v>
      </c>
      <c r="AA29" s="74">
        <f t="shared" si="6"/>
        <v>1211.8800000000001</v>
      </c>
      <c r="AB29" s="74">
        <f t="shared" si="6"/>
        <v>1216.7</v>
      </c>
      <c r="AC29" s="74">
        <f t="shared" si="6"/>
        <v>1234.6400000000001</v>
      </c>
      <c r="AD29" s="74">
        <f t="shared" si="6"/>
        <v>1247.74</v>
      </c>
      <c r="AE29" s="74">
        <f t="shared" si="6"/>
        <v>1265.6799999999998</v>
      </c>
      <c r="AF29" s="74">
        <f t="shared" si="6"/>
        <v>1282.24</v>
      </c>
      <c r="AG29" s="74">
        <f t="shared" si="6"/>
        <v>1293.96</v>
      </c>
      <c r="AH29" s="74">
        <f t="shared" si="6"/>
        <v>1309.1400000000001</v>
      </c>
      <c r="AI29" s="74">
        <f t="shared" si="1"/>
        <v>1307.06</v>
      </c>
      <c r="AJ29" s="74">
        <f t="shared" si="1"/>
        <v>1323.62</v>
      </c>
      <c r="AK29" s="74">
        <f t="shared" si="2"/>
        <v>1343.62</v>
      </c>
      <c r="AL29" s="74">
        <f t="shared" si="2"/>
        <v>1363.62</v>
      </c>
      <c r="AM29" s="74">
        <f t="shared" si="2"/>
        <v>1383.62</v>
      </c>
      <c r="AN29" s="74">
        <f t="shared" si="2"/>
        <v>1403.62</v>
      </c>
      <c r="AO29" s="74">
        <f t="shared" si="2"/>
        <v>1423.62</v>
      </c>
      <c r="AP29" s="74">
        <f t="shared" si="2"/>
        <v>1443.62</v>
      </c>
      <c r="AQ29" s="74">
        <f t="shared" si="2"/>
        <v>1463.62</v>
      </c>
      <c r="AR29" s="74">
        <f t="shared" si="2"/>
        <v>1483.62</v>
      </c>
      <c r="AS29" s="74">
        <f t="shared" si="2"/>
        <v>1503.62</v>
      </c>
      <c r="AT29" s="74">
        <f t="shared" si="2"/>
        <v>1523.62</v>
      </c>
      <c r="AU29" s="74">
        <f t="shared" si="2"/>
        <v>1543.62</v>
      </c>
      <c r="AV29" s="73" t="s">
        <v>35</v>
      </c>
    </row>
    <row r="30" spans="1:48" x14ac:dyDescent="0.2">
      <c r="A30" s="7">
        <v>3800</v>
      </c>
      <c r="B30" s="8">
        <v>494.22</v>
      </c>
      <c r="C30" s="8">
        <v>517.98</v>
      </c>
      <c r="D30" s="8">
        <v>541.74</v>
      </c>
      <c r="E30" s="8">
        <v>586.62</v>
      </c>
      <c r="F30" s="8">
        <v>611.70000000000005</v>
      </c>
      <c r="G30" s="8">
        <v>647.17200000000003</v>
      </c>
      <c r="H30" s="8">
        <v>698.24400000000003</v>
      </c>
      <c r="I30" s="8">
        <v>723.78</v>
      </c>
      <c r="J30" s="8">
        <v>749.31600000000003</v>
      </c>
      <c r="K30" s="8">
        <v>773.50800000000004</v>
      </c>
      <c r="L30" s="8">
        <v>799.04399999999998</v>
      </c>
      <c r="M30" s="8">
        <v>882.37200000000007</v>
      </c>
      <c r="N30" s="74">
        <f t="shared" ref="N30:O33" si="17">N29+20</f>
        <v>907.74800000000005</v>
      </c>
      <c r="O30" s="74">
        <f t="shared" si="17"/>
        <v>938.5</v>
      </c>
      <c r="P30" s="74">
        <f t="shared" si="15"/>
        <v>966.404</v>
      </c>
      <c r="Q30" s="74">
        <f t="shared" si="14"/>
        <v>1016.68</v>
      </c>
      <c r="R30" s="74">
        <f t="shared" si="14"/>
        <v>1043.58</v>
      </c>
      <c r="S30" s="74">
        <f t="shared" si="14"/>
        <v>1060.8200000000002</v>
      </c>
      <c r="T30" s="74">
        <f t="shared" si="14"/>
        <v>1084.96</v>
      </c>
      <c r="U30" s="74">
        <f t="shared" si="14"/>
        <v>1100.8200000000002</v>
      </c>
      <c r="V30" s="74">
        <f t="shared" si="14"/>
        <v>1122.2</v>
      </c>
      <c r="W30" s="74">
        <f t="shared" si="14"/>
        <v>1142.9000000000001</v>
      </c>
      <c r="X30" s="74">
        <f t="shared" si="14"/>
        <v>1186.3600000000001</v>
      </c>
      <c r="Y30" s="74">
        <f t="shared" si="14"/>
        <v>1196.7</v>
      </c>
      <c r="Z30" s="74">
        <f t="shared" si="14"/>
        <v>1214.6400000000001</v>
      </c>
      <c r="AA30" s="74">
        <f t="shared" si="6"/>
        <v>1231.8800000000001</v>
      </c>
      <c r="AB30" s="74">
        <f t="shared" si="6"/>
        <v>1236.7</v>
      </c>
      <c r="AC30" s="74">
        <f t="shared" si="6"/>
        <v>1254.6400000000001</v>
      </c>
      <c r="AD30" s="74">
        <f t="shared" si="6"/>
        <v>1267.74</v>
      </c>
      <c r="AE30" s="74">
        <f t="shared" si="6"/>
        <v>1285.6799999999998</v>
      </c>
      <c r="AF30" s="74">
        <f t="shared" si="6"/>
        <v>1302.24</v>
      </c>
      <c r="AG30" s="74">
        <f t="shared" si="6"/>
        <v>1313.96</v>
      </c>
      <c r="AH30" s="74">
        <f t="shared" si="6"/>
        <v>1329.14</v>
      </c>
      <c r="AI30" s="74">
        <f t="shared" si="1"/>
        <v>1327.06</v>
      </c>
      <c r="AJ30" s="74">
        <f t="shared" si="1"/>
        <v>1343.62</v>
      </c>
      <c r="AK30" s="74">
        <f t="shared" si="2"/>
        <v>1363.62</v>
      </c>
      <c r="AL30" s="74">
        <f t="shared" si="2"/>
        <v>1383.62</v>
      </c>
      <c r="AM30" s="74">
        <f t="shared" si="2"/>
        <v>1403.62</v>
      </c>
      <c r="AN30" s="74">
        <f t="shared" si="2"/>
        <v>1423.62</v>
      </c>
      <c r="AO30" s="74">
        <f t="shared" si="2"/>
        <v>1443.62</v>
      </c>
      <c r="AP30" s="74">
        <f t="shared" si="2"/>
        <v>1463.62</v>
      </c>
      <c r="AQ30" s="74">
        <f t="shared" si="2"/>
        <v>1483.62</v>
      </c>
      <c r="AR30" s="74">
        <f t="shared" si="2"/>
        <v>1503.62</v>
      </c>
      <c r="AS30" s="74">
        <f t="shared" si="2"/>
        <v>1523.62</v>
      </c>
      <c r="AT30" s="74">
        <f t="shared" si="2"/>
        <v>1543.62</v>
      </c>
      <c r="AU30" s="74">
        <f t="shared" si="2"/>
        <v>1563.62</v>
      </c>
      <c r="AV30" s="73" t="s">
        <v>35</v>
      </c>
    </row>
    <row r="31" spans="1:48" x14ac:dyDescent="0.2">
      <c r="A31" s="7">
        <v>3900</v>
      </c>
      <c r="B31" s="8">
        <v>500.82000000000005</v>
      </c>
      <c r="C31" s="8">
        <v>524.58000000000004</v>
      </c>
      <c r="D31" s="8">
        <v>549.66000000000008</v>
      </c>
      <c r="E31" s="8">
        <v>594.54000000000008</v>
      </c>
      <c r="F31" s="8">
        <v>620.94000000000005</v>
      </c>
      <c r="G31" s="8">
        <v>656.58</v>
      </c>
      <c r="H31" s="8">
        <v>708.99600000000009</v>
      </c>
      <c r="I31" s="8">
        <v>734.53200000000004</v>
      </c>
      <c r="J31" s="8">
        <v>760.06799999999998</v>
      </c>
      <c r="K31" s="8">
        <v>786.94800000000009</v>
      </c>
      <c r="L31" s="8">
        <v>811.1400000000001</v>
      </c>
      <c r="M31" s="8">
        <v>895.81200000000001</v>
      </c>
      <c r="N31" s="74">
        <f t="shared" si="17"/>
        <v>927.74800000000005</v>
      </c>
      <c r="O31" s="74">
        <f t="shared" si="17"/>
        <v>958.5</v>
      </c>
      <c r="P31" s="74">
        <f t="shared" si="15"/>
        <v>986.404</v>
      </c>
      <c r="Q31" s="74">
        <f t="shared" si="14"/>
        <v>1036.6799999999998</v>
      </c>
      <c r="R31" s="74">
        <f t="shared" si="14"/>
        <v>1063.58</v>
      </c>
      <c r="S31" s="74">
        <f t="shared" si="14"/>
        <v>1080.8200000000002</v>
      </c>
      <c r="T31" s="74">
        <f t="shared" si="14"/>
        <v>1104.96</v>
      </c>
      <c r="U31" s="74">
        <f t="shared" si="14"/>
        <v>1120.8200000000002</v>
      </c>
      <c r="V31" s="74">
        <f t="shared" si="14"/>
        <v>1142.2</v>
      </c>
      <c r="W31" s="74">
        <f t="shared" si="14"/>
        <v>1162.9000000000001</v>
      </c>
      <c r="X31" s="74">
        <f t="shared" si="14"/>
        <v>1206.3600000000001</v>
      </c>
      <c r="Y31" s="74">
        <f t="shared" si="14"/>
        <v>1216.7</v>
      </c>
      <c r="Z31" s="74">
        <f t="shared" si="14"/>
        <v>1234.6400000000001</v>
      </c>
      <c r="AA31" s="74">
        <f t="shared" si="6"/>
        <v>1251.8800000000001</v>
      </c>
      <c r="AB31" s="74">
        <f t="shared" si="6"/>
        <v>1256.7</v>
      </c>
      <c r="AC31" s="74">
        <f t="shared" si="6"/>
        <v>1274.6400000000001</v>
      </c>
      <c r="AD31" s="74">
        <f t="shared" si="6"/>
        <v>1287.74</v>
      </c>
      <c r="AE31" s="74">
        <f t="shared" si="6"/>
        <v>1305.6799999999998</v>
      </c>
      <c r="AF31" s="74">
        <f t="shared" si="6"/>
        <v>1322.24</v>
      </c>
      <c r="AG31" s="74">
        <f t="shared" si="6"/>
        <v>1333.96</v>
      </c>
      <c r="AH31" s="74">
        <f t="shared" si="6"/>
        <v>1349.14</v>
      </c>
      <c r="AI31" s="74">
        <f t="shared" si="1"/>
        <v>1347.06</v>
      </c>
      <c r="AJ31" s="74">
        <f t="shared" si="1"/>
        <v>1363.62</v>
      </c>
      <c r="AK31" s="74">
        <f t="shared" si="2"/>
        <v>1383.62</v>
      </c>
      <c r="AL31" s="74">
        <f t="shared" si="2"/>
        <v>1403.62</v>
      </c>
      <c r="AM31" s="74">
        <f t="shared" si="2"/>
        <v>1423.62</v>
      </c>
      <c r="AN31" s="74">
        <f t="shared" si="2"/>
        <v>1443.62</v>
      </c>
      <c r="AO31" s="74">
        <f t="shared" si="2"/>
        <v>1463.62</v>
      </c>
      <c r="AP31" s="74">
        <f t="shared" si="2"/>
        <v>1483.62</v>
      </c>
      <c r="AQ31" s="74">
        <f t="shared" si="2"/>
        <v>1503.62</v>
      </c>
      <c r="AR31" s="74">
        <f t="shared" si="2"/>
        <v>1523.62</v>
      </c>
      <c r="AS31" s="74">
        <f t="shared" si="2"/>
        <v>1543.62</v>
      </c>
      <c r="AT31" s="74">
        <f t="shared" si="2"/>
        <v>1563.62</v>
      </c>
      <c r="AU31" s="74">
        <f t="shared" si="2"/>
        <v>1583.62</v>
      </c>
      <c r="AV31" s="73" t="s">
        <v>35</v>
      </c>
    </row>
    <row r="32" spans="1:48" x14ac:dyDescent="0.2">
      <c r="A32" s="7">
        <v>4000</v>
      </c>
      <c r="B32" s="8">
        <v>510.06</v>
      </c>
      <c r="C32" s="8">
        <v>535.1400000000001</v>
      </c>
      <c r="D32" s="8">
        <v>560.22</v>
      </c>
      <c r="E32" s="8">
        <v>606.42000000000007</v>
      </c>
      <c r="F32" s="8">
        <v>632.82000000000005</v>
      </c>
      <c r="G32" s="8">
        <v>670.02</v>
      </c>
      <c r="H32" s="8">
        <v>722.43599999999992</v>
      </c>
      <c r="I32" s="8">
        <v>749.31600000000003</v>
      </c>
      <c r="J32" s="8">
        <v>776.19600000000003</v>
      </c>
      <c r="K32" s="8">
        <v>803.07600000000002</v>
      </c>
      <c r="L32" s="8">
        <v>828.61199999999997</v>
      </c>
      <c r="M32" s="74">
        <f t="shared" ref="M32:M33" si="18">M31+20</f>
        <v>915.81200000000001</v>
      </c>
      <c r="N32" s="74">
        <f t="shared" si="17"/>
        <v>947.74800000000005</v>
      </c>
      <c r="O32" s="74">
        <f t="shared" si="17"/>
        <v>978.5</v>
      </c>
      <c r="P32" s="74">
        <f t="shared" si="15"/>
        <v>1006.404</v>
      </c>
      <c r="Q32" s="74">
        <f t="shared" si="14"/>
        <v>1056.6799999999998</v>
      </c>
      <c r="R32" s="74">
        <f t="shared" si="14"/>
        <v>1083.58</v>
      </c>
      <c r="S32" s="74">
        <f t="shared" si="14"/>
        <v>1100.8200000000002</v>
      </c>
      <c r="T32" s="74">
        <f t="shared" si="14"/>
        <v>1124.96</v>
      </c>
      <c r="U32" s="74">
        <f t="shared" si="14"/>
        <v>1140.8200000000002</v>
      </c>
      <c r="V32" s="74">
        <f t="shared" si="14"/>
        <v>1162.2</v>
      </c>
      <c r="W32" s="74">
        <f t="shared" si="14"/>
        <v>1182.9000000000001</v>
      </c>
      <c r="X32" s="74">
        <f t="shared" si="14"/>
        <v>1226.3600000000001</v>
      </c>
      <c r="Y32" s="74">
        <f t="shared" si="14"/>
        <v>1236.7</v>
      </c>
      <c r="Z32" s="74">
        <f t="shared" si="14"/>
        <v>1254.6400000000001</v>
      </c>
      <c r="AA32" s="74">
        <f t="shared" si="6"/>
        <v>1271.8800000000001</v>
      </c>
      <c r="AB32" s="74">
        <f t="shared" si="6"/>
        <v>1276.7</v>
      </c>
      <c r="AC32" s="74">
        <f t="shared" si="6"/>
        <v>1294.6400000000001</v>
      </c>
      <c r="AD32" s="74">
        <f t="shared" si="6"/>
        <v>1307.74</v>
      </c>
      <c r="AE32" s="74">
        <f t="shared" si="6"/>
        <v>1325.6799999999998</v>
      </c>
      <c r="AF32" s="74">
        <f t="shared" si="6"/>
        <v>1342.24</v>
      </c>
      <c r="AG32" s="74">
        <f t="shared" si="6"/>
        <v>1353.96</v>
      </c>
      <c r="AH32" s="74">
        <f t="shared" si="6"/>
        <v>1369.14</v>
      </c>
      <c r="AI32" s="74">
        <f t="shared" si="1"/>
        <v>1367.06</v>
      </c>
      <c r="AJ32" s="74">
        <f t="shared" si="1"/>
        <v>1383.62</v>
      </c>
      <c r="AK32" s="74">
        <f t="shared" si="2"/>
        <v>1403.62</v>
      </c>
      <c r="AL32" s="74">
        <f t="shared" si="2"/>
        <v>1423.62</v>
      </c>
      <c r="AM32" s="74">
        <f t="shared" si="2"/>
        <v>1443.62</v>
      </c>
      <c r="AN32" s="74">
        <f t="shared" si="2"/>
        <v>1463.62</v>
      </c>
      <c r="AO32" s="74">
        <f t="shared" si="2"/>
        <v>1483.62</v>
      </c>
      <c r="AP32" s="74">
        <f t="shared" si="2"/>
        <v>1503.62</v>
      </c>
      <c r="AQ32" s="74">
        <f t="shared" si="2"/>
        <v>1523.62</v>
      </c>
      <c r="AR32" s="74">
        <f t="shared" si="2"/>
        <v>1543.62</v>
      </c>
      <c r="AS32" s="74">
        <f t="shared" si="2"/>
        <v>1563.62</v>
      </c>
      <c r="AT32" s="74">
        <f t="shared" si="2"/>
        <v>1583.62</v>
      </c>
      <c r="AU32" s="74">
        <f t="shared" si="2"/>
        <v>1603.62</v>
      </c>
      <c r="AV32" s="73" t="s">
        <v>35</v>
      </c>
    </row>
    <row r="33" spans="1:48" x14ac:dyDescent="0.2">
      <c r="A33" s="7">
        <v>4100</v>
      </c>
      <c r="B33" s="8">
        <v>516.66000000000008</v>
      </c>
      <c r="C33" s="8">
        <v>541.74</v>
      </c>
      <c r="D33" s="8">
        <v>587.94000000000005</v>
      </c>
      <c r="E33" s="8">
        <v>614.34</v>
      </c>
      <c r="F33" s="8">
        <v>642.06000000000006</v>
      </c>
      <c r="G33" s="8">
        <v>679.428</v>
      </c>
      <c r="H33" s="8">
        <v>733.18799999999999</v>
      </c>
      <c r="I33" s="8">
        <v>760.06799999999998</v>
      </c>
      <c r="J33" s="8">
        <v>786.94800000000009</v>
      </c>
      <c r="K33" s="8">
        <v>872.96400000000006</v>
      </c>
      <c r="L33" s="8">
        <v>901.18799999999999</v>
      </c>
      <c r="M33" s="74">
        <f t="shared" si="18"/>
        <v>935.81200000000001</v>
      </c>
      <c r="N33" s="74">
        <f t="shared" si="17"/>
        <v>967.74800000000005</v>
      </c>
      <c r="O33" s="74">
        <f t="shared" si="17"/>
        <v>998.5</v>
      </c>
      <c r="P33" s="74">
        <f t="shared" si="15"/>
        <v>1026.404</v>
      </c>
      <c r="Q33" s="74">
        <f t="shared" si="14"/>
        <v>1076.6799999999998</v>
      </c>
      <c r="R33" s="74">
        <f t="shared" si="14"/>
        <v>1103.58</v>
      </c>
      <c r="S33" s="74">
        <f t="shared" si="14"/>
        <v>1120.8200000000002</v>
      </c>
      <c r="T33" s="74">
        <f t="shared" si="14"/>
        <v>1144.96</v>
      </c>
      <c r="U33" s="74">
        <f t="shared" si="14"/>
        <v>1160.8200000000002</v>
      </c>
      <c r="V33" s="74">
        <f t="shared" si="14"/>
        <v>1182.2</v>
      </c>
      <c r="W33" s="74">
        <f t="shared" si="14"/>
        <v>1202.9000000000001</v>
      </c>
      <c r="X33" s="74">
        <f t="shared" si="14"/>
        <v>1246.3600000000001</v>
      </c>
      <c r="Y33" s="74">
        <f t="shared" si="14"/>
        <v>1256.7</v>
      </c>
      <c r="Z33" s="74">
        <f t="shared" si="14"/>
        <v>1274.6400000000001</v>
      </c>
      <c r="AA33" s="74">
        <f t="shared" si="6"/>
        <v>1291.8800000000001</v>
      </c>
      <c r="AB33" s="74">
        <f t="shared" si="6"/>
        <v>1296.7</v>
      </c>
      <c r="AC33" s="74">
        <f t="shared" si="6"/>
        <v>1314.64</v>
      </c>
      <c r="AD33" s="74">
        <f t="shared" si="6"/>
        <v>1327.74</v>
      </c>
      <c r="AE33" s="74">
        <f t="shared" si="6"/>
        <v>1345.6799999999998</v>
      </c>
      <c r="AF33" s="74">
        <f t="shared" si="6"/>
        <v>1362.24</v>
      </c>
      <c r="AG33" s="74">
        <f t="shared" si="6"/>
        <v>1373.96</v>
      </c>
      <c r="AH33" s="74">
        <f t="shared" si="6"/>
        <v>1389.14</v>
      </c>
      <c r="AI33" s="74">
        <f t="shared" si="1"/>
        <v>1387.06</v>
      </c>
      <c r="AJ33" s="74">
        <f t="shared" si="1"/>
        <v>1403.62</v>
      </c>
      <c r="AK33" s="74">
        <f t="shared" si="2"/>
        <v>1423.62</v>
      </c>
      <c r="AL33" s="74">
        <f t="shared" si="2"/>
        <v>1443.62</v>
      </c>
      <c r="AM33" s="74">
        <f t="shared" si="2"/>
        <v>1463.62</v>
      </c>
      <c r="AN33" s="74">
        <f t="shared" si="2"/>
        <v>1483.62</v>
      </c>
      <c r="AO33" s="74">
        <f t="shared" si="2"/>
        <v>1503.62</v>
      </c>
      <c r="AP33" s="74">
        <f t="shared" si="2"/>
        <v>1523.62</v>
      </c>
      <c r="AQ33" s="74">
        <f t="shared" si="2"/>
        <v>1543.62</v>
      </c>
      <c r="AR33" s="74">
        <f t="shared" si="2"/>
        <v>1563.62</v>
      </c>
      <c r="AS33" s="74">
        <f t="shared" si="2"/>
        <v>1583.62</v>
      </c>
      <c r="AT33" s="74">
        <f t="shared" si="2"/>
        <v>1603.62</v>
      </c>
      <c r="AU33" s="74">
        <f t="shared" si="2"/>
        <v>1623.62</v>
      </c>
      <c r="AV33" s="73" t="s">
        <v>35</v>
      </c>
    </row>
    <row r="34" spans="1:48" x14ac:dyDescent="0.2">
      <c r="A34" s="7">
        <v>4200</v>
      </c>
      <c r="B34" s="8">
        <v>523.26</v>
      </c>
      <c r="C34" s="8">
        <v>548.34</v>
      </c>
      <c r="D34" s="8">
        <v>595.86</v>
      </c>
      <c r="E34" s="8">
        <v>623.58000000000004</v>
      </c>
      <c r="F34" s="8">
        <v>649.98</v>
      </c>
      <c r="G34" s="8">
        <v>688.83600000000001</v>
      </c>
      <c r="H34" s="8">
        <v>743.94</v>
      </c>
      <c r="I34" s="8">
        <v>770.82</v>
      </c>
      <c r="J34" s="8">
        <v>799.04399999999998</v>
      </c>
      <c r="K34" s="8">
        <v>885.06000000000006</v>
      </c>
      <c r="L34" s="74">
        <f t="shared" ref="L34:P38" si="19">L33+20</f>
        <v>921.18799999999999</v>
      </c>
      <c r="M34" s="74">
        <f t="shared" si="19"/>
        <v>955.81200000000001</v>
      </c>
      <c r="N34" s="74">
        <f t="shared" si="19"/>
        <v>987.74800000000005</v>
      </c>
      <c r="O34" s="74">
        <f t="shared" si="19"/>
        <v>1018.5</v>
      </c>
      <c r="P34" s="74">
        <f t="shared" si="19"/>
        <v>1046.404</v>
      </c>
      <c r="Q34" s="74">
        <f t="shared" si="14"/>
        <v>1096.6799999999998</v>
      </c>
      <c r="R34" s="74">
        <f t="shared" si="14"/>
        <v>1123.58</v>
      </c>
      <c r="S34" s="74">
        <f t="shared" si="14"/>
        <v>1140.8200000000002</v>
      </c>
      <c r="T34" s="74">
        <f t="shared" si="14"/>
        <v>1164.96</v>
      </c>
      <c r="U34" s="74">
        <f t="shared" si="14"/>
        <v>1180.8200000000002</v>
      </c>
      <c r="V34" s="74">
        <f t="shared" si="14"/>
        <v>1202.2</v>
      </c>
      <c r="W34" s="74">
        <f t="shared" si="14"/>
        <v>1222.9000000000001</v>
      </c>
      <c r="X34" s="74">
        <f t="shared" si="14"/>
        <v>1266.3600000000001</v>
      </c>
      <c r="Y34" s="74">
        <f t="shared" si="14"/>
        <v>1276.7</v>
      </c>
      <c r="Z34" s="74">
        <f t="shared" si="14"/>
        <v>1294.6400000000001</v>
      </c>
      <c r="AA34" s="74">
        <f t="shared" si="6"/>
        <v>1311.88</v>
      </c>
      <c r="AB34" s="74">
        <f t="shared" si="6"/>
        <v>1316.7</v>
      </c>
      <c r="AC34" s="74">
        <f t="shared" si="6"/>
        <v>1334.64</v>
      </c>
      <c r="AD34" s="74">
        <f t="shared" si="6"/>
        <v>1347.74</v>
      </c>
      <c r="AE34" s="74">
        <f t="shared" si="6"/>
        <v>1365.6799999999998</v>
      </c>
      <c r="AF34" s="74">
        <f t="shared" si="6"/>
        <v>1382.24</v>
      </c>
      <c r="AG34" s="74">
        <f t="shared" si="6"/>
        <v>1393.96</v>
      </c>
      <c r="AH34" s="74">
        <f t="shared" si="6"/>
        <v>1409.14</v>
      </c>
      <c r="AI34" s="74">
        <f t="shared" si="1"/>
        <v>1407.06</v>
      </c>
      <c r="AJ34" s="74">
        <f t="shared" si="1"/>
        <v>1423.62</v>
      </c>
      <c r="AK34" s="74">
        <f t="shared" si="2"/>
        <v>1443.62</v>
      </c>
      <c r="AL34" s="74">
        <f t="shared" si="2"/>
        <v>1463.62</v>
      </c>
      <c r="AM34" s="74">
        <f t="shared" si="2"/>
        <v>1483.62</v>
      </c>
      <c r="AN34" s="74">
        <f t="shared" si="2"/>
        <v>1503.62</v>
      </c>
      <c r="AO34" s="74">
        <f t="shared" si="2"/>
        <v>1523.62</v>
      </c>
      <c r="AP34" s="74">
        <f t="shared" si="2"/>
        <v>1543.62</v>
      </c>
      <c r="AQ34" s="74">
        <f t="shared" si="2"/>
        <v>1563.62</v>
      </c>
      <c r="AR34" s="74">
        <f t="shared" si="2"/>
        <v>1583.62</v>
      </c>
      <c r="AS34" s="74">
        <f t="shared" si="2"/>
        <v>1603.62</v>
      </c>
      <c r="AT34" s="74">
        <f t="shared" si="2"/>
        <v>1623.62</v>
      </c>
      <c r="AU34" s="74">
        <f t="shared" si="2"/>
        <v>1643.62</v>
      </c>
      <c r="AV34" s="73" t="s">
        <v>35</v>
      </c>
    </row>
    <row r="35" spans="1:48" x14ac:dyDescent="0.2">
      <c r="A35" s="7">
        <v>4300</v>
      </c>
      <c r="B35" s="8">
        <v>531.18000000000006</v>
      </c>
      <c r="C35" s="8">
        <v>558.9</v>
      </c>
      <c r="D35" s="8">
        <v>606.42000000000007</v>
      </c>
      <c r="E35" s="8">
        <v>634.1400000000001</v>
      </c>
      <c r="F35" s="8">
        <v>663.18000000000006</v>
      </c>
      <c r="G35" s="8">
        <v>702.27600000000007</v>
      </c>
      <c r="H35" s="8">
        <v>757.38</v>
      </c>
      <c r="I35" s="8">
        <v>786.94800000000009</v>
      </c>
      <c r="J35" s="8">
        <v>815.17200000000003</v>
      </c>
      <c r="K35" s="8">
        <v>902.53200000000004</v>
      </c>
      <c r="L35" s="74">
        <f t="shared" si="19"/>
        <v>941.18799999999999</v>
      </c>
      <c r="M35" s="74">
        <f t="shared" si="19"/>
        <v>975.81200000000001</v>
      </c>
      <c r="N35" s="74">
        <f t="shared" si="19"/>
        <v>1007.748</v>
      </c>
      <c r="O35" s="74">
        <f t="shared" si="19"/>
        <v>1038.5</v>
      </c>
      <c r="P35" s="74">
        <f t="shared" si="19"/>
        <v>1066.404</v>
      </c>
      <c r="Q35" s="74">
        <f t="shared" si="14"/>
        <v>1116.6799999999998</v>
      </c>
      <c r="R35" s="74">
        <f t="shared" si="14"/>
        <v>1143.58</v>
      </c>
      <c r="S35" s="74">
        <f t="shared" si="14"/>
        <v>1160.8200000000002</v>
      </c>
      <c r="T35" s="74">
        <f t="shared" si="14"/>
        <v>1184.96</v>
      </c>
      <c r="U35" s="74">
        <f t="shared" si="14"/>
        <v>1200.8200000000002</v>
      </c>
      <c r="V35" s="74">
        <f t="shared" si="14"/>
        <v>1222.2</v>
      </c>
      <c r="W35" s="74">
        <f t="shared" si="14"/>
        <v>1242.9000000000001</v>
      </c>
      <c r="X35" s="74">
        <f t="shared" si="14"/>
        <v>1286.3600000000001</v>
      </c>
      <c r="Y35" s="74">
        <f t="shared" si="14"/>
        <v>1296.7</v>
      </c>
      <c r="Z35" s="74">
        <f t="shared" si="14"/>
        <v>1314.64</v>
      </c>
      <c r="AA35" s="74">
        <f t="shared" si="6"/>
        <v>1331.88</v>
      </c>
      <c r="AB35" s="74">
        <f t="shared" si="6"/>
        <v>1336.7</v>
      </c>
      <c r="AC35" s="74">
        <f t="shared" si="6"/>
        <v>1354.64</v>
      </c>
      <c r="AD35" s="74">
        <f t="shared" si="6"/>
        <v>1367.74</v>
      </c>
      <c r="AE35" s="74">
        <f t="shared" si="6"/>
        <v>1385.6799999999998</v>
      </c>
      <c r="AF35" s="74">
        <f t="shared" si="6"/>
        <v>1402.24</v>
      </c>
      <c r="AG35" s="74">
        <f t="shared" si="6"/>
        <v>1413.96</v>
      </c>
      <c r="AH35" s="74">
        <f t="shared" si="6"/>
        <v>1429.14</v>
      </c>
      <c r="AI35" s="74">
        <f t="shared" si="1"/>
        <v>1427.06</v>
      </c>
      <c r="AJ35" s="74">
        <f t="shared" si="1"/>
        <v>1443.62</v>
      </c>
      <c r="AK35" s="74">
        <f t="shared" si="2"/>
        <v>1463.62</v>
      </c>
      <c r="AL35" s="74">
        <f t="shared" si="2"/>
        <v>1483.62</v>
      </c>
      <c r="AM35" s="74">
        <f t="shared" si="2"/>
        <v>1503.62</v>
      </c>
      <c r="AN35" s="74">
        <f t="shared" si="2"/>
        <v>1523.62</v>
      </c>
      <c r="AO35" s="74">
        <f t="shared" si="2"/>
        <v>1543.62</v>
      </c>
      <c r="AP35" s="74">
        <f t="shared" si="2"/>
        <v>1563.62</v>
      </c>
      <c r="AQ35" s="74">
        <f t="shared" si="2"/>
        <v>1583.62</v>
      </c>
      <c r="AR35" s="74">
        <f t="shared" si="2"/>
        <v>1603.62</v>
      </c>
      <c r="AS35" s="74">
        <f t="shared" si="2"/>
        <v>1623.62</v>
      </c>
      <c r="AT35" s="74">
        <f t="shared" si="2"/>
        <v>1643.62</v>
      </c>
      <c r="AU35" s="74">
        <f t="shared" si="2"/>
        <v>1663.62</v>
      </c>
      <c r="AV35" s="73" t="s">
        <v>35</v>
      </c>
    </row>
    <row r="36" spans="1:48" x14ac:dyDescent="0.2">
      <c r="A36" s="7">
        <v>4400</v>
      </c>
      <c r="B36" s="8">
        <v>537.78</v>
      </c>
      <c r="C36" s="8">
        <v>565.5</v>
      </c>
      <c r="D36" s="8">
        <v>614.34</v>
      </c>
      <c r="E36" s="8">
        <v>643.38000000000011</v>
      </c>
      <c r="F36" s="8">
        <v>671.1</v>
      </c>
      <c r="G36" s="8">
        <v>711.68400000000008</v>
      </c>
      <c r="H36" s="8">
        <v>768.13200000000006</v>
      </c>
      <c r="I36" s="8">
        <v>797.7</v>
      </c>
      <c r="J36" s="8">
        <v>825.92399999999998</v>
      </c>
      <c r="K36" s="74">
        <f t="shared" ref="K36:K37" si="20">K35+20</f>
        <v>922.53200000000004</v>
      </c>
      <c r="L36" s="74">
        <f t="shared" si="19"/>
        <v>961.18799999999999</v>
      </c>
      <c r="M36" s="74">
        <f t="shared" si="19"/>
        <v>995.81200000000001</v>
      </c>
      <c r="N36" s="74">
        <f t="shared" si="19"/>
        <v>1027.748</v>
      </c>
      <c r="O36" s="74">
        <f t="shared" si="19"/>
        <v>1058.5</v>
      </c>
      <c r="P36" s="74">
        <f t="shared" si="19"/>
        <v>1086.404</v>
      </c>
      <c r="Q36" s="74">
        <f t="shared" si="14"/>
        <v>1136.6799999999998</v>
      </c>
      <c r="R36" s="74">
        <f t="shared" si="14"/>
        <v>1163.58</v>
      </c>
      <c r="S36" s="74">
        <f t="shared" si="14"/>
        <v>1180.8200000000002</v>
      </c>
      <c r="T36" s="74">
        <f t="shared" si="14"/>
        <v>1204.96</v>
      </c>
      <c r="U36" s="74">
        <f t="shared" si="14"/>
        <v>1220.8200000000002</v>
      </c>
      <c r="V36" s="74">
        <f t="shared" si="14"/>
        <v>1242.2</v>
      </c>
      <c r="W36" s="74">
        <f t="shared" si="14"/>
        <v>1262.9000000000001</v>
      </c>
      <c r="X36" s="74">
        <f t="shared" si="14"/>
        <v>1306.3600000000001</v>
      </c>
      <c r="Y36" s="74">
        <f t="shared" si="14"/>
        <v>1316.7</v>
      </c>
      <c r="Z36" s="74">
        <f t="shared" si="14"/>
        <v>1334.64</v>
      </c>
      <c r="AA36" s="74">
        <f t="shared" si="6"/>
        <v>1351.88</v>
      </c>
      <c r="AB36" s="74">
        <f t="shared" si="6"/>
        <v>1356.7</v>
      </c>
      <c r="AC36" s="74">
        <f t="shared" si="6"/>
        <v>1374.64</v>
      </c>
      <c r="AD36" s="74">
        <f t="shared" si="6"/>
        <v>1387.74</v>
      </c>
      <c r="AE36" s="74">
        <f t="shared" si="6"/>
        <v>1405.6799999999998</v>
      </c>
      <c r="AF36" s="74">
        <f t="shared" si="6"/>
        <v>1422.24</v>
      </c>
      <c r="AG36" s="74">
        <f t="shared" si="6"/>
        <v>1433.96</v>
      </c>
      <c r="AH36" s="74">
        <f t="shared" si="6"/>
        <v>1449.14</v>
      </c>
      <c r="AI36" s="74">
        <f t="shared" si="1"/>
        <v>1447.06</v>
      </c>
      <c r="AJ36" s="74">
        <f t="shared" si="1"/>
        <v>1463.62</v>
      </c>
      <c r="AK36" s="74">
        <f t="shared" si="2"/>
        <v>1483.62</v>
      </c>
      <c r="AL36" s="74">
        <f t="shared" si="2"/>
        <v>1503.62</v>
      </c>
      <c r="AM36" s="74">
        <f t="shared" si="2"/>
        <v>1523.62</v>
      </c>
      <c r="AN36" s="74">
        <f t="shared" si="2"/>
        <v>1543.62</v>
      </c>
      <c r="AO36" s="74">
        <f t="shared" si="2"/>
        <v>1563.62</v>
      </c>
      <c r="AP36" s="74">
        <f t="shared" si="2"/>
        <v>1583.62</v>
      </c>
      <c r="AQ36" s="74">
        <f t="shared" si="2"/>
        <v>1603.62</v>
      </c>
      <c r="AR36" s="74">
        <f t="shared" si="2"/>
        <v>1623.62</v>
      </c>
      <c r="AS36" s="74">
        <f t="shared" si="2"/>
        <v>1643.62</v>
      </c>
      <c r="AT36" s="74">
        <f t="shared" si="2"/>
        <v>1663.62</v>
      </c>
      <c r="AU36" s="74">
        <f t="shared" si="2"/>
        <v>1683.62</v>
      </c>
      <c r="AV36" s="73" t="s">
        <v>35</v>
      </c>
    </row>
    <row r="37" spans="1:48" x14ac:dyDescent="0.2">
      <c r="A37" s="7">
        <v>4500</v>
      </c>
      <c r="B37" s="8">
        <v>544.38000000000011</v>
      </c>
      <c r="C37" s="8">
        <v>572.1</v>
      </c>
      <c r="D37" s="8">
        <v>622.26</v>
      </c>
      <c r="E37" s="8">
        <v>651.29999999999995</v>
      </c>
      <c r="F37" s="8">
        <v>680.34</v>
      </c>
      <c r="G37" s="8">
        <v>721.09199999999998</v>
      </c>
      <c r="H37" s="8">
        <v>778.88400000000001</v>
      </c>
      <c r="I37" s="8">
        <v>808.452</v>
      </c>
      <c r="J37" s="8">
        <v>838.02</v>
      </c>
      <c r="K37" s="74">
        <f t="shared" si="20"/>
        <v>942.53200000000004</v>
      </c>
      <c r="L37" s="74">
        <f t="shared" si="19"/>
        <v>981.18799999999999</v>
      </c>
      <c r="M37" s="74">
        <f t="shared" si="19"/>
        <v>1015.812</v>
      </c>
      <c r="N37" s="74">
        <f t="shared" si="19"/>
        <v>1047.748</v>
      </c>
      <c r="O37" s="74">
        <f t="shared" si="19"/>
        <v>1078.5</v>
      </c>
      <c r="P37" s="74">
        <f t="shared" si="19"/>
        <v>1106.404</v>
      </c>
      <c r="Q37" s="74">
        <f t="shared" si="14"/>
        <v>1156.6799999999998</v>
      </c>
      <c r="R37" s="74">
        <f t="shared" si="14"/>
        <v>1183.58</v>
      </c>
      <c r="S37" s="74">
        <f t="shared" si="14"/>
        <v>1200.8200000000002</v>
      </c>
      <c r="T37" s="74">
        <f t="shared" si="14"/>
        <v>1224.96</v>
      </c>
      <c r="U37" s="74">
        <f t="shared" si="14"/>
        <v>1240.8200000000002</v>
      </c>
      <c r="V37" s="74">
        <f t="shared" si="14"/>
        <v>1262.2</v>
      </c>
      <c r="W37" s="74">
        <f t="shared" si="14"/>
        <v>1282.9000000000001</v>
      </c>
      <c r="X37" s="74">
        <f t="shared" si="14"/>
        <v>1326.3600000000001</v>
      </c>
      <c r="Y37" s="74">
        <f t="shared" si="14"/>
        <v>1336.7</v>
      </c>
      <c r="Z37" s="74">
        <f t="shared" si="14"/>
        <v>1354.64</v>
      </c>
      <c r="AA37" s="74">
        <f t="shared" si="6"/>
        <v>1371.88</v>
      </c>
      <c r="AB37" s="74">
        <f t="shared" si="6"/>
        <v>1376.7</v>
      </c>
      <c r="AC37" s="74">
        <f t="shared" si="6"/>
        <v>1394.64</v>
      </c>
      <c r="AD37" s="74">
        <f t="shared" si="6"/>
        <v>1407.74</v>
      </c>
      <c r="AE37" s="74">
        <f t="shared" si="6"/>
        <v>1425.6799999999998</v>
      </c>
      <c r="AF37" s="74">
        <f t="shared" si="6"/>
        <v>1442.24</v>
      </c>
      <c r="AG37" s="74">
        <f t="shared" si="6"/>
        <v>1453.96</v>
      </c>
      <c r="AH37" s="74">
        <f t="shared" si="6"/>
        <v>1469.14</v>
      </c>
      <c r="AI37" s="74">
        <f t="shared" si="1"/>
        <v>1467.06</v>
      </c>
      <c r="AJ37" s="74">
        <f t="shared" si="1"/>
        <v>1483.62</v>
      </c>
      <c r="AK37" s="74">
        <f t="shared" si="2"/>
        <v>1503.62</v>
      </c>
      <c r="AL37" s="74">
        <f t="shared" si="2"/>
        <v>1523.62</v>
      </c>
      <c r="AM37" s="74">
        <f t="shared" ref="AM37:AU47" si="21">AM36+20</f>
        <v>1543.62</v>
      </c>
      <c r="AN37" s="74">
        <f t="shared" si="21"/>
        <v>1563.62</v>
      </c>
      <c r="AO37" s="74">
        <f t="shared" si="21"/>
        <v>1583.62</v>
      </c>
      <c r="AP37" s="74">
        <f t="shared" si="21"/>
        <v>1603.62</v>
      </c>
      <c r="AQ37" s="74">
        <f t="shared" si="21"/>
        <v>1623.62</v>
      </c>
      <c r="AR37" s="74">
        <f t="shared" si="21"/>
        <v>1643.62</v>
      </c>
      <c r="AS37" s="74">
        <f t="shared" si="21"/>
        <v>1663.62</v>
      </c>
      <c r="AT37" s="74">
        <f t="shared" si="21"/>
        <v>1683.62</v>
      </c>
      <c r="AU37" s="74">
        <f t="shared" si="21"/>
        <v>1703.62</v>
      </c>
      <c r="AV37" s="73" t="s">
        <v>35</v>
      </c>
    </row>
    <row r="38" spans="1:48" customFormat="1" x14ac:dyDescent="0.2">
      <c r="A38" s="6">
        <v>4600</v>
      </c>
      <c r="B38" s="74">
        <f>B37+20</f>
        <v>564.38000000000011</v>
      </c>
      <c r="C38" s="74">
        <f t="shared" ref="C38:AJ43" si="22">C37+20</f>
        <v>592.1</v>
      </c>
      <c r="D38" s="74">
        <f t="shared" si="22"/>
        <v>642.26</v>
      </c>
      <c r="E38" s="74">
        <f t="shared" si="22"/>
        <v>671.3</v>
      </c>
      <c r="F38" s="74">
        <f t="shared" si="22"/>
        <v>700.34</v>
      </c>
      <c r="G38" s="74">
        <f t="shared" si="22"/>
        <v>741.09199999999998</v>
      </c>
      <c r="H38" s="74">
        <f t="shared" si="22"/>
        <v>798.88400000000001</v>
      </c>
      <c r="I38" s="74">
        <f t="shared" si="22"/>
        <v>828.452</v>
      </c>
      <c r="J38" s="74">
        <f t="shared" si="22"/>
        <v>858.02</v>
      </c>
      <c r="K38" s="74">
        <f t="shared" si="22"/>
        <v>962.53200000000004</v>
      </c>
      <c r="L38" s="74">
        <f t="shared" si="19"/>
        <v>1001.188</v>
      </c>
      <c r="M38" s="74">
        <f t="shared" si="19"/>
        <v>1035.8119999999999</v>
      </c>
      <c r="N38" s="74">
        <f t="shared" si="19"/>
        <v>1067.748</v>
      </c>
      <c r="O38" s="74">
        <f t="shared" si="19"/>
        <v>1098.5</v>
      </c>
      <c r="P38" s="74">
        <f t="shared" si="19"/>
        <v>1126.404</v>
      </c>
      <c r="Q38" s="74">
        <f t="shared" si="22"/>
        <v>1176.6799999999998</v>
      </c>
      <c r="R38" s="74">
        <f t="shared" si="22"/>
        <v>1203.58</v>
      </c>
      <c r="S38" s="74">
        <f t="shared" si="22"/>
        <v>1220.8200000000002</v>
      </c>
      <c r="T38" s="74">
        <f t="shared" si="22"/>
        <v>1244.96</v>
      </c>
      <c r="U38" s="74">
        <f t="shared" si="22"/>
        <v>1260.8200000000002</v>
      </c>
      <c r="V38" s="74">
        <f t="shared" si="22"/>
        <v>1282.2</v>
      </c>
      <c r="W38" s="74">
        <f t="shared" si="22"/>
        <v>1302.9000000000001</v>
      </c>
      <c r="X38" s="74">
        <f t="shared" si="22"/>
        <v>1346.3600000000001</v>
      </c>
      <c r="Y38" s="74">
        <f t="shared" si="22"/>
        <v>1356.7</v>
      </c>
      <c r="Z38" s="74">
        <f t="shared" si="22"/>
        <v>1374.64</v>
      </c>
      <c r="AA38" s="74">
        <f t="shared" si="6"/>
        <v>1391.88</v>
      </c>
      <c r="AB38" s="74">
        <f t="shared" si="6"/>
        <v>1396.7</v>
      </c>
      <c r="AC38" s="74">
        <f t="shared" si="6"/>
        <v>1414.64</v>
      </c>
      <c r="AD38" s="74">
        <f t="shared" si="6"/>
        <v>1427.74</v>
      </c>
      <c r="AE38" s="74">
        <f t="shared" si="6"/>
        <v>1445.6799999999998</v>
      </c>
      <c r="AF38" s="74">
        <f t="shared" si="6"/>
        <v>1462.24</v>
      </c>
      <c r="AG38" s="74">
        <f t="shared" si="6"/>
        <v>1473.96</v>
      </c>
      <c r="AH38" s="74">
        <f t="shared" si="6"/>
        <v>1489.14</v>
      </c>
      <c r="AI38" s="74">
        <f t="shared" si="22"/>
        <v>1487.06</v>
      </c>
      <c r="AJ38" s="74">
        <f t="shared" si="22"/>
        <v>1503.62</v>
      </c>
      <c r="AK38" s="74">
        <f t="shared" ref="AK38:AL47" si="23">AK37+20</f>
        <v>1523.62</v>
      </c>
      <c r="AL38" s="74">
        <f t="shared" si="23"/>
        <v>1543.62</v>
      </c>
      <c r="AM38" s="74">
        <f t="shared" si="21"/>
        <v>1563.62</v>
      </c>
      <c r="AN38" s="74">
        <f t="shared" si="21"/>
        <v>1583.62</v>
      </c>
      <c r="AO38" s="74">
        <f t="shared" si="21"/>
        <v>1603.62</v>
      </c>
      <c r="AP38" s="74">
        <f t="shared" si="21"/>
        <v>1623.62</v>
      </c>
      <c r="AQ38" s="74">
        <f t="shared" si="21"/>
        <v>1643.62</v>
      </c>
      <c r="AR38" s="74">
        <f t="shared" si="21"/>
        <v>1663.62</v>
      </c>
      <c r="AS38" s="74">
        <f t="shared" si="21"/>
        <v>1683.62</v>
      </c>
      <c r="AT38" s="74">
        <f t="shared" si="21"/>
        <v>1703.62</v>
      </c>
      <c r="AU38" s="74">
        <f t="shared" si="21"/>
        <v>1723.62</v>
      </c>
      <c r="AV38" s="73" t="s">
        <v>35</v>
      </c>
    </row>
    <row r="39" spans="1:48" customFormat="1" x14ac:dyDescent="0.2">
      <c r="A39" s="6">
        <v>4700</v>
      </c>
      <c r="B39" s="74">
        <f t="shared" ref="B39:Q47" si="24">B38+20</f>
        <v>584.38000000000011</v>
      </c>
      <c r="C39" s="74">
        <f t="shared" si="22"/>
        <v>612.1</v>
      </c>
      <c r="D39" s="74">
        <f t="shared" si="22"/>
        <v>662.26</v>
      </c>
      <c r="E39" s="74">
        <f t="shared" si="22"/>
        <v>691.3</v>
      </c>
      <c r="F39" s="74">
        <f t="shared" si="22"/>
        <v>720.34</v>
      </c>
      <c r="G39" s="74">
        <f t="shared" si="22"/>
        <v>761.09199999999998</v>
      </c>
      <c r="H39" s="74">
        <f t="shared" si="22"/>
        <v>818.88400000000001</v>
      </c>
      <c r="I39" s="74">
        <f t="shared" si="22"/>
        <v>848.452</v>
      </c>
      <c r="J39" s="74">
        <f t="shared" si="22"/>
        <v>878.02</v>
      </c>
      <c r="K39" s="74">
        <f t="shared" si="22"/>
        <v>982.53200000000004</v>
      </c>
      <c r="L39" s="74">
        <f t="shared" si="22"/>
        <v>1021.188</v>
      </c>
      <c r="M39" s="74">
        <f t="shared" si="22"/>
        <v>1055.8119999999999</v>
      </c>
      <c r="N39" s="74">
        <f t="shared" si="22"/>
        <v>1087.748</v>
      </c>
      <c r="O39" s="74">
        <f t="shared" si="22"/>
        <v>1118.5</v>
      </c>
      <c r="P39" s="74">
        <f t="shared" si="22"/>
        <v>1146.404</v>
      </c>
      <c r="Q39" s="74">
        <f t="shared" si="22"/>
        <v>1196.6799999999998</v>
      </c>
      <c r="R39" s="74">
        <f t="shared" si="22"/>
        <v>1223.58</v>
      </c>
      <c r="S39" s="74">
        <f t="shared" si="22"/>
        <v>1240.8200000000002</v>
      </c>
      <c r="T39" s="74">
        <f t="shared" si="22"/>
        <v>1264.96</v>
      </c>
      <c r="U39" s="74">
        <f t="shared" si="22"/>
        <v>1280.8200000000002</v>
      </c>
      <c r="V39" s="74">
        <f t="shared" si="22"/>
        <v>1302.2</v>
      </c>
      <c r="W39" s="74">
        <f t="shared" si="22"/>
        <v>1322.9</v>
      </c>
      <c r="X39" s="74">
        <f t="shared" si="22"/>
        <v>1366.3600000000001</v>
      </c>
      <c r="Y39" s="74">
        <f t="shared" si="22"/>
        <v>1376.7</v>
      </c>
      <c r="Z39" s="74">
        <f t="shared" si="22"/>
        <v>1394.64</v>
      </c>
      <c r="AA39" s="74">
        <f t="shared" si="22"/>
        <v>1411.88</v>
      </c>
      <c r="AB39" s="74">
        <f t="shared" si="22"/>
        <v>1416.7</v>
      </c>
      <c r="AC39" s="74">
        <f t="shared" si="22"/>
        <v>1434.64</v>
      </c>
      <c r="AD39" s="74">
        <f t="shared" si="22"/>
        <v>1447.74</v>
      </c>
      <c r="AE39" s="74">
        <f t="shared" si="22"/>
        <v>1465.6799999999998</v>
      </c>
      <c r="AF39" s="74">
        <f t="shared" si="22"/>
        <v>1482.24</v>
      </c>
      <c r="AG39" s="74">
        <f t="shared" si="22"/>
        <v>1493.96</v>
      </c>
      <c r="AH39" s="74">
        <f t="shared" si="22"/>
        <v>1509.14</v>
      </c>
      <c r="AI39" s="74">
        <f t="shared" si="22"/>
        <v>1507.06</v>
      </c>
      <c r="AJ39" s="74">
        <f t="shared" si="22"/>
        <v>1523.62</v>
      </c>
      <c r="AK39" s="74">
        <f t="shared" si="23"/>
        <v>1543.62</v>
      </c>
      <c r="AL39" s="74">
        <f t="shared" si="23"/>
        <v>1563.62</v>
      </c>
      <c r="AM39" s="74">
        <f t="shared" si="21"/>
        <v>1583.62</v>
      </c>
      <c r="AN39" s="74">
        <f t="shared" si="21"/>
        <v>1603.62</v>
      </c>
      <c r="AO39" s="74">
        <f t="shared" si="21"/>
        <v>1623.62</v>
      </c>
      <c r="AP39" s="74">
        <f t="shared" si="21"/>
        <v>1643.62</v>
      </c>
      <c r="AQ39" s="74">
        <f t="shared" si="21"/>
        <v>1663.62</v>
      </c>
      <c r="AR39" s="74">
        <f t="shared" si="21"/>
        <v>1683.62</v>
      </c>
      <c r="AS39" s="74">
        <f t="shared" si="21"/>
        <v>1703.62</v>
      </c>
      <c r="AT39" s="74">
        <f t="shared" si="21"/>
        <v>1723.62</v>
      </c>
      <c r="AU39" s="74">
        <f t="shared" si="21"/>
        <v>1743.62</v>
      </c>
      <c r="AV39" s="73" t="s">
        <v>35</v>
      </c>
    </row>
    <row r="40" spans="1:48" customFormat="1" x14ac:dyDescent="0.2">
      <c r="A40" s="6">
        <v>4800</v>
      </c>
      <c r="B40" s="74">
        <f t="shared" si="24"/>
        <v>604.38000000000011</v>
      </c>
      <c r="C40" s="74">
        <f t="shared" si="22"/>
        <v>632.1</v>
      </c>
      <c r="D40" s="74">
        <f t="shared" si="22"/>
        <v>682.26</v>
      </c>
      <c r="E40" s="74">
        <f t="shared" si="22"/>
        <v>711.3</v>
      </c>
      <c r="F40" s="74">
        <f t="shared" si="22"/>
        <v>740.34</v>
      </c>
      <c r="G40" s="74">
        <f t="shared" si="22"/>
        <v>781.09199999999998</v>
      </c>
      <c r="H40" s="74">
        <f t="shared" si="22"/>
        <v>838.88400000000001</v>
      </c>
      <c r="I40" s="74">
        <f t="shared" si="22"/>
        <v>868.452</v>
      </c>
      <c r="J40" s="74">
        <f t="shared" si="22"/>
        <v>898.02</v>
      </c>
      <c r="K40" s="74">
        <f t="shared" si="22"/>
        <v>1002.532</v>
      </c>
      <c r="L40" s="74">
        <f t="shared" si="22"/>
        <v>1041.1880000000001</v>
      </c>
      <c r="M40" s="74">
        <f t="shared" si="22"/>
        <v>1075.8119999999999</v>
      </c>
      <c r="N40" s="74">
        <f t="shared" si="22"/>
        <v>1107.748</v>
      </c>
      <c r="O40" s="74">
        <f t="shared" si="22"/>
        <v>1138.5</v>
      </c>
      <c r="P40" s="74">
        <f t="shared" si="22"/>
        <v>1166.404</v>
      </c>
      <c r="Q40" s="74">
        <f t="shared" si="22"/>
        <v>1216.6799999999998</v>
      </c>
      <c r="R40" s="74">
        <f t="shared" si="22"/>
        <v>1243.58</v>
      </c>
      <c r="S40" s="74">
        <f t="shared" si="22"/>
        <v>1260.8200000000002</v>
      </c>
      <c r="T40" s="74">
        <f t="shared" si="22"/>
        <v>1284.96</v>
      </c>
      <c r="U40" s="74">
        <f t="shared" si="22"/>
        <v>1300.8200000000002</v>
      </c>
      <c r="V40" s="74">
        <f t="shared" si="22"/>
        <v>1322.2</v>
      </c>
      <c r="W40" s="74">
        <f t="shared" si="22"/>
        <v>1342.9</v>
      </c>
      <c r="X40" s="74">
        <f t="shared" si="22"/>
        <v>1386.3600000000001</v>
      </c>
      <c r="Y40" s="74">
        <f t="shared" si="22"/>
        <v>1396.7</v>
      </c>
      <c r="Z40" s="74">
        <f t="shared" si="22"/>
        <v>1414.64</v>
      </c>
      <c r="AA40" s="74">
        <f t="shared" si="22"/>
        <v>1431.88</v>
      </c>
      <c r="AB40" s="74">
        <f t="shared" si="22"/>
        <v>1436.7</v>
      </c>
      <c r="AC40" s="74">
        <f t="shared" si="22"/>
        <v>1454.64</v>
      </c>
      <c r="AD40" s="74">
        <f t="shared" si="22"/>
        <v>1467.74</v>
      </c>
      <c r="AE40" s="74">
        <f t="shared" si="22"/>
        <v>1485.6799999999998</v>
      </c>
      <c r="AF40" s="74">
        <f t="shared" si="22"/>
        <v>1502.24</v>
      </c>
      <c r="AG40" s="74">
        <f t="shared" si="22"/>
        <v>1513.96</v>
      </c>
      <c r="AH40" s="74">
        <f t="shared" si="22"/>
        <v>1529.14</v>
      </c>
      <c r="AI40" s="74">
        <f t="shared" si="22"/>
        <v>1527.06</v>
      </c>
      <c r="AJ40" s="74">
        <f t="shared" si="22"/>
        <v>1543.62</v>
      </c>
      <c r="AK40" s="74">
        <f t="shared" si="23"/>
        <v>1563.62</v>
      </c>
      <c r="AL40" s="74">
        <f t="shared" si="23"/>
        <v>1583.62</v>
      </c>
      <c r="AM40" s="74">
        <f t="shared" si="21"/>
        <v>1603.62</v>
      </c>
      <c r="AN40" s="74">
        <f t="shared" si="21"/>
        <v>1623.62</v>
      </c>
      <c r="AO40" s="74">
        <f t="shared" si="21"/>
        <v>1643.62</v>
      </c>
      <c r="AP40" s="74">
        <f t="shared" si="21"/>
        <v>1663.62</v>
      </c>
      <c r="AQ40" s="74">
        <f t="shared" si="21"/>
        <v>1683.62</v>
      </c>
      <c r="AR40" s="74">
        <f t="shared" si="21"/>
        <v>1703.62</v>
      </c>
      <c r="AS40" s="74">
        <f t="shared" si="21"/>
        <v>1723.62</v>
      </c>
      <c r="AT40" s="74">
        <f t="shared" si="21"/>
        <v>1743.62</v>
      </c>
      <c r="AU40" s="74">
        <f t="shared" si="21"/>
        <v>1763.62</v>
      </c>
      <c r="AV40" s="73" t="s">
        <v>35</v>
      </c>
    </row>
    <row r="41" spans="1:48" customFormat="1" x14ac:dyDescent="0.2">
      <c r="A41" s="6">
        <v>4900</v>
      </c>
      <c r="B41" s="74">
        <f t="shared" si="24"/>
        <v>624.38000000000011</v>
      </c>
      <c r="C41" s="74">
        <f t="shared" si="22"/>
        <v>652.1</v>
      </c>
      <c r="D41" s="74">
        <f t="shared" si="22"/>
        <v>702.26</v>
      </c>
      <c r="E41" s="74">
        <f t="shared" si="22"/>
        <v>731.3</v>
      </c>
      <c r="F41" s="74">
        <f t="shared" si="22"/>
        <v>760.34</v>
      </c>
      <c r="G41" s="74">
        <f t="shared" si="22"/>
        <v>801.09199999999998</v>
      </c>
      <c r="H41" s="74">
        <f t="shared" si="22"/>
        <v>858.88400000000001</v>
      </c>
      <c r="I41" s="74">
        <f t="shared" si="22"/>
        <v>888.452</v>
      </c>
      <c r="J41" s="74">
        <f t="shared" si="22"/>
        <v>918.02</v>
      </c>
      <c r="K41" s="74">
        <f t="shared" si="22"/>
        <v>1022.532</v>
      </c>
      <c r="L41" s="74">
        <f t="shared" si="22"/>
        <v>1061.1880000000001</v>
      </c>
      <c r="M41" s="74">
        <f t="shared" si="22"/>
        <v>1095.8119999999999</v>
      </c>
      <c r="N41" s="74">
        <f t="shared" si="22"/>
        <v>1127.748</v>
      </c>
      <c r="O41" s="74">
        <f t="shared" si="22"/>
        <v>1158.5</v>
      </c>
      <c r="P41" s="74">
        <f t="shared" si="22"/>
        <v>1186.404</v>
      </c>
      <c r="Q41" s="74">
        <f t="shared" si="22"/>
        <v>1236.6799999999998</v>
      </c>
      <c r="R41" s="74">
        <f t="shared" si="22"/>
        <v>1263.58</v>
      </c>
      <c r="S41" s="74">
        <f t="shared" si="22"/>
        <v>1280.8200000000002</v>
      </c>
      <c r="T41" s="74">
        <f t="shared" si="22"/>
        <v>1304.96</v>
      </c>
      <c r="U41" s="74">
        <f t="shared" si="22"/>
        <v>1320.8200000000002</v>
      </c>
      <c r="V41" s="74">
        <f t="shared" si="22"/>
        <v>1342.2</v>
      </c>
      <c r="W41" s="74">
        <f t="shared" si="22"/>
        <v>1362.9</v>
      </c>
      <c r="X41" s="74">
        <f t="shared" si="22"/>
        <v>1406.3600000000001</v>
      </c>
      <c r="Y41" s="74">
        <f t="shared" si="22"/>
        <v>1416.7</v>
      </c>
      <c r="Z41" s="74">
        <f t="shared" si="22"/>
        <v>1434.64</v>
      </c>
      <c r="AA41" s="74">
        <f t="shared" si="22"/>
        <v>1451.88</v>
      </c>
      <c r="AB41" s="74">
        <f t="shared" si="22"/>
        <v>1456.7</v>
      </c>
      <c r="AC41" s="74">
        <f t="shared" si="22"/>
        <v>1474.64</v>
      </c>
      <c r="AD41" s="74">
        <f t="shared" si="22"/>
        <v>1487.74</v>
      </c>
      <c r="AE41" s="74">
        <f t="shared" si="22"/>
        <v>1505.6799999999998</v>
      </c>
      <c r="AF41" s="74">
        <f t="shared" si="22"/>
        <v>1522.24</v>
      </c>
      <c r="AG41" s="74">
        <f t="shared" si="22"/>
        <v>1533.96</v>
      </c>
      <c r="AH41" s="74">
        <f t="shared" si="22"/>
        <v>1549.14</v>
      </c>
      <c r="AI41" s="74">
        <f t="shared" si="22"/>
        <v>1547.06</v>
      </c>
      <c r="AJ41" s="74">
        <f t="shared" si="22"/>
        <v>1563.62</v>
      </c>
      <c r="AK41" s="74">
        <f t="shared" si="23"/>
        <v>1583.62</v>
      </c>
      <c r="AL41" s="74">
        <f t="shared" si="23"/>
        <v>1603.62</v>
      </c>
      <c r="AM41" s="74">
        <f t="shared" si="21"/>
        <v>1623.62</v>
      </c>
      <c r="AN41" s="74">
        <f t="shared" si="21"/>
        <v>1643.62</v>
      </c>
      <c r="AO41" s="74">
        <f t="shared" si="21"/>
        <v>1663.62</v>
      </c>
      <c r="AP41" s="74">
        <f t="shared" si="21"/>
        <v>1683.62</v>
      </c>
      <c r="AQ41" s="74">
        <f t="shared" si="21"/>
        <v>1703.62</v>
      </c>
      <c r="AR41" s="74">
        <f t="shared" si="21"/>
        <v>1723.62</v>
      </c>
      <c r="AS41" s="74">
        <f t="shared" si="21"/>
        <v>1743.62</v>
      </c>
      <c r="AT41" s="74">
        <f t="shared" si="21"/>
        <v>1763.62</v>
      </c>
      <c r="AU41" s="74">
        <f t="shared" si="21"/>
        <v>1783.62</v>
      </c>
      <c r="AV41" s="73" t="s">
        <v>35</v>
      </c>
    </row>
    <row r="42" spans="1:48" customFormat="1" x14ac:dyDescent="0.2">
      <c r="A42" s="6">
        <v>5000</v>
      </c>
      <c r="B42" s="74">
        <f t="shared" si="24"/>
        <v>644.38000000000011</v>
      </c>
      <c r="C42" s="74">
        <f t="shared" si="22"/>
        <v>672.1</v>
      </c>
      <c r="D42" s="74">
        <f t="shared" si="22"/>
        <v>722.26</v>
      </c>
      <c r="E42" s="74">
        <f t="shared" si="22"/>
        <v>751.3</v>
      </c>
      <c r="F42" s="74">
        <f t="shared" si="22"/>
        <v>780.34</v>
      </c>
      <c r="G42" s="74">
        <f t="shared" si="22"/>
        <v>821.09199999999998</v>
      </c>
      <c r="H42" s="74">
        <f t="shared" si="22"/>
        <v>878.88400000000001</v>
      </c>
      <c r="I42" s="74">
        <f t="shared" si="22"/>
        <v>908.452</v>
      </c>
      <c r="J42" s="74">
        <f t="shared" si="22"/>
        <v>938.02</v>
      </c>
      <c r="K42" s="74">
        <f t="shared" si="22"/>
        <v>1042.5320000000002</v>
      </c>
      <c r="L42" s="74">
        <f t="shared" si="22"/>
        <v>1081.1880000000001</v>
      </c>
      <c r="M42" s="74">
        <f t="shared" si="22"/>
        <v>1115.8119999999999</v>
      </c>
      <c r="N42" s="74">
        <f t="shared" si="22"/>
        <v>1147.748</v>
      </c>
      <c r="O42" s="74">
        <f t="shared" si="22"/>
        <v>1178.5</v>
      </c>
      <c r="P42" s="74">
        <f t="shared" si="22"/>
        <v>1206.404</v>
      </c>
      <c r="Q42" s="74">
        <f t="shared" si="22"/>
        <v>1256.6799999999998</v>
      </c>
      <c r="R42" s="74">
        <f t="shared" si="22"/>
        <v>1283.58</v>
      </c>
      <c r="S42" s="74">
        <f t="shared" si="22"/>
        <v>1300.8200000000002</v>
      </c>
      <c r="T42" s="74">
        <f t="shared" si="22"/>
        <v>1324.96</v>
      </c>
      <c r="U42" s="74">
        <f t="shared" si="22"/>
        <v>1340.8200000000002</v>
      </c>
      <c r="V42" s="74">
        <f t="shared" si="22"/>
        <v>1362.2</v>
      </c>
      <c r="W42" s="74">
        <f t="shared" si="22"/>
        <v>1382.9</v>
      </c>
      <c r="X42" s="74">
        <f t="shared" si="22"/>
        <v>1426.3600000000001</v>
      </c>
      <c r="Y42" s="74">
        <f t="shared" si="22"/>
        <v>1436.7</v>
      </c>
      <c r="Z42" s="74">
        <f t="shared" si="22"/>
        <v>1454.64</v>
      </c>
      <c r="AA42" s="74">
        <f t="shared" si="22"/>
        <v>1471.88</v>
      </c>
      <c r="AB42" s="74">
        <f t="shared" si="22"/>
        <v>1476.7</v>
      </c>
      <c r="AC42" s="74">
        <f t="shared" si="22"/>
        <v>1494.64</v>
      </c>
      <c r="AD42" s="74">
        <f t="shared" si="22"/>
        <v>1507.74</v>
      </c>
      <c r="AE42" s="74">
        <f t="shared" si="22"/>
        <v>1525.6799999999998</v>
      </c>
      <c r="AF42" s="74">
        <f t="shared" si="22"/>
        <v>1542.24</v>
      </c>
      <c r="AG42" s="74">
        <f t="shared" si="22"/>
        <v>1553.96</v>
      </c>
      <c r="AH42" s="74">
        <f t="shared" si="22"/>
        <v>1569.14</v>
      </c>
      <c r="AI42" s="74">
        <f t="shared" si="22"/>
        <v>1567.06</v>
      </c>
      <c r="AJ42" s="74">
        <f t="shared" si="22"/>
        <v>1583.62</v>
      </c>
      <c r="AK42" s="74">
        <f t="shared" si="23"/>
        <v>1603.62</v>
      </c>
      <c r="AL42" s="74">
        <f t="shared" si="23"/>
        <v>1623.62</v>
      </c>
      <c r="AM42" s="74">
        <f t="shared" si="21"/>
        <v>1643.62</v>
      </c>
      <c r="AN42" s="74">
        <f t="shared" si="21"/>
        <v>1663.62</v>
      </c>
      <c r="AO42" s="74">
        <f t="shared" si="21"/>
        <v>1683.62</v>
      </c>
      <c r="AP42" s="74">
        <f t="shared" si="21"/>
        <v>1703.62</v>
      </c>
      <c r="AQ42" s="74">
        <f t="shared" si="21"/>
        <v>1723.62</v>
      </c>
      <c r="AR42" s="74">
        <f t="shared" si="21"/>
        <v>1743.62</v>
      </c>
      <c r="AS42" s="74">
        <f t="shared" si="21"/>
        <v>1763.62</v>
      </c>
      <c r="AT42" s="74">
        <f t="shared" si="21"/>
        <v>1783.62</v>
      </c>
      <c r="AU42" s="74">
        <f t="shared" si="21"/>
        <v>1803.62</v>
      </c>
      <c r="AV42" s="73" t="s">
        <v>35</v>
      </c>
    </row>
    <row r="43" spans="1:48" customFormat="1" x14ac:dyDescent="0.2">
      <c r="A43" s="6">
        <v>5100</v>
      </c>
      <c r="B43" s="74">
        <f t="shared" si="24"/>
        <v>664.38000000000011</v>
      </c>
      <c r="C43" s="74">
        <f t="shared" si="22"/>
        <v>692.1</v>
      </c>
      <c r="D43" s="74">
        <f t="shared" si="22"/>
        <v>742.26</v>
      </c>
      <c r="E43" s="74">
        <f t="shared" si="22"/>
        <v>771.3</v>
      </c>
      <c r="F43" s="74">
        <f t="shared" si="22"/>
        <v>800.34</v>
      </c>
      <c r="G43" s="74">
        <f t="shared" si="22"/>
        <v>841.09199999999998</v>
      </c>
      <c r="H43" s="74">
        <f t="shared" si="22"/>
        <v>898.88400000000001</v>
      </c>
      <c r="I43" s="74">
        <f t="shared" si="22"/>
        <v>928.452</v>
      </c>
      <c r="J43" s="74">
        <f t="shared" si="22"/>
        <v>958.02</v>
      </c>
      <c r="K43" s="74">
        <f t="shared" si="22"/>
        <v>1062.5320000000002</v>
      </c>
      <c r="L43" s="74">
        <f t="shared" si="22"/>
        <v>1101.1880000000001</v>
      </c>
      <c r="M43" s="74">
        <f t="shared" si="22"/>
        <v>1135.8119999999999</v>
      </c>
      <c r="N43" s="74">
        <f t="shared" si="22"/>
        <v>1167.748</v>
      </c>
      <c r="O43" s="74">
        <f t="shared" si="22"/>
        <v>1198.5</v>
      </c>
      <c r="P43" s="74">
        <f t="shared" si="22"/>
        <v>1226.404</v>
      </c>
      <c r="Q43" s="74">
        <f t="shared" si="22"/>
        <v>1276.6799999999998</v>
      </c>
      <c r="R43" s="74">
        <f t="shared" si="22"/>
        <v>1303.58</v>
      </c>
      <c r="S43" s="74">
        <f t="shared" si="22"/>
        <v>1320.8200000000002</v>
      </c>
      <c r="T43" s="74">
        <f t="shared" si="22"/>
        <v>1344.96</v>
      </c>
      <c r="U43" s="74">
        <f t="shared" si="22"/>
        <v>1360.8200000000002</v>
      </c>
      <c r="V43" s="74">
        <f t="shared" si="22"/>
        <v>1382.2</v>
      </c>
      <c r="W43" s="74">
        <f t="shared" si="22"/>
        <v>1402.9</v>
      </c>
      <c r="X43" s="74">
        <f t="shared" si="22"/>
        <v>1446.3600000000001</v>
      </c>
      <c r="Y43" s="74">
        <f t="shared" si="22"/>
        <v>1456.7</v>
      </c>
      <c r="Z43" s="74">
        <f t="shared" si="22"/>
        <v>1474.64</v>
      </c>
      <c r="AA43" s="74">
        <f t="shared" si="22"/>
        <v>1491.88</v>
      </c>
      <c r="AB43" s="74">
        <f t="shared" si="22"/>
        <v>1496.7</v>
      </c>
      <c r="AC43" s="74">
        <f t="shared" si="22"/>
        <v>1514.64</v>
      </c>
      <c r="AD43" s="74">
        <f t="shared" si="22"/>
        <v>1527.74</v>
      </c>
      <c r="AE43" s="74">
        <f t="shared" si="22"/>
        <v>1545.6799999999998</v>
      </c>
      <c r="AF43" s="74">
        <f t="shared" si="22"/>
        <v>1562.24</v>
      </c>
      <c r="AG43" s="74">
        <f t="shared" ref="AG43:AJ47" si="25">AG42+20</f>
        <v>1573.96</v>
      </c>
      <c r="AH43" s="74">
        <f t="shared" si="25"/>
        <v>1589.14</v>
      </c>
      <c r="AI43" s="74">
        <f t="shared" si="25"/>
        <v>1587.06</v>
      </c>
      <c r="AJ43" s="74">
        <f t="shared" si="25"/>
        <v>1603.62</v>
      </c>
      <c r="AK43" s="74">
        <f t="shared" si="23"/>
        <v>1623.62</v>
      </c>
      <c r="AL43" s="74">
        <f t="shared" si="23"/>
        <v>1643.62</v>
      </c>
      <c r="AM43" s="74">
        <f t="shared" si="21"/>
        <v>1663.62</v>
      </c>
      <c r="AN43" s="74">
        <f t="shared" si="21"/>
        <v>1683.62</v>
      </c>
      <c r="AO43" s="74">
        <f t="shared" si="21"/>
        <v>1703.62</v>
      </c>
      <c r="AP43" s="74">
        <f t="shared" si="21"/>
        <v>1723.62</v>
      </c>
      <c r="AQ43" s="74">
        <f t="shared" si="21"/>
        <v>1743.62</v>
      </c>
      <c r="AR43" s="74">
        <f t="shared" si="21"/>
        <v>1763.62</v>
      </c>
      <c r="AS43" s="74">
        <f t="shared" si="21"/>
        <v>1783.62</v>
      </c>
      <c r="AT43" s="74">
        <f t="shared" si="21"/>
        <v>1803.62</v>
      </c>
      <c r="AU43" s="74">
        <f t="shared" si="21"/>
        <v>1823.62</v>
      </c>
      <c r="AV43" s="73" t="s">
        <v>35</v>
      </c>
    </row>
    <row r="44" spans="1:48" customFormat="1" x14ac:dyDescent="0.2">
      <c r="A44" s="6">
        <v>5200</v>
      </c>
      <c r="B44" s="74">
        <f t="shared" si="24"/>
        <v>684.38000000000011</v>
      </c>
      <c r="C44" s="74">
        <f t="shared" si="24"/>
        <v>712.1</v>
      </c>
      <c r="D44" s="74">
        <f t="shared" si="24"/>
        <v>762.26</v>
      </c>
      <c r="E44" s="74">
        <f t="shared" si="24"/>
        <v>791.3</v>
      </c>
      <c r="F44" s="74">
        <f t="shared" si="24"/>
        <v>820.34</v>
      </c>
      <c r="G44" s="74">
        <f t="shared" si="24"/>
        <v>861.09199999999998</v>
      </c>
      <c r="H44" s="74">
        <f t="shared" si="24"/>
        <v>918.88400000000001</v>
      </c>
      <c r="I44" s="74">
        <f t="shared" si="24"/>
        <v>948.452</v>
      </c>
      <c r="J44" s="74">
        <f t="shared" si="24"/>
        <v>978.02</v>
      </c>
      <c r="K44" s="74">
        <f t="shared" si="24"/>
        <v>1082.5320000000002</v>
      </c>
      <c r="L44" s="74">
        <f t="shared" si="24"/>
        <v>1121.1880000000001</v>
      </c>
      <c r="M44" s="74">
        <f t="shared" si="24"/>
        <v>1155.8119999999999</v>
      </c>
      <c r="N44" s="74">
        <f t="shared" si="24"/>
        <v>1187.748</v>
      </c>
      <c r="O44" s="74">
        <f t="shared" si="24"/>
        <v>1218.5</v>
      </c>
      <c r="P44" s="74">
        <f t="shared" si="24"/>
        <v>1246.404</v>
      </c>
      <c r="Q44" s="74">
        <f t="shared" si="24"/>
        <v>1296.6799999999998</v>
      </c>
      <c r="R44" s="74">
        <f t="shared" ref="R44:AF47" si="26">R43+20</f>
        <v>1323.58</v>
      </c>
      <c r="S44" s="74">
        <f t="shared" si="26"/>
        <v>1340.8200000000002</v>
      </c>
      <c r="T44" s="74">
        <f t="shared" si="26"/>
        <v>1364.96</v>
      </c>
      <c r="U44" s="74">
        <f t="shared" si="26"/>
        <v>1380.8200000000002</v>
      </c>
      <c r="V44" s="74">
        <f t="shared" si="26"/>
        <v>1402.2</v>
      </c>
      <c r="W44" s="74">
        <f t="shared" si="26"/>
        <v>1422.9</v>
      </c>
      <c r="X44" s="74">
        <f t="shared" si="26"/>
        <v>1466.3600000000001</v>
      </c>
      <c r="Y44" s="74">
        <f t="shared" si="26"/>
        <v>1476.7</v>
      </c>
      <c r="Z44" s="74">
        <f t="shared" si="26"/>
        <v>1494.64</v>
      </c>
      <c r="AA44" s="74">
        <f t="shared" si="26"/>
        <v>1511.88</v>
      </c>
      <c r="AB44" s="74">
        <f t="shared" si="26"/>
        <v>1516.7</v>
      </c>
      <c r="AC44" s="74">
        <f t="shared" si="26"/>
        <v>1534.64</v>
      </c>
      <c r="AD44" s="74">
        <f t="shared" si="26"/>
        <v>1547.74</v>
      </c>
      <c r="AE44" s="74">
        <f t="shared" si="26"/>
        <v>1565.6799999999998</v>
      </c>
      <c r="AF44" s="74">
        <f t="shared" si="26"/>
        <v>1582.24</v>
      </c>
      <c r="AG44" s="74">
        <f t="shared" si="25"/>
        <v>1593.96</v>
      </c>
      <c r="AH44" s="74">
        <f t="shared" si="25"/>
        <v>1609.14</v>
      </c>
      <c r="AI44" s="74">
        <f t="shared" si="25"/>
        <v>1607.06</v>
      </c>
      <c r="AJ44" s="74">
        <f t="shared" si="25"/>
        <v>1623.62</v>
      </c>
      <c r="AK44" s="74">
        <f t="shared" si="23"/>
        <v>1643.62</v>
      </c>
      <c r="AL44" s="74">
        <f t="shared" si="23"/>
        <v>1663.62</v>
      </c>
      <c r="AM44" s="74">
        <f t="shared" si="21"/>
        <v>1683.62</v>
      </c>
      <c r="AN44" s="74">
        <f t="shared" si="21"/>
        <v>1703.62</v>
      </c>
      <c r="AO44" s="74">
        <f t="shared" si="21"/>
        <v>1723.62</v>
      </c>
      <c r="AP44" s="74">
        <f t="shared" si="21"/>
        <v>1743.62</v>
      </c>
      <c r="AQ44" s="74">
        <f t="shared" si="21"/>
        <v>1763.62</v>
      </c>
      <c r="AR44" s="74">
        <f t="shared" si="21"/>
        <v>1783.62</v>
      </c>
      <c r="AS44" s="74">
        <f t="shared" si="21"/>
        <v>1803.62</v>
      </c>
      <c r="AT44" s="74">
        <f t="shared" si="21"/>
        <v>1823.62</v>
      </c>
      <c r="AU44" s="74">
        <f t="shared" si="21"/>
        <v>1843.62</v>
      </c>
      <c r="AV44" s="73" t="s">
        <v>35</v>
      </c>
    </row>
    <row r="45" spans="1:48" customFormat="1" x14ac:dyDescent="0.2">
      <c r="A45" s="6">
        <v>5300</v>
      </c>
      <c r="B45" s="74">
        <f t="shared" si="24"/>
        <v>704.38000000000011</v>
      </c>
      <c r="C45" s="74">
        <f t="shared" si="24"/>
        <v>732.1</v>
      </c>
      <c r="D45" s="74">
        <f t="shared" si="24"/>
        <v>782.26</v>
      </c>
      <c r="E45" s="74">
        <f t="shared" si="24"/>
        <v>811.3</v>
      </c>
      <c r="F45" s="74">
        <f t="shared" si="24"/>
        <v>840.34</v>
      </c>
      <c r="G45" s="74">
        <f t="shared" si="24"/>
        <v>881.09199999999998</v>
      </c>
      <c r="H45" s="74">
        <f t="shared" si="24"/>
        <v>938.88400000000001</v>
      </c>
      <c r="I45" s="74">
        <f t="shared" si="24"/>
        <v>968.452</v>
      </c>
      <c r="J45" s="74">
        <f t="shared" si="24"/>
        <v>998.02</v>
      </c>
      <c r="K45" s="74">
        <f t="shared" si="24"/>
        <v>1102.5320000000002</v>
      </c>
      <c r="L45" s="74">
        <f t="shared" si="24"/>
        <v>1141.1880000000001</v>
      </c>
      <c r="M45" s="74">
        <f t="shared" si="24"/>
        <v>1175.8119999999999</v>
      </c>
      <c r="N45" s="74">
        <f t="shared" si="24"/>
        <v>1207.748</v>
      </c>
      <c r="O45" s="74">
        <f t="shared" si="24"/>
        <v>1238.5</v>
      </c>
      <c r="P45" s="74">
        <f t="shared" si="24"/>
        <v>1266.404</v>
      </c>
      <c r="Q45" s="74">
        <f t="shared" si="24"/>
        <v>1316.6799999999998</v>
      </c>
      <c r="R45" s="74">
        <f t="shared" si="26"/>
        <v>1343.58</v>
      </c>
      <c r="S45" s="74">
        <f t="shared" si="26"/>
        <v>1360.8200000000002</v>
      </c>
      <c r="T45" s="74">
        <f t="shared" si="26"/>
        <v>1384.96</v>
      </c>
      <c r="U45" s="74">
        <f t="shared" si="26"/>
        <v>1400.8200000000002</v>
      </c>
      <c r="V45" s="74">
        <f t="shared" si="26"/>
        <v>1422.2</v>
      </c>
      <c r="W45" s="74">
        <f t="shared" si="26"/>
        <v>1442.9</v>
      </c>
      <c r="X45" s="74">
        <f t="shared" si="26"/>
        <v>1486.3600000000001</v>
      </c>
      <c r="Y45" s="74">
        <f t="shared" si="26"/>
        <v>1496.7</v>
      </c>
      <c r="Z45" s="74">
        <f t="shared" si="26"/>
        <v>1514.64</v>
      </c>
      <c r="AA45" s="74">
        <f t="shared" si="26"/>
        <v>1531.88</v>
      </c>
      <c r="AB45" s="74">
        <f t="shared" si="26"/>
        <v>1536.7</v>
      </c>
      <c r="AC45" s="74">
        <f t="shared" si="26"/>
        <v>1554.64</v>
      </c>
      <c r="AD45" s="74">
        <f t="shared" si="26"/>
        <v>1567.74</v>
      </c>
      <c r="AE45" s="74">
        <f t="shared" si="26"/>
        <v>1585.6799999999998</v>
      </c>
      <c r="AF45" s="74">
        <f t="shared" si="26"/>
        <v>1602.24</v>
      </c>
      <c r="AG45" s="74">
        <f t="shared" si="25"/>
        <v>1613.96</v>
      </c>
      <c r="AH45" s="74">
        <f t="shared" si="25"/>
        <v>1629.14</v>
      </c>
      <c r="AI45" s="74">
        <f t="shared" si="25"/>
        <v>1627.06</v>
      </c>
      <c r="AJ45" s="74">
        <f t="shared" si="25"/>
        <v>1643.62</v>
      </c>
      <c r="AK45" s="74">
        <f t="shared" si="23"/>
        <v>1663.62</v>
      </c>
      <c r="AL45" s="74">
        <f t="shared" si="23"/>
        <v>1683.62</v>
      </c>
      <c r="AM45" s="74">
        <f t="shared" si="21"/>
        <v>1703.62</v>
      </c>
      <c r="AN45" s="74">
        <f t="shared" si="21"/>
        <v>1723.62</v>
      </c>
      <c r="AO45" s="74">
        <f t="shared" si="21"/>
        <v>1743.62</v>
      </c>
      <c r="AP45" s="74">
        <f t="shared" si="21"/>
        <v>1763.62</v>
      </c>
      <c r="AQ45" s="74">
        <f t="shared" si="21"/>
        <v>1783.62</v>
      </c>
      <c r="AR45" s="74">
        <f t="shared" si="21"/>
        <v>1803.62</v>
      </c>
      <c r="AS45" s="74">
        <f t="shared" si="21"/>
        <v>1823.62</v>
      </c>
      <c r="AT45" s="74">
        <f t="shared" si="21"/>
        <v>1843.62</v>
      </c>
      <c r="AU45" s="74">
        <f t="shared" si="21"/>
        <v>1863.62</v>
      </c>
      <c r="AV45" s="73" t="s">
        <v>35</v>
      </c>
    </row>
    <row r="46" spans="1:48" customFormat="1" x14ac:dyDescent="0.2">
      <c r="A46" s="6">
        <v>5400</v>
      </c>
      <c r="B46" s="74">
        <f t="shared" si="24"/>
        <v>724.38000000000011</v>
      </c>
      <c r="C46" s="74">
        <f t="shared" si="24"/>
        <v>752.1</v>
      </c>
      <c r="D46" s="74">
        <f t="shared" si="24"/>
        <v>802.26</v>
      </c>
      <c r="E46" s="74">
        <f t="shared" si="24"/>
        <v>831.3</v>
      </c>
      <c r="F46" s="74">
        <f t="shared" si="24"/>
        <v>860.34</v>
      </c>
      <c r="G46" s="74">
        <f t="shared" si="24"/>
        <v>901.09199999999998</v>
      </c>
      <c r="H46" s="74">
        <f t="shared" si="24"/>
        <v>958.88400000000001</v>
      </c>
      <c r="I46" s="74">
        <f t="shared" si="24"/>
        <v>988.452</v>
      </c>
      <c r="J46" s="74">
        <f t="shared" si="24"/>
        <v>1018.02</v>
      </c>
      <c r="K46" s="74">
        <f t="shared" si="24"/>
        <v>1122.5320000000002</v>
      </c>
      <c r="L46" s="74">
        <f t="shared" si="24"/>
        <v>1161.1880000000001</v>
      </c>
      <c r="M46" s="74">
        <f t="shared" si="24"/>
        <v>1195.8119999999999</v>
      </c>
      <c r="N46" s="74">
        <f t="shared" si="24"/>
        <v>1227.748</v>
      </c>
      <c r="O46" s="74">
        <f t="shared" si="24"/>
        <v>1258.5</v>
      </c>
      <c r="P46" s="74">
        <f t="shared" si="24"/>
        <v>1286.404</v>
      </c>
      <c r="Q46" s="74">
        <f t="shared" si="24"/>
        <v>1336.6799999999998</v>
      </c>
      <c r="R46" s="74">
        <f t="shared" si="26"/>
        <v>1363.58</v>
      </c>
      <c r="S46" s="74">
        <f t="shared" si="26"/>
        <v>1380.8200000000002</v>
      </c>
      <c r="T46" s="74">
        <f t="shared" si="26"/>
        <v>1404.96</v>
      </c>
      <c r="U46" s="74">
        <f t="shared" si="26"/>
        <v>1420.8200000000002</v>
      </c>
      <c r="V46" s="74">
        <f t="shared" si="26"/>
        <v>1442.2</v>
      </c>
      <c r="W46" s="74">
        <f t="shared" si="26"/>
        <v>1462.9</v>
      </c>
      <c r="X46" s="74">
        <f t="shared" si="26"/>
        <v>1506.3600000000001</v>
      </c>
      <c r="Y46" s="74">
        <f t="shared" si="26"/>
        <v>1516.7</v>
      </c>
      <c r="Z46" s="74">
        <f t="shared" si="26"/>
        <v>1534.64</v>
      </c>
      <c r="AA46" s="74">
        <f t="shared" si="26"/>
        <v>1551.88</v>
      </c>
      <c r="AB46" s="74">
        <f t="shared" si="26"/>
        <v>1556.7</v>
      </c>
      <c r="AC46" s="74">
        <f t="shared" si="26"/>
        <v>1574.64</v>
      </c>
      <c r="AD46" s="74">
        <f t="shared" si="26"/>
        <v>1587.74</v>
      </c>
      <c r="AE46" s="74">
        <f t="shared" si="26"/>
        <v>1605.6799999999998</v>
      </c>
      <c r="AF46" s="74">
        <f t="shared" si="26"/>
        <v>1622.24</v>
      </c>
      <c r="AG46" s="74">
        <f t="shared" si="25"/>
        <v>1633.96</v>
      </c>
      <c r="AH46" s="74">
        <f t="shared" si="25"/>
        <v>1649.14</v>
      </c>
      <c r="AI46" s="74">
        <f t="shared" si="25"/>
        <v>1647.06</v>
      </c>
      <c r="AJ46" s="74">
        <f t="shared" si="25"/>
        <v>1663.62</v>
      </c>
      <c r="AK46" s="74">
        <f t="shared" si="23"/>
        <v>1683.62</v>
      </c>
      <c r="AL46" s="74">
        <f t="shared" si="23"/>
        <v>1703.62</v>
      </c>
      <c r="AM46" s="74">
        <f t="shared" si="21"/>
        <v>1723.62</v>
      </c>
      <c r="AN46" s="74">
        <f t="shared" si="21"/>
        <v>1743.62</v>
      </c>
      <c r="AO46" s="74">
        <f t="shared" si="21"/>
        <v>1763.62</v>
      </c>
      <c r="AP46" s="74">
        <f t="shared" si="21"/>
        <v>1783.62</v>
      </c>
      <c r="AQ46" s="74">
        <f t="shared" si="21"/>
        <v>1803.62</v>
      </c>
      <c r="AR46" s="74">
        <f t="shared" si="21"/>
        <v>1823.62</v>
      </c>
      <c r="AS46" s="74">
        <f t="shared" si="21"/>
        <v>1843.62</v>
      </c>
      <c r="AT46" s="74">
        <f t="shared" si="21"/>
        <v>1863.62</v>
      </c>
      <c r="AU46" s="74">
        <f t="shared" si="21"/>
        <v>1883.62</v>
      </c>
      <c r="AV46" s="73" t="s">
        <v>35</v>
      </c>
    </row>
    <row r="47" spans="1:48" customFormat="1" x14ac:dyDescent="0.2">
      <c r="A47" s="6">
        <v>5500</v>
      </c>
      <c r="B47" s="74">
        <f t="shared" si="24"/>
        <v>744.38000000000011</v>
      </c>
      <c r="C47" s="74">
        <f t="shared" si="24"/>
        <v>772.1</v>
      </c>
      <c r="D47" s="74">
        <f t="shared" si="24"/>
        <v>822.26</v>
      </c>
      <c r="E47" s="74">
        <f t="shared" si="24"/>
        <v>851.3</v>
      </c>
      <c r="F47" s="74">
        <f t="shared" si="24"/>
        <v>880.34</v>
      </c>
      <c r="G47" s="74">
        <f t="shared" si="24"/>
        <v>921.09199999999998</v>
      </c>
      <c r="H47" s="74">
        <f t="shared" si="24"/>
        <v>978.88400000000001</v>
      </c>
      <c r="I47" s="74">
        <f t="shared" si="24"/>
        <v>1008.452</v>
      </c>
      <c r="J47" s="74">
        <f t="shared" si="24"/>
        <v>1038.02</v>
      </c>
      <c r="K47" s="74">
        <f t="shared" si="24"/>
        <v>1142.5320000000002</v>
      </c>
      <c r="L47" s="74">
        <f t="shared" si="24"/>
        <v>1181.1880000000001</v>
      </c>
      <c r="M47" s="74">
        <f t="shared" si="24"/>
        <v>1215.8119999999999</v>
      </c>
      <c r="N47" s="74">
        <f t="shared" si="24"/>
        <v>1247.748</v>
      </c>
      <c r="O47" s="74">
        <f t="shared" si="24"/>
        <v>1278.5</v>
      </c>
      <c r="P47" s="74">
        <f t="shared" si="24"/>
        <v>1306.404</v>
      </c>
      <c r="Q47" s="74">
        <f t="shared" si="24"/>
        <v>1356.6799999999998</v>
      </c>
      <c r="R47" s="74">
        <f t="shared" si="26"/>
        <v>1383.58</v>
      </c>
      <c r="S47" s="74">
        <f t="shared" si="26"/>
        <v>1400.8200000000002</v>
      </c>
      <c r="T47" s="74">
        <f t="shared" si="26"/>
        <v>1424.96</v>
      </c>
      <c r="U47" s="74">
        <f t="shared" si="26"/>
        <v>1440.8200000000002</v>
      </c>
      <c r="V47" s="74">
        <f t="shared" si="26"/>
        <v>1462.2</v>
      </c>
      <c r="W47" s="74">
        <f t="shared" si="26"/>
        <v>1482.9</v>
      </c>
      <c r="X47" s="74">
        <f t="shared" si="26"/>
        <v>1526.3600000000001</v>
      </c>
      <c r="Y47" s="74">
        <f t="shared" si="26"/>
        <v>1536.7</v>
      </c>
      <c r="Z47" s="74">
        <f t="shared" si="26"/>
        <v>1554.64</v>
      </c>
      <c r="AA47" s="74">
        <f t="shared" si="26"/>
        <v>1571.88</v>
      </c>
      <c r="AB47" s="74">
        <f t="shared" si="26"/>
        <v>1576.7</v>
      </c>
      <c r="AC47" s="74">
        <f t="shared" si="26"/>
        <v>1594.64</v>
      </c>
      <c r="AD47" s="74">
        <f t="shared" si="26"/>
        <v>1607.74</v>
      </c>
      <c r="AE47" s="74">
        <f t="shared" si="26"/>
        <v>1625.6799999999998</v>
      </c>
      <c r="AF47" s="74">
        <f t="shared" si="26"/>
        <v>1642.24</v>
      </c>
      <c r="AG47" s="74">
        <f t="shared" si="25"/>
        <v>1653.96</v>
      </c>
      <c r="AH47" s="74">
        <f t="shared" si="25"/>
        <v>1669.14</v>
      </c>
      <c r="AI47" s="74">
        <f t="shared" si="25"/>
        <v>1667.06</v>
      </c>
      <c r="AJ47" s="74">
        <f t="shared" si="25"/>
        <v>1683.62</v>
      </c>
      <c r="AK47" s="74">
        <f t="shared" si="23"/>
        <v>1703.62</v>
      </c>
      <c r="AL47" s="74">
        <f t="shared" si="23"/>
        <v>1723.62</v>
      </c>
      <c r="AM47" s="74">
        <f t="shared" si="21"/>
        <v>1743.62</v>
      </c>
      <c r="AN47" s="74">
        <f t="shared" si="21"/>
        <v>1763.62</v>
      </c>
      <c r="AO47" s="74">
        <f t="shared" si="21"/>
        <v>1783.62</v>
      </c>
      <c r="AP47" s="74">
        <f t="shared" si="21"/>
        <v>1803.62</v>
      </c>
      <c r="AQ47" s="74">
        <f t="shared" si="21"/>
        <v>1823.62</v>
      </c>
      <c r="AR47" s="74">
        <f t="shared" si="21"/>
        <v>1843.62</v>
      </c>
      <c r="AS47" s="74">
        <f t="shared" si="21"/>
        <v>1863.62</v>
      </c>
      <c r="AT47" s="74">
        <f t="shared" si="21"/>
        <v>1883.62</v>
      </c>
      <c r="AU47" s="74">
        <f t="shared" si="21"/>
        <v>1903.62</v>
      </c>
      <c r="AV47" s="73" t="s">
        <v>35</v>
      </c>
    </row>
    <row r="48" spans="1:48" customFormat="1" x14ac:dyDescent="0.2">
      <c r="A48" s="74" t="s">
        <v>100</v>
      </c>
      <c r="B48" s="74" t="s">
        <v>100</v>
      </c>
      <c r="C48" s="74" t="s">
        <v>100</v>
      </c>
      <c r="D48" s="74" t="s">
        <v>100</v>
      </c>
      <c r="E48" s="74" t="s">
        <v>100</v>
      </c>
      <c r="F48" s="74" t="s">
        <v>100</v>
      </c>
      <c r="G48" s="74" t="s">
        <v>100</v>
      </c>
      <c r="H48" s="74" t="s">
        <v>100</v>
      </c>
      <c r="I48" s="74" t="s">
        <v>100</v>
      </c>
      <c r="J48" s="74" t="s">
        <v>100</v>
      </c>
      <c r="K48" s="74" t="s">
        <v>100</v>
      </c>
      <c r="L48" s="74" t="s">
        <v>100</v>
      </c>
      <c r="M48" s="74" t="s">
        <v>100</v>
      </c>
      <c r="N48" s="74" t="s">
        <v>100</v>
      </c>
      <c r="O48" s="74" t="s">
        <v>100</v>
      </c>
      <c r="P48" s="74" t="s">
        <v>100</v>
      </c>
      <c r="Q48" s="74" t="s">
        <v>100</v>
      </c>
      <c r="R48" s="74" t="s">
        <v>100</v>
      </c>
      <c r="S48" s="74" t="s">
        <v>100</v>
      </c>
      <c r="T48" s="74" t="s">
        <v>100</v>
      </c>
      <c r="U48" s="74" t="s">
        <v>100</v>
      </c>
      <c r="V48" s="74" t="s">
        <v>100</v>
      </c>
      <c r="W48" s="74" t="s">
        <v>100</v>
      </c>
      <c r="X48" s="74" t="s">
        <v>100</v>
      </c>
      <c r="Y48" s="74" t="s">
        <v>100</v>
      </c>
      <c r="Z48" s="74" t="s">
        <v>100</v>
      </c>
      <c r="AA48" s="74" t="s">
        <v>100</v>
      </c>
      <c r="AB48" s="74" t="s">
        <v>100</v>
      </c>
      <c r="AC48" s="74" t="s">
        <v>100</v>
      </c>
      <c r="AD48" s="74" t="s">
        <v>100</v>
      </c>
      <c r="AE48" s="74" t="s">
        <v>100</v>
      </c>
      <c r="AF48" s="74" t="s">
        <v>100</v>
      </c>
      <c r="AG48" s="74" t="s">
        <v>100</v>
      </c>
      <c r="AH48" s="74" t="s">
        <v>100</v>
      </c>
      <c r="AI48" s="74" t="s">
        <v>100</v>
      </c>
      <c r="AJ48" s="74" t="s">
        <v>100</v>
      </c>
      <c r="AK48" s="74" t="s">
        <v>100</v>
      </c>
      <c r="AL48" s="74" t="s">
        <v>100</v>
      </c>
      <c r="AM48" s="74" t="s">
        <v>100</v>
      </c>
      <c r="AN48" s="74" t="s">
        <v>100</v>
      </c>
      <c r="AO48" s="74" t="s">
        <v>100</v>
      </c>
      <c r="AP48" s="74" t="s">
        <v>100</v>
      </c>
      <c r="AQ48" s="74" t="s">
        <v>100</v>
      </c>
      <c r="AR48" s="74" t="s">
        <v>100</v>
      </c>
      <c r="AS48" s="74" t="s">
        <v>100</v>
      </c>
      <c r="AT48" s="74" t="s">
        <v>100</v>
      </c>
      <c r="AU48" s="74" t="s">
        <v>100</v>
      </c>
      <c r="AV48" s="73" t="s">
        <v>100</v>
      </c>
    </row>
    <row r="49" spans="1:1" customFormat="1" x14ac:dyDescent="0.2">
      <c r="A49" s="1"/>
    </row>
  </sheetData>
  <pageMargins left="0.7" right="0.7" top="0.78740157499999996" bottom="0.78740157499999996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7"/>
  <dimension ref="A1:AV49"/>
  <sheetViews>
    <sheetView zoomScale="70" zoomScaleNormal="70" workbookViewId="0">
      <selection activeCell="AJ32" sqref="AJ32"/>
    </sheetView>
  </sheetViews>
  <sheetFormatPr baseColWidth="10" defaultRowHeight="12.75" x14ac:dyDescent="0.2"/>
  <cols>
    <col min="1" max="1" width="5" style="3" bestFit="1" customWidth="1"/>
    <col min="2" max="36" width="5" style="11" bestFit="1" customWidth="1"/>
    <col min="37" max="47" width="5" bestFit="1" customWidth="1"/>
  </cols>
  <sheetData>
    <row r="1" spans="1:48" x14ac:dyDescent="0.2">
      <c r="A1" s="6"/>
      <c r="B1" s="7">
        <v>1000</v>
      </c>
      <c r="C1" s="7">
        <v>1100</v>
      </c>
      <c r="D1" s="7">
        <v>1200</v>
      </c>
      <c r="E1" s="7">
        <v>1300</v>
      </c>
      <c r="F1" s="7">
        <v>1400</v>
      </c>
      <c r="G1" s="7">
        <v>1500</v>
      </c>
      <c r="H1" s="7">
        <v>1600</v>
      </c>
      <c r="I1" s="7">
        <v>1700</v>
      </c>
      <c r="J1" s="7">
        <v>1800</v>
      </c>
      <c r="K1" s="7">
        <v>1900</v>
      </c>
      <c r="L1" s="7">
        <v>2000</v>
      </c>
      <c r="M1" s="7">
        <v>2100</v>
      </c>
      <c r="N1" s="7">
        <v>2200</v>
      </c>
      <c r="O1" s="7">
        <v>2300</v>
      </c>
      <c r="P1" s="7">
        <v>2400</v>
      </c>
      <c r="Q1" s="7">
        <v>2500</v>
      </c>
      <c r="R1" s="7">
        <v>2600</v>
      </c>
      <c r="S1" s="7">
        <v>2700</v>
      </c>
      <c r="T1" s="7">
        <v>2800</v>
      </c>
      <c r="U1" s="7">
        <v>2900</v>
      </c>
      <c r="V1" s="7">
        <v>3000</v>
      </c>
      <c r="W1" s="7">
        <v>3100</v>
      </c>
      <c r="X1" s="7">
        <v>3200</v>
      </c>
      <c r="Y1" s="7">
        <v>3300</v>
      </c>
      <c r="Z1" s="7">
        <v>3400</v>
      </c>
      <c r="AA1" s="7">
        <v>3500</v>
      </c>
      <c r="AB1" s="7">
        <v>3600</v>
      </c>
      <c r="AC1" s="7">
        <v>3700</v>
      </c>
      <c r="AD1" s="7">
        <v>3800</v>
      </c>
      <c r="AE1" s="7">
        <v>3900</v>
      </c>
      <c r="AF1" s="7">
        <v>4000</v>
      </c>
      <c r="AG1" s="7">
        <v>4100</v>
      </c>
      <c r="AH1" s="7">
        <v>4200</v>
      </c>
      <c r="AI1" s="7">
        <v>4300</v>
      </c>
      <c r="AJ1" s="7">
        <v>4400</v>
      </c>
      <c r="AK1" s="6">
        <v>4500</v>
      </c>
      <c r="AL1" s="6">
        <v>4600</v>
      </c>
      <c r="AM1" s="6">
        <v>4700</v>
      </c>
      <c r="AN1" s="6">
        <v>4800</v>
      </c>
      <c r="AO1" s="6">
        <v>4900</v>
      </c>
      <c r="AP1" s="6">
        <v>5000</v>
      </c>
      <c r="AQ1" s="6">
        <v>5100</v>
      </c>
      <c r="AR1" s="6">
        <v>5200</v>
      </c>
      <c r="AS1" s="6">
        <v>5300</v>
      </c>
      <c r="AT1" s="6">
        <v>5400</v>
      </c>
      <c r="AU1" s="6">
        <v>5500</v>
      </c>
      <c r="AV1" s="1" t="s">
        <v>35</v>
      </c>
    </row>
    <row r="2" spans="1:48" x14ac:dyDescent="0.2">
      <c r="A2" s="6">
        <v>1000</v>
      </c>
      <c r="B2" s="8">
        <v>303</v>
      </c>
      <c r="C2" s="8">
        <v>303</v>
      </c>
      <c r="D2" s="8">
        <v>303</v>
      </c>
      <c r="E2" s="8">
        <v>303</v>
      </c>
      <c r="F2" s="8">
        <v>309.88</v>
      </c>
      <c r="G2" s="8">
        <v>325.74</v>
      </c>
      <c r="H2" s="8">
        <v>348.92</v>
      </c>
      <c r="I2" s="8">
        <v>356.24</v>
      </c>
      <c r="J2" s="8">
        <v>363.56</v>
      </c>
      <c r="K2" s="8">
        <v>369.65999999999997</v>
      </c>
      <c r="L2" s="8">
        <v>376.98</v>
      </c>
      <c r="M2" s="8">
        <v>384.3</v>
      </c>
      <c r="N2" s="8">
        <v>391.62</v>
      </c>
      <c r="O2" s="8">
        <v>398.94</v>
      </c>
      <c r="P2" s="8">
        <v>405.03999999999996</v>
      </c>
      <c r="Q2" s="8">
        <v>442.86</v>
      </c>
      <c r="R2" s="8">
        <v>450.18</v>
      </c>
      <c r="S2" s="8">
        <v>457.5</v>
      </c>
      <c r="T2" s="8">
        <v>464.82</v>
      </c>
      <c r="U2" s="8">
        <v>472.14</v>
      </c>
      <c r="V2" s="8">
        <v>479.46</v>
      </c>
      <c r="W2" s="8">
        <v>486.78</v>
      </c>
      <c r="X2" s="8">
        <v>494.09999999999997</v>
      </c>
      <c r="Y2" s="8">
        <v>501.42</v>
      </c>
      <c r="Z2" s="8">
        <v>508.74</v>
      </c>
      <c r="AA2" s="8">
        <v>531.91999999999996</v>
      </c>
      <c r="AB2" s="8">
        <v>539.24</v>
      </c>
      <c r="AC2" s="8">
        <v>546.55999999999995</v>
      </c>
      <c r="AD2" s="8">
        <v>553.88</v>
      </c>
      <c r="AE2" s="8">
        <v>561.19999999999993</v>
      </c>
      <c r="AF2" s="8">
        <v>568.52</v>
      </c>
      <c r="AG2" s="8">
        <v>575.84</v>
      </c>
      <c r="AH2" s="8">
        <v>583.16</v>
      </c>
      <c r="AI2" s="8">
        <v>590.48</v>
      </c>
      <c r="AJ2" s="8">
        <v>597.79999999999995</v>
      </c>
      <c r="AK2" s="74">
        <f t="shared" ref="AK2:AU13" si="0">AJ2+20</f>
        <v>617.79999999999995</v>
      </c>
      <c r="AL2" s="74">
        <f t="shared" si="0"/>
        <v>637.79999999999995</v>
      </c>
      <c r="AM2" s="74">
        <f t="shared" si="0"/>
        <v>657.8</v>
      </c>
      <c r="AN2" s="74">
        <f t="shared" si="0"/>
        <v>677.8</v>
      </c>
      <c r="AO2" s="74">
        <f t="shared" si="0"/>
        <v>697.8</v>
      </c>
      <c r="AP2" s="74">
        <f t="shared" si="0"/>
        <v>717.8</v>
      </c>
      <c r="AQ2" s="74">
        <f t="shared" si="0"/>
        <v>737.8</v>
      </c>
      <c r="AR2" s="74">
        <f t="shared" si="0"/>
        <v>757.8</v>
      </c>
      <c r="AS2" s="74">
        <f t="shared" si="0"/>
        <v>777.8</v>
      </c>
      <c r="AT2" s="74">
        <f t="shared" si="0"/>
        <v>797.8</v>
      </c>
      <c r="AU2" s="74">
        <f t="shared" si="0"/>
        <v>817.8</v>
      </c>
      <c r="AV2" s="3" t="s">
        <v>35</v>
      </c>
    </row>
    <row r="3" spans="1:48" x14ac:dyDescent="0.2">
      <c r="A3" s="6">
        <v>1100</v>
      </c>
      <c r="B3" s="8">
        <v>302.56</v>
      </c>
      <c r="C3" s="8">
        <v>303</v>
      </c>
      <c r="D3" s="8">
        <v>303</v>
      </c>
      <c r="E3" s="8">
        <v>312.32</v>
      </c>
      <c r="F3" s="8">
        <v>320.86</v>
      </c>
      <c r="G3" s="8">
        <v>337.94</v>
      </c>
      <c r="H3" s="8">
        <v>362.34</v>
      </c>
      <c r="I3" s="8">
        <v>369.65999999999997</v>
      </c>
      <c r="J3" s="8">
        <v>378.2</v>
      </c>
      <c r="K3" s="8">
        <v>385.52</v>
      </c>
      <c r="L3" s="8">
        <v>392.84</v>
      </c>
      <c r="M3" s="8">
        <v>401.38</v>
      </c>
      <c r="N3" s="8">
        <v>408.7</v>
      </c>
      <c r="O3" s="8">
        <v>416.02</v>
      </c>
      <c r="P3" s="8">
        <v>424.56</v>
      </c>
      <c r="Q3" s="8">
        <v>463.59999999999997</v>
      </c>
      <c r="R3" s="8">
        <v>470.92</v>
      </c>
      <c r="S3" s="8">
        <v>479.46</v>
      </c>
      <c r="T3" s="8">
        <v>486.78</v>
      </c>
      <c r="U3" s="8">
        <v>495.32</v>
      </c>
      <c r="V3" s="8">
        <v>503.86</v>
      </c>
      <c r="W3" s="8">
        <v>511.18</v>
      </c>
      <c r="X3" s="8">
        <v>519.72</v>
      </c>
      <c r="Y3" s="8">
        <v>527.04</v>
      </c>
      <c r="Z3" s="8">
        <v>535.58000000000004</v>
      </c>
      <c r="AA3" s="8">
        <v>561.19999999999993</v>
      </c>
      <c r="AB3" s="8">
        <v>568.52</v>
      </c>
      <c r="AC3" s="8">
        <v>577.05999999999995</v>
      </c>
      <c r="AD3" s="8">
        <v>584.38</v>
      </c>
      <c r="AE3" s="8">
        <v>580.72</v>
      </c>
      <c r="AF3" s="8">
        <v>601.46</v>
      </c>
      <c r="AG3" s="8">
        <v>608.78</v>
      </c>
      <c r="AH3" s="8">
        <v>617.31999999999994</v>
      </c>
      <c r="AI3" s="8">
        <v>624.64</v>
      </c>
      <c r="AJ3" s="8">
        <v>633.17999999999995</v>
      </c>
      <c r="AK3" s="74">
        <f t="shared" si="0"/>
        <v>653.17999999999995</v>
      </c>
      <c r="AL3" s="74">
        <f t="shared" si="0"/>
        <v>673.18</v>
      </c>
      <c r="AM3" s="74">
        <f t="shared" si="0"/>
        <v>693.18</v>
      </c>
      <c r="AN3" s="74">
        <f t="shared" si="0"/>
        <v>713.18</v>
      </c>
      <c r="AO3" s="74">
        <f t="shared" si="0"/>
        <v>733.18</v>
      </c>
      <c r="AP3" s="74">
        <f t="shared" si="0"/>
        <v>753.18</v>
      </c>
      <c r="AQ3" s="74">
        <f t="shared" si="0"/>
        <v>773.18</v>
      </c>
      <c r="AR3" s="74">
        <f t="shared" si="0"/>
        <v>793.18</v>
      </c>
      <c r="AS3" s="74">
        <f t="shared" si="0"/>
        <v>813.18</v>
      </c>
      <c r="AT3" s="74">
        <f t="shared" si="0"/>
        <v>833.18</v>
      </c>
      <c r="AU3" s="74">
        <f t="shared" si="0"/>
        <v>853.18</v>
      </c>
      <c r="AV3" s="3" t="s">
        <v>35</v>
      </c>
    </row>
    <row r="4" spans="1:48" x14ac:dyDescent="0.2">
      <c r="A4" s="6">
        <v>1200</v>
      </c>
      <c r="B4" s="8">
        <v>303</v>
      </c>
      <c r="C4" s="8">
        <v>303</v>
      </c>
      <c r="D4" s="8">
        <v>312.32</v>
      </c>
      <c r="E4" s="8">
        <v>319.64</v>
      </c>
      <c r="F4" s="8">
        <v>328.18</v>
      </c>
      <c r="G4" s="8">
        <v>346.48</v>
      </c>
      <c r="H4" s="8">
        <v>372.09999999999997</v>
      </c>
      <c r="I4" s="8">
        <v>379.42</v>
      </c>
      <c r="J4" s="8">
        <v>387.96</v>
      </c>
      <c r="K4" s="8">
        <v>396.5</v>
      </c>
      <c r="L4" s="8">
        <v>405.03999999999996</v>
      </c>
      <c r="M4" s="8">
        <v>412.36</v>
      </c>
      <c r="N4" s="8">
        <v>420.9</v>
      </c>
      <c r="O4" s="8">
        <v>429.44</v>
      </c>
      <c r="P4" s="8">
        <v>437.98</v>
      </c>
      <c r="Q4" s="8">
        <v>477.02</v>
      </c>
      <c r="R4" s="8">
        <v>485.56</v>
      </c>
      <c r="S4" s="8">
        <v>495.32</v>
      </c>
      <c r="T4" s="8">
        <v>503.86</v>
      </c>
      <c r="U4" s="8">
        <v>512.4</v>
      </c>
      <c r="V4" s="8">
        <v>520.93999999999994</v>
      </c>
      <c r="W4" s="8">
        <v>529.48</v>
      </c>
      <c r="X4" s="8">
        <v>538.02</v>
      </c>
      <c r="Y4" s="8">
        <v>546.55999999999995</v>
      </c>
      <c r="Z4" s="8">
        <v>555.1</v>
      </c>
      <c r="AA4" s="8">
        <v>580.72</v>
      </c>
      <c r="AB4" s="8">
        <v>589.26</v>
      </c>
      <c r="AC4" s="8">
        <v>597.79999999999995</v>
      </c>
      <c r="AD4" s="8">
        <v>606.34</v>
      </c>
      <c r="AE4" s="8">
        <v>614.88</v>
      </c>
      <c r="AF4" s="8">
        <v>623.41999999999996</v>
      </c>
      <c r="AG4" s="8">
        <v>631.96</v>
      </c>
      <c r="AH4" s="8">
        <v>640.5</v>
      </c>
      <c r="AI4" s="8">
        <v>649.04</v>
      </c>
      <c r="AJ4" s="8">
        <v>657.58</v>
      </c>
      <c r="AK4" s="74">
        <f t="shared" si="0"/>
        <v>677.58</v>
      </c>
      <c r="AL4" s="74">
        <f t="shared" si="0"/>
        <v>697.58</v>
      </c>
      <c r="AM4" s="74">
        <f t="shared" si="0"/>
        <v>717.58</v>
      </c>
      <c r="AN4" s="74">
        <f t="shared" si="0"/>
        <v>737.58</v>
      </c>
      <c r="AO4" s="74">
        <f t="shared" si="0"/>
        <v>757.58</v>
      </c>
      <c r="AP4" s="74">
        <f t="shared" si="0"/>
        <v>777.58</v>
      </c>
      <c r="AQ4" s="74">
        <f t="shared" si="0"/>
        <v>797.58</v>
      </c>
      <c r="AR4" s="74">
        <f t="shared" si="0"/>
        <v>817.58</v>
      </c>
      <c r="AS4" s="74">
        <f t="shared" si="0"/>
        <v>837.58</v>
      </c>
      <c r="AT4" s="74">
        <f t="shared" si="0"/>
        <v>857.58</v>
      </c>
      <c r="AU4" s="74">
        <f t="shared" si="0"/>
        <v>877.58</v>
      </c>
      <c r="AV4" s="3" t="s">
        <v>35</v>
      </c>
    </row>
    <row r="5" spans="1:48" x14ac:dyDescent="0.2">
      <c r="A5" s="6">
        <v>1300</v>
      </c>
      <c r="B5" s="8">
        <v>303</v>
      </c>
      <c r="C5" s="8">
        <v>311.09999999999997</v>
      </c>
      <c r="D5" s="8">
        <v>319.64</v>
      </c>
      <c r="E5" s="8">
        <v>328.18</v>
      </c>
      <c r="F5" s="8">
        <v>335.5</v>
      </c>
      <c r="G5" s="8">
        <v>355.02</v>
      </c>
      <c r="H5" s="8">
        <v>380.64</v>
      </c>
      <c r="I5" s="8">
        <v>389.18</v>
      </c>
      <c r="J5" s="8">
        <v>398.94</v>
      </c>
      <c r="K5" s="8">
        <v>407.48</v>
      </c>
      <c r="L5" s="8">
        <v>416.02</v>
      </c>
      <c r="M5" s="8">
        <v>424.56</v>
      </c>
      <c r="N5" s="8">
        <v>433.09999999999997</v>
      </c>
      <c r="O5" s="8">
        <v>441.64</v>
      </c>
      <c r="P5" s="8">
        <v>450.18</v>
      </c>
      <c r="Q5" s="8">
        <v>491.65999999999997</v>
      </c>
      <c r="R5" s="8">
        <v>501.42</v>
      </c>
      <c r="S5" s="8">
        <v>509.96</v>
      </c>
      <c r="T5" s="8">
        <v>519.72</v>
      </c>
      <c r="U5" s="8">
        <v>528.26</v>
      </c>
      <c r="V5" s="8">
        <v>536.79999999999995</v>
      </c>
      <c r="W5" s="8">
        <v>546.55999999999995</v>
      </c>
      <c r="X5" s="8">
        <v>555.1</v>
      </c>
      <c r="Y5" s="8">
        <v>564.86</v>
      </c>
      <c r="Z5" s="8">
        <v>573.4</v>
      </c>
      <c r="AA5" s="8">
        <v>600.24</v>
      </c>
      <c r="AB5" s="8">
        <v>608.78</v>
      </c>
      <c r="AC5" s="8">
        <v>618.54</v>
      </c>
      <c r="AD5" s="8">
        <v>627.08000000000004</v>
      </c>
      <c r="AE5" s="8">
        <v>636.84</v>
      </c>
      <c r="AF5" s="8">
        <v>645.38</v>
      </c>
      <c r="AG5" s="8">
        <v>653.91999999999996</v>
      </c>
      <c r="AH5" s="8">
        <v>663.68</v>
      </c>
      <c r="AI5" s="8">
        <v>672.22</v>
      </c>
      <c r="AJ5" s="8">
        <v>681.98</v>
      </c>
      <c r="AK5" s="74">
        <f t="shared" si="0"/>
        <v>701.98</v>
      </c>
      <c r="AL5" s="74">
        <f t="shared" si="0"/>
        <v>721.98</v>
      </c>
      <c r="AM5" s="74">
        <f t="shared" si="0"/>
        <v>741.98</v>
      </c>
      <c r="AN5" s="74">
        <f t="shared" si="0"/>
        <v>761.98</v>
      </c>
      <c r="AO5" s="74">
        <f t="shared" si="0"/>
        <v>781.98</v>
      </c>
      <c r="AP5" s="74">
        <f t="shared" si="0"/>
        <v>801.98</v>
      </c>
      <c r="AQ5" s="74">
        <f t="shared" si="0"/>
        <v>821.98</v>
      </c>
      <c r="AR5" s="74">
        <f t="shared" si="0"/>
        <v>841.98</v>
      </c>
      <c r="AS5" s="74">
        <f t="shared" si="0"/>
        <v>861.98</v>
      </c>
      <c r="AT5" s="74">
        <f t="shared" si="0"/>
        <v>881.98</v>
      </c>
      <c r="AU5" s="74">
        <f t="shared" si="0"/>
        <v>901.98</v>
      </c>
      <c r="AV5" s="73" t="s">
        <v>35</v>
      </c>
    </row>
    <row r="6" spans="1:48" x14ac:dyDescent="0.2">
      <c r="A6" s="6">
        <v>1400</v>
      </c>
      <c r="B6" s="8">
        <v>311.09999999999997</v>
      </c>
      <c r="C6" s="8">
        <v>319.64</v>
      </c>
      <c r="D6" s="8">
        <v>329.4</v>
      </c>
      <c r="E6" s="8">
        <v>337.94</v>
      </c>
      <c r="F6" s="8">
        <v>424.56</v>
      </c>
      <c r="G6" s="8">
        <v>445.3</v>
      </c>
      <c r="H6" s="8">
        <v>472.14</v>
      </c>
      <c r="I6" s="8">
        <v>481.9</v>
      </c>
      <c r="J6" s="8">
        <v>490.44</v>
      </c>
      <c r="K6" s="8">
        <v>500.2</v>
      </c>
      <c r="L6" s="8">
        <v>509.96</v>
      </c>
      <c r="M6" s="8">
        <v>519.72</v>
      </c>
      <c r="N6" s="8">
        <v>528.26</v>
      </c>
      <c r="O6" s="8">
        <v>538.02</v>
      </c>
      <c r="P6" s="8">
        <v>469.7</v>
      </c>
      <c r="Q6" s="8">
        <v>512.4</v>
      </c>
      <c r="R6" s="8">
        <v>522.16</v>
      </c>
      <c r="S6" s="8">
        <v>531.91999999999996</v>
      </c>
      <c r="T6" s="8">
        <v>541.67999999999995</v>
      </c>
      <c r="U6" s="8">
        <v>551.43999999999994</v>
      </c>
      <c r="V6" s="8">
        <v>561.19999999999993</v>
      </c>
      <c r="W6" s="8">
        <v>570.96</v>
      </c>
      <c r="X6" s="8">
        <v>580.72</v>
      </c>
      <c r="Y6" s="8">
        <v>590.48</v>
      </c>
      <c r="Z6" s="8">
        <v>600.24</v>
      </c>
      <c r="AA6" s="8">
        <v>628.29999999999995</v>
      </c>
      <c r="AB6" s="8">
        <v>638.05999999999995</v>
      </c>
      <c r="AC6" s="8">
        <v>647.81999999999994</v>
      </c>
      <c r="AD6" s="8">
        <v>657.58</v>
      </c>
      <c r="AE6" s="8">
        <v>667.34</v>
      </c>
      <c r="AF6" s="8">
        <v>677.1</v>
      </c>
      <c r="AG6" s="8">
        <v>686.86</v>
      </c>
      <c r="AH6" s="8">
        <v>696.62</v>
      </c>
      <c r="AI6" s="8">
        <v>706.38</v>
      </c>
      <c r="AJ6" s="8">
        <v>716.14</v>
      </c>
      <c r="AK6" s="74">
        <f t="shared" si="0"/>
        <v>736.14</v>
      </c>
      <c r="AL6" s="74">
        <f t="shared" si="0"/>
        <v>756.14</v>
      </c>
      <c r="AM6" s="74">
        <f t="shared" si="0"/>
        <v>776.14</v>
      </c>
      <c r="AN6" s="74">
        <f t="shared" si="0"/>
        <v>796.14</v>
      </c>
      <c r="AO6" s="74">
        <f t="shared" si="0"/>
        <v>816.14</v>
      </c>
      <c r="AP6" s="74">
        <f t="shared" si="0"/>
        <v>836.14</v>
      </c>
      <c r="AQ6" s="74">
        <f t="shared" si="0"/>
        <v>856.14</v>
      </c>
      <c r="AR6" s="74">
        <f t="shared" si="0"/>
        <v>876.14</v>
      </c>
      <c r="AS6" s="74">
        <f t="shared" si="0"/>
        <v>896.14</v>
      </c>
      <c r="AT6" s="74">
        <f t="shared" si="0"/>
        <v>916.14</v>
      </c>
      <c r="AU6" s="74">
        <f t="shared" si="0"/>
        <v>936.14</v>
      </c>
      <c r="AV6" s="73" t="s">
        <v>35</v>
      </c>
    </row>
    <row r="7" spans="1:48" x14ac:dyDescent="0.2">
      <c r="A7" s="6">
        <v>1500</v>
      </c>
      <c r="B7" s="8">
        <v>317.2</v>
      </c>
      <c r="C7" s="8">
        <v>325.74</v>
      </c>
      <c r="D7" s="8">
        <v>335.5</v>
      </c>
      <c r="E7" s="8">
        <v>345.26</v>
      </c>
      <c r="F7" s="8">
        <v>433.09999999999997</v>
      </c>
      <c r="G7" s="8">
        <v>453.84</v>
      </c>
      <c r="H7" s="8">
        <v>481.9</v>
      </c>
      <c r="I7" s="8">
        <v>491.65999999999997</v>
      </c>
      <c r="J7" s="8">
        <v>501.42</v>
      </c>
      <c r="K7" s="8">
        <v>511.18</v>
      </c>
      <c r="L7" s="8">
        <v>520.93999999999994</v>
      </c>
      <c r="M7" s="8">
        <v>530.69999999999993</v>
      </c>
      <c r="N7" s="8">
        <v>540.46</v>
      </c>
      <c r="O7" s="8">
        <v>550.22</v>
      </c>
      <c r="P7" s="8">
        <v>483.12</v>
      </c>
      <c r="Q7" s="8">
        <v>527.04</v>
      </c>
      <c r="R7" s="8">
        <v>538.02</v>
      </c>
      <c r="S7" s="8">
        <v>547.78</v>
      </c>
      <c r="T7" s="8">
        <v>557.54</v>
      </c>
      <c r="U7" s="8">
        <v>568.52</v>
      </c>
      <c r="V7" s="8">
        <v>578.28</v>
      </c>
      <c r="W7" s="8">
        <v>589.26</v>
      </c>
      <c r="X7" s="8">
        <v>599.02</v>
      </c>
      <c r="Y7" s="8">
        <v>608.78</v>
      </c>
      <c r="Z7" s="8">
        <v>619.76</v>
      </c>
      <c r="AA7" s="8">
        <v>647.81999999999994</v>
      </c>
      <c r="AB7" s="8">
        <v>658.8</v>
      </c>
      <c r="AC7" s="8">
        <v>668.56</v>
      </c>
      <c r="AD7" s="8">
        <v>679.54</v>
      </c>
      <c r="AE7" s="8">
        <v>689.3</v>
      </c>
      <c r="AF7" s="8">
        <v>699.06</v>
      </c>
      <c r="AG7" s="8">
        <v>710.04</v>
      </c>
      <c r="AH7" s="8">
        <v>719.8</v>
      </c>
      <c r="AI7" s="8">
        <v>730.78</v>
      </c>
      <c r="AJ7" s="8">
        <v>740.54</v>
      </c>
      <c r="AK7" s="74">
        <f t="shared" si="0"/>
        <v>760.54</v>
      </c>
      <c r="AL7" s="74">
        <f t="shared" si="0"/>
        <v>780.54</v>
      </c>
      <c r="AM7" s="74">
        <f t="shared" si="0"/>
        <v>800.54</v>
      </c>
      <c r="AN7" s="74">
        <f t="shared" si="0"/>
        <v>820.54</v>
      </c>
      <c r="AO7" s="74">
        <f t="shared" si="0"/>
        <v>840.54</v>
      </c>
      <c r="AP7" s="74">
        <f t="shared" si="0"/>
        <v>860.54</v>
      </c>
      <c r="AQ7" s="74">
        <f t="shared" si="0"/>
        <v>880.54</v>
      </c>
      <c r="AR7" s="74">
        <f t="shared" si="0"/>
        <v>900.54</v>
      </c>
      <c r="AS7" s="74">
        <f t="shared" si="0"/>
        <v>920.54</v>
      </c>
      <c r="AT7" s="74">
        <f t="shared" si="0"/>
        <v>940.54</v>
      </c>
      <c r="AU7" s="74">
        <f t="shared" si="0"/>
        <v>960.54</v>
      </c>
      <c r="AV7" s="73" t="s">
        <v>35</v>
      </c>
    </row>
    <row r="8" spans="1:48" x14ac:dyDescent="0.2">
      <c r="A8" s="6">
        <v>1600</v>
      </c>
      <c r="B8" s="8">
        <v>323.3</v>
      </c>
      <c r="C8" s="8">
        <v>333.06</v>
      </c>
      <c r="D8" s="8">
        <v>342.82</v>
      </c>
      <c r="E8" s="8">
        <v>352.58</v>
      </c>
      <c r="F8" s="8">
        <v>440.42</v>
      </c>
      <c r="G8" s="8">
        <v>462.38</v>
      </c>
      <c r="H8" s="8">
        <v>490.44</v>
      </c>
      <c r="I8" s="8">
        <v>501.42</v>
      </c>
      <c r="J8" s="8">
        <v>511.18</v>
      </c>
      <c r="K8" s="8">
        <v>522.16</v>
      </c>
      <c r="L8" s="8">
        <v>531.91999999999996</v>
      </c>
      <c r="M8" s="8">
        <v>542.9</v>
      </c>
      <c r="N8" s="8">
        <v>552.66</v>
      </c>
      <c r="O8" s="8">
        <v>563.64</v>
      </c>
      <c r="P8" s="8">
        <v>495.32</v>
      </c>
      <c r="Q8" s="8">
        <v>541.67999999999995</v>
      </c>
      <c r="R8" s="8">
        <v>552.66</v>
      </c>
      <c r="S8" s="8">
        <v>563.64</v>
      </c>
      <c r="T8" s="8">
        <v>573.4</v>
      </c>
      <c r="U8" s="8">
        <v>584.38</v>
      </c>
      <c r="V8" s="8">
        <v>595.36</v>
      </c>
      <c r="W8" s="8">
        <v>606.34</v>
      </c>
      <c r="X8" s="8">
        <v>617.31999999999994</v>
      </c>
      <c r="Y8" s="8">
        <v>628.29999999999995</v>
      </c>
      <c r="Z8" s="8">
        <v>638.05999999999995</v>
      </c>
      <c r="AA8" s="8">
        <v>667.34</v>
      </c>
      <c r="AB8" s="8">
        <v>678.31999999999994</v>
      </c>
      <c r="AC8" s="8">
        <v>689.3</v>
      </c>
      <c r="AD8" s="8">
        <v>700.28</v>
      </c>
      <c r="AE8" s="8">
        <v>711.26</v>
      </c>
      <c r="AF8" s="8">
        <v>722.24</v>
      </c>
      <c r="AG8" s="8">
        <v>732</v>
      </c>
      <c r="AH8" s="8">
        <v>742.98</v>
      </c>
      <c r="AI8" s="8">
        <v>753.96</v>
      </c>
      <c r="AJ8" s="8">
        <v>764.93999999999994</v>
      </c>
      <c r="AK8" s="74">
        <f t="shared" si="0"/>
        <v>784.93999999999994</v>
      </c>
      <c r="AL8" s="74">
        <f t="shared" si="0"/>
        <v>804.93999999999994</v>
      </c>
      <c r="AM8" s="74">
        <f t="shared" si="0"/>
        <v>824.93999999999994</v>
      </c>
      <c r="AN8" s="74">
        <f t="shared" si="0"/>
        <v>844.93999999999994</v>
      </c>
      <c r="AO8" s="74">
        <f t="shared" si="0"/>
        <v>864.93999999999994</v>
      </c>
      <c r="AP8" s="74">
        <f t="shared" si="0"/>
        <v>884.93999999999994</v>
      </c>
      <c r="AQ8" s="74">
        <f t="shared" si="0"/>
        <v>904.93999999999994</v>
      </c>
      <c r="AR8" s="74">
        <f t="shared" si="0"/>
        <v>924.93999999999994</v>
      </c>
      <c r="AS8" s="74">
        <f t="shared" si="0"/>
        <v>944.93999999999994</v>
      </c>
      <c r="AT8" s="74">
        <f t="shared" si="0"/>
        <v>964.93999999999994</v>
      </c>
      <c r="AU8" s="74">
        <f t="shared" si="0"/>
        <v>984.93999999999994</v>
      </c>
      <c r="AV8" s="73" t="s">
        <v>35</v>
      </c>
    </row>
    <row r="9" spans="1:48" x14ac:dyDescent="0.2">
      <c r="A9" s="6">
        <v>1700</v>
      </c>
      <c r="B9" s="8">
        <v>330.62</v>
      </c>
      <c r="C9" s="8">
        <v>341.59999999999997</v>
      </c>
      <c r="D9" s="8">
        <v>352.58</v>
      </c>
      <c r="E9" s="8">
        <v>362.34</v>
      </c>
      <c r="F9" s="8">
        <v>451.4</v>
      </c>
      <c r="G9" s="8">
        <v>474.58</v>
      </c>
      <c r="H9" s="8">
        <v>503.86</v>
      </c>
      <c r="I9" s="8">
        <v>514.84</v>
      </c>
      <c r="J9" s="8">
        <v>525.81999999999994</v>
      </c>
      <c r="K9" s="8">
        <v>536.79999999999995</v>
      </c>
      <c r="L9" s="8">
        <v>547.78</v>
      </c>
      <c r="M9" s="8">
        <v>559.98</v>
      </c>
      <c r="N9" s="8">
        <v>570.96</v>
      </c>
      <c r="O9" s="8">
        <v>581.93999999999994</v>
      </c>
      <c r="P9" s="8">
        <v>514.84</v>
      </c>
      <c r="Q9" s="8">
        <v>562.41999999999996</v>
      </c>
      <c r="R9" s="8">
        <v>573.4</v>
      </c>
      <c r="S9" s="8">
        <v>585.6</v>
      </c>
      <c r="T9" s="8">
        <v>596.58000000000004</v>
      </c>
      <c r="U9" s="8">
        <v>608.78</v>
      </c>
      <c r="V9" s="8">
        <v>619.76</v>
      </c>
      <c r="W9" s="8">
        <v>630.74</v>
      </c>
      <c r="X9" s="8">
        <v>642.93999999999994</v>
      </c>
      <c r="Y9" s="8">
        <v>653.91999999999996</v>
      </c>
      <c r="Z9" s="8">
        <v>666.12</v>
      </c>
      <c r="AA9" s="8">
        <v>696.62</v>
      </c>
      <c r="AB9" s="8">
        <v>707.6</v>
      </c>
      <c r="AC9" s="8">
        <v>718.58</v>
      </c>
      <c r="AD9" s="8">
        <v>730.78</v>
      </c>
      <c r="AE9" s="8">
        <v>741.76</v>
      </c>
      <c r="AF9" s="8">
        <v>753.96</v>
      </c>
      <c r="AG9" s="8">
        <v>764.93999999999994</v>
      </c>
      <c r="AH9" s="8">
        <v>777.14</v>
      </c>
      <c r="AI9" s="8">
        <v>788.12</v>
      </c>
      <c r="AJ9" s="8">
        <v>799.1</v>
      </c>
      <c r="AK9" s="74">
        <f t="shared" si="0"/>
        <v>819.1</v>
      </c>
      <c r="AL9" s="74">
        <f t="shared" si="0"/>
        <v>839.1</v>
      </c>
      <c r="AM9" s="74">
        <f t="shared" si="0"/>
        <v>859.1</v>
      </c>
      <c r="AN9" s="74">
        <f t="shared" si="0"/>
        <v>879.1</v>
      </c>
      <c r="AO9" s="74">
        <f t="shared" si="0"/>
        <v>899.1</v>
      </c>
      <c r="AP9" s="74">
        <f t="shared" si="0"/>
        <v>919.1</v>
      </c>
      <c r="AQ9" s="74">
        <f t="shared" si="0"/>
        <v>939.1</v>
      </c>
      <c r="AR9" s="74">
        <f t="shared" si="0"/>
        <v>959.1</v>
      </c>
      <c r="AS9" s="74">
        <f t="shared" si="0"/>
        <v>979.1</v>
      </c>
      <c r="AT9" s="74">
        <f t="shared" si="0"/>
        <v>999.1</v>
      </c>
      <c r="AU9" s="74">
        <f t="shared" si="0"/>
        <v>1019.1</v>
      </c>
      <c r="AV9" s="73" t="s">
        <v>35</v>
      </c>
    </row>
    <row r="10" spans="1:48" x14ac:dyDescent="0.2">
      <c r="A10" s="6">
        <v>1800</v>
      </c>
      <c r="B10" s="8">
        <v>336.71999999999997</v>
      </c>
      <c r="C10" s="8">
        <v>347.7</v>
      </c>
      <c r="D10" s="8">
        <v>358.68</v>
      </c>
      <c r="E10" s="8">
        <v>369.65999999999997</v>
      </c>
      <c r="F10" s="8">
        <v>459.94</v>
      </c>
      <c r="G10" s="8">
        <v>483.12</v>
      </c>
      <c r="H10" s="8">
        <v>513.62</v>
      </c>
      <c r="I10" s="8">
        <v>524.6</v>
      </c>
      <c r="J10" s="8">
        <v>536.79999999999995</v>
      </c>
      <c r="K10" s="8">
        <v>547.78</v>
      </c>
      <c r="L10" s="8">
        <v>559.98</v>
      </c>
      <c r="M10" s="8">
        <v>570.96</v>
      </c>
      <c r="N10" s="8">
        <v>583.16</v>
      </c>
      <c r="O10" s="8">
        <v>594.14</v>
      </c>
      <c r="P10" s="8">
        <v>528.26</v>
      </c>
      <c r="Q10" s="8">
        <v>577.05999999999995</v>
      </c>
      <c r="R10" s="8">
        <v>589.26</v>
      </c>
      <c r="S10" s="8">
        <v>600.24</v>
      </c>
      <c r="T10" s="8">
        <v>612.43999999999994</v>
      </c>
      <c r="U10" s="8">
        <v>624.64</v>
      </c>
      <c r="V10" s="8">
        <v>636.84</v>
      </c>
      <c r="W10" s="8">
        <v>649.04</v>
      </c>
      <c r="X10" s="8">
        <v>661.24</v>
      </c>
      <c r="Y10" s="8">
        <v>672.22</v>
      </c>
      <c r="Z10" s="8">
        <v>684.42</v>
      </c>
      <c r="AA10" s="8">
        <v>716.14</v>
      </c>
      <c r="AB10" s="8">
        <v>728.34</v>
      </c>
      <c r="AC10" s="8">
        <v>739.31999999999994</v>
      </c>
      <c r="AD10" s="8">
        <v>758</v>
      </c>
      <c r="AE10" s="8">
        <v>763.72</v>
      </c>
      <c r="AF10" s="8">
        <v>775.92</v>
      </c>
      <c r="AG10" s="8">
        <v>788.12</v>
      </c>
      <c r="AH10" s="8">
        <v>800.31999999999994</v>
      </c>
      <c r="AI10" s="8">
        <v>811.3</v>
      </c>
      <c r="AJ10" s="8">
        <v>823.5</v>
      </c>
      <c r="AK10" s="74">
        <f t="shared" si="0"/>
        <v>843.5</v>
      </c>
      <c r="AL10" s="74">
        <f t="shared" si="0"/>
        <v>863.5</v>
      </c>
      <c r="AM10" s="74">
        <f t="shared" si="0"/>
        <v>883.5</v>
      </c>
      <c r="AN10" s="74">
        <f t="shared" si="0"/>
        <v>903.5</v>
      </c>
      <c r="AO10" s="74">
        <f t="shared" si="0"/>
        <v>923.5</v>
      </c>
      <c r="AP10" s="74">
        <f t="shared" si="0"/>
        <v>943.5</v>
      </c>
      <c r="AQ10" s="74">
        <f t="shared" si="0"/>
        <v>963.5</v>
      </c>
      <c r="AR10" s="74">
        <f t="shared" si="0"/>
        <v>983.5</v>
      </c>
      <c r="AS10" s="74">
        <f t="shared" si="0"/>
        <v>1003.5</v>
      </c>
      <c r="AT10" s="74">
        <f t="shared" si="0"/>
        <v>1023.5</v>
      </c>
      <c r="AU10" s="74">
        <f t="shared" si="0"/>
        <v>1043.5</v>
      </c>
      <c r="AV10" s="73" t="s">
        <v>35</v>
      </c>
    </row>
    <row r="11" spans="1:48" x14ac:dyDescent="0.2">
      <c r="A11" s="6">
        <v>1900</v>
      </c>
      <c r="B11" s="8">
        <v>345.26</v>
      </c>
      <c r="C11" s="8">
        <v>357.46</v>
      </c>
      <c r="D11" s="8">
        <v>368.44</v>
      </c>
      <c r="E11" s="8">
        <v>380.64</v>
      </c>
      <c r="F11" s="8">
        <v>470.92</v>
      </c>
      <c r="G11" s="8">
        <v>495.32</v>
      </c>
      <c r="H11" s="8">
        <v>527.04</v>
      </c>
      <c r="I11" s="8">
        <v>539.24</v>
      </c>
      <c r="J11" s="8">
        <v>551.43999999999994</v>
      </c>
      <c r="K11" s="8">
        <v>563.64</v>
      </c>
      <c r="L11" s="8">
        <v>575.84</v>
      </c>
      <c r="M11" s="8">
        <v>588.04</v>
      </c>
      <c r="N11" s="8">
        <v>600.24</v>
      </c>
      <c r="O11" s="8">
        <v>612.43999999999994</v>
      </c>
      <c r="P11" s="8">
        <v>546.55999999999995</v>
      </c>
      <c r="Q11" s="8">
        <v>597.79999999999995</v>
      </c>
      <c r="R11" s="8">
        <v>610</v>
      </c>
      <c r="S11" s="8">
        <v>622.19999999999993</v>
      </c>
      <c r="T11" s="8">
        <v>635.62</v>
      </c>
      <c r="U11" s="8">
        <v>647.81999999999994</v>
      </c>
      <c r="V11" s="8">
        <v>661.24</v>
      </c>
      <c r="W11" s="8">
        <v>673.43999999999994</v>
      </c>
      <c r="X11" s="8">
        <v>686.86</v>
      </c>
      <c r="Y11" s="8">
        <v>699.06</v>
      </c>
      <c r="Z11" s="8">
        <v>712.48</v>
      </c>
      <c r="AA11" s="8">
        <v>744.19999999999993</v>
      </c>
      <c r="AB11" s="8">
        <v>756.4</v>
      </c>
      <c r="AC11" s="8">
        <v>769.81999999999994</v>
      </c>
      <c r="AD11" s="8">
        <v>782.02</v>
      </c>
      <c r="AE11" s="8">
        <v>795.43999999999994</v>
      </c>
      <c r="AF11" s="8">
        <v>807.64</v>
      </c>
      <c r="AG11" s="8">
        <v>821.06</v>
      </c>
      <c r="AH11" s="8">
        <v>833.26</v>
      </c>
      <c r="AI11" s="8">
        <v>845.46</v>
      </c>
      <c r="AJ11" s="8">
        <v>858.88</v>
      </c>
      <c r="AK11" s="74">
        <f t="shared" si="0"/>
        <v>878.88</v>
      </c>
      <c r="AL11" s="74">
        <f t="shared" si="0"/>
        <v>898.88</v>
      </c>
      <c r="AM11" s="74">
        <f t="shared" si="0"/>
        <v>918.88</v>
      </c>
      <c r="AN11" s="74">
        <f t="shared" si="0"/>
        <v>938.88</v>
      </c>
      <c r="AO11" s="74">
        <f t="shared" si="0"/>
        <v>958.88</v>
      </c>
      <c r="AP11" s="74">
        <f t="shared" si="0"/>
        <v>978.88</v>
      </c>
      <c r="AQ11" s="74">
        <f t="shared" si="0"/>
        <v>998.88</v>
      </c>
      <c r="AR11" s="74">
        <f t="shared" si="0"/>
        <v>1018.88</v>
      </c>
      <c r="AS11" s="74">
        <f t="shared" si="0"/>
        <v>1038.8800000000001</v>
      </c>
      <c r="AT11" s="74">
        <f t="shared" si="0"/>
        <v>1058.8800000000001</v>
      </c>
      <c r="AU11" s="74">
        <f t="shared" si="0"/>
        <v>1078.8800000000001</v>
      </c>
      <c r="AV11" s="73" t="s">
        <v>35</v>
      </c>
    </row>
    <row r="12" spans="1:48" x14ac:dyDescent="0.2">
      <c r="A12" s="6">
        <v>2000</v>
      </c>
      <c r="B12" s="8">
        <v>351.36</v>
      </c>
      <c r="C12" s="8">
        <v>363.56</v>
      </c>
      <c r="D12" s="8">
        <v>375.76</v>
      </c>
      <c r="E12" s="8">
        <v>387.96</v>
      </c>
      <c r="F12" s="8">
        <v>478.24</v>
      </c>
      <c r="G12" s="8">
        <v>503.86</v>
      </c>
      <c r="H12" s="8">
        <v>535.58000000000004</v>
      </c>
      <c r="I12" s="8">
        <v>549</v>
      </c>
      <c r="J12" s="8">
        <v>561.19999999999993</v>
      </c>
      <c r="K12" s="8">
        <v>574.62</v>
      </c>
      <c r="L12" s="8">
        <v>586.81999999999994</v>
      </c>
      <c r="M12" s="8">
        <v>599.02</v>
      </c>
      <c r="N12" s="8">
        <v>612.43999999999994</v>
      </c>
      <c r="O12" s="8">
        <v>624.64</v>
      </c>
      <c r="P12" s="8">
        <v>559.98</v>
      </c>
      <c r="Q12" s="8">
        <v>611.22</v>
      </c>
      <c r="R12" s="8">
        <v>624.64</v>
      </c>
      <c r="S12" s="8">
        <v>638.05999999999995</v>
      </c>
      <c r="T12" s="8">
        <v>651.48</v>
      </c>
      <c r="U12" s="8">
        <v>664.9</v>
      </c>
      <c r="V12" s="8">
        <v>678.31999999999994</v>
      </c>
      <c r="W12" s="8">
        <v>691.74</v>
      </c>
      <c r="X12" s="8">
        <v>703.93999999999994</v>
      </c>
      <c r="Y12" s="8">
        <v>717.36</v>
      </c>
      <c r="Z12" s="8">
        <v>730.78</v>
      </c>
      <c r="AA12" s="8">
        <v>763.72</v>
      </c>
      <c r="AB12" s="8">
        <v>777.14</v>
      </c>
      <c r="AC12" s="8">
        <v>790.56</v>
      </c>
      <c r="AD12" s="8">
        <v>803.98</v>
      </c>
      <c r="AE12" s="8">
        <v>816.18</v>
      </c>
      <c r="AF12" s="8">
        <v>829.6</v>
      </c>
      <c r="AG12" s="8">
        <v>843.02</v>
      </c>
      <c r="AH12" s="8">
        <v>856.43999999999994</v>
      </c>
      <c r="AI12" s="8">
        <v>869.86</v>
      </c>
      <c r="AJ12" s="8">
        <v>883.28</v>
      </c>
      <c r="AK12" s="74">
        <f t="shared" si="0"/>
        <v>903.28</v>
      </c>
      <c r="AL12" s="74">
        <f t="shared" si="0"/>
        <v>923.28</v>
      </c>
      <c r="AM12" s="74">
        <f t="shared" si="0"/>
        <v>943.28</v>
      </c>
      <c r="AN12" s="74">
        <f t="shared" si="0"/>
        <v>963.28</v>
      </c>
      <c r="AO12" s="74">
        <f t="shared" si="0"/>
        <v>983.28</v>
      </c>
      <c r="AP12" s="74">
        <f t="shared" si="0"/>
        <v>1003.28</v>
      </c>
      <c r="AQ12" s="74">
        <f t="shared" si="0"/>
        <v>1023.28</v>
      </c>
      <c r="AR12" s="74">
        <f t="shared" si="0"/>
        <v>1043.28</v>
      </c>
      <c r="AS12" s="74">
        <f t="shared" si="0"/>
        <v>1063.28</v>
      </c>
      <c r="AT12" s="74">
        <f t="shared" si="0"/>
        <v>1083.28</v>
      </c>
      <c r="AU12" s="74">
        <f t="shared" si="0"/>
        <v>1103.28</v>
      </c>
      <c r="AV12" s="73" t="s">
        <v>35</v>
      </c>
    </row>
    <row r="13" spans="1:48" x14ac:dyDescent="0.2">
      <c r="A13" s="6">
        <v>2100</v>
      </c>
      <c r="B13" s="8">
        <v>357.46</v>
      </c>
      <c r="C13" s="8">
        <v>369.65999999999997</v>
      </c>
      <c r="D13" s="8">
        <v>383.08</v>
      </c>
      <c r="E13" s="8">
        <v>395.28</v>
      </c>
      <c r="F13" s="8">
        <v>485.56</v>
      </c>
      <c r="G13" s="8">
        <v>512.4</v>
      </c>
      <c r="H13" s="8">
        <v>545.34</v>
      </c>
      <c r="I13" s="8">
        <v>558.76</v>
      </c>
      <c r="J13" s="8">
        <v>572.17999999999995</v>
      </c>
      <c r="K13" s="8">
        <v>584.38</v>
      </c>
      <c r="L13" s="8">
        <v>597.79999999999995</v>
      </c>
      <c r="M13" s="8">
        <v>611.22</v>
      </c>
      <c r="N13" s="8">
        <v>624.64</v>
      </c>
      <c r="O13" s="8">
        <v>638.05999999999995</v>
      </c>
      <c r="P13" s="8">
        <v>573.4</v>
      </c>
      <c r="Q13" s="8">
        <v>625.86</v>
      </c>
      <c r="R13" s="8">
        <v>640.5</v>
      </c>
      <c r="S13" s="8">
        <v>653.91999999999996</v>
      </c>
      <c r="T13" s="8">
        <v>667.34</v>
      </c>
      <c r="U13" s="8">
        <v>680.76</v>
      </c>
      <c r="V13" s="8">
        <v>695.4</v>
      </c>
      <c r="W13" s="8">
        <v>708.81999999999994</v>
      </c>
      <c r="X13" s="8">
        <v>722.24</v>
      </c>
      <c r="Y13" s="8">
        <v>735.66</v>
      </c>
      <c r="Z13" s="8">
        <v>750.3</v>
      </c>
      <c r="AA13" s="8">
        <v>783.24</v>
      </c>
      <c r="AB13" s="8">
        <v>796.66</v>
      </c>
      <c r="AC13" s="8">
        <v>811.3</v>
      </c>
      <c r="AD13" s="8">
        <v>824.72</v>
      </c>
      <c r="AE13" s="8">
        <v>838.14</v>
      </c>
      <c r="AF13" s="8">
        <v>851.56</v>
      </c>
      <c r="AG13" s="8">
        <v>866.19999999999993</v>
      </c>
      <c r="AH13" s="8">
        <v>879.62</v>
      </c>
      <c r="AI13" s="8">
        <v>893.04</v>
      </c>
      <c r="AJ13" s="8">
        <v>907.68</v>
      </c>
      <c r="AK13" s="74">
        <f>AJ13+20</f>
        <v>927.68</v>
      </c>
      <c r="AL13" s="74">
        <f t="shared" si="0"/>
        <v>947.68</v>
      </c>
      <c r="AM13" s="74">
        <f t="shared" si="0"/>
        <v>967.68</v>
      </c>
      <c r="AN13" s="74">
        <f t="shared" si="0"/>
        <v>987.68</v>
      </c>
      <c r="AO13" s="74">
        <f t="shared" si="0"/>
        <v>1007.68</v>
      </c>
      <c r="AP13" s="74">
        <f t="shared" si="0"/>
        <v>1027.6799999999998</v>
      </c>
      <c r="AQ13" s="74">
        <f t="shared" si="0"/>
        <v>1047.6799999999998</v>
      </c>
      <c r="AR13" s="74">
        <f t="shared" si="0"/>
        <v>1067.6799999999998</v>
      </c>
      <c r="AS13" s="74">
        <f t="shared" si="0"/>
        <v>1087.6799999999998</v>
      </c>
      <c r="AT13" s="74">
        <f t="shared" si="0"/>
        <v>1107.6799999999998</v>
      </c>
      <c r="AU13" s="74">
        <f t="shared" si="0"/>
        <v>1127.6799999999998</v>
      </c>
      <c r="AV13" s="73" t="s">
        <v>35</v>
      </c>
    </row>
    <row r="14" spans="1:48" x14ac:dyDescent="0.2">
      <c r="A14" s="6">
        <v>2200</v>
      </c>
      <c r="B14" s="8">
        <v>366</v>
      </c>
      <c r="C14" s="8">
        <v>378.2</v>
      </c>
      <c r="D14" s="8">
        <v>391.62</v>
      </c>
      <c r="E14" s="8">
        <v>405.03999999999996</v>
      </c>
      <c r="F14" s="8">
        <v>496.53999999999996</v>
      </c>
      <c r="G14" s="8">
        <v>524.6</v>
      </c>
      <c r="H14" s="8">
        <v>558.76</v>
      </c>
      <c r="I14" s="8">
        <v>572.17999999999995</v>
      </c>
      <c r="J14" s="8">
        <v>585.6</v>
      </c>
      <c r="K14" s="8">
        <v>600.24</v>
      </c>
      <c r="L14" s="8">
        <v>613.66</v>
      </c>
      <c r="M14" s="8">
        <v>628.29999999999995</v>
      </c>
      <c r="N14" s="8">
        <v>641.72</v>
      </c>
      <c r="O14" s="8">
        <v>656.36</v>
      </c>
      <c r="P14" s="8">
        <v>591.69999999999993</v>
      </c>
      <c r="Q14" s="8">
        <v>646.6</v>
      </c>
      <c r="R14" s="8">
        <v>661.24</v>
      </c>
      <c r="S14" s="8">
        <v>675.88</v>
      </c>
      <c r="T14" s="8">
        <v>690.52</v>
      </c>
      <c r="U14" s="8">
        <v>705.16</v>
      </c>
      <c r="V14" s="8">
        <v>718.58</v>
      </c>
      <c r="W14" s="8">
        <v>733.22</v>
      </c>
      <c r="X14" s="8">
        <v>747.86</v>
      </c>
      <c r="Y14" s="8">
        <v>762.5</v>
      </c>
      <c r="Z14" s="8">
        <v>777.14</v>
      </c>
      <c r="AA14" s="8">
        <v>811.3</v>
      </c>
      <c r="AB14" s="8">
        <v>825.93999999999994</v>
      </c>
      <c r="AC14" s="8">
        <v>840.57999999999993</v>
      </c>
      <c r="AD14" s="8">
        <v>855.22</v>
      </c>
      <c r="AE14" s="8">
        <v>869.86</v>
      </c>
      <c r="AF14" s="8">
        <v>884.5</v>
      </c>
      <c r="AG14" s="8">
        <v>899.14</v>
      </c>
      <c r="AH14" s="8">
        <v>912.56</v>
      </c>
      <c r="AI14" s="74">
        <f t="shared" ref="AI14:AJ14" si="1">AI13+20</f>
        <v>913.04</v>
      </c>
      <c r="AJ14" s="74">
        <f t="shared" si="1"/>
        <v>927.68</v>
      </c>
      <c r="AK14" s="74">
        <f t="shared" ref="AK14:AU37" si="2">AK13+20</f>
        <v>947.68</v>
      </c>
      <c r="AL14" s="74">
        <f t="shared" si="2"/>
        <v>967.68</v>
      </c>
      <c r="AM14" s="74">
        <f t="shared" si="2"/>
        <v>987.68</v>
      </c>
      <c r="AN14" s="74">
        <f t="shared" si="2"/>
        <v>1007.68</v>
      </c>
      <c r="AO14" s="74">
        <f t="shared" si="2"/>
        <v>1027.6799999999998</v>
      </c>
      <c r="AP14" s="74">
        <f t="shared" si="2"/>
        <v>1047.6799999999998</v>
      </c>
      <c r="AQ14" s="74">
        <f t="shared" si="2"/>
        <v>1067.6799999999998</v>
      </c>
      <c r="AR14" s="74">
        <f t="shared" si="2"/>
        <v>1087.6799999999998</v>
      </c>
      <c r="AS14" s="74">
        <f t="shared" si="2"/>
        <v>1107.6799999999998</v>
      </c>
      <c r="AT14" s="74">
        <f t="shared" si="2"/>
        <v>1127.6799999999998</v>
      </c>
      <c r="AU14" s="74">
        <f t="shared" si="2"/>
        <v>1147.6799999999998</v>
      </c>
      <c r="AV14" s="73" t="s">
        <v>35</v>
      </c>
    </row>
    <row r="15" spans="1:48" x14ac:dyDescent="0.2">
      <c r="A15" s="6">
        <v>2300</v>
      </c>
      <c r="B15" s="8">
        <v>370.88</v>
      </c>
      <c r="C15" s="8">
        <v>385.52</v>
      </c>
      <c r="D15" s="8">
        <v>398.94</v>
      </c>
      <c r="E15" s="8">
        <v>412.36</v>
      </c>
      <c r="F15" s="8">
        <v>505.08</v>
      </c>
      <c r="G15" s="8">
        <v>533.14</v>
      </c>
      <c r="H15" s="8">
        <v>567.29999999999995</v>
      </c>
      <c r="I15" s="8">
        <v>581.93999999999994</v>
      </c>
      <c r="J15" s="8">
        <v>596.58000000000004</v>
      </c>
      <c r="K15" s="8">
        <v>611.22</v>
      </c>
      <c r="L15" s="8">
        <v>625.86</v>
      </c>
      <c r="M15" s="8">
        <v>639.28</v>
      </c>
      <c r="N15" s="8">
        <v>653.91999999999996</v>
      </c>
      <c r="O15" s="8">
        <v>668.56</v>
      </c>
      <c r="P15" s="8">
        <v>605.12</v>
      </c>
      <c r="Q15" s="8">
        <v>661.24</v>
      </c>
      <c r="R15" s="8">
        <v>675.88</v>
      </c>
      <c r="S15" s="8">
        <v>691.74</v>
      </c>
      <c r="T15" s="8">
        <v>706.38</v>
      </c>
      <c r="U15" s="8">
        <v>721.02</v>
      </c>
      <c r="V15" s="8">
        <v>735.66</v>
      </c>
      <c r="W15" s="8">
        <v>751.52</v>
      </c>
      <c r="X15" s="8">
        <v>766.16</v>
      </c>
      <c r="Y15" s="8">
        <v>780.8</v>
      </c>
      <c r="Z15" s="8">
        <v>795.43999999999994</v>
      </c>
      <c r="AA15" s="8">
        <v>832.04</v>
      </c>
      <c r="AB15" s="8">
        <v>846.68</v>
      </c>
      <c r="AC15" s="8">
        <v>861.31999999999994</v>
      </c>
      <c r="AD15" s="8">
        <v>875.96</v>
      </c>
      <c r="AE15" s="8">
        <v>891.81999999999994</v>
      </c>
      <c r="AF15" s="8">
        <v>906.46</v>
      </c>
      <c r="AG15" s="74">
        <f t="shared" ref="AG15:AJ18" si="3">AG14+20</f>
        <v>919.14</v>
      </c>
      <c r="AH15" s="74">
        <f t="shared" si="3"/>
        <v>932.56</v>
      </c>
      <c r="AI15" s="74">
        <f t="shared" si="3"/>
        <v>933.04</v>
      </c>
      <c r="AJ15" s="74">
        <f t="shared" si="3"/>
        <v>947.68</v>
      </c>
      <c r="AK15" s="74">
        <f t="shared" si="2"/>
        <v>967.68</v>
      </c>
      <c r="AL15" s="74">
        <f t="shared" si="2"/>
        <v>987.68</v>
      </c>
      <c r="AM15" s="74">
        <f t="shared" si="2"/>
        <v>1007.68</v>
      </c>
      <c r="AN15" s="74">
        <f t="shared" si="2"/>
        <v>1027.6799999999998</v>
      </c>
      <c r="AO15" s="74">
        <f t="shared" si="2"/>
        <v>1047.6799999999998</v>
      </c>
      <c r="AP15" s="74">
        <f t="shared" si="2"/>
        <v>1067.6799999999998</v>
      </c>
      <c r="AQ15" s="74">
        <f t="shared" si="2"/>
        <v>1087.6799999999998</v>
      </c>
      <c r="AR15" s="74">
        <f t="shared" si="2"/>
        <v>1107.6799999999998</v>
      </c>
      <c r="AS15" s="74">
        <f t="shared" si="2"/>
        <v>1127.6799999999998</v>
      </c>
      <c r="AT15" s="74">
        <f t="shared" si="2"/>
        <v>1147.6799999999998</v>
      </c>
      <c r="AU15" s="74">
        <f t="shared" si="2"/>
        <v>1167.6799999999998</v>
      </c>
      <c r="AV15" s="73" t="s">
        <v>35</v>
      </c>
    </row>
    <row r="16" spans="1:48" x14ac:dyDescent="0.2">
      <c r="A16" s="6">
        <v>2400</v>
      </c>
      <c r="B16" s="8">
        <v>376.98</v>
      </c>
      <c r="C16" s="8">
        <v>391.62</v>
      </c>
      <c r="D16" s="8">
        <v>406.26</v>
      </c>
      <c r="E16" s="8">
        <v>419.68</v>
      </c>
      <c r="F16" s="8">
        <v>512.4</v>
      </c>
      <c r="G16" s="8">
        <v>542.9</v>
      </c>
      <c r="H16" s="8">
        <v>577.05999999999995</v>
      </c>
      <c r="I16" s="8">
        <v>591.69999999999993</v>
      </c>
      <c r="J16" s="8">
        <v>606.34</v>
      </c>
      <c r="K16" s="8">
        <v>622.19999999999993</v>
      </c>
      <c r="L16" s="8">
        <v>636.84</v>
      </c>
      <c r="M16" s="8">
        <v>651.48</v>
      </c>
      <c r="N16" s="8">
        <v>666.12</v>
      </c>
      <c r="O16" s="8">
        <v>680.76</v>
      </c>
      <c r="P16" s="8">
        <v>618.54</v>
      </c>
      <c r="Q16" s="8">
        <v>675.88</v>
      </c>
      <c r="R16" s="8">
        <v>691.74</v>
      </c>
      <c r="S16" s="8">
        <v>706.38</v>
      </c>
      <c r="T16" s="8">
        <v>722.24</v>
      </c>
      <c r="U16" s="8">
        <v>738.1</v>
      </c>
      <c r="V16" s="8">
        <v>752.74</v>
      </c>
      <c r="W16" s="8">
        <v>768.6</v>
      </c>
      <c r="X16" s="8">
        <v>784.46</v>
      </c>
      <c r="Y16" s="8">
        <v>799.1</v>
      </c>
      <c r="Z16" s="8">
        <v>814.96</v>
      </c>
      <c r="AA16" s="8">
        <v>851.56</v>
      </c>
      <c r="AB16" s="8">
        <v>866.19999999999993</v>
      </c>
      <c r="AC16" s="8">
        <v>882.06</v>
      </c>
      <c r="AD16" s="74">
        <f t="shared" ref="AD16:AG18" si="4">AD15+20</f>
        <v>895.96</v>
      </c>
      <c r="AE16" s="74">
        <f t="shared" si="4"/>
        <v>911.81999999999994</v>
      </c>
      <c r="AF16" s="74">
        <f t="shared" si="4"/>
        <v>926.46</v>
      </c>
      <c r="AG16" s="74">
        <f t="shared" si="4"/>
        <v>939.14</v>
      </c>
      <c r="AH16" s="74">
        <f t="shared" si="3"/>
        <v>952.56</v>
      </c>
      <c r="AI16" s="74">
        <f t="shared" si="3"/>
        <v>953.04</v>
      </c>
      <c r="AJ16" s="74">
        <f t="shared" si="3"/>
        <v>967.68</v>
      </c>
      <c r="AK16" s="74">
        <f t="shared" si="2"/>
        <v>987.68</v>
      </c>
      <c r="AL16" s="74">
        <f t="shared" si="2"/>
        <v>1007.68</v>
      </c>
      <c r="AM16" s="74">
        <f t="shared" si="2"/>
        <v>1027.6799999999998</v>
      </c>
      <c r="AN16" s="74">
        <f t="shared" si="2"/>
        <v>1047.6799999999998</v>
      </c>
      <c r="AO16" s="74">
        <f t="shared" si="2"/>
        <v>1067.6799999999998</v>
      </c>
      <c r="AP16" s="74">
        <f t="shared" si="2"/>
        <v>1087.6799999999998</v>
      </c>
      <c r="AQ16" s="74">
        <f t="shared" si="2"/>
        <v>1107.6799999999998</v>
      </c>
      <c r="AR16" s="74">
        <f t="shared" si="2"/>
        <v>1127.6799999999998</v>
      </c>
      <c r="AS16" s="74">
        <f t="shared" si="2"/>
        <v>1147.6799999999998</v>
      </c>
      <c r="AT16" s="74">
        <f t="shared" si="2"/>
        <v>1167.6799999999998</v>
      </c>
      <c r="AU16" s="74">
        <f t="shared" si="2"/>
        <v>1187.6799999999998</v>
      </c>
      <c r="AV16" s="73" t="s">
        <v>35</v>
      </c>
    </row>
    <row r="17" spans="1:48" x14ac:dyDescent="0.2">
      <c r="A17" s="6">
        <v>2500</v>
      </c>
      <c r="B17" s="8">
        <v>385.52</v>
      </c>
      <c r="C17" s="8">
        <v>400.15999999999997</v>
      </c>
      <c r="D17" s="8">
        <v>416.02</v>
      </c>
      <c r="E17" s="8">
        <v>430.65999999999997</v>
      </c>
      <c r="F17" s="8">
        <v>523.38</v>
      </c>
      <c r="G17" s="8">
        <v>553.88</v>
      </c>
      <c r="H17" s="8">
        <v>590.48</v>
      </c>
      <c r="I17" s="8">
        <v>606.34</v>
      </c>
      <c r="J17" s="8">
        <v>620.98</v>
      </c>
      <c r="K17" s="8">
        <v>636.84</v>
      </c>
      <c r="L17" s="8">
        <v>652.69999999999993</v>
      </c>
      <c r="M17" s="8">
        <v>668.56</v>
      </c>
      <c r="N17" s="8">
        <v>683.19999999999993</v>
      </c>
      <c r="O17" s="8">
        <v>699.06</v>
      </c>
      <c r="P17" s="8">
        <v>636.84</v>
      </c>
      <c r="Q17" s="8">
        <v>696.62</v>
      </c>
      <c r="R17" s="8">
        <v>712.48</v>
      </c>
      <c r="S17" s="8">
        <v>728.34</v>
      </c>
      <c r="T17" s="8">
        <v>745.42</v>
      </c>
      <c r="U17" s="8">
        <v>761.28</v>
      </c>
      <c r="V17" s="8">
        <v>777.14</v>
      </c>
      <c r="W17" s="8">
        <v>793</v>
      </c>
      <c r="X17" s="8">
        <v>810.07999999999993</v>
      </c>
      <c r="Y17" s="8">
        <v>825.93999999999994</v>
      </c>
      <c r="Z17" s="8">
        <v>841.8</v>
      </c>
      <c r="AA17" s="8">
        <v>879.62</v>
      </c>
      <c r="AB17" s="74">
        <f t="shared" ref="AB17:AD18" si="5">AB16+20</f>
        <v>886.19999999999993</v>
      </c>
      <c r="AC17" s="74">
        <f t="shared" si="5"/>
        <v>902.06</v>
      </c>
      <c r="AD17" s="74">
        <f t="shared" si="5"/>
        <v>915.96</v>
      </c>
      <c r="AE17" s="74">
        <f t="shared" si="4"/>
        <v>931.81999999999994</v>
      </c>
      <c r="AF17" s="74">
        <f t="shared" si="4"/>
        <v>946.46</v>
      </c>
      <c r="AG17" s="74">
        <f t="shared" si="4"/>
        <v>959.14</v>
      </c>
      <c r="AH17" s="74">
        <f t="shared" si="3"/>
        <v>972.56</v>
      </c>
      <c r="AI17" s="74">
        <f t="shared" si="3"/>
        <v>973.04</v>
      </c>
      <c r="AJ17" s="74">
        <f t="shared" si="3"/>
        <v>987.68</v>
      </c>
      <c r="AK17" s="74">
        <f t="shared" si="2"/>
        <v>1007.68</v>
      </c>
      <c r="AL17" s="74">
        <f t="shared" si="2"/>
        <v>1027.6799999999998</v>
      </c>
      <c r="AM17" s="74">
        <f t="shared" si="2"/>
        <v>1047.6799999999998</v>
      </c>
      <c r="AN17" s="74">
        <f t="shared" si="2"/>
        <v>1067.6799999999998</v>
      </c>
      <c r="AO17" s="74">
        <f t="shared" si="2"/>
        <v>1087.6799999999998</v>
      </c>
      <c r="AP17" s="74">
        <f t="shared" si="2"/>
        <v>1107.6799999999998</v>
      </c>
      <c r="AQ17" s="74">
        <f t="shared" si="2"/>
        <v>1127.6799999999998</v>
      </c>
      <c r="AR17" s="74">
        <f t="shared" si="2"/>
        <v>1147.6799999999998</v>
      </c>
      <c r="AS17" s="74">
        <f t="shared" si="2"/>
        <v>1167.6799999999998</v>
      </c>
      <c r="AT17" s="74">
        <f t="shared" si="2"/>
        <v>1187.6799999999998</v>
      </c>
      <c r="AU17" s="74">
        <f t="shared" si="2"/>
        <v>1207.6799999999998</v>
      </c>
      <c r="AV17" s="73" t="s">
        <v>35</v>
      </c>
    </row>
    <row r="18" spans="1:48" x14ac:dyDescent="0.2">
      <c r="A18" s="6">
        <v>2600</v>
      </c>
      <c r="B18" s="8">
        <v>391.62</v>
      </c>
      <c r="C18" s="8">
        <v>407.48</v>
      </c>
      <c r="D18" s="8">
        <v>422.12</v>
      </c>
      <c r="E18" s="8">
        <v>437.98</v>
      </c>
      <c r="F18" s="8">
        <v>546.55999999999995</v>
      </c>
      <c r="G18" s="8">
        <v>563.64</v>
      </c>
      <c r="H18" s="8">
        <v>599.02</v>
      </c>
      <c r="I18" s="8">
        <v>616.1</v>
      </c>
      <c r="J18" s="8">
        <v>631.96</v>
      </c>
      <c r="K18" s="8">
        <v>647.81999999999994</v>
      </c>
      <c r="L18" s="8">
        <v>663.68</v>
      </c>
      <c r="M18" s="8">
        <v>679.54</v>
      </c>
      <c r="N18" s="8">
        <v>695.4</v>
      </c>
      <c r="O18" s="8">
        <v>755.18</v>
      </c>
      <c r="P18" s="8">
        <v>694.18</v>
      </c>
      <c r="Q18" s="8">
        <v>711.26</v>
      </c>
      <c r="R18" s="8">
        <v>727.12</v>
      </c>
      <c r="S18" s="8">
        <v>744.19999999999993</v>
      </c>
      <c r="T18" s="8">
        <v>761.28</v>
      </c>
      <c r="U18" s="8">
        <v>777.14</v>
      </c>
      <c r="V18" s="8">
        <v>794.22</v>
      </c>
      <c r="W18" s="8">
        <v>811.3</v>
      </c>
      <c r="X18" s="8">
        <v>849.12</v>
      </c>
      <c r="Y18" s="8">
        <v>866.19999999999993</v>
      </c>
      <c r="Z18" s="8">
        <v>882.06</v>
      </c>
      <c r="AA18" s="74">
        <f t="shared" ref="AA18" si="6">AA17+20</f>
        <v>899.62</v>
      </c>
      <c r="AB18" s="74">
        <f t="shared" si="5"/>
        <v>906.19999999999993</v>
      </c>
      <c r="AC18" s="74">
        <f t="shared" si="5"/>
        <v>922.06</v>
      </c>
      <c r="AD18" s="74">
        <f t="shared" si="5"/>
        <v>935.96</v>
      </c>
      <c r="AE18" s="74">
        <f t="shared" si="4"/>
        <v>951.81999999999994</v>
      </c>
      <c r="AF18" s="74">
        <f t="shared" si="4"/>
        <v>966.46</v>
      </c>
      <c r="AG18" s="74">
        <f t="shared" si="4"/>
        <v>979.14</v>
      </c>
      <c r="AH18" s="74">
        <f t="shared" si="3"/>
        <v>992.56</v>
      </c>
      <c r="AI18" s="74">
        <f t="shared" si="3"/>
        <v>993.04</v>
      </c>
      <c r="AJ18" s="74">
        <f t="shared" si="3"/>
        <v>1007.68</v>
      </c>
      <c r="AK18" s="74">
        <f t="shared" si="2"/>
        <v>1027.6799999999998</v>
      </c>
      <c r="AL18" s="74">
        <f t="shared" si="2"/>
        <v>1047.6799999999998</v>
      </c>
      <c r="AM18" s="74">
        <f t="shared" si="2"/>
        <v>1067.6799999999998</v>
      </c>
      <c r="AN18" s="74">
        <f t="shared" si="2"/>
        <v>1087.6799999999998</v>
      </c>
      <c r="AO18" s="74">
        <f t="shared" si="2"/>
        <v>1107.6799999999998</v>
      </c>
      <c r="AP18" s="74">
        <f t="shared" si="2"/>
        <v>1127.6799999999998</v>
      </c>
      <c r="AQ18" s="74">
        <f t="shared" si="2"/>
        <v>1147.6799999999998</v>
      </c>
      <c r="AR18" s="74">
        <f t="shared" si="2"/>
        <v>1167.6799999999998</v>
      </c>
      <c r="AS18" s="74">
        <f t="shared" si="2"/>
        <v>1187.6799999999998</v>
      </c>
      <c r="AT18" s="74">
        <f t="shared" si="2"/>
        <v>1207.6799999999998</v>
      </c>
      <c r="AU18" s="74">
        <f t="shared" si="2"/>
        <v>1227.6799999999998</v>
      </c>
      <c r="AV18" s="73" t="s">
        <v>35</v>
      </c>
    </row>
    <row r="19" spans="1:48" x14ac:dyDescent="0.2">
      <c r="A19" s="6">
        <v>2700</v>
      </c>
      <c r="B19" s="8">
        <v>400.15999999999997</v>
      </c>
      <c r="C19" s="8">
        <v>416.02</v>
      </c>
      <c r="D19" s="8">
        <v>431.88</v>
      </c>
      <c r="E19" s="8">
        <v>118.34</v>
      </c>
      <c r="F19" s="8">
        <v>558.76</v>
      </c>
      <c r="G19" s="8">
        <v>574.62</v>
      </c>
      <c r="H19" s="8">
        <v>612.43999999999994</v>
      </c>
      <c r="I19" s="8">
        <v>629.52</v>
      </c>
      <c r="J19" s="8">
        <v>646.6</v>
      </c>
      <c r="K19" s="8">
        <v>662.46</v>
      </c>
      <c r="L19" s="8">
        <v>679.54</v>
      </c>
      <c r="M19" s="8">
        <v>696.62</v>
      </c>
      <c r="N19" s="8">
        <v>713.69999999999993</v>
      </c>
      <c r="O19" s="8">
        <v>774.69999999999993</v>
      </c>
      <c r="P19" s="8">
        <v>713.69999999999993</v>
      </c>
      <c r="Q19" s="8">
        <v>730.78</v>
      </c>
      <c r="R19" s="8">
        <v>749.07999999999993</v>
      </c>
      <c r="S19" s="8">
        <v>766.16</v>
      </c>
      <c r="T19" s="8">
        <v>783.24</v>
      </c>
      <c r="U19" s="8">
        <v>801.54</v>
      </c>
      <c r="V19" s="8">
        <v>818.62</v>
      </c>
      <c r="W19" s="8">
        <v>835.69999999999993</v>
      </c>
      <c r="X19" s="8">
        <v>874.74</v>
      </c>
      <c r="Y19" s="74">
        <f t="shared" ref="Y19:AJ37" si="7">Y18+20</f>
        <v>886.19999999999993</v>
      </c>
      <c r="Z19" s="74">
        <f t="shared" si="7"/>
        <v>902.06</v>
      </c>
      <c r="AA19" s="74">
        <f t="shared" si="7"/>
        <v>919.62</v>
      </c>
      <c r="AB19" s="74">
        <f t="shared" si="7"/>
        <v>926.19999999999993</v>
      </c>
      <c r="AC19" s="74">
        <f t="shared" si="7"/>
        <v>942.06</v>
      </c>
      <c r="AD19" s="74">
        <f t="shared" si="7"/>
        <v>955.96</v>
      </c>
      <c r="AE19" s="74">
        <f t="shared" si="7"/>
        <v>971.81999999999994</v>
      </c>
      <c r="AF19" s="74">
        <f t="shared" si="7"/>
        <v>986.46</v>
      </c>
      <c r="AG19" s="74">
        <f t="shared" si="7"/>
        <v>999.14</v>
      </c>
      <c r="AH19" s="74">
        <f t="shared" si="7"/>
        <v>1012.56</v>
      </c>
      <c r="AI19" s="74">
        <f t="shared" si="7"/>
        <v>1013.04</v>
      </c>
      <c r="AJ19" s="74">
        <f t="shared" si="7"/>
        <v>1027.6799999999998</v>
      </c>
      <c r="AK19" s="74">
        <f t="shared" si="2"/>
        <v>1047.6799999999998</v>
      </c>
      <c r="AL19" s="74">
        <f t="shared" si="2"/>
        <v>1067.6799999999998</v>
      </c>
      <c r="AM19" s="74">
        <f t="shared" si="2"/>
        <v>1087.6799999999998</v>
      </c>
      <c r="AN19" s="74">
        <f t="shared" si="2"/>
        <v>1107.6799999999998</v>
      </c>
      <c r="AO19" s="74">
        <f t="shared" si="2"/>
        <v>1127.6799999999998</v>
      </c>
      <c r="AP19" s="74">
        <f t="shared" si="2"/>
        <v>1147.6799999999998</v>
      </c>
      <c r="AQ19" s="74">
        <f t="shared" si="2"/>
        <v>1167.6799999999998</v>
      </c>
      <c r="AR19" s="74">
        <f t="shared" si="2"/>
        <v>1187.6799999999998</v>
      </c>
      <c r="AS19" s="74">
        <f t="shared" si="2"/>
        <v>1207.6799999999998</v>
      </c>
      <c r="AT19" s="74">
        <f t="shared" si="2"/>
        <v>1227.6799999999998</v>
      </c>
      <c r="AU19" s="74">
        <f t="shared" si="2"/>
        <v>1247.6799999999998</v>
      </c>
      <c r="AV19" s="73" t="s">
        <v>35</v>
      </c>
    </row>
    <row r="20" spans="1:48" x14ac:dyDescent="0.2">
      <c r="A20" s="6">
        <v>2800</v>
      </c>
      <c r="B20" s="8">
        <v>406.26</v>
      </c>
      <c r="C20" s="8">
        <v>422.12</v>
      </c>
      <c r="D20" s="8">
        <v>439.2</v>
      </c>
      <c r="E20" s="8">
        <v>455.06</v>
      </c>
      <c r="F20" s="8">
        <v>566.08000000000004</v>
      </c>
      <c r="G20" s="8">
        <v>584.38</v>
      </c>
      <c r="H20" s="8">
        <v>622.19999999999993</v>
      </c>
      <c r="I20" s="8">
        <v>639.28</v>
      </c>
      <c r="J20" s="8">
        <v>656.36</v>
      </c>
      <c r="K20" s="8">
        <v>673.43999999999994</v>
      </c>
      <c r="L20" s="8">
        <v>690.52</v>
      </c>
      <c r="M20" s="8">
        <v>708.81999999999994</v>
      </c>
      <c r="N20" s="8">
        <v>725.9</v>
      </c>
      <c r="O20" s="8">
        <v>788.12</v>
      </c>
      <c r="P20" s="8">
        <v>728.34</v>
      </c>
      <c r="Q20" s="8">
        <v>745.42</v>
      </c>
      <c r="R20" s="8">
        <v>763.72</v>
      </c>
      <c r="S20" s="8">
        <v>782.02</v>
      </c>
      <c r="T20" s="8">
        <v>799.1</v>
      </c>
      <c r="U20" s="8">
        <v>817.4</v>
      </c>
      <c r="V20" s="8">
        <v>835.69999999999993</v>
      </c>
      <c r="W20" s="8">
        <v>854</v>
      </c>
      <c r="X20" s="74">
        <f t="shared" ref="X20" si="8">X19+20</f>
        <v>894.74</v>
      </c>
      <c r="Y20" s="74">
        <f t="shared" si="7"/>
        <v>906.19999999999993</v>
      </c>
      <c r="Z20" s="74">
        <f t="shared" si="7"/>
        <v>922.06</v>
      </c>
      <c r="AA20" s="74">
        <f t="shared" si="7"/>
        <v>939.62</v>
      </c>
      <c r="AB20" s="74">
        <f t="shared" si="7"/>
        <v>946.19999999999993</v>
      </c>
      <c r="AC20" s="74">
        <f t="shared" si="7"/>
        <v>962.06</v>
      </c>
      <c r="AD20" s="74">
        <f t="shared" si="7"/>
        <v>975.96</v>
      </c>
      <c r="AE20" s="74">
        <f t="shared" si="7"/>
        <v>991.81999999999994</v>
      </c>
      <c r="AF20" s="74">
        <f t="shared" si="7"/>
        <v>1006.46</v>
      </c>
      <c r="AG20" s="74">
        <f t="shared" si="7"/>
        <v>1019.14</v>
      </c>
      <c r="AH20" s="74">
        <f t="shared" si="7"/>
        <v>1032.56</v>
      </c>
      <c r="AI20" s="74">
        <f t="shared" si="7"/>
        <v>1033.04</v>
      </c>
      <c r="AJ20" s="74">
        <f t="shared" si="7"/>
        <v>1047.6799999999998</v>
      </c>
      <c r="AK20" s="74">
        <f t="shared" si="2"/>
        <v>1067.6799999999998</v>
      </c>
      <c r="AL20" s="74">
        <f t="shared" si="2"/>
        <v>1087.6799999999998</v>
      </c>
      <c r="AM20" s="74">
        <f t="shared" si="2"/>
        <v>1107.6799999999998</v>
      </c>
      <c r="AN20" s="74">
        <f t="shared" si="2"/>
        <v>1127.6799999999998</v>
      </c>
      <c r="AO20" s="74">
        <f t="shared" si="2"/>
        <v>1147.6799999999998</v>
      </c>
      <c r="AP20" s="74">
        <f t="shared" si="2"/>
        <v>1167.6799999999998</v>
      </c>
      <c r="AQ20" s="74">
        <f t="shared" si="2"/>
        <v>1187.6799999999998</v>
      </c>
      <c r="AR20" s="74">
        <f t="shared" si="2"/>
        <v>1207.6799999999998</v>
      </c>
      <c r="AS20" s="74">
        <f t="shared" si="2"/>
        <v>1227.6799999999998</v>
      </c>
      <c r="AT20" s="74">
        <f t="shared" si="2"/>
        <v>1247.6799999999998</v>
      </c>
      <c r="AU20" s="74">
        <f t="shared" si="2"/>
        <v>1267.6799999999998</v>
      </c>
      <c r="AV20" s="73" t="s">
        <v>35</v>
      </c>
    </row>
    <row r="21" spans="1:48" x14ac:dyDescent="0.2">
      <c r="A21" s="6">
        <v>2900</v>
      </c>
      <c r="B21" s="8">
        <v>412.36</v>
      </c>
      <c r="C21" s="8">
        <v>429.44</v>
      </c>
      <c r="D21" s="8">
        <v>445.3</v>
      </c>
      <c r="E21" s="8">
        <v>462.38</v>
      </c>
      <c r="F21" s="8">
        <v>574.62</v>
      </c>
      <c r="G21" s="8">
        <v>592.91999999999996</v>
      </c>
      <c r="H21" s="8">
        <v>631.96</v>
      </c>
      <c r="I21" s="8">
        <v>649.04</v>
      </c>
      <c r="J21" s="8">
        <v>667.34</v>
      </c>
      <c r="K21" s="8">
        <v>684.42</v>
      </c>
      <c r="L21" s="8">
        <v>702.72</v>
      </c>
      <c r="M21" s="8">
        <v>719.8</v>
      </c>
      <c r="N21" s="8">
        <v>738.1</v>
      </c>
      <c r="O21" s="8">
        <v>801.54</v>
      </c>
      <c r="P21" s="8">
        <v>741.76</v>
      </c>
      <c r="Q21" s="8">
        <v>760.06</v>
      </c>
      <c r="R21" s="8">
        <v>778.36</v>
      </c>
      <c r="S21" s="8">
        <v>796.66</v>
      </c>
      <c r="T21" s="8">
        <v>816.18</v>
      </c>
      <c r="U21" s="8">
        <v>834.48</v>
      </c>
      <c r="V21" s="74">
        <f t="shared" ref="V21:X22" si="9">V20+20</f>
        <v>855.69999999999993</v>
      </c>
      <c r="W21" s="74">
        <f t="shared" si="9"/>
        <v>874</v>
      </c>
      <c r="X21" s="74">
        <f t="shared" si="9"/>
        <v>914.74</v>
      </c>
      <c r="Y21" s="74">
        <f t="shared" si="7"/>
        <v>926.19999999999993</v>
      </c>
      <c r="Z21" s="74">
        <f t="shared" si="7"/>
        <v>942.06</v>
      </c>
      <c r="AA21" s="74">
        <f t="shared" si="7"/>
        <v>959.62</v>
      </c>
      <c r="AB21" s="74">
        <f t="shared" si="7"/>
        <v>966.19999999999993</v>
      </c>
      <c r="AC21" s="74">
        <f t="shared" si="7"/>
        <v>982.06</v>
      </c>
      <c r="AD21" s="74">
        <f t="shared" si="7"/>
        <v>995.96</v>
      </c>
      <c r="AE21" s="74">
        <f t="shared" si="7"/>
        <v>1011.8199999999999</v>
      </c>
      <c r="AF21" s="74">
        <f t="shared" si="7"/>
        <v>1026.46</v>
      </c>
      <c r="AG21" s="74">
        <f t="shared" si="7"/>
        <v>1039.1399999999999</v>
      </c>
      <c r="AH21" s="74">
        <f t="shared" si="7"/>
        <v>1052.56</v>
      </c>
      <c r="AI21" s="74">
        <f t="shared" si="7"/>
        <v>1053.04</v>
      </c>
      <c r="AJ21" s="74">
        <f t="shared" si="7"/>
        <v>1067.6799999999998</v>
      </c>
      <c r="AK21" s="74">
        <f t="shared" si="2"/>
        <v>1087.6799999999998</v>
      </c>
      <c r="AL21" s="74">
        <f t="shared" si="2"/>
        <v>1107.6799999999998</v>
      </c>
      <c r="AM21" s="74">
        <f t="shared" si="2"/>
        <v>1127.6799999999998</v>
      </c>
      <c r="AN21" s="74">
        <f t="shared" si="2"/>
        <v>1147.6799999999998</v>
      </c>
      <c r="AO21" s="74">
        <f t="shared" si="2"/>
        <v>1167.6799999999998</v>
      </c>
      <c r="AP21" s="74">
        <f t="shared" si="2"/>
        <v>1187.6799999999998</v>
      </c>
      <c r="AQ21" s="74">
        <f t="shared" si="2"/>
        <v>1207.6799999999998</v>
      </c>
      <c r="AR21" s="74">
        <f t="shared" si="2"/>
        <v>1227.6799999999998</v>
      </c>
      <c r="AS21" s="74">
        <f t="shared" si="2"/>
        <v>1247.6799999999998</v>
      </c>
      <c r="AT21" s="74">
        <f t="shared" si="2"/>
        <v>1267.6799999999998</v>
      </c>
      <c r="AU21" s="74">
        <f t="shared" si="2"/>
        <v>1287.6799999999998</v>
      </c>
      <c r="AV21" s="73" t="s">
        <v>35</v>
      </c>
    </row>
    <row r="22" spans="1:48" x14ac:dyDescent="0.2">
      <c r="A22" s="6">
        <v>3000</v>
      </c>
      <c r="B22" s="8">
        <v>419.68</v>
      </c>
      <c r="C22" s="8">
        <v>437.98</v>
      </c>
      <c r="D22" s="8">
        <v>455.06</v>
      </c>
      <c r="E22" s="8">
        <v>473.36</v>
      </c>
      <c r="F22" s="8">
        <v>585.6</v>
      </c>
      <c r="G22" s="8">
        <v>605.12</v>
      </c>
      <c r="H22" s="8">
        <v>644.16</v>
      </c>
      <c r="I22" s="8">
        <v>662.46</v>
      </c>
      <c r="J22" s="8">
        <v>681.98</v>
      </c>
      <c r="K22" s="8">
        <v>700.28</v>
      </c>
      <c r="L22" s="8">
        <v>718.58</v>
      </c>
      <c r="M22" s="8">
        <v>736.88</v>
      </c>
      <c r="N22" s="8">
        <v>755.18</v>
      </c>
      <c r="O22" s="8">
        <v>821.06</v>
      </c>
      <c r="P22" s="8">
        <v>761.28</v>
      </c>
      <c r="Q22" s="8">
        <v>780.8</v>
      </c>
      <c r="R22" s="8">
        <v>800.31999999999994</v>
      </c>
      <c r="S22" s="8">
        <v>819.84</v>
      </c>
      <c r="T22" s="8">
        <v>838.14</v>
      </c>
      <c r="U22" s="74">
        <f t="shared" ref="U22" si="10">U21+20</f>
        <v>854.48</v>
      </c>
      <c r="V22" s="74">
        <f t="shared" si="9"/>
        <v>875.69999999999993</v>
      </c>
      <c r="W22" s="74">
        <f t="shared" si="9"/>
        <v>894</v>
      </c>
      <c r="X22" s="74">
        <f t="shared" si="9"/>
        <v>934.74</v>
      </c>
      <c r="Y22" s="74">
        <f t="shared" si="7"/>
        <v>946.19999999999993</v>
      </c>
      <c r="Z22" s="74">
        <f t="shared" si="7"/>
        <v>962.06</v>
      </c>
      <c r="AA22" s="74">
        <f t="shared" si="7"/>
        <v>979.62</v>
      </c>
      <c r="AB22" s="74">
        <f t="shared" si="7"/>
        <v>986.19999999999993</v>
      </c>
      <c r="AC22" s="74">
        <f t="shared" si="7"/>
        <v>1002.06</v>
      </c>
      <c r="AD22" s="74">
        <f t="shared" si="7"/>
        <v>1015.96</v>
      </c>
      <c r="AE22" s="74">
        <f t="shared" si="7"/>
        <v>1031.82</v>
      </c>
      <c r="AF22" s="74">
        <f t="shared" si="7"/>
        <v>1046.46</v>
      </c>
      <c r="AG22" s="74">
        <f t="shared" si="7"/>
        <v>1059.1399999999999</v>
      </c>
      <c r="AH22" s="74">
        <f t="shared" si="7"/>
        <v>1072.56</v>
      </c>
      <c r="AI22" s="74">
        <f t="shared" si="7"/>
        <v>1073.04</v>
      </c>
      <c r="AJ22" s="74">
        <f t="shared" si="7"/>
        <v>1087.6799999999998</v>
      </c>
      <c r="AK22" s="74">
        <f t="shared" si="2"/>
        <v>1107.6799999999998</v>
      </c>
      <c r="AL22" s="74">
        <f t="shared" si="2"/>
        <v>1127.6799999999998</v>
      </c>
      <c r="AM22" s="74">
        <f t="shared" si="2"/>
        <v>1147.6799999999998</v>
      </c>
      <c r="AN22" s="74">
        <f t="shared" si="2"/>
        <v>1167.6799999999998</v>
      </c>
      <c r="AO22" s="74">
        <f t="shared" si="2"/>
        <v>1187.6799999999998</v>
      </c>
      <c r="AP22" s="74">
        <f t="shared" si="2"/>
        <v>1207.6799999999998</v>
      </c>
      <c r="AQ22" s="74">
        <f t="shared" si="2"/>
        <v>1227.6799999999998</v>
      </c>
      <c r="AR22" s="74">
        <f t="shared" si="2"/>
        <v>1247.6799999999998</v>
      </c>
      <c r="AS22" s="74">
        <f t="shared" si="2"/>
        <v>1267.6799999999998</v>
      </c>
      <c r="AT22" s="74">
        <f t="shared" si="2"/>
        <v>1287.6799999999998</v>
      </c>
      <c r="AU22" s="74">
        <f t="shared" si="2"/>
        <v>1307.6799999999998</v>
      </c>
      <c r="AV22" s="73" t="s">
        <v>35</v>
      </c>
    </row>
    <row r="23" spans="1:48" x14ac:dyDescent="0.2">
      <c r="A23" s="6">
        <v>3100</v>
      </c>
      <c r="B23" s="8">
        <v>425.78</v>
      </c>
      <c r="C23" s="8">
        <v>444.08</v>
      </c>
      <c r="D23" s="8">
        <v>462.38</v>
      </c>
      <c r="E23" s="8">
        <v>497.76</v>
      </c>
      <c r="F23" s="8">
        <v>594.14</v>
      </c>
      <c r="G23" s="8">
        <v>613.66</v>
      </c>
      <c r="H23" s="8">
        <v>653.91999999999996</v>
      </c>
      <c r="I23" s="8">
        <v>672.22</v>
      </c>
      <c r="J23" s="8">
        <v>691.74</v>
      </c>
      <c r="K23" s="8">
        <v>710.04</v>
      </c>
      <c r="L23" s="8">
        <v>729.56</v>
      </c>
      <c r="M23" s="8">
        <v>796.66</v>
      </c>
      <c r="N23" s="8">
        <v>814.96</v>
      </c>
      <c r="O23" s="8">
        <v>834.48</v>
      </c>
      <c r="P23" s="8">
        <v>775.92</v>
      </c>
      <c r="Q23" s="8">
        <v>795.43999999999994</v>
      </c>
      <c r="R23" s="8">
        <v>814.96</v>
      </c>
      <c r="S23" s="8">
        <v>834.48</v>
      </c>
      <c r="T23" s="74">
        <f t="shared" ref="T23:X37" si="11">T22+20</f>
        <v>858.14</v>
      </c>
      <c r="U23" s="74">
        <f t="shared" si="11"/>
        <v>874.48</v>
      </c>
      <c r="V23" s="74">
        <f t="shared" si="11"/>
        <v>895.69999999999993</v>
      </c>
      <c r="W23" s="74">
        <f t="shared" si="11"/>
        <v>914</v>
      </c>
      <c r="X23" s="74">
        <f t="shared" si="11"/>
        <v>954.74</v>
      </c>
      <c r="Y23" s="74">
        <f t="shared" si="7"/>
        <v>966.19999999999993</v>
      </c>
      <c r="Z23" s="74">
        <f t="shared" si="7"/>
        <v>982.06</v>
      </c>
      <c r="AA23" s="74">
        <f t="shared" si="7"/>
        <v>999.62</v>
      </c>
      <c r="AB23" s="74">
        <f t="shared" si="7"/>
        <v>1006.1999999999999</v>
      </c>
      <c r="AC23" s="74">
        <f t="shared" si="7"/>
        <v>1022.06</v>
      </c>
      <c r="AD23" s="74">
        <f t="shared" si="7"/>
        <v>1035.96</v>
      </c>
      <c r="AE23" s="74">
        <f t="shared" si="7"/>
        <v>1051.82</v>
      </c>
      <c r="AF23" s="74">
        <f t="shared" si="7"/>
        <v>1066.46</v>
      </c>
      <c r="AG23" s="74">
        <f t="shared" si="7"/>
        <v>1079.1399999999999</v>
      </c>
      <c r="AH23" s="74">
        <f t="shared" si="7"/>
        <v>1092.56</v>
      </c>
      <c r="AI23" s="74">
        <f t="shared" si="7"/>
        <v>1093.04</v>
      </c>
      <c r="AJ23" s="74">
        <f t="shared" si="7"/>
        <v>1107.6799999999998</v>
      </c>
      <c r="AK23" s="74">
        <f t="shared" si="2"/>
        <v>1127.6799999999998</v>
      </c>
      <c r="AL23" s="74">
        <f t="shared" si="2"/>
        <v>1147.6799999999998</v>
      </c>
      <c r="AM23" s="74">
        <f t="shared" si="2"/>
        <v>1167.6799999999998</v>
      </c>
      <c r="AN23" s="74">
        <f t="shared" si="2"/>
        <v>1187.6799999999998</v>
      </c>
      <c r="AO23" s="74">
        <f t="shared" si="2"/>
        <v>1207.6799999999998</v>
      </c>
      <c r="AP23" s="74">
        <f t="shared" si="2"/>
        <v>1227.6799999999998</v>
      </c>
      <c r="AQ23" s="74">
        <f t="shared" si="2"/>
        <v>1247.6799999999998</v>
      </c>
      <c r="AR23" s="74">
        <f t="shared" si="2"/>
        <v>1267.6799999999998</v>
      </c>
      <c r="AS23" s="74">
        <f t="shared" si="2"/>
        <v>1287.6799999999998</v>
      </c>
      <c r="AT23" s="74">
        <f t="shared" si="2"/>
        <v>1307.6799999999998</v>
      </c>
      <c r="AU23" s="74">
        <f t="shared" si="2"/>
        <v>1327.6799999999998</v>
      </c>
      <c r="AV23" s="73" t="s">
        <v>35</v>
      </c>
    </row>
    <row r="24" spans="1:48" x14ac:dyDescent="0.2">
      <c r="A24" s="6">
        <v>3200</v>
      </c>
      <c r="B24" s="8">
        <v>434.32</v>
      </c>
      <c r="C24" s="8">
        <v>452.62</v>
      </c>
      <c r="D24" s="8">
        <v>472.14</v>
      </c>
      <c r="E24" s="8">
        <v>507.52</v>
      </c>
      <c r="F24" s="8">
        <v>605.12</v>
      </c>
      <c r="G24" s="8">
        <v>624.64</v>
      </c>
      <c r="H24" s="8">
        <v>667.34</v>
      </c>
      <c r="I24" s="8">
        <v>686.86</v>
      </c>
      <c r="J24" s="8">
        <v>706.38</v>
      </c>
      <c r="K24" s="8">
        <v>725.9</v>
      </c>
      <c r="L24" s="8">
        <v>745.42</v>
      </c>
      <c r="M24" s="8">
        <v>812.52</v>
      </c>
      <c r="N24" s="8">
        <v>833.26</v>
      </c>
      <c r="O24" s="8">
        <v>852.78</v>
      </c>
      <c r="P24" s="8">
        <v>795.43999999999994</v>
      </c>
      <c r="Q24" s="8">
        <v>816.18</v>
      </c>
      <c r="R24" s="8">
        <v>836.92</v>
      </c>
      <c r="S24" s="74">
        <f t="shared" ref="S24:S25" si="12">S23+20</f>
        <v>854.48</v>
      </c>
      <c r="T24" s="74">
        <f t="shared" si="11"/>
        <v>878.14</v>
      </c>
      <c r="U24" s="74">
        <f t="shared" si="11"/>
        <v>894.48</v>
      </c>
      <c r="V24" s="74">
        <f t="shared" si="11"/>
        <v>915.69999999999993</v>
      </c>
      <c r="W24" s="74">
        <f t="shared" si="11"/>
        <v>934</v>
      </c>
      <c r="X24" s="74">
        <f t="shared" si="11"/>
        <v>974.74</v>
      </c>
      <c r="Y24" s="74">
        <f t="shared" si="7"/>
        <v>986.19999999999993</v>
      </c>
      <c r="Z24" s="74">
        <f t="shared" si="7"/>
        <v>1002.06</v>
      </c>
      <c r="AA24" s="74">
        <f t="shared" si="7"/>
        <v>1019.62</v>
      </c>
      <c r="AB24" s="74">
        <f t="shared" si="7"/>
        <v>1026.1999999999998</v>
      </c>
      <c r="AC24" s="74">
        <f t="shared" si="7"/>
        <v>1042.06</v>
      </c>
      <c r="AD24" s="74">
        <f t="shared" si="7"/>
        <v>1055.96</v>
      </c>
      <c r="AE24" s="74">
        <f t="shared" si="7"/>
        <v>1071.82</v>
      </c>
      <c r="AF24" s="74">
        <f t="shared" si="7"/>
        <v>1086.46</v>
      </c>
      <c r="AG24" s="74">
        <f t="shared" si="7"/>
        <v>1099.1399999999999</v>
      </c>
      <c r="AH24" s="74">
        <f t="shared" si="7"/>
        <v>1112.56</v>
      </c>
      <c r="AI24" s="74">
        <f t="shared" si="7"/>
        <v>1113.04</v>
      </c>
      <c r="AJ24" s="74">
        <f t="shared" si="7"/>
        <v>1127.6799999999998</v>
      </c>
      <c r="AK24" s="74">
        <f t="shared" si="2"/>
        <v>1147.6799999999998</v>
      </c>
      <c r="AL24" s="74">
        <f t="shared" si="2"/>
        <v>1167.6799999999998</v>
      </c>
      <c r="AM24" s="74">
        <f t="shared" si="2"/>
        <v>1187.6799999999998</v>
      </c>
      <c r="AN24" s="74">
        <f t="shared" si="2"/>
        <v>1207.6799999999998</v>
      </c>
      <c r="AO24" s="74">
        <f t="shared" si="2"/>
        <v>1227.6799999999998</v>
      </c>
      <c r="AP24" s="74">
        <f t="shared" si="2"/>
        <v>1247.6799999999998</v>
      </c>
      <c r="AQ24" s="74">
        <f t="shared" si="2"/>
        <v>1267.6799999999998</v>
      </c>
      <c r="AR24" s="74">
        <f t="shared" si="2"/>
        <v>1287.6799999999998</v>
      </c>
      <c r="AS24" s="74">
        <f t="shared" si="2"/>
        <v>1307.6799999999998</v>
      </c>
      <c r="AT24" s="74">
        <f t="shared" si="2"/>
        <v>1327.6799999999998</v>
      </c>
      <c r="AU24" s="74">
        <f t="shared" si="2"/>
        <v>1347.6799999999998</v>
      </c>
      <c r="AV24" s="73" t="s">
        <v>35</v>
      </c>
    </row>
    <row r="25" spans="1:48" x14ac:dyDescent="0.2">
      <c r="A25" s="6">
        <v>3300</v>
      </c>
      <c r="B25" s="8">
        <v>440.42</v>
      </c>
      <c r="C25" s="8">
        <v>459.94</v>
      </c>
      <c r="D25" s="8">
        <v>479.46</v>
      </c>
      <c r="E25" s="8">
        <v>516.05999999999995</v>
      </c>
      <c r="F25" s="8">
        <v>613.66</v>
      </c>
      <c r="G25" s="8">
        <v>634.4</v>
      </c>
      <c r="H25" s="8">
        <v>675.88</v>
      </c>
      <c r="I25" s="8">
        <v>696.62</v>
      </c>
      <c r="J25" s="8">
        <v>716.14</v>
      </c>
      <c r="K25" s="8">
        <v>736.88</v>
      </c>
      <c r="L25" s="8">
        <v>756.4</v>
      </c>
      <c r="M25" s="8">
        <v>824.72</v>
      </c>
      <c r="N25" s="8">
        <v>845.46</v>
      </c>
      <c r="O25" s="8">
        <v>866.19999999999993</v>
      </c>
      <c r="P25" s="8">
        <v>810.07999999999993</v>
      </c>
      <c r="Q25" s="8">
        <v>830.81999999999994</v>
      </c>
      <c r="R25" s="74">
        <f t="shared" ref="R25:S26" si="13">R24+20</f>
        <v>856.92</v>
      </c>
      <c r="S25" s="74">
        <f t="shared" si="12"/>
        <v>874.48</v>
      </c>
      <c r="T25" s="74">
        <f t="shared" si="11"/>
        <v>898.14</v>
      </c>
      <c r="U25" s="74">
        <f t="shared" si="11"/>
        <v>914.48</v>
      </c>
      <c r="V25" s="74">
        <f t="shared" si="11"/>
        <v>935.69999999999993</v>
      </c>
      <c r="W25" s="74">
        <f t="shared" si="11"/>
        <v>954</v>
      </c>
      <c r="X25" s="74">
        <f t="shared" si="11"/>
        <v>994.74</v>
      </c>
      <c r="Y25" s="74">
        <f t="shared" si="7"/>
        <v>1006.1999999999999</v>
      </c>
      <c r="Z25" s="74">
        <f t="shared" si="7"/>
        <v>1022.06</v>
      </c>
      <c r="AA25" s="74">
        <f t="shared" si="7"/>
        <v>1039.6199999999999</v>
      </c>
      <c r="AB25" s="74">
        <f t="shared" si="7"/>
        <v>1046.1999999999998</v>
      </c>
      <c r="AC25" s="74">
        <f t="shared" si="7"/>
        <v>1062.06</v>
      </c>
      <c r="AD25" s="74">
        <f t="shared" si="7"/>
        <v>1075.96</v>
      </c>
      <c r="AE25" s="74">
        <f t="shared" si="7"/>
        <v>1091.82</v>
      </c>
      <c r="AF25" s="74">
        <f t="shared" si="7"/>
        <v>1106.46</v>
      </c>
      <c r="AG25" s="74">
        <f t="shared" si="7"/>
        <v>1119.1399999999999</v>
      </c>
      <c r="AH25" s="74">
        <f t="shared" si="7"/>
        <v>1132.56</v>
      </c>
      <c r="AI25" s="74">
        <f t="shared" si="7"/>
        <v>1133.04</v>
      </c>
      <c r="AJ25" s="74">
        <f t="shared" si="7"/>
        <v>1147.6799999999998</v>
      </c>
      <c r="AK25" s="74">
        <f t="shared" si="2"/>
        <v>1167.6799999999998</v>
      </c>
      <c r="AL25" s="74">
        <f t="shared" si="2"/>
        <v>1187.6799999999998</v>
      </c>
      <c r="AM25" s="74">
        <f t="shared" si="2"/>
        <v>1207.6799999999998</v>
      </c>
      <c r="AN25" s="74">
        <f t="shared" si="2"/>
        <v>1227.6799999999998</v>
      </c>
      <c r="AO25" s="74">
        <f t="shared" si="2"/>
        <v>1247.6799999999998</v>
      </c>
      <c r="AP25" s="74">
        <f t="shared" si="2"/>
        <v>1267.6799999999998</v>
      </c>
      <c r="AQ25" s="74">
        <f t="shared" si="2"/>
        <v>1287.6799999999998</v>
      </c>
      <c r="AR25" s="74">
        <f t="shared" si="2"/>
        <v>1307.6799999999998</v>
      </c>
      <c r="AS25" s="74">
        <f t="shared" si="2"/>
        <v>1327.6799999999998</v>
      </c>
      <c r="AT25" s="74">
        <f t="shared" si="2"/>
        <v>1347.6799999999998</v>
      </c>
      <c r="AU25" s="74">
        <f t="shared" si="2"/>
        <v>1367.6799999999998</v>
      </c>
      <c r="AV25" s="73" t="s">
        <v>35</v>
      </c>
    </row>
    <row r="26" spans="1:48" x14ac:dyDescent="0.2">
      <c r="A26" s="6">
        <v>3400</v>
      </c>
      <c r="B26" s="8">
        <v>446.52</v>
      </c>
      <c r="C26" s="8">
        <v>466.03999999999996</v>
      </c>
      <c r="D26" s="8">
        <v>485.56</v>
      </c>
      <c r="E26" s="8">
        <v>523.38</v>
      </c>
      <c r="F26" s="8">
        <v>622.19999999999993</v>
      </c>
      <c r="G26" s="8">
        <v>642.93999999999994</v>
      </c>
      <c r="H26" s="8">
        <v>685.64</v>
      </c>
      <c r="I26" s="8">
        <v>706.38</v>
      </c>
      <c r="J26" s="8">
        <v>727.12</v>
      </c>
      <c r="K26" s="8">
        <v>747.86</v>
      </c>
      <c r="L26" s="8">
        <v>768.6</v>
      </c>
      <c r="M26" s="8">
        <v>836.92</v>
      </c>
      <c r="N26" s="8">
        <v>858.88</v>
      </c>
      <c r="O26" s="8">
        <v>880.84</v>
      </c>
      <c r="P26" s="8">
        <v>823.5</v>
      </c>
      <c r="Q26" s="74">
        <f t="shared" ref="Q26" si="14">Q25+20</f>
        <v>850.81999999999994</v>
      </c>
      <c r="R26" s="74">
        <f t="shared" si="13"/>
        <v>876.92</v>
      </c>
      <c r="S26" s="74">
        <f t="shared" si="13"/>
        <v>894.48</v>
      </c>
      <c r="T26" s="74">
        <f t="shared" si="11"/>
        <v>918.14</v>
      </c>
      <c r="U26" s="74">
        <f t="shared" si="11"/>
        <v>934.48</v>
      </c>
      <c r="V26" s="74">
        <f t="shared" si="11"/>
        <v>955.69999999999993</v>
      </c>
      <c r="W26" s="74">
        <f t="shared" si="11"/>
        <v>974</v>
      </c>
      <c r="X26" s="74">
        <f t="shared" si="11"/>
        <v>1014.74</v>
      </c>
      <c r="Y26" s="74">
        <f t="shared" si="7"/>
        <v>1026.1999999999998</v>
      </c>
      <c r="Z26" s="74">
        <f t="shared" si="7"/>
        <v>1042.06</v>
      </c>
      <c r="AA26" s="74">
        <f t="shared" si="7"/>
        <v>1059.6199999999999</v>
      </c>
      <c r="AB26" s="74">
        <f t="shared" si="7"/>
        <v>1066.1999999999998</v>
      </c>
      <c r="AC26" s="74">
        <f t="shared" si="7"/>
        <v>1082.06</v>
      </c>
      <c r="AD26" s="74">
        <f t="shared" si="7"/>
        <v>1095.96</v>
      </c>
      <c r="AE26" s="74">
        <f t="shared" si="7"/>
        <v>1111.82</v>
      </c>
      <c r="AF26" s="74">
        <f t="shared" si="7"/>
        <v>1126.46</v>
      </c>
      <c r="AG26" s="74">
        <f t="shared" si="7"/>
        <v>1139.1399999999999</v>
      </c>
      <c r="AH26" s="74">
        <f t="shared" si="7"/>
        <v>1152.56</v>
      </c>
      <c r="AI26" s="74">
        <f t="shared" si="7"/>
        <v>1153.04</v>
      </c>
      <c r="AJ26" s="74">
        <f t="shared" si="7"/>
        <v>1167.6799999999998</v>
      </c>
      <c r="AK26" s="74">
        <f t="shared" si="2"/>
        <v>1187.6799999999998</v>
      </c>
      <c r="AL26" s="74">
        <f t="shared" si="2"/>
        <v>1207.6799999999998</v>
      </c>
      <c r="AM26" s="74">
        <f t="shared" si="2"/>
        <v>1227.6799999999998</v>
      </c>
      <c r="AN26" s="74">
        <f t="shared" si="2"/>
        <v>1247.6799999999998</v>
      </c>
      <c r="AO26" s="74">
        <f t="shared" si="2"/>
        <v>1267.6799999999998</v>
      </c>
      <c r="AP26" s="74">
        <f t="shared" si="2"/>
        <v>1287.6799999999998</v>
      </c>
      <c r="AQ26" s="74">
        <f t="shared" si="2"/>
        <v>1307.6799999999998</v>
      </c>
      <c r="AR26" s="74">
        <f t="shared" si="2"/>
        <v>1327.6799999999998</v>
      </c>
      <c r="AS26" s="74">
        <f t="shared" si="2"/>
        <v>1347.6799999999998</v>
      </c>
      <c r="AT26" s="74">
        <f t="shared" si="2"/>
        <v>1367.6799999999998</v>
      </c>
      <c r="AU26" s="74">
        <f t="shared" si="2"/>
        <v>1387.6799999999998</v>
      </c>
      <c r="AV26" s="73" t="s">
        <v>35</v>
      </c>
    </row>
    <row r="27" spans="1:48" x14ac:dyDescent="0.2">
      <c r="A27" s="6">
        <v>3500</v>
      </c>
      <c r="B27" s="8">
        <v>455.06</v>
      </c>
      <c r="C27" s="8">
        <v>474.58</v>
      </c>
      <c r="D27" s="8">
        <v>495.32</v>
      </c>
      <c r="E27" s="8">
        <v>534.36</v>
      </c>
      <c r="F27" s="8">
        <v>633.17999999999995</v>
      </c>
      <c r="G27" s="8">
        <v>655.14</v>
      </c>
      <c r="H27" s="8">
        <v>699.06</v>
      </c>
      <c r="I27" s="8">
        <v>719.8</v>
      </c>
      <c r="J27" s="8">
        <v>741.76</v>
      </c>
      <c r="K27" s="8">
        <v>762.5</v>
      </c>
      <c r="L27" s="8">
        <v>784.46</v>
      </c>
      <c r="M27" s="8">
        <v>855.22</v>
      </c>
      <c r="N27" s="8">
        <v>877.18</v>
      </c>
      <c r="O27" s="8">
        <v>899.14</v>
      </c>
      <c r="P27" s="74">
        <f t="shared" ref="P27:S37" si="15">P26+20</f>
        <v>843.5</v>
      </c>
      <c r="Q27" s="74">
        <f t="shared" si="15"/>
        <v>870.81999999999994</v>
      </c>
      <c r="R27" s="74">
        <f t="shared" si="15"/>
        <v>896.92</v>
      </c>
      <c r="S27" s="74">
        <f t="shared" si="15"/>
        <v>914.48</v>
      </c>
      <c r="T27" s="74">
        <f t="shared" si="11"/>
        <v>938.14</v>
      </c>
      <c r="U27" s="74">
        <f t="shared" si="11"/>
        <v>954.48</v>
      </c>
      <c r="V27" s="74">
        <f t="shared" si="11"/>
        <v>975.69999999999993</v>
      </c>
      <c r="W27" s="74">
        <f t="shared" si="11"/>
        <v>994</v>
      </c>
      <c r="X27" s="74">
        <f t="shared" si="11"/>
        <v>1034.74</v>
      </c>
      <c r="Y27" s="74">
        <f t="shared" si="7"/>
        <v>1046.1999999999998</v>
      </c>
      <c r="Z27" s="74">
        <f t="shared" si="7"/>
        <v>1062.06</v>
      </c>
      <c r="AA27" s="74">
        <f t="shared" si="7"/>
        <v>1079.6199999999999</v>
      </c>
      <c r="AB27" s="74">
        <f t="shared" si="7"/>
        <v>1086.1999999999998</v>
      </c>
      <c r="AC27" s="74">
        <f t="shared" si="7"/>
        <v>1102.06</v>
      </c>
      <c r="AD27" s="74">
        <f t="shared" si="7"/>
        <v>1115.96</v>
      </c>
      <c r="AE27" s="74">
        <f t="shared" si="7"/>
        <v>1131.82</v>
      </c>
      <c r="AF27" s="74">
        <f t="shared" si="7"/>
        <v>1146.46</v>
      </c>
      <c r="AG27" s="74">
        <f t="shared" si="7"/>
        <v>1159.1399999999999</v>
      </c>
      <c r="AH27" s="74">
        <f t="shared" si="7"/>
        <v>1172.56</v>
      </c>
      <c r="AI27" s="74">
        <f t="shared" si="7"/>
        <v>1173.04</v>
      </c>
      <c r="AJ27" s="74">
        <f t="shared" si="7"/>
        <v>1187.6799999999998</v>
      </c>
      <c r="AK27" s="74">
        <f t="shared" si="2"/>
        <v>1207.6799999999998</v>
      </c>
      <c r="AL27" s="74">
        <f t="shared" si="2"/>
        <v>1227.6799999999998</v>
      </c>
      <c r="AM27" s="74">
        <f t="shared" si="2"/>
        <v>1247.6799999999998</v>
      </c>
      <c r="AN27" s="74">
        <f t="shared" si="2"/>
        <v>1267.6799999999998</v>
      </c>
      <c r="AO27" s="74">
        <f t="shared" si="2"/>
        <v>1287.6799999999998</v>
      </c>
      <c r="AP27" s="74">
        <f t="shared" si="2"/>
        <v>1307.6799999999998</v>
      </c>
      <c r="AQ27" s="74">
        <f t="shared" si="2"/>
        <v>1327.6799999999998</v>
      </c>
      <c r="AR27" s="74">
        <f t="shared" si="2"/>
        <v>1347.6799999999998</v>
      </c>
      <c r="AS27" s="74">
        <f t="shared" si="2"/>
        <v>1367.6799999999998</v>
      </c>
      <c r="AT27" s="74">
        <f t="shared" si="2"/>
        <v>1387.6799999999998</v>
      </c>
      <c r="AU27" s="74">
        <f t="shared" si="2"/>
        <v>1407.6799999999998</v>
      </c>
      <c r="AV27" s="73" t="s">
        <v>35</v>
      </c>
    </row>
    <row r="28" spans="1:48" x14ac:dyDescent="0.2">
      <c r="A28" s="6">
        <v>3600</v>
      </c>
      <c r="B28" s="8">
        <v>459.94</v>
      </c>
      <c r="C28" s="8">
        <v>481.9</v>
      </c>
      <c r="D28" s="8">
        <v>502.64</v>
      </c>
      <c r="E28" s="8">
        <v>541.67999999999995</v>
      </c>
      <c r="F28" s="8">
        <v>641.72</v>
      </c>
      <c r="G28" s="8">
        <v>663.68</v>
      </c>
      <c r="H28" s="8">
        <v>708.81999999999994</v>
      </c>
      <c r="I28" s="8">
        <v>729.56</v>
      </c>
      <c r="J28" s="8">
        <v>751.52</v>
      </c>
      <c r="K28" s="8">
        <v>773.48</v>
      </c>
      <c r="L28" s="8">
        <v>795.43999999999994</v>
      </c>
      <c r="M28" s="8">
        <v>867.42</v>
      </c>
      <c r="N28" s="8">
        <v>890.6</v>
      </c>
      <c r="O28" s="8">
        <v>912.56</v>
      </c>
      <c r="P28" s="74">
        <f t="shared" si="15"/>
        <v>863.5</v>
      </c>
      <c r="Q28" s="74">
        <f t="shared" si="15"/>
        <v>890.81999999999994</v>
      </c>
      <c r="R28" s="74">
        <f t="shared" si="15"/>
        <v>916.92</v>
      </c>
      <c r="S28" s="74">
        <f t="shared" si="15"/>
        <v>934.48</v>
      </c>
      <c r="T28" s="74">
        <f t="shared" si="11"/>
        <v>958.14</v>
      </c>
      <c r="U28" s="74">
        <f t="shared" si="11"/>
        <v>974.48</v>
      </c>
      <c r="V28" s="74">
        <f t="shared" si="11"/>
        <v>995.69999999999993</v>
      </c>
      <c r="W28" s="74">
        <f t="shared" si="11"/>
        <v>1014</v>
      </c>
      <c r="X28" s="74">
        <f t="shared" si="11"/>
        <v>1054.74</v>
      </c>
      <c r="Y28" s="74">
        <f t="shared" si="7"/>
        <v>1066.1999999999998</v>
      </c>
      <c r="Z28" s="74">
        <f t="shared" si="7"/>
        <v>1082.06</v>
      </c>
      <c r="AA28" s="74">
        <f t="shared" si="7"/>
        <v>1099.6199999999999</v>
      </c>
      <c r="AB28" s="74">
        <f t="shared" si="7"/>
        <v>1106.1999999999998</v>
      </c>
      <c r="AC28" s="74">
        <f t="shared" si="7"/>
        <v>1122.06</v>
      </c>
      <c r="AD28" s="74">
        <f t="shared" si="7"/>
        <v>1135.96</v>
      </c>
      <c r="AE28" s="74">
        <f t="shared" si="7"/>
        <v>1151.82</v>
      </c>
      <c r="AF28" s="74">
        <f t="shared" si="7"/>
        <v>1166.46</v>
      </c>
      <c r="AG28" s="74">
        <f t="shared" si="7"/>
        <v>1179.1399999999999</v>
      </c>
      <c r="AH28" s="74">
        <f t="shared" si="7"/>
        <v>1192.56</v>
      </c>
      <c r="AI28" s="74">
        <f t="shared" si="7"/>
        <v>1193.04</v>
      </c>
      <c r="AJ28" s="74">
        <f t="shared" si="7"/>
        <v>1207.6799999999998</v>
      </c>
      <c r="AK28" s="74">
        <f t="shared" si="2"/>
        <v>1227.6799999999998</v>
      </c>
      <c r="AL28" s="74">
        <f t="shared" si="2"/>
        <v>1247.6799999999998</v>
      </c>
      <c r="AM28" s="74">
        <f t="shared" si="2"/>
        <v>1267.6799999999998</v>
      </c>
      <c r="AN28" s="74">
        <f t="shared" si="2"/>
        <v>1287.6799999999998</v>
      </c>
      <c r="AO28" s="74">
        <f t="shared" si="2"/>
        <v>1307.6799999999998</v>
      </c>
      <c r="AP28" s="74">
        <f t="shared" si="2"/>
        <v>1327.6799999999998</v>
      </c>
      <c r="AQ28" s="74">
        <f t="shared" si="2"/>
        <v>1347.6799999999998</v>
      </c>
      <c r="AR28" s="74">
        <f t="shared" si="2"/>
        <v>1367.6799999999998</v>
      </c>
      <c r="AS28" s="74">
        <f t="shared" si="2"/>
        <v>1387.6799999999998</v>
      </c>
      <c r="AT28" s="74">
        <f t="shared" si="2"/>
        <v>1407.6799999999998</v>
      </c>
      <c r="AU28" s="74">
        <f t="shared" si="2"/>
        <v>1427.6799999999998</v>
      </c>
      <c r="AV28" s="73" t="s">
        <v>35</v>
      </c>
    </row>
    <row r="29" spans="1:48" x14ac:dyDescent="0.2">
      <c r="A29" s="6">
        <v>3700</v>
      </c>
      <c r="B29" s="8">
        <v>466.03999999999996</v>
      </c>
      <c r="C29" s="8">
        <v>488</v>
      </c>
      <c r="D29" s="8">
        <v>508.74</v>
      </c>
      <c r="E29" s="8">
        <v>549</v>
      </c>
      <c r="F29" s="8">
        <v>572.17999999999995</v>
      </c>
      <c r="G29" s="8">
        <v>594.14</v>
      </c>
      <c r="H29" s="8">
        <v>639.28</v>
      </c>
      <c r="I29" s="8">
        <v>661.24</v>
      </c>
      <c r="J29" s="8">
        <v>684.42</v>
      </c>
      <c r="K29" s="8">
        <v>706.38</v>
      </c>
      <c r="L29" s="8">
        <v>728.34</v>
      </c>
      <c r="M29" s="8">
        <v>801.54</v>
      </c>
      <c r="N29" s="8">
        <v>824.72</v>
      </c>
      <c r="O29" s="74">
        <f t="shared" ref="O29" si="16">O28+20</f>
        <v>932.56</v>
      </c>
      <c r="P29" s="74">
        <f t="shared" si="15"/>
        <v>883.5</v>
      </c>
      <c r="Q29" s="74">
        <f t="shared" si="15"/>
        <v>910.81999999999994</v>
      </c>
      <c r="R29" s="74">
        <f t="shared" si="15"/>
        <v>936.92</v>
      </c>
      <c r="S29" s="74">
        <f t="shared" si="15"/>
        <v>954.48</v>
      </c>
      <c r="T29" s="74">
        <f t="shared" si="11"/>
        <v>978.14</v>
      </c>
      <c r="U29" s="74">
        <f t="shared" si="11"/>
        <v>994.48</v>
      </c>
      <c r="V29" s="74">
        <f t="shared" si="11"/>
        <v>1015.6999999999999</v>
      </c>
      <c r="W29" s="74">
        <f t="shared" si="11"/>
        <v>1034</v>
      </c>
      <c r="X29" s="74">
        <f t="shared" si="11"/>
        <v>1074.74</v>
      </c>
      <c r="Y29" s="74">
        <f t="shared" si="7"/>
        <v>1086.1999999999998</v>
      </c>
      <c r="Z29" s="74">
        <f t="shared" si="7"/>
        <v>1102.06</v>
      </c>
      <c r="AA29" s="74">
        <f t="shared" si="7"/>
        <v>1119.6199999999999</v>
      </c>
      <c r="AB29" s="74">
        <f t="shared" si="7"/>
        <v>1126.1999999999998</v>
      </c>
      <c r="AC29" s="74">
        <f t="shared" si="7"/>
        <v>1142.06</v>
      </c>
      <c r="AD29" s="74">
        <f t="shared" si="7"/>
        <v>1155.96</v>
      </c>
      <c r="AE29" s="74">
        <f t="shared" si="7"/>
        <v>1171.82</v>
      </c>
      <c r="AF29" s="74">
        <f t="shared" si="7"/>
        <v>1186.46</v>
      </c>
      <c r="AG29" s="74">
        <f t="shared" si="7"/>
        <v>1199.1399999999999</v>
      </c>
      <c r="AH29" s="74">
        <f t="shared" si="7"/>
        <v>1212.56</v>
      </c>
      <c r="AI29" s="74">
        <f t="shared" si="7"/>
        <v>1213.04</v>
      </c>
      <c r="AJ29" s="74">
        <f t="shared" si="7"/>
        <v>1227.6799999999998</v>
      </c>
      <c r="AK29" s="74">
        <f t="shared" si="2"/>
        <v>1247.6799999999998</v>
      </c>
      <c r="AL29" s="74">
        <f t="shared" si="2"/>
        <v>1267.6799999999998</v>
      </c>
      <c r="AM29" s="74">
        <f t="shared" si="2"/>
        <v>1287.6799999999998</v>
      </c>
      <c r="AN29" s="74">
        <f t="shared" si="2"/>
        <v>1307.6799999999998</v>
      </c>
      <c r="AO29" s="74">
        <f t="shared" si="2"/>
        <v>1327.6799999999998</v>
      </c>
      <c r="AP29" s="74">
        <f t="shared" si="2"/>
        <v>1347.6799999999998</v>
      </c>
      <c r="AQ29" s="74">
        <f t="shared" si="2"/>
        <v>1367.6799999999998</v>
      </c>
      <c r="AR29" s="74">
        <f t="shared" si="2"/>
        <v>1387.6799999999998</v>
      </c>
      <c r="AS29" s="74">
        <f t="shared" si="2"/>
        <v>1407.6799999999998</v>
      </c>
      <c r="AT29" s="74">
        <f t="shared" si="2"/>
        <v>1427.6799999999998</v>
      </c>
      <c r="AU29" s="74">
        <f t="shared" si="2"/>
        <v>1447.6799999999998</v>
      </c>
      <c r="AV29" s="73" t="s">
        <v>35</v>
      </c>
    </row>
    <row r="30" spans="1:48" x14ac:dyDescent="0.2">
      <c r="A30" s="6">
        <v>3800</v>
      </c>
      <c r="B30" s="8">
        <v>474.58</v>
      </c>
      <c r="C30" s="8">
        <v>496.53999999999996</v>
      </c>
      <c r="D30" s="8">
        <v>518.5</v>
      </c>
      <c r="E30" s="8">
        <v>559.98</v>
      </c>
      <c r="F30" s="8">
        <v>583.16</v>
      </c>
      <c r="G30" s="8">
        <v>606.34</v>
      </c>
      <c r="H30" s="8">
        <v>652.69999999999993</v>
      </c>
      <c r="I30" s="8">
        <v>675.88</v>
      </c>
      <c r="J30" s="8">
        <v>699.06</v>
      </c>
      <c r="K30" s="8">
        <v>721.02</v>
      </c>
      <c r="L30" s="8">
        <v>744.19999999999993</v>
      </c>
      <c r="M30" s="8">
        <v>819.84</v>
      </c>
      <c r="N30" s="74">
        <f t="shared" ref="N30:O31" si="17">N29+20</f>
        <v>844.72</v>
      </c>
      <c r="O30" s="74">
        <f t="shared" si="17"/>
        <v>952.56</v>
      </c>
      <c r="P30" s="74">
        <f t="shared" si="15"/>
        <v>903.5</v>
      </c>
      <c r="Q30" s="74">
        <f t="shared" si="15"/>
        <v>930.81999999999994</v>
      </c>
      <c r="R30" s="74">
        <f t="shared" si="15"/>
        <v>956.92</v>
      </c>
      <c r="S30" s="74">
        <f t="shared" si="15"/>
        <v>974.48</v>
      </c>
      <c r="T30" s="74">
        <f t="shared" si="11"/>
        <v>998.14</v>
      </c>
      <c r="U30" s="74">
        <f t="shared" si="11"/>
        <v>1014.48</v>
      </c>
      <c r="V30" s="74">
        <f t="shared" si="11"/>
        <v>1035.6999999999998</v>
      </c>
      <c r="W30" s="74">
        <f t="shared" si="11"/>
        <v>1054</v>
      </c>
      <c r="X30" s="74">
        <f t="shared" si="11"/>
        <v>1094.74</v>
      </c>
      <c r="Y30" s="74">
        <f t="shared" si="7"/>
        <v>1106.1999999999998</v>
      </c>
      <c r="Z30" s="74">
        <f t="shared" si="7"/>
        <v>1122.06</v>
      </c>
      <c r="AA30" s="74">
        <f t="shared" si="7"/>
        <v>1139.6199999999999</v>
      </c>
      <c r="AB30" s="74">
        <f t="shared" si="7"/>
        <v>1146.1999999999998</v>
      </c>
      <c r="AC30" s="74">
        <f t="shared" si="7"/>
        <v>1162.06</v>
      </c>
      <c r="AD30" s="74">
        <f t="shared" si="7"/>
        <v>1175.96</v>
      </c>
      <c r="AE30" s="74">
        <f t="shared" si="7"/>
        <v>1191.82</v>
      </c>
      <c r="AF30" s="74">
        <f t="shared" si="7"/>
        <v>1206.46</v>
      </c>
      <c r="AG30" s="74">
        <f t="shared" si="7"/>
        <v>1219.1399999999999</v>
      </c>
      <c r="AH30" s="74">
        <f t="shared" si="7"/>
        <v>1232.56</v>
      </c>
      <c r="AI30" s="74">
        <f t="shared" si="7"/>
        <v>1233.04</v>
      </c>
      <c r="AJ30" s="74">
        <f t="shared" si="7"/>
        <v>1247.6799999999998</v>
      </c>
      <c r="AK30" s="74">
        <f t="shared" si="2"/>
        <v>1267.6799999999998</v>
      </c>
      <c r="AL30" s="74">
        <f t="shared" si="2"/>
        <v>1287.6799999999998</v>
      </c>
      <c r="AM30" s="74">
        <f t="shared" si="2"/>
        <v>1307.6799999999998</v>
      </c>
      <c r="AN30" s="74">
        <f t="shared" si="2"/>
        <v>1327.6799999999998</v>
      </c>
      <c r="AO30" s="74">
        <f t="shared" si="2"/>
        <v>1347.6799999999998</v>
      </c>
      <c r="AP30" s="74">
        <f t="shared" si="2"/>
        <v>1367.6799999999998</v>
      </c>
      <c r="AQ30" s="74">
        <f t="shared" si="2"/>
        <v>1387.6799999999998</v>
      </c>
      <c r="AR30" s="74">
        <f t="shared" si="2"/>
        <v>1407.6799999999998</v>
      </c>
      <c r="AS30" s="74">
        <f t="shared" si="2"/>
        <v>1427.6799999999998</v>
      </c>
      <c r="AT30" s="74">
        <f t="shared" si="2"/>
        <v>1447.6799999999998</v>
      </c>
      <c r="AU30" s="74">
        <f t="shared" si="2"/>
        <v>1467.6799999999998</v>
      </c>
      <c r="AV30" s="73" t="s">
        <v>35</v>
      </c>
    </row>
    <row r="31" spans="1:48" x14ac:dyDescent="0.2">
      <c r="A31" s="6">
        <v>3900</v>
      </c>
      <c r="B31" s="8">
        <v>480.68</v>
      </c>
      <c r="C31" s="8">
        <v>502.64</v>
      </c>
      <c r="D31" s="8">
        <v>525.81999999999994</v>
      </c>
      <c r="E31" s="8">
        <v>567.29999999999995</v>
      </c>
      <c r="F31" s="8">
        <v>591.69999999999993</v>
      </c>
      <c r="G31" s="8">
        <v>614.88</v>
      </c>
      <c r="H31" s="8">
        <v>662.46</v>
      </c>
      <c r="I31" s="8">
        <v>685.64</v>
      </c>
      <c r="J31" s="8">
        <v>708.81999999999994</v>
      </c>
      <c r="K31" s="8">
        <v>733.22</v>
      </c>
      <c r="L31" s="8">
        <v>755.18</v>
      </c>
      <c r="M31" s="8">
        <v>832.04</v>
      </c>
      <c r="N31" s="74">
        <f t="shared" si="17"/>
        <v>864.72</v>
      </c>
      <c r="O31" s="74">
        <f t="shared" si="17"/>
        <v>972.56</v>
      </c>
      <c r="P31" s="74">
        <f t="shared" si="15"/>
        <v>923.5</v>
      </c>
      <c r="Q31" s="74">
        <f t="shared" si="15"/>
        <v>950.81999999999994</v>
      </c>
      <c r="R31" s="74">
        <f t="shared" si="15"/>
        <v>976.92</v>
      </c>
      <c r="S31" s="74">
        <f t="shared" si="15"/>
        <v>994.48</v>
      </c>
      <c r="T31" s="74">
        <f t="shared" si="11"/>
        <v>1018.14</v>
      </c>
      <c r="U31" s="74">
        <f t="shared" si="11"/>
        <v>1034.48</v>
      </c>
      <c r="V31" s="74">
        <f t="shared" si="11"/>
        <v>1055.6999999999998</v>
      </c>
      <c r="W31" s="74">
        <f t="shared" si="11"/>
        <v>1074</v>
      </c>
      <c r="X31" s="74">
        <f t="shared" si="11"/>
        <v>1114.74</v>
      </c>
      <c r="Y31" s="74">
        <f t="shared" si="7"/>
        <v>1126.1999999999998</v>
      </c>
      <c r="Z31" s="74">
        <f t="shared" si="7"/>
        <v>1142.06</v>
      </c>
      <c r="AA31" s="74">
        <f t="shared" si="7"/>
        <v>1159.6199999999999</v>
      </c>
      <c r="AB31" s="74">
        <f t="shared" si="7"/>
        <v>1166.1999999999998</v>
      </c>
      <c r="AC31" s="74">
        <f t="shared" si="7"/>
        <v>1182.06</v>
      </c>
      <c r="AD31" s="74">
        <f t="shared" si="7"/>
        <v>1195.96</v>
      </c>
      <c r="AE31" s="74">
        <f t="shared" si="7"/>
        <v>1211.82</v>
      </c>
      <c r="AF31" s="74">
        <f t="shared" si="7"/>
        <v>1226.46</v>
      </c>
      <c r="AG31" s="74">
        <f t="shared" si="7"/>
        <v>1239.1399999999999</v>
      </c>
      <c r="AH31" s="74">
        <f t="shared" si="7"/>
        <v>1252.56</v>
      </c>
      <c r="AI31" s="74">
        <f t="shared" si="7"/>
        <v>1253.04</v>
      </c>
      <c r="AJ31" s="74">
        <f t="shared" si="7"/>
        <v>1267.6799999999998</v>
      </c>
      <c r="AK31" s="74">
        <f t="shared" si="2"/>
        <v>1287.6799999999998</v>
      </c>
      <c r="AL31" s="74">
        <f t="shared" si="2"/>
        <v>1307.6799999999998</v>
      </c>
      <c r="AM31" s="74">
        <f t="shared" si="2"/>
        <v>1327.6799999999998</v>
      </c>
      <c r="AN31" s="74">
        <f t="shared" si="2"/>
        <v>1347.6799999999998</v>
      </c>
      <c r="AO31" s="74">
        <f t="shared" si="2"/>
        <v>1367.6799999999998</v>
      </c>
      <c r="AP31" s="74">
        <f t="shared" si="2"/>
        <v>1387.6799999999998</v>
      </c>
      <c r="AQ31" s="74">
        <f t="shared" si="2"/>
        <v>1407.6799999999998</v>
      </c>
      <c r="AR31" s="74">
        <f t="shared" si="2"/>
        <v>1427.6799999999998</v>
      </c>
      <c r="AS31" s="74">
        <f t="shared" si="2"/>
        <v>1447.6799999999998</v>
      </c>
      <c r="AT31" s="74">
        <f t="shared" si="2"/>
        <v>1467.6799999999998</v>
      </c>
      <c r="AU31" s="74">
        <f t="shared" si="2"/>
        <v>1487.6799999999998</v>
      </c>
      <c r="AV31" s="73" t="s">
        <v>35</v>
      </c>
    </row>
    <row r="32" spans="1:48" x14ac:dyDescent="0.2">
      <c r="A32" s="6">
        <v>4000</v>
      </c>
      <c r="B32" s="8">
        <v>489.21999999999997</v>
      </c>
      <c r="C32" s="8">
        <v>512.4</v>
      </c>
      <c r="D32" s="8">
        <v>535.58000000000004</v>
      </c>
      <c r="E32" s="8">
        <v>578.28</v>
      </c>
      <c r="F32" s="8">
        <v>602.67999999999995</v>
      </c>
      <c r="G32" s="8">
        <v>627.08000000000004</v>
      </c>
      <c r="H32" s="8">
        <v>674.66</v>
      </c>
      <c r="I32" s="8">
        <v>699.06</v>
      </c>
      <c r="J32" s="8">
        <v>723.46</v>
      </c>
      <c r="K32" s="8">
        <v>747.86</v>
      </c>
      <c r="L32" s="8">
        <v>771.04</v>
      </c>
      <c r="M32" s="74">
        <f t="shared" ref="M32:O38" si="18">M31+20</f>
        <v>852.04</v>
      </c>
      <c r="N32" s="74">
        <f t="shared" si="18"/>
        <v>884.72</v>
      </c>
      <c r="O32" s="74">
        <f t="shared" si="18"/>
        <v>992.56</v>
      </c>
      <c r="P32" s="74">
        <f t="shared" si="15"/>
        <v>943.5</v>
      </c>
      <c r="Q32" s="74">
        <f t="shared" si="15"/>
        <v>970.81999999999994</v>
      </c>
      <c r="R32" s="74">
        <f t="shared" si="15"/>
        <v>996.92</v>
      </c>
      <c r="S32" s="74">
        <f t="shared" si="15"/>
        <v>1014.48</v>
      </c>
      <c r="T32" s="74">
        <f t="shared" si="11"/>
        <v>1038.1399999999999</v>
      </c>
      <c r="U32" s="74">
        <f t="shared" si="11"/>
        <v>1054.48</v>
      </c>
      <c r="V32" s="74">
        <f t="shared" si="11"/>
        <v>1075.6999999999998</v>
      </c>
      <c r="W32" s="74">
        <f t="shared" si="11"/>
        <v>1094</v>
      </c>
      <c r="X32" s="74">
        <f t="shared" si="11"/>
        <v>1134.74</v>
      </c>
      <c r="Y32" s="74">
        <f t="shared" si="7"/>
        <v>1146.1999999999998</v>
      </c>
      <c r="Z32" s="74">
        <f t="shared" si="7"/>
        <v>1162.06</v>
      </c>
      <c r="AA32" s="74">
        <f t="shared" si="7"/>
        <v>1179.6199999999999</v>
      </c>
      <c r="AB32" s="74">
        <f t="shared" si="7"/>
        <v>1186.1999999999998</v>
      </c>
      <c r="AC32" s="74">
        <f t="shared" si="7"/>
        <v>1202.06</v>
      </c>
      <c r="AD32" s="74">
        <f t="shared" si="7"/>
        <v>1215.96</v>
      </c>
      <c r="AE32" s="74">
        <f t="shared" si="7"/>
        <v>1231.82</v>
      </c>
      <c r="AF32" s="74">
        <f t="shared" si="7"/>
        <v>1246.46</v>
      </c>
      <c r="AG32" s="74">
        <f t="shared" si="7"/>
        <v>1259.1399999999999</v>
      </c>
      <c r="AH32" s="74">
        <f t="shared" si="7"/>
        <v>1272.56</v>
      </c>
      <c r="AI32" s="74">
        <f t="shared" si="7"/>
        <v>1273.04</v>
      </c>
      <c r="AJ32" s="74">
        <f t="shared" si="7"/>
        <v>1287.6799999999998</v>
      </c>
      <c r="AK32" s="74">
        <f t="shared" si="2"/>
        <v>1307.6799999999998</v>
      </c>
      <c r="AL32" s="74">
        <f t="shared" si="2"/>
        <v>1327.6799999999998</v>
      </c>
      <c r="AM32" s="74">
        <f t="shared" si="2"/>
        <v>1347.6799999999998</v>
      </c>
      <c r="AN32" s="74">
        <f t="shared" si="2"/>
        <v>1367.6799999999998</v>
      </c>
      <c r="AO32" s="74">
        <f t="shared" si="2"/>
        <v>1387.6799999999998</v>
      </c>
      <c r="AP32" s="74">
        <f t="shared" si="2"/>
        <v>1407.6799999999998</v>
      </c>
      <c r="AQ32" s="74">
        <f t="shared" si="2"/>
        <v>1427.6799999999998</v>
      </c>
      <c r="AR32" s="74">
        <f t="shared" si="2"/>
        <v>1447.6799999999998</v>
      </c>
      <c r="AS32" s="74">
        <f t="shared" si="2"/>
        <v>1467.6799999999998</v>
      </c>
      <c r="AT32" s="74">
        <f t="shared" si="2"/>
        <v>1487.6799999999998</v>
      </c>
      <c r="AU32" s="74">
        <f t="shared" si="2"/>
        <v>1507.6799999999998</v>
      </c>
      <c r="AV32" s="73" t="s">
        <v>35</v>
      </c>
    </row>
    <row r="33" spans="1:48" x14ac:dyDescent="0.2">
      <c r="A33" s="6">
        <v>4100</v>
      </c>
      <c r="B33" s="8">
        <v>495.32</v>
      </c>
      <c r="C33" s="8">
        <v>518.5</v>
      </c>
      <c r="D33" s="8">
        <v>561.19999999999993</v>
      </c>
      <c r="E33" s="8">
        <v>585.6</v>
      </c>
      <c r="F33" s="8">
        <v>611.22</v>
      </c>
      <c r="G33" s="8">
        <v>635.62</v>
      </c>
      <c r="H33" s="8">
        <v>684.42</v>
      </c>
      <c r="I33" s="8">
        <v>708.81999999999994</v>
      </c>
      <c r="J33" s="8">
        <v>733.22</v>
      </c>
      <c r="K33" s="8">
        <v>811.3</v>
      </c>
      <c r="L33" s="8">
        <v>836.92</v>
      </c>
      <c r="M33" s="74">
        <f t="shared" si="18"/>
        <v>872.04</v>
      </c>
      <c r="N33" s="74">
        <f t="shared" si="18"/>
        <v>904.72</v>
      </c>
      <c r="O33" s="74">
        <f t="shared" si="18"/>
        <v>1012.56</v>
      </c>
      <c r="P33" s="74">
        <f t="shared" si="15"/>
        <v>963.5</v>
      </c>
      <c r="Q33" s="74">
        <f t="shared" si="15"/>
        <v>990.81999999999994</v>
      </c>
      <c r="R33" s="74">
        <f t="shared" si="15"/>
        <v>1016.92</v>
      </c>
      <c r="S33" s="74">
        <f t="shared" si="15"/>
        <v>1034.48</v>
      </c>
      <c r="T33" s="74">
        <f t="shared" si="11"/>
        <v>1058.1399999999999</v>
      </c>
      <c r="U33" s="74">
        <f t="shared" si="11"/>
        <v>1074.48</v>
      </c>
      <c r="V33" s="74">
        <f t="shared" si="11"/>
        <v>1095.6999999999998</v>
      </c>
      <c r="W33" s="74">
        <f t="shared" si="11"/>
        <v>1114</v>
      </c>
      <c r="X33" s="74">
        <f t="shared" si="11"/>
        <v>1154.74</v>
      </c>
      <c r="Y33" s="74">
        <f t="shared" si="7"/>
        <v>1166.1999999999998</v>
      </c>
      <c r="Z33" s="74">
        <f t="shared" si="7"/>
        <v>1182.06</v>
      </c>
      <c r="AA33" s="74">
        <f t="shared" si="7"/>
        <v>1199.6199999999999</v>
      </c>
      <c r="AB33" s="74">
        <f t="shared" si="7"/>
        <v>1206.1999999999998</v>
      </c>
      <c r="AC33" s="74">
        <f t="shared" si="7"/>
        <v>1222.06</v>
      </c>
      <c r="AD33" s="74">
        <f t="shared" si="7"/>
        <v>1235.96</v>
      </c>
      <c r="AE33" s="74">
        <f t="shared" si="7"/>
        <v>1251.82</v>
      </c>
      <c r="AF33" s="74">
        <f t="shared" si="7"/>
        <v>1266.46</v>
      </c>
      <c r="AG33" s="74">
        <f t="shared" si="7"/>
        <v>1279.1399999999999</v>
      </c>
      <c r="AH33" s="74">
        <f t="shared" si="7"/>
        <v>1292.56</v>
      </c>
      <c r="AI33" s="74">
        <f t="shared" si="7"/>
        <v>1293.04</v>
      </c>
      <c r="AJ33" s="74">
        <f t="shared" si="7"/>
        <v>1307.6799999999998</v>
      </c>
      <c r="AK33" s="74">
        <f t="shared" si="2"/>
        <v>1327.6799999999998</v>
      </c>
      <c r="AL33" s="74">
        <f t="shared" si="2"/>
        <v>1347.6799999999998</v>
      </c>
      <c r="AM33" s="74">
        <f t="shared" si="2"/>
        <v>1367.6799999999998</v>
      </c>
      <c r="AN33" s="74">
        <f t="shared" si="2"/>
        <v>1387.6799999999998</v>
      </c>
      <c r="AO33" s="74">
        <f t="shared" si="2"/>
        <v>1407.6799999999998</v>
      </c>
      <c r="AP33" s="74">
        <f t="shared" si="2"/>
        <v>1427.6799999999998</v>
      </c>
      <c r="AQ33" s="74">
        <f t="shared" si="2"/>
        <v>1447.6799999999998</v>
      </c>
      <c r="AR33" s="74">
        <f t="shared" si="2"/>
        <v>1467.6799999999998</v>
      </c>
      <c r="AS33" s="74">
        <f t="shared" si="2"/>
        <v>1487.6799999999998</v>
      </c>
      <c r="AT33" s="74">
        <f t="shared" si="2"/>
        <v>1507.6799999999998</v>
      </c>
      <c r="AU33" s="74">
        <f t="shared" si="2"/>
        <v>1527.6799999999998</v>
      </c>
      <c r="AV33" s="73" t="s">
        <v>35</v>
      </c>
    </row>
    <row r="34" spans="1:48" x14ac:dyDescent="0.2">
      <c r="A34" s="6">
        <v>4200</v>
      </c>
      <c r="B34" s="8">
        <v>501.42</v>
      </c>
      <c r="C34" s="8">
        <v>524.6</v>
      </c>
      <c r="D34" s="8">
        <v>568.52</v>
      </c>
      <c r="E34" s="8">
        <v>594.14</v>
      </c>
      <c r="F34" s="8">
        <v>618.54</v>
      </c>
      <c r="G34" s="8">
        <v>644.16</v>
      </c>
      <c r="H34" s="8">
        <v>694.18</v>
      </c>
      <c r="I34" s="8">
        <v>718.58</v>
      </c>
      <c r="J34" s="8">
        <v>744.19999999999993</v>
      </c>
      <c r="K34" s="8">
        <v>822.28</v>
      </c>
      <c r="L34" s="74">
        <f t="shared" ref="L34:L37" si="19">L33+20</f>
        <v>856.92</v>
      </c>
      <c r="M34" s="74">
        <f t="shared" si="18"/>
        <v>892.04</v>
      </c>
      <c r="N34" s="74">
        <f t="shared" si="18"/>
        <v>924.72</v>
      </c>
      <c r="O34" s="74">
        <f t="shared" si="18"/>
        <v>1032.56</v>
      </c>
      <c r="P34" s="74">
        <f t="shared" si="15"/>
        <v>983.5</v>
      </c>
      <c r="Q34" s="74">
        <f t="shared" si="15"/>
        <v>1010.8199999999999</v>
      </c>
      <c r="R34" s="74">
        <f t="shared" si="15"/>
        <v>1036.92</v>
      </c>
      <c r="S34" s="74">
        <f t="shared" si="15"/>
        <v>1054.48</v>
      </c>
      <c r="T34" s="74">
        <f t="shared" si="11"/>
        <v>1078.1399999999999</v>
      </c>
      <c r="U34" s="74">
        <f t="shared" si="11"/>
        <v>1094.48</v>
      </c>
      <c r="V34" s="74">
        <f t="shared" si="11"/>
        <v>1115.6999999999998</v>
      </c>
      <c r="W34" s="74">
        <f t="shared" si="11"/>
        <v>1134</v>
      </c>
      <c r="X34" s="74">
        <f t="shared" si="11"/>
        <v>1174.74</v>
      </c>
      <c r="Y34" s="74">
        <f t="shared" si="7"/>
        <v>1186.1999999999998</v>
      </c>
      <c r="Z34" s="74">
        <f t="shared" si="7"/>
        <v>1202.06</v>
      </c>
      <c r="AA34" s="74">
        <f t="shared" si="7"/>
        <v>1219.6199999999999</v>
      </c>
      <c r="AB34" s="74">
        <f t="shared" si="7"/>
        <v>1226.1999999999998</v>
      </c>
      <c r="AC34" s="74">
        <f t="shared" si="7"/>
        <v>1242.06</v>
      </c>
      <c r="AD34" s="74">
        <f t="shared" si="7"/>
        <v>1255.96</v>
      </c>
      <c r="AE34" s="74">
        <f t="shared" si="7"/>
        <v>1271.82</v>
      </c>
      <c r="AF34" s="74">
        <f t="shared" si="7"/>
        <v>1286.46</v>
      </c>
      <c r="AG34" s="74">
        <f t="shared" si="7"/>
        <v>1299.1399999999999</v>
      </c>
      <c r="AH34" s="74">
        <f t="shared" si="7"/>
        <v>1312.56</v>
      </c>
      <c r="AI34" s="74">
        <f t="shared" si="7"/>
        <v>1313.04</v>
      </c>
      <c r="AJ34" s="74">
        <f t="shared" si="7"/>
        <v>1327.6799999999998</v>
      </c>
      <c r="AK34" s="74">
        <f t="shared" si="2"/>
        <v>1347.6799999999998</v>
      </c>
      <c r="AL34" s="74">
        <f t="shared" si="2"/>
        <v>1367.6799999999998</v>
      </c>
      <c r="AM34" s="74">
        <f t="shared" si="2"/>
        <v>1387.6799999999998</v>
      </c>
      <c r="AN34" s="74">
        <f t="shared" si="2"/>
        <v>1407.6799999999998</v>
      </c>
      <c r="AO34" s="74">
        <f t="shared" si="2"/>
        <v>1427.6799999999998</v>
      </c>
      <c r="AP34" s="74">
        <f t="shared" si="2"/>
        <v>1447.6799999999998</v>
      </c>
      <c r="AQ34" s="74">
        <f t="shared" si="2"/>
        <v>1467.6799999999998</v>
      </c>
      <c r="AR34" s="74">
        <f t="shared" si="2"/>
        <v>1487.6799999999998</v>
      </c>
      <c r="AS34" s="74">
        <f t="shared" si="2"/>
        <v>1507.6799999999998</v>
      </c>
      <c r="AT34" s="74">
        <f t="shared" si="2"/>
        <v>1527.6799999999998</v>
      </c>
      <c r="AU34" s="74">
        <f t="shared" si="2"/>
        <v>1547.6799999999998</v>
      </c>
      <c r="AV34" s="73" t="s">
        <v>35</v>
      </c>
    </row>
    <row r="35" spans="1:48" x14ac:dyDescent="0.2">
      <c r="A35" s="6">
        <v>4300</v>
      </c>
      <c r="B35" s="8">
        <v>508.74</v>
      </c>
      <c r="C35" s="8">
        <v>534.36</v>
      </c>
      <c r="D35" s="8">
        <v>578.28</v>
      </c>
      <c r="E35" s="8">
        <v>603.9</v>
      </c>
      <c r="F35" s="8">
        <v>630.74</v>
      </c>
      <c r="G35" s="8">
        <v>656.36</v>
      </c>
      <c r="H35" s="8">
        <v>706.38</v>
      </c>
      <c r="I35" s="8">
        <v>733.22</v>
      </c>
      <c r="J35" s="8">
        <v>758.84</v>
      </c>
      <c r="K35" s="8">
        <v>838.14</v>
      </c>
      <c r="L35" s="74">
        <f t="shared" si="19"/>
        <v>876.92</v>
      </c>
      <c r="M35" s="74">
        <f t="shared" si="18"/>
        <v>912.04</v>
      </c>
      <c r="N35" s="74">
        <f t="shared" si="18"/>
        <v>944.72</v>
      </c>
      <c r="O35" s="74">
        <f t="shared" si="18"/>
        <v>1052.56</v>
      </c>
      <c r="P35" s="74">
        <f t="shared" si="15"/>
        <v>1003.5</v>
      </c>
      <c r="Q35" s="74">
        <f t="shared" si="15"/>
        <v>1030.82</v>
      </c>
      <c r="R35" s="74">
        <f t="shared" si="15"/>
        <v>1056.92</v>
      </c>
      <c r="S35" s="74">
        <f t="shared" si="15"/>
        <v>1074.48</v>
      </c>
      <c r="T35" s="74">
        <f t="shared" si="11"/>
        <v>1098.1399999999999</v>
      </c>
      <c r="U35" s="74">
        <f t="shared" si="11"/>
        <v>1114.48</v>
      </c>
      <c r="V35" s="74">
        <f t="shared" si="11"/>
        <v>1135.6999999999998</v>
      </c>
      <c r="W35" s="74">
        <f t="shared" si="11"/>
        <v>1154</v>
      </c>
      <c r="X35" s="74">
        <f t="shared" si="11"/>
        <v>1194.74</v>
      </c>
      <c r="Y35" s="74">
        <f t="shared" si="7"/>
        <v>1206.1999999999998</v>
      </c>
      <c r="Z35" s="74">
        <f t="shared" si="7"/>
        <v>1222.06</v>
      </c>
      <c r="AA35" s="74">
        <f t="shared" si="7"/>
        <v>1239.6199999999999</v>
      </c>
      <c r="AB35" s="74">
        <f t="shared" si="7"/>
        <v>1246.1999999999998</v>
      </c>
      <c r="AC35" s="74">
        <f t="shared" si="7"/>
        <v>1262.06</v>
      </c>
      <c r="AD35" s="74">
        <f t="shared" si="7"/>
        <v>1275.96</v>
      </c>
      <c r="AE35" s="74">
        <f t="shared" si="7"/>
        <v>1291.82</v>
      </c>
      <c r="AF35" s="74">
        <f t="shared" si="7"/>
        <v>1306.46</v>
      </c>
      <c r="AG35" s="74">
        <f t="shared" si="7"/>
        <v>1319.1399999999999</v>
      </c>
      <c r="AH35" s="74">
        <f t="shared" si="7"/>
        <v>1332.56</v>
      </c>
      <c r="AI35" s="74">
        <f t="shared" si="7"/>
        <v>1333.04</v>
      </c>
      <c r="AJ35" s="74">
        <f t="shared" si="7"/>
        <v>1347.6799999999998</v>
      </c>
      <c r="AK35" s="74">
        <f t="shared" si="2"/>
        <v>1367.6799999999998</v>
      </c>
      <c r="AL35" s="74">
        <f t="shared" si="2"/>
        <v>1387.6799999999998</v>
      </c>
      <c r="AM35" s="74">
        <f t="shared" si="2"/>
        <v>1407.6799999999998</v>
      </c>
      <c r="AN35" s="74">
        <f t="shared" si="2"/>
        <v>1427.6799999999998</v>
      </c>
      <c r="AO35" s="74">
        <f t="shared" si="2"/>
        <v>1447.6799999999998</v>
      </c>
      <c r="AP35" s="74">
        <f t="shared" si="2"/>
        <v>1467.6799999999998</v>
      </c>
      <c r="AQ35" s="74">
        <f t="shared" si="2"/>
        <v>1487.6799999999998</v>
      </c>
      <c r="AR35" s="74">
        <f t="shared" si="2"/>
        <v>1507.6799999999998</v>
      </c>
      <c r="AS35" s="74">
        <f t="shared" si="2"/>
        <v>1527.6799999999998</v>
      </c>
      <c r="AT35" s="74">
        <f t="shared" si="2"/>
        <v>1547.6799999999998</v>
      </c>
      <c r="AU35" s="74">
        <f t="shared" si="2"/>
        <v>1567.6799999999998</v>
      </c>
      <c r="AV35" s="73" t="s">
        <v>35</v>
      </c>
    </row>
    <row r="36" spans="1:48" x14ac:dyDescent="0.2">
      <c r="A36" s="6">
        <v>4400</v>
      </c>
      <c r="B36" s="8">
        <v>514.84</v>
      </c>
      <c r="C36" s="8">
        <v>540.46</v>
      </c>
      <c r="D36" s="8">
        <v>585.6</v>
      </c>
      <c r="E36" s="8">
        <v>612.43999999999994</v>
      </c>
      <c r="F36" s="8">
        <v>638.05999999999995</v>
      </c>
      <c r="G36" s="8">
        <v>664.9</v>
      </c>
      <c r="H36" s="8">
        <v>716.14</v>
      </c>
      <c r="I36" s="8">
        <v>742.98</v>
      </c>
      <c r="J36" s="8">
        <v>768.6</v>
      </c>
      <c r="K36" s="74">
        <f t="shared" ref="K36:K37" si="20">K35+20</f>
        <v>858.14</v>
      </c>
      <c r="L36" s="74">
        <f t="shared" si="19"/>
        <v>896.92</v>
      </c>
      <c r="M36" s="74">
        <f t="shared" si="18"/>
        <v>932.04</v>
      </c>
      <c r="N36" s="74">
        <f t="shared" si="18"/>
        <v>964.72</v>
      </c>
      <c r="O36" s="74">
        <f t="shared" si="18"/>
        <v>1072.56</v>
      </c>
      <c r="P36" s="74">
        <f t="shared" si="15"/>
        <v>1023.5</v>
      </c>
      <c r="Q36" s="74">
        <f t="shared" si="15"/>
        <v>1050.82</v>
      </c>
      <c r="R36" s="74">
        <f t="shared" si="15"/>
        <v>1076.92</v>
      </c>
      <c r="S36" s="74">
        <f t="shared" si="15"/>
        <v>1094.48</v>
      </c>
      <c r="T36" s="74">
        <f t="shared" si="11"/>
        <v>1118.1399999999999</v>
      </c>
      <c r="U36" s="74">
        <f t="shared" si="11"/>
        <v>1134.48</v>
      </c>
      <c r="V36" s="74">
        <f t="shared" si="11"/>
        <v>1155.6999999999998</v>
      </c>
      <c r="W36" s="74">
        <f t="shared" si="11"/>
        <v>1174</v>
      </c>
      <c r="X36" s="74">
        <f t="shared" si="11"/>
        <v>1214.74</v>
      </c>
      <c r="Y36" s="74">
        <f t="shared" si="7"/>
        <v>1226.1999999999998</v>
      </c>
      <c r="Z36" s="74">
        <f t="shared" si="7"/>
        <v>1242.06</v>
      </c>
      <c r="AA36" s="74">
        <f t="shared" si="7"/>
        <v>1259.6199999999999</v>
      </c>
      <c r="AB36" s="74">
        <f t="shared" si="7"/>
        <v>1266.1999999999998</v>
      </c>
      <c r="AC36" s="74">
        <f t="shared" si="7"/>
        <v>1282.06</v>
      </c>
      <c r="AD36" s="74">
        <f t="shared" si="7"/>
        <v>1295.96</v>
      </c>
      <c r="AE36" s="74">
        <f t="shared" si="7"/>
        <v>1311.82</v>
      </c>
      <c r="AF36" s="74">
        <f t="shared" si="7"/>
        <v>1326.46</v>
      </c>
      <c r="AG36" s="74">
        <f t="shared" si="7"/>
        <v>1339.1399999999999</v>
      </c>
      <c r="AH36" s="74">
        <f t="shared" si="7"/>
        <v>1352.56</v>
      </c>
      <c r="AI36" s="74">
        <f t="shared" si="7"/>
        <v>1353.04</v>
      </c>
      <c r="AJ36" s="74">
        <f t="shared" si="7"/>
        <v>1367.6799999999998</v>
      </c>
      <c r="AK36" s="74">
        <f t="shared" si="2"/>
        <v>1387.6799999999998</v>
      </c>
      <c r="AL36" s="74">
        <f t="shared" si="2"/>
        <v>1407.6799999999998</v>
      </c>
      <c r="AM36" s="74">
        <f t="shared" si="2"/>
        <v>1427.6799999999998</v>
      </c>
      <c r="AN36" s="74">
        <f t="shared" si="2"/>
        <v>1447.6799999999998</v>
      </c>
      <c r="AO36" s="74">
        <f t="shared" si="2"/>
        <v>1467.6799999999998</v>
      </c>
      <c r="AP36" s="74">
        <f t="shared" si="2"/>
        <v>1487.6799999999998</v>
      </c>
      <c r="AQ36" s="74">
        <f t="shared" si="2"/>
        <v>1507.6799999999998</v>
      </c>
      <c r="AR36" s="74">
        <f t="shared" si="2"/>
        <v>1527.6799999999998</v>
      </c>
      <c r="AS36" s="74">
        <f t="shared" si="2"/>
        <v>1547.6799999999998</v>
      </c>
      <c r="AT36" s="74">
        <f t="shared" si="2"/>
        <v>1567.6799999999998</v>
      </c>
      <c r="AU36" s="74">
        <f t="shared" si="2"/>
        <v>1587.6799999999998</v>
      </c>
      <c r="AV36" s="73" t="s">
        <v>35</v>
      </c>
    </row>
    <row r="37" spans="1:48" x14ac:dyDescent="0.2">
      <c r="A37" s="6">
        <v>4500</v>
      </c>
      <c r="B37" s="8">
        <v>520.93999999999994</v>
      </c>
      <c r="C37" s="8">
        <v>546.55999999999995</v>
      </c>
      <c r="D37" s="8">
        <v>592.91999999999996</v>
      </c>
      <c r="E37" s="8">
        <v>619.76</v>
      </c>
      <c r="F37" s="8">
        <v>646.6</v>
      </c>
      <c r="G37" s="8">
        <v>673.43999999999994</v>
      </c>
      <c r="H37" s="8">
        <v>725.9</v>
      </c>
      <c r="I37" s="8">
        <v>752.74</v>
      </c>
      <c r="J37" s="8">
        <v>779.57999999999993</v>
      </c>
      <c r="K37" s="74">
        <f t="shared" si="20"/>
        <v>878.14</v>
      </c>
      <c r="L37" s="74">
        <f t="shared" si="19"/>
        <v>916.92</v>
      </c>
      <c r="M37" s="74">
        <f t="shared" si="18"/>
        <v>952.04</v>
      </c>
      <c r="N37" s="74">
        <f t="shared" si="18"/>
        <v>984.72</v>
      </c>
      <c r="O37" s="74">
        <f t="shared" si="18"/>
        <v>1092.56</v>
      </c>
      <c r="P37" s="74">
        <f t="shared" si="15"/>
        <v>1043.5</v>
      </c>
      <c r="Q37" s="74">
        <f t="shared" si="15"/>
        <v>1070.82</v>
      </c>
      <c r="R37" s="74">
        <f t="shared" si="15"/>
        <v>1096.92</v>
      </c>
      <c r="S37" s="74">
        <f t="shared" si="15"/>
        <v>1114.48</v>
      </c>
      <c r="T37" s="74">
        <f t="shared" si="11"/>
        <v>1138.1399999999999</v>
      </c>
      <c r="U37" s="74">
        <f t="shared" si="11"/>
        <v>1154.48</v>
      </c>
      <c r="V37" s="74">
        <f t="shared" si="11"/>
        <v>1175.6999999999998</v>
      </c>
      <c r="W37" s="74">
        <f t="shared" si="11"/>
        <v>1194</v>
      </c>
      <c r="X37" s="74">
        <f t="shared" si="11"/>
        <v>1234.74</v>
      </c>
      <c r="Y37" s="74">
        <f t="shared" si="7"/>
        <v>1246.1999999999998</v>
      </c>
      <c r="Z37" s="74">
        <f t="shared" si="7"/>
        <v>1262.06</v>
      </c>
      <c r="AA37" s="74">
        <f t="shared" si="7"/>
        <v>1279.6199999999999</v>
      </c>
      <c r="AB37" s="74">
        <f t="shared" si="7"/>
        <v>1286.1999999999998</v>
      </c>
      <c r="AC37" s="74">
        <f t="shared" si="7"/>
        <v>1302.06</v>
      </c>
      <c r="AD37" s="74">
        <f t="shared" si="7"/>
        <v>1315.96</v>
      </c>
      <c r="AE37" s="74">
        <f t="shared" si="7"/>
        <v>1331.82</v>
      </c>
      <c r="AF37" s="74">
        <f t="shared" si="7"/>
        <v>1346.46</v>
      </c>
      <c r="AG37" s="74">
        <f t="shared" si="7"/>
        <v>1359.1399999999999</v>
      </c>
      <c r="AH37" s="74">
        <f t="shared" si="7"/>
        <v>1372.56</v>
      </c>
      <c r="AI37" s="74">
        <f t="shared" si="7"/>
        <v>1373.04</v>
      </c>
      <c r="AJ37" s="74">
        <f t="shared" si="7"/>
        <v>1387.6799999999998</v>
      </c>
      <c r="AK37" s="74">
        <f t="shared" si="2"/>
        <v>1407.6799999999998</v>
      </c>
      <c r="AL37" s="74">
        <f t="shared" si="2"/>
        <v>1427.6799999999998</v>
      </c>
      <c r="AM37" s="74">
        <f t="shared" ref="AM37:AU47" si="21">AM36+20</f>
        <v>1447.6799999999998</v>
      </c>
      <c r="AN37" s="74">
        <f t="shared" si="21"/>
        <v>1467.6799999999998</v>
      </c>
      <c r="AO37" s="74">
        <f t="shared" si="21"/>
        <v>1487.6799999999998</v>
      </c>
      <c r="AP37" s="74">
        <f t="shared" si="21"/>
        <v>1507.6799999999998</v>
      </c>
      <c r="AQ37" s="74">
        <f t="shared" si="21"/>
        <v>1527.6799999999998</v>
      </c>
      <c r="AR37" s="74">
        <f t="shared" si="21"/>
        <v>1547.6799999999998</v>
      </c>
      <c r="AS37" s="74">
        <f t="shared" si="21"/>
        <v>1567.6799999999998</v>
      </c>
      <c r="AT37" s="74">
        <f t="shared" si="21"/>
        <v>1587.6799999999998</v>
      </c>
      <c r="AU37" s="74">
        <f t="shared" si="21"/>
        <v>1607.6799999999998</v>
      </c>
      <c r="AV37" s="73" t="s">
        <v>35</v>
      </c>
    </row>
    <row r="38" spans="1:48" x14ac:dyDescent="0.2">
      <c r="A38" s="6">
        <v>4600</v>
      </c>
      <c r="B38" s="74">
        <f>B37+20</f>
        <v>540.93999999999994</v>
      </c>
      <c r="C38" s="74">
        <f t="shared" ref="C38:AJ43" si="22">C37+20</f>
        <v>566.55999999999995</v>
      </c>
      <c r="D38" s="74">
        <f t="shared" si="22"/>
        <v>612.91999999999996</v>
      </c>
      <c r="E38" s="74">
        <f t="shared" si="22"/>
        <v>639.76</v>
      </c>
      <c r="F38" s="74">
        <f t="shared" si="22"/>
        <v>666.6</v>
      </c>
      <c r="G38" s="74">
        <f t="shared" si="22"/>
        <v>693.43999999999994</v>
      </c>
      <c r="H38" s="74">
        <f t="shared" si="22"/>
        <v>745.9</v>
      </c>
      <c r="I38" s="74">
        <f t="shared" si="22"/>
        <v>772.74</v>
      </c>
      <c r="J38" s="74">
        <f t="shared" si="22"/>
        <v>799.57999999999993</v>
      </c>
      <c r="K38" s="74">
        <f t="shared" si="22"/>
        <v>898.14</v>
      </c>
      <c r="L38" s="74">
        <f t="shared" si="22"/>
        <v>936.92</v>
      </c>
      <c r="M38" s="74">
        <f t="shared" si="18"/>
        <v>972.04</v>
      </c>
      <c r="N38" s="74">
        <f t="shared" si="18"/>
        <v>1004.72</v>
      </c>
      <c r="O38" s="74">
        <f t="shared" si="18"/>
        <v>1112.56</v>
      </c>
      <c r="P38" s="74">
        <f t="shared" si="22"/>
        <v>1063.5</v>
      </c>
      <c r="Q38" s="74">
        <f t="shared" si="22"/>
        <v>1090.82</v>
      </c>
      <c r="R38" s="74">
        <f t="shared" si="22"/>
        <v>1116.92</v>
      </c>
      <c r="S38" s="74">
        <f t="shared" si="22"/>
        <v>1134.48</v>
      </c>
      <c r="T38" s="74">
        <f t="shared" si="22"/>
        <v>1158.1399999999999</v>
      </c>
      <c r="U38" s="74">
        <f t="shared" si="22"/>
        <v>1174.48</v>
      </c>
      <c r="V38" s="74">
        <f t="shared" si="22"/>
        <v>1195.6999999999998</v>
      </c>
      <c r="W38" s="74">
        <f t="shared" si="22"/>
        <v>1214</v>
      </c>
      <c r="X38" s="74">
        <f t="shared" si="22"/>
        <v>1254.74</v>
      </c>
      <c r="Y38" s="74">
        <f t="shared" si="22"/>
        <v>1266.1999999999998</v>
      </c>
      <c r="Z38" s="74">
        <f t="shared" si="22"/>
        <v>1282.06</v>
      </c>
      <c r="AA38" s="74">
        <f t="shared" si="22"/>
        <v>1299.6199999999999</v>
      </c>
      <c r="AB38" s="74">
        <f t="shared" si="22"/>
        <v>1306.1999999999998</v>
      </c>
      <c r="AC38" s="74">
        <f t="shared" si="22"/>
        <v>1322.06</v>
      </c>
      <c r="AD38" s="74">
        <f t="shared" si="22"/>
        <v>1335.96</v>
      </c>
      <c r="AE38" s="74">
        <f t="shared" si="22"/>
        <v>1351.82</v>
      </c>
      <c r="AF38" s="74">
        <f t="shared" si="22"/>
        <v>1366.46</v>
      </c>
      <c r="AG38" s="74">
        <f t="shared" si="22"/>
        <v>1379.1399999999999</v>
      </c>
      <c r="AH38" s="74">
        <f t="shared" si="22"/>
        <v>1392.56</v>
      </c>
      <c r="AI38" s="74">
        <f t="shared" si="22"/>
        <v>1393.04</v>
      </c>
      <c r="AJ38" s="74">
        <f t="shared" si="22"/>
        <v>1407.6799999999998</v>
      </c>
      <c r="AK38" s="74">
        <f t="shared" ref="AK38:AL47" si="23">AK37+20</f>
        <v>1427.6799999999998</v>
      </c>
      <c r="AL38" s="74">
        <f t="shared" si="23"/>
        <v>1447.6799999999998</v>
      </c>
      <c r="AM38" s="74">
        <f t="shared" si="21"/>
        <v>1467.6799999999998</v>
      </c>
      <c r="AN38" s="74">
        <f t="shared" si="21"/>
        <v>1487.6799999999998</v>
      </c>
      <c r="AO38" s="74">
        <f t="shared" si="21"/>
        <v>1507.6799999999998</v>
      </c>
      <c r="AP38" s="74">
        <f t="shared" si="21"/>
        <v>1527.6799999999998</v>
      </c>
      <c r="AQ38" s="74">
        <f t="shared" si="21"/>
        <v>1547.6799999999998</v>
      </c>
      <c r="AR38" s="74">
        <f t="shared" si="21"/>
        <v>1567.6799999999998</v>
      </c>
      <c r="AS38" s="74">
        <f t="shared" si="21"/>
        <v>1587.6799999999998</v>
      </c>
      <c r="AT38" s="74">
        <f t="shared" si="21"/>
        <v>1607.6799999999998</v>
      </c>
      <c r="AU38" s="74">
        <f t="shared" si="21"/>
        <v>1627.6799999999998</v>
      </c>
      <c r="AV38" s="73" t="s">
        <v>35</v>
      </c>
    </row>
    <row r="39" spans="1:48" x14ac:dyDescent="0.2">
      <c r="A39" s="6">
        <v>4700</v>
      </c>
      <c r="B39" s="74">
        <f t="shared" ref="B39:Q47" si="24">B38+20</f>
        <v>560.93999999999994</v>
      </c>
      <c r="C39" s="74">
        <f t="shared" si="22"/>
        <v>586.55999999999995</v>
      </c>
      <c r="D39" s="74">
        <f t="shared" si="22"/>
        <v>632.91999999999996</v>
      </c>
      <c r="E39" s="74">
        <f t="shared" si="22"/>
        <v>659.76</v>
      </c>
      <c r="F39" s="74">
        <f t="shared" si="22"/>
        <v>686.6</v>
      </c>
      <c r="G39" s="74">
        <f t="shared" si="22"/>
        <v>713.43999999999994</v>
      </c>
      <c r="H39" s="74">
        <f t="shared" si="22"/>
        <v>765.9</v>
      </c>
      <c r="I39" s="74">
        <f t="shared" si="22"/>
        <v>792.74</v>
      </c>
      <c r="J39" s="74">
        <f t="shared" si="22"/>
        <v>819.57999999999993</v>
      </c>
      <c r="K39" s="74">
        <f t="shared" si="22"/>
        <v>918.14</v>
      </c>
      <c r="L39" s="74">
        <f t="shared" si="22"/>
        <v>956.92</v>
      </c>
      <c r="M39" s="74">
        <f t="shared" si="22"/>
        <v>992.04</v>
      </c>
      <c r="N39" s="74">
        <f t="shared" si="22"/>
        <v>1024.72</v>
      </c>
      <c r="O39" s="74">
        <f t="shared" si="22"/>
        <v>1132.56</v>
      </c>
      <c r="P39" s="74">
        <f t="shared" si="22"/>
        <v>1083.5</v>
      </c>
      <c r="Q39" s="74">
        <f t="shared" si="22"/>
        <v>1110.82</v>
      </c>
      <c r="R39" s="74">
        <f t="shared" si="22"/>
        <v>1136.92</v>
      </c>
      <c r="S39" s="74">
        <f t="shared" si="22"/>
        <v>1154.48</v>
      </c>
      <c r="T39" s="74">
        <f t="shared" si="22"/>
        <v>1178.1399999999999</v>
      </c>
      <c r="U39" s="74">
        <f t="shared" si="22"/>
        <v>1194.48</v>
      </c>
      <c r="V39" s="74">
        <f t="shared" si="22"/>
        <v>1215.6999999999998</v>
      </c>
      <c r="W39" s="74">
        <f t="shared" si="22"/>
        <v>1234</v>
      </c>
      <c r="X39" s="74">
        <f t="shared" si="22"/>
        <v>1274.74</v>
      </c>
      <c r="Y39" s="74">
        <f t="shared" si="22"/>
        <v>1286.1999999999998</v>
      </c>
      <c r="Z39" s="74">
        <f t="shared" si="22"/>
        <v>1302.06</v>
      </c>
      <c r="AA39" s="74">
        <f t="shared" si="22"/>
        <v>1319.62</v>
      </c>
      <c r="AB39" s="74">
        <f t="shared" si="22"/>
        <v>1326.1999999999998</v>
      </c>
      <c r="AC39" s="74">
        <f t="shared" si="22"/>
        <v>1342.06</v>
      </c>
      <c r="AD39" s="74">
        <f t="shared" si="22"/>
        <v>1355.96</v>
      </c>
      <c r="AE39" s="74">
        <f t="shared" si="22"/>
        <v>1371.82</v>
      </c>
      <c r="AF39" s="74">
        <f t="shared" si="22"/>
        <v>1386.46</v>
      </c>
      <c r="AG39" s="74">
        <f t="shared" si="22"/>
        <v>1399.1399999999999</v>
      </c>
      <c r="AH39" s="74">
        <f t="shared" si="22"/>
        <v>1412.56</v>
      </c>
      <c r="AI39" s="74">
        <f t="shared" si="22"/>
        <v>1413.04</v>
      </c>
      <c r="AJ39" s="74">
        <f t="shared" si="22"/>
        <v>1427.6799999999998</v>
      </c>
      <c r="AK39" s="74">
        <f t="shared" si="23"/>
        <v>1447.6799999999998</v>
      </c>
      <c r="AL39" s="74">
        <f t="shared" si="23"/>
        <v>1467.6799999999998</v>
      </c>
      <c r="AM39" s="74">
        <f t="shared" si="21"/>
        <v>1487.6799999999998</v>
      </c>
      <c r="AN39" s="74">
        <f t="shared" si="21"/>
        <v>1507.6799999999998</v>
      </c>
      <c r="AO39" s="74">
        <f t="shared" si="21"/>
        <v>1527.6799999999998</v>
      </c>
      <c r="AP39" s="74">
        <f t="shared" si="21"/>
        <v>1547.6799999999998</v>
      </c>
      <c r="AQ39" s="74">
        <f t="shared" si="21"/>
        <v>1567.6799999999998</v>
      </c>
      <c r="AR39" s="74">
        <f t="shared" si="21"/>
        <v>1587.6799999999998</v>
      </c>
      <c r="AS39" s="74">
        <f t="shared" si="21"/>
        <v>1607.6799999999998</v>
      </c>
      <c r="AT39" s="74">
        <f t="shared" si="21"/>
        <v>1627.6799999999998</v>
      </c>
      <c r="AU39" s="74">
        <f t="shared" si="21"/>
        <v>1647.6799999999998</v>
      </c>
      <c r="AV39" s="73" t="s">
        <v>35</v>
      </c>
    </row>
    <row r="40" spans="1:48" x14ac:dyDescent="0.2">
      <c r="A40" s="6">
        <v>4800</v>
      </c>
      <c r="B40" s="74">
        <f t="shared" si="24"/>
        <v>580.93999999999994</v>
      </c>
      <c r="C40" s="74">
        <f t="shared" si="22"/>
        <v>606.55999999999995</v>
      </c>
      <c r="D40" s="74">
        <f t="shared" si="22"/>
        <v>652.91999999999996</v>
      </c>
      <c r="E40" s="74">
        <f t="shared" si="22"/>
        <v>679.76</v>
      </c>
      <c r="F40" s="74">
        <f t="shared" si="22"/>
        <v>706.6</v>
      </c>
      <c r="G40" s="74">
        <f t="shared" si="22"/>
        <v>733.43999999999994</v>
      </c>
      <c r="H40" s="74">
        <f t="shared" si="22"/>
        <v>785.9</v>
      </c>
      <c r="I40" s="74">
        <f t="shared" si="22"/>
        <v>812.74</v>
      </c>
      <c r="J40" s="74">
        <f t="shared" si="22"/>
        <v>839.57999999999993</v>
      </c>
      <c r="K40" s="74">
        <f t="shared" si="22"/>
        <v>938.14</v>
      </c>
      <c r="L40" s="74">
        <f t="shared" si="22"/>
        <v>976.92</v>
      </c>
      <c r="M40" s="74">
        <f t="shared" si="22"/>
        <v>1012.04</v>
      </c>
      <c r="N40" s="74">
        <f t="shared" si="22"/>
        <v>1044.72</v>
      </c>
      <c r="O40" s="74">
        <f t="shared" si="22"/>
        <v>1152.56</v>
      </c>
      <c r="P40" s="74">
        <f t="shared" si="22"/>
        <v>1103.5</v>
      </c>
      <c r="Q40" s="74">
        <f t="shared" si="22"/>
        <v>1130.82</v>
      </c>
      <c r="R40" s="74">
        <f t="shared" si="22"/>
        <v>1156.92</v>
      </c>
      <c r="S40" s="74">
        <f t="shared" si="22"/>
        <v>1174.48</v>
      </c>
      <c r="T40" s="74">
        <f t="shared" si="22"/>
        <v>1198.1399999999999</v>
      </c>
      <c r="U40" s="74">
        <f t="shared" si="22"/>
        <v>1214.48</v>
      </c>
      <c r="V40" s="74">
        <f t="shared" si="22"/>
        <v>1235.6999999999998</v>
      </c>
      <c r="W40" s="74">
        <f t="shared" si="22"/>
        <v>1254</v>
      </c>
      <c r="X40" s="74">
        <f t="shared" si="22"/>
        <v>1294.74</v>
      </c>
      <c r="Y40" s="74">
        <f t="shared" si="22"/>
        <v>1306.1999999999998</v>
      </c>
      <c r="Z40" s="74">
        <f t="shared" si="22"/>
        <v>1322.06</v>
      </c>
      <c r="AA40" s="74">
        <f t="shared" si="22"/>
        <v>1339.62</v>
      </c>
      <c r="AB40" s="74">
        <f t="shared" si="22"/>
        <v>1346.1999999999998</v>
      </c>
      <c r="AC40" s="74">
        <f t="shared" si="22"/>
        <v>1362.06</v>
      </c>
      <c r="AD40" s="74">
        <f t="shared" si="22"/>
        <v>1375.96</v>
      </c>
      <c r="AE40" s="74">
        <f t="shared" si="22"/>
        <v>1391.82</v>
      </c>
      <c r="AF40" s="74">
        <f t="shared" si="22"/>
        <v>1406.46</v>
      </c>
      <c r="AG40" s="74">
        <f t="shared" si="22"/>
        <v>1419.1399999999999</v>
      </c>
      <c r="AH40" s="74">
        <f t="shared" si="22"/>
        <v>1432.56</v>
      </c>
      <c r="AI40" s="74">
        <f t="shared" si="22"/>
        <v>1433.04</v>
      </c>
      <c r="AJ40" s="74">
        <f t="shared" si="22"/>
        <v>1447.6799999999998</v>
      </c>
      <c r="AK40" s="74">
        <f t="shared" si="23"/>
        <v>1467.6799999999998</v>
      </c>
      <c r="AL40" s="74">
        <f t="shared" si="23"/>
        <v>1487.6799999999998</v>
      </c>
      <c r="AM40" s="74">
        <f t="shared" si="21"/>
        <v>1507.6799999999998</v>
      </c>
      <c r="AN40" s="74">
        <f t="shared" si="21"/>
        <v>1527.6799999999998</v>
      </c>
      <c r="AO40" s="74">
        <f t="shared" si="21"/>
        <v>1547.6799999999998</v>
      </c>
      <c r="AP40" s="74">
        <f t="shared" si="21"/>
        <v>1567.6799999999998</v>
      </c>
      <c r="AQ40" s="74">
        <f t="shared" si="21"/>
        <v>1587.6799999999998</v>
      </c>
      <c r="AR40" s="74">
        <f t="shared" si="21"/>
        <v>1607.6799999999998</v>
      </c>
      <c r="AS40" s="74">
        <f t="shared" si="21"/>
        <v>1627.6799999999998</v>
      </c>
      <c r="AT40" s="74">
        <f t="shared" si="21"/>
        <v>1647.6799999999998</v>
      </c>
      <c r="AU40" s="74">
        <f t="shared" si="21"/>
        <v>1667.6799999999998</v>
      </c>
      <c r="AV40" s="73" t="s">
        <v>35</v>
      </c>
    </row>
    <row r="41" spans="1:48" x14ac:dyDescent="0.2">
      <c r="A41" s="6">
        <v>4900</v>
      </c>
      <c r="B41" s="74">
        <f t="shared" si="24"/>
        <v>600.93999999999994</v>
      </c>
      <c r="C41" s="74">
        <f t="shared" si="22"/>
        <v>626.55999999999995</v>
      </c>
      <c r="D41" s="74">
        <f t="shared" si="22"/>
        <v>672.92</v>
      </c>
      <c r="E41" s="74">
        <f t="shared" si="22"/>
        <v>699.76</v>
      </c>
      <c r="F41" s="74">
        <f t="shared" si="22"/>
        <v>726.6</v>
      </c>
      <c r="G41" s="74">
        <f t="shared" si="22"/>
        <v>753.43999999999994</v>
      </c>
      <c r="H41" s="74">
        <f t="shared" si="22"/>
        <v>805.9</v>
      </c>
      <c r="I41" s="74">
        <f t="shared" si="22"/>
        <v>832.74</v>
      </c>
      <c r="J41" s="74">
        <f t="shared" si="22"/>
        <v>859.57999999999993</v>
      </c>
      <c r="K41" s="74">
        <f t="shared" si="22"/>
        <v>958.14</v>
      </c>
      <c r="L41" s="74">
        <f t="shared" si="22"/>
        <v>996.92</v>
      </c>
      <c r="M41" s="74">
        <f t="shared" si="22"/>
        <v>1032.04</v>
      </c>
      <c r="N41" s="74">
        <f t="shared" si="22"/>
        <v>1064.72</v>
      </c>
      <c r="O41" s="74">
        <f t="shared" si="22"/>
        <v>1172.56</v>
      </c>
      <c r="P41" s="74">
        <f t="shared" si="22"/>
        <v>1123.5</v>
      </c>
      <c r="Q41" s="74">
        <f t="shared" si="22"/>
        <v>1150.82</v>
      </c>
      <c r="R41" s="74">
        <f t="shared" si="22"/>
        <v>1176.92</v>
      </c>
      <c r="S41" s="74">
        <f t="shared" si="22"/>
        <v>1194.48</v>
      </c>
      <c r="T41" s="74">
        <f t="shared" si="22"/>
        <v>1218.1399999999999</v>
      </c>
      <c r="U41" s="74">
        <f t="shared" si="22"/>
        <v>1234.48</v>
      </c>
      <c r="V41" s="74">
        <f t="shared" si="22"/>
        <v>1255.6999999999998</v>
      </c>
      <c r="W41" s="74">
        <f t="shared" si="22"/>
        <v>1274</v>
      </c>
      <c r="X41" s="74">
        <f t="shared" si="22"/>
        <v>1314.74</v>
      </c>
      <c r="Y41" s="74">
        <f t="shared" si="22"/>
        <v>1326.1999999999998</v>
      </c>
      <c r="Z41" s="74">
        <f t="shared" si="22"/>
        <v>1342.06</v>
      </c>
      <c r="AA41" s="74">
        <f t="shared" si="22"/>
        <v>1359.62</v>
      </c>
      <c r="AB41" s="74">
        <f t="shared" si="22"/>
        <v>1366.1999999999998</v>
      </c>
      <c r="AC41" s="74">
        <f t="shared" si="22"/>
        <v>1382.06</v>
      </c>
      <c r="AD41" s="74">
        <f t="shared" si="22"/>
        <v>1395.96</v>
      </c>
      <c r="AE41" s="74">
        <f t="shared" si="22"/>
        <v>1411.82</v>
      </c>
      <c r="AF41" s="74">
        <f t="shared" si="22"/>
        <v>1426.46</v>
      </c>
      <c r="AG41" s="74">
        <f t="shared" si="22"/>
        <v>1439.1399999999999</v>
      </c>
      <c r="AH41" s="74">
        <f t="shared" si="22"/>
        <v>1452.56</v>
      </c>
      <c r="AI41" s="74">
        <f t="shared" si="22"/>
        <v>1453.04</v>
      </c>
      <c r="AJ41" s="74">
        <f t="shared" si="22"/>
        <v>1467.6799999999998</v>
      </c>
      <c r="AK41" s="74">
        <f t="shared" si="23"/>
        <v>1487.6799999999998</v>
      </c>
      <c r="AL41" s="74">
        <f t="shared" si="23"/>
        <v>1507.6799999999998</v>
      </c>
      <c r="AM41" s="74">
        <f t="shared" si="21"/>
        <v>1527.6799999999998</v>
      </c>
      <c r="AN41" s="74">
        <f t="shared" si="21"/>
        <v>1547.6799999999998</v>
      </c>
      <c r="AO41" s="74">
        <f t="shared" si="21"/>
        <v>1567.6799999999998</v>
      </c>
      <c r="AP41" s="74">
        <f t="shared" si="21"/>
        <v>1587.6799999999998</v>
      </c>
      <c r="AQ41" s="74">
        <f t="shared" si="21"/>
        <v>1607.6799999999998</v>
      </c>
      <c r="AR41" s="74">
        <f t="shared" si="21"/>
        <v>1627.6799999999998</v>
      </c>
      <c r="AS41" s="74">
        <f t="shared" si="21"/>
        <v>1647.6799999999998</v>
      </c>
      <c r="AT41" s="74">
        <f t="shared" si="21"/>
        <v>1667.6799999999998</v>
      </c>
      <c r="AU41" s="74">
        <f t="shared" si="21"/>
        <v>1687.6799999999998</v>
      </c>
      <c r="AV41" s="73" t="s">
        <v>35</v>
      </c>
    </row>
    <row r="42" spans="1:48" x14ac:dyDescent="0.2">
      <c r="A42" s="6">
        <v>5000</v>
      </c>
      <c r="B42" s="74">
        <f t="shared" si="24"/>
        <v>620.93999999999994</v>
      </c>
      <c r="C42" s="74">
        <f t="shared" si="22"/>
        <v>646.55999999999995</v>
      </c>
      <c r="D42" s="74">
        <f t="shared" si="22"/>
        <v>692.92</v>
      </c>
      <c r="E42" s="74">
        <f t="shared" si="22"/>
        <v>719.76</v>
      </c>
      <c r="F42" s="74">
        <f t="shared" si="22"/>
        <v>746.6</v>
      </c>
      <c r="G42" s="74">
        <f t="shared" si="22"/>
        <v>773.43999999999994</v>
      </c>
      <c r="H42" s="74">
        <f t="shared" si="22"/>
        <v>825.9</v>
      </c>
      <c r="I42" s="74">
        <f t="shared" si="22"/>
        <v>852.74</v>
      </c>
      <c r="J42" s="74">
        <f t="shared" si="22"/>
        <v>879.57999999999993</v>
      </c>
      <c r="K42" s="74">
        <f t="shared" si="22"/>
        <v>978.14</v>
      </c>
      <c r="L42" s="74">
        <f t="shared" si="22"/>
        <v>1016.92</v>
      </c>
      <c r="M42" s="74">
        <f t="shared" si="22"/>
        <v>1052.04</v>
      </c>
      <c r="N42" s="74">
        <f t="shared" si="22"/>
        <v>1084.72</v>
      </c>
      <c r="O42" s="74">
        <f t="shared" si="22"/>
        <v>1192.56</v>
      </c>
      <c r="P42" s="74">
        <f t="shared" si="22"/>
        <v>1143.5</v>
      </c>
      <c r="Q42" s="74">
        <f t="shared" si="22"/>
        <v>1170.82</v>
      </c>
      <c r="R42" s="74">
        <f t="shared" si="22"/>
        <v>1196.92</v>
      </c>
      <c r="S42" s="74">
        <f t="shared" si="22"/>
        <v>1214.48</v>
      </c>
      <c r="T42" s="74">
        <f t="shared" si="22"/>
        <v>1238.1399999999999</v>
      </c>
      <c r="U42" s="74">
        <f t="shared" si="22"/>
        <v>1254.48</v>
      </c>
      <c r="V42" s="74">
        <f t="shared" si="22"/>
        <v>1275.6999999999998</v>
      </c>
      <c r="W42" s="74">
        <f t="shared" si="22"/>
        <v>1294</v>
      </c>
      <c r="X42" s="74">
        <f t="shared" si="22"/>
        <v>1334.74</v>
      </c>
      <c r="Y42" s="74">
        <f t="shared" si="22"/>
        <v>1346.1999999999998</v>
      </c>
      <c r="Z42" s="74">
        <f t="shared" si="22"/>
        <v>1362.06</v>
      </c>
      <c r="AA42" s="74">
        <f t="shared" si="22"/>
        <v>1379.62</v>
      </c>
      <c r="AB42" s="74">
        <f t="shared" si="22"/>
        <v>1386.1999999999998</v>
      </c>
      <c r="AC42" s="74">
        <f t="shared" si="22"/>
        <v>1402.06</v>
      </c>
      <c r="AD42" s="74">
        <f t="shared" si="22"/>
        <v>1415.96</v>
      </c>
      <c r="AE42" s="74">
        <f t="shared" si="22"/>
        <v>1431.82</v>
      </c>
      <c r="AF42" s="74">
        <f t="shared" si="22"/>
        <v>1446.46</v>
      </c>
      <c r="AG42" s="74">
        <f t="shared" si="22"/>
        <v>1459.1399999999999</v>
      </c>
      <c r="AH42" s="74">
        <f t="shared" si="22"/>
        <v>1472.56</v>
      </c>
      <c r="AI42" s="74">
        <f t="shared" si="22"/>
        <v>1473.04</v>
      </c>
      <c r="AJ42" s="74">
        <f t="shared" si="22"/>
        <v>1487.6799999999998</v>
      </c>
      <c r="AK42" s="74">
        <f t="shared" si="23"/>
        <v>1507.6799999999998</v>
      </c>
      <c r="AL42" s="74">
        <f t="shared" si="23"/>
        <v>1527.6799999999998</v>
      </c>
      <c r="AM42" s="74">
        <f t="shared" si="21"/>
        <v>1547.6799999999998</v>
      </c>
      <c r="AN42" s="74">
        <f t="shared" si="21"/>
        <v>1567.6799999999998</v>
      </c>
      <c r="AO42" s="74">
        <f t="shared" si="21"/>
        <v>1587.6799999999998</v>
      </c>
      <c r="AP42" s="74">
        <f t="shared" si="21"/>
        <v>1607.6799999999998</v>
      </c>
      <c r="AQ42" s="74">
        <f t="shared" si="21"/>
        <v>1627.6799999999998</v>
      </c>
      <c r="AR42" s="74">
        <f t="shared" si="21"/>
        <v>1647.6799999999998</v>
      </c>
      <c r="AS42" s="74">
        <f t="shared" si="21"/>
        <v>1667.6799999999998</v>
      </c>
      <c r="AT42" s="74">
        <f t="shared" si="21"/>
        <v>1687.6799999999998</v>
      </c>
      <c r="AU42" s="74">
        <f t="shared" si="21"/>
        <v>1707.6799999999998</v>
      </c>
      <c r="AV42" s="73" t="s">
        <v>35</v>
      </c>
    </row>
    <row r="43" spans="1:48" x14ac:dyDescent="0.2">
      <c r="A43" s="6">
        <v>5100</v>
      </c>
      <c r="B43" s="74">
        <f t="shared" si="24"/>
        <v>640.93999999999994</v>
      </c>
      <c r="C43" s="74">
        <f t="shared" si="22"/>
        <v>666.56</v>
      </c>
      <c r="D43" s="74">
        <f t="shared" si="22"/>
        <v>712.92</v>
      </c>
      <c r="E43" s="74">
        <f t="shared" si="22"/>
        <v>739.76</v>
      </c>
      <c r="F43" s="74">
        <f t="shared" si="22"/>
        <v>766.6</v>
      </c>
      <c r="G43" s="74">
        <f t="shared" si="22"/>
        <v>793.43999999999994</v>
      </c>
      <c r="H43" s="74">
        <f t="shared" si="22"/>
        <v>845.9</v>
      </c>
      <c r="I43" s="74">
        <f t="shared" si="22"/>
        <v>872.74</v>
      </c>
      <c r="J43" s="74">
        <f t="shared" si="22"/>
        <v>899.57999999999993</v>
      </c>
      <c r="K43" s="74">
        <f t="shared" si="22"/>
        <v>998.14</v>
      </c>
      <c r="L43" s="74">
        <f t="shared" si="22"/>
        <v>1036.92</v>
      </c>
      <c r="M43" s="74">
        <f t="shared" si="22"/>
        <v>1072.04</v>
      </c>
      <c r="N43" s="74">
        <f t="shared" si="22"/>
        <v>1104.72</v>
      </c>
      <c r="O43" s="74">
        <f t="shared" si="22"/>
        <v>1212.56</v>
      </c>
      <c r="P43" s="74">
        <f t="shared" si="22"/>
        <v>1163.5</v>
      </c>
      <c r="Q43" s="74">
        <f t="shared" si="22"/>
        <v>1190.82</v>
      </c>
      <c r="R43" s="74">
        <f t="shared" si="22"/>
        <v>1216.92</v>
      </c>
      <c r="S43" s="74">
        <f t="shared" si="22"/>
        <v>1234.48</v>
      </c>
      <c r="T43" s="74">
        <f t="shared" si="22"/>
        <v>1258.1399999999999</v>
      </c>
      <c r="U43" s="74">
        <f t="shared" si="22"/>
        <v>1274.48</v>
      </c>
      <c r="V43" s="74">
        <f t="shared" si="22"/>
        <v>1295.6999999999998</v>
      </c>
      <c r="W43" s="74">
        <f t="shared" si="22"/>
        <v>1314</v>
      </c>
      <c r="X43" s="74">
        <f t="shared" si="22"/>
        <v>1354.74</v>
      </c>
      <c r="Y43" s="74">
        <f t="shared" si="22"/>
        <v>1366.1999999999998</v>
      </c>
      <c r="Z43" s="74">
        <f t="shared" si="22"/>
        <v>1382.06</v>
      </c>
      <c r="AA43" s="74">
        <f t="shared" si="22"/>
        <v>1399.62</v>
      </c>
      <c r="AB43" s="74">
        <f t="shared" si="22"/>
        <v>1406.1999999999998</v>
      </c>
      <c r="AC43" s="74">
        <f t="shared" si="22"/>
        <v>1422.06</v>
      </c>
      <c r="AD43" s="74">
        <f t="shared" si="22"/>
        <v>1435.96</v>
      </c>
      <c r="AE43" s="74">
        <f t="shared" si="22"/>
        <v>1451.82</v>
      </c>
      <c r="AF43" s="74">
        <f t="shared" si="22"/>
        <v>1466.46</v>
      </c>
      <c r="AG43" s="74">
        <f t="shared" ref="AG43:AJ47" si="25">AG42+20</f>
        <v>1479.1399999999999</v>
      </c>
      <c r="AH43" s="74">
        <f t="shared" si="25"/>
        <v>1492.56</v>
      </c>
      <c r="AI43" s="74">
        <f t="shared" si="25"/>
        <v>1493.04</v>
      </c>
      <c r="AJ43" s="74">
        <f t="shared" si="25"/>
        <v>1507.6799999999998</v>
      </c>
      <c r="AK43" s="74">
        <f t="shared" si="23"/>
        <v>1527.6799999999998</v>
      </c>
      <c r="AL43" s="74">
        <f t="shared" si="23"/>
        <v>1547.6799999999998</v>
      </c>
      <c r="AM43" s="74">
        <f t="shared" si="21"/>
        <v>1567.6799999999998</v>
      </c>
      <c r="AN43" s="74">
        <f t="shared" si="21"/>
        <v>1587.6799999999998</v>
      </c>
      <c r="AO43" s="74">
        <f t="shared" si="21"/>
        <v>1607.6799999999998</v>
      </c>
      <c r="AP43" s="74">
        <f t="shared" si="21"/>
        <v>1627.6799999999998</v>
      </c>
      <c r="AQ43" s="74">
        <f t="shared" si="21"/>
        <v>1647.6799999999998</v>
      </c>
      <c r="AR43" s="74">
        <f t="shared" si="21"/>
        <v>1667.6799999999998</v>
      </c>
      <c r="AS43" s="74">
        <f t="shared" si="21"/>
        <v>1687.6799999999998</v>
      </c>
      <c r="AT43" s="74">
        <f t="shared" si="21"/>
        <v>1707.6799999999998</v>
      </c>
      <c r="AU43" s="74">
        <f t="shared" si="21"/>
        <v>1727.6799999999998</v>
      </c>
      <c r="AV43" s="73" t="s">
        <v>35</v>
      </c>
    </row>
    <row r="44" spans="1:48" x14ac:dyDescent="0.2">
      <c r="A44" s="6">
        <v>5200</v>
      </c>
      <c r="B44" s="74">
        <f t="shared" si="24"/>
        <v>660.93999999999994</v>
      </c>
      <c r="C44" s="74">
        <f t="shared" si="24"/>
        <v>686.56</v>
      </c>
      <c r="D44" s="74">
        <f t="shared" si="24"/>
        <v>732.92</v>
      </c>
      <c r="E44" s="74">
        <f t="shared" si="24"/>
        <v>759.76</v>
      </c>
      <c r="F44" s="74">
        <f t="shared" si="24"/>
        <v>786.6</v>
      </c>
      <c r="G44" s="74">
        <f t="shared" si="24"/>
        <v>813.43999999999994</v>
      </c>
      <c r="H44" s="74">
        <f t="shared" si="24"/>
        <v>865.9</v>
      </c>
      <c r="I44" s="74">
        <f t="shared" si="24"/>
        <v>892.74</v>
      </c>
      <c r="J44" s="74">
        <f t="shared" si="24"/>
        <v>919.57999999999993</v>
      </c>
      <c r="K44" s="74">
        <f t="shared" si="24"/>
        <v>1018.14</v>
      </c>
      <c r="L44" s="74">
        <f t="shared" si="24"/>
        <v>1056.92</v>
      </c>
      <c r="M44" s="74">
        <f t="shared" si="24"/>
        <v>1092.04</v>
      </c>
      <c r="N44" s="74">
        <f t="shared" si="24"/>
        <v>1124.72</v>
      </c>
      <c r="O44" s="74">
        <f t="shared" si="24"/>
        <v>1232.56</v>
      </c>
      <c r="P44" s="74">
        <f t="shared" si="24"/>
        <v>1183.5</v>
      </c>
      <c r="Q44" s="74">
        <f t="shared" si="24"/>
        <v>1210.82</v>
      </c>
      <c r="R44" s="74">
        <f t="shared" ref="R44:AF47" si="26">R43+20</f>
        <v>1236.92</v>
      </c>
      <c r="S44" s="74">
        <f t="shared" si="26"/>
        <v>1254.48</v>
      </c>
      <c r="T44" s="74">
        <f t="shared" si="26"/>
        <v>1278.1399999999999</v>
      </c>
      <c r="U44" s="74">
        <f t="shared" si="26"/>
        <v>1294.48</v>
      </c>
      <c r="V44" s="74">
        <f t="shared" si="26"/>
        <v>1315.6999999999998</v>
      </c>
      <c r="W44" s="74">
        <f t="shared" si="26"/>
        <v>1334</v>
      </c>
      <c r="X44" s="74">
        <f t="shared" si="26"/>
        <v>1374.74</v>
      </c>
      <c r="Y44" s="74">
        <f t="shared" si="26"/>
        <v>1386.1999999999998</v>
      </c>
      <c r="Z44" s="74">
        <f t="shared" si="26"/>
        <v>1402.06</v>
      </c>
      <c r="AA44" s="74">
        <f t="shared" si="26"/>
        <v>1419.62</v>
      </c>
      <c r="AB44" s="74">
        <f t="shared" si="26"/>
        <v>1426.1999999999998</v>
      </c>
      <c r="AC44" s="74">
        <f t="shared" si="26"/>
        <v>1442.06</v>
      </c>
      <c r="AD44" s="74">
        <f t="shared" si="26"/>
        <v>1455.96</v>
      </c>
      <c r="AE44" s="74">
        <f t="shared" si="26"/>
        <v>1471.82</v>
      </c>
      <c r="AF44" s="74">
        <f t="shared" si="26"/>
        <v>1486.46</v>
      </c>
      <c r="AG44" s="74">
        <f t="shared" si="25"/>
        <v>1499.1399999999999</v>
      </c>
      <c r="AH44" s="74">
        <f t="shared" si="25"/>
        <v>1512.56</v>
      </c>
      <c r="AI44" s="74">
        <f t="shared" si="25"/>
        <v>1513.04</v>
      </c>
      <c r="AJ44" s="74">
        <f t="shared" si="25"/>
        <v>1527.6799999999998</v>
      </c>
      <c r="AK44" s="74">
        <f t="shared" si="23"/>
        <v>1547.6799999999998</v>
      </c>
      <c r="AL44" s="74">
        <f t="shared" si="23"/>
        <v>1567.6799999999998</v>
      </c>
      <c r="AM44" s="74">
        <f t="shared" si="21"/>
        <v>1587.6799999999998</v>
      </c>
      <c r="AN44" s="74">
        <f t="shared" si="21"/>
        <v>1607.6799999999998</v>
      </c>
      <c r="AO44" s="74">
        <f t="shared" si="21"/>
        <v>1627.6799999999998</v>
      </c>
      <c r="AP44" s="74">
        <f t="shared" si="21"/>
        <v>1647.6799999999998</v>
      </c>
      <c r="AQ44" s="74">
        <f t="shared" si="21"/>
        <v>1667.6799999999998</v>
      </c>
      <c r="AR44" s="74">
        <f t="shared" si="21"/>
        <v>1687.6799999999998</v>
      </c>
      <c r="AS44" s="74">
        <f t="shared" si="21"/>
        <v>1707.6799999999998</v>
      </c>
      <c r="AT44" s="74">
        <f t="shared" si="21"/>
        <v>1727.6799999999998</v>
      </c>
      <c r="AU44" s="74">
        <f t="shared" si="21"/>
        <v>1747.6799999999998</v>
      </c>
      <c r="AV44" s="73" t="s">
        <v>35</v>
      </c>
    </row>
    <row r="45" spans="1:48" x14ac:dyDescent="0.2">
      <c r="A45" s="6">
        <v>5300</v>
      </c>
      <c r="B45" s="74">
        <f t="shared" si="24"/>
        <v>680.93999999999994</v>
      </c>
      <c r="C45" s="74">
        <f t="shared" si="24"/>
        <v>706.56</v>
      </c>
      <c r="D45" s="74">
        <f t="shared" si="24"/>
        <v>752.92</v>
      </c>
      <c r="E45" s="74">
        <f t="shared" si="24"/>
        <v>779.76</v>
      </c>
      <c r="F45" s="74">
        <f t="shared" si="24"/>
        <v>806.6</v>
      </c>
      <c r="G45" s="74">
        <f t="shared" si="24"/>
        <v>833.43999999999994</v>
      </c>
      <c r="H45" s="74">
        <f t="shared" si="24"/>
        <v>885.9</v>
      </c>
      <c r="I45" s="74">
        <f t="shared" si="24"/>
        <v>912.74</v>
      </c>
      <c r="J45" s="74">
        <f t="shared" si="24"/>
        <v>939.57999999999993</v>
      </c>
      <c r="K45" s="74">
        <f t="shared" si="24"/>
        <v>1038.1399999999999</v>
      </c>
      <c r="L45" s="74">
        <f t="shared" si="24"/>
        <v>1076.92</v>
      </c>
      <c r="M45" s="74">
        <f t="shared" si="24"/>
        <v>1112.04</v>
      </c>
      <c r="N45" s="74">
        <f t="shared" si="24"/>
        <v>1144.72</v>
      </c>
      <c r="O45" s="74">
        <f t="shared" si="24"/>
        <v>1252.56</v>
      </c>
      <c r="P45" s="74">
        <f t="shared" si="24"/>
        <v>1203.5</v>
      </c>
      <c r="Q45" s="74">
        <f t="shared" si="24"/>
        <v>1230.82</v>
      </c>
      <c r="R45" s="74">
        <f t="shared" si="26"/>
        <v>1256.92</v>
      </c>
      <c r="S45" s="74">
        <f t="shared" si="26"/>
        <v>1274.48</v>
      </c>
      <c r="T45" s="74">
        <f t="shared" si="26"/>
        <v>1298.1399999999999</v>
      </c>
      <c r="U45" s="74">
        <f t="shared" si="26"/>
        <v>1314.48</v>
      </c>
      <c r="V45" s="74">
        <f t="shared" si="26"/>
        <v>1335.6999999999998</v>
      </c>
      <c r="W45" s="74">
        <f t="shared" si="26"/>
        <v>1354</v>
      </c>
      <c r="X45" s="74">
        <f t="shared" si="26"/>
        <v>1394.74</v>
      </c>
      <c r="Y45" s="74">
        <f t="shared" si="26"/>
        <v>1406.1999999999998</v>
      </c>
      <c r="Z45" s="74">
        <f t="shared" si="26"/>
        <v>1422.06</v>
      </c>
      <c r="AA45" s="74">
        <f t="shared" si="26"/>
        <v>1439.62</v>
      </c>
      <c r="AB45" s="74">
        <f t="shared" si="26"/>
        <v>1446.1999999999998</v>
      </c>
      <c r="AC45" s="74">
        <f t="shared" si="26"/>
        <v>1462.06</v>
      </c>
      <c r="AD45" s="74">
        <f t="shared" si="26"/>
        <v>1475.96</v>
      </c>
      <c r="AE45" s="74">
        <f t="shared" si="26"/>
        <v>1491.82</v>
      </c>
      <c r="AF45" s="74">
        <f t="shared" si="26"/>
        <v>1506.46</v>
      </c>
      <c r="AG45" s="74">
        <f t="shared" si="25"/>
        <v>1519.1399999999999</v>
      </c>
      <c r="AH45" s="74">
        <f t="shared" si="25"/>
        <v>1532.56</v>
      </c>
      <c r="AI45" s="74">
        <f t="shared" si="25"/>
        <v>1533.04</v>
      </c>
      <c r="AJ45" s="74">
        <f t="shared" si="25"/>
        <v>1547.6799999999998</v>
      </c>
      <c r="AK45" s="74">
        <f t="shared" si="23"/>
        <v>1567.6799999999998</v>
      </c>
      <c r="AL45" s="74">
        <f t="shared" si="23"/>
        <v>1587.6799999999998</v>
      </c>
      <c r="AM45" s="74">
        <f t="shared" si="21"/>
        <v>1607.6799999999998</v>
      </c>
      <c r="AN45" s="74">
        <f t="shared" si="21"/>
        <v>1627.6799999999998</v>
      </c>
      <c r="AO45" s="74">
        <f t="shared" si="21"/>
        <v>1647.6799999999998</v>
      </c>
      <c r="AP45" s="74">
        <f t="shared" si="21"/>
        <v>1667.6799999999998</v>
      </c>
      <c r="AQ45" s="74">
        <f t="shared" si="21"/>
        <v>1687.6799999999998</v>
      </c>
      <c r="AR45" s="74">
        <f t="shared" si="21"/>
        <v>1707.6799999999998</v>
      </c>
      <c r="AS45" s="74">
        <f t="shared" si="21"/>
        <v>1727.6799999999998</v>
      </c>
      <c r="AT45" s="74">
        <f t="shared" si="21"/>
        <v>1747.6799999999998</v>
      </c>
      <c r="AU45" s="74">
        <f t="shared" si="21"/>
        <v>1767.6799999999998</v>
      </c>
      <c r="AV45" s="73" t="s">
        <v>35</v>
      </c>
    </row>
    <row r="46" spans="1:48" x14ac:dyDescent="0.2">
      <c r="A46" s="6">
        <v>5400</v>
      </c>
      <c r="B46" s="74">
        <f t="shared" si="24"/>
        <v>700.93999999999994</v>
      </c>
      <c r="C46" s="74">
        <f t="shared" si="24"/>
        <v>726.56</v>
      </c>
      <c r="D46" s="74">
        <f t="shared" si="24"/>
        <v>772.92</v>
      </c>
      <c r="E46" s="74">
        <f t="shared" si="24"/>
        <v>799.76</v>
      </c>
      <c r="F46" s="74">
        <f t="shared" si="24"/>
        <v>826.6</v>
      </c>
      <c r="G46" s="74">
        <f t="shared" si="24"/>
        <v>853.43999999999994</v>
      </c>
      <c r="H46" s="74">
        <f t="shared" si="24"/>
        <v>905.9</v>
      </c>
      <c r="I46" s="74">
        <f t="shared" si="24"/>
        <v>932.74</v>
      </c>
      <c r="J46" s="74">
        <f t="shared" si="24"/>
        <v>959.57999999999993</v>
      </c>
      <c r="K46" s="74">
        <f t="shared" si="24"/>
        <v>1058.1399999999999</v>
      </c>
      <c r="L46" s="74">
        <f t="shared" si="24"/>
        <v>1096.92</v>
      </c>
      <c r="M46" s="74">
        <f t="shared" si="24"/>
        <v>1132.04</v>
      </c>
      <c r="N46" s="74">
        <f t="shared" si="24"/>
        <v>1164.72</v>
      </c>
      <c r="O46" s="74">
        <f t="shared" si="24"/>
        <v>1272.56</v>
      </c>
      <c r="P46" s="74">
        <f t="shared" si="24"/>
        <v>1223.5</v>
      </c>
      <c r="Q46" s="74">
        <f t="shared" si="24"/>
        <v>1250.82</v>
      </c>
      <c r="R46" s="74">
        <f t="shared" si="26"/>
        <v>1276.92</v>
      </c>
      <c r="S46" s="74">
        <f t="shared" si="26"/>
        <v>1294.48</v>
      </c>
      <c r="T46" s="74">
        <f t="shared" si="26"/>
        <v>1318.1399999999999</v>
      </c>
      <c r="U46" s="74">
        <f t="shared" si="26"/>
        <v>1334.48</v>
      </c>
      <c r="V46" s="74">
        <f t="shared" si="26"/>
        <v>1355.6999999999998</v>
      </c>
      <c r="W46" s="74">
        <f t="shared" si="26"/>
        <v>1374</v>
      </c>
      <c r="X46" s="74">
        <f t="shared" si="26"/>
        <v>1414.74</v>
      </c>
      <c r="Y46" s="74">
        <f t="shared" si="26"/>
        <v>1426.1999999999998</v>
      </c>
      <c r="Z46" s="74">
        <f t="shared" si="26"/>
        <v>1442.06</v>
      </c>
      <c r="AA46" s="74">
        <f t="shared" si="26"/>
        <v>1459.62</v>
      </c>
      <c r="AB46" s="74">
        <f t="shared" si="26"/>
        <v>1466.1999999999998</v>
      </c>
      <c r="AC46" s="74">
        <f t="shared" si="26"/>
        <v>1482.06</v>
      </c>
      <c r="AD46" s="74">
        <f t="shared" si="26"/>
        <v>1495.96</v>
      </c>
      <c r="AE46" s="74">
        <f t="shared" si="26"/>
        <v>1511.82</v>
      </c>
      <c r="AF46" s="74">
        <f t="shared" si="26"/>
        <v>1526.46</v>
      </c>
      <c r="AG46" s="74">
        <f t="shared" si="25"/>
        <v>1539.1399999999999</v>
      </c>
      <c r="AH46" s="74">
        <f t="shared" si="25"/>
        <v>1552.56</v>
      </c>
      <c r="AI46" s="74">
        <f t="shared" si="25"/>
        <v>1553.04</v>
      </c>
      <c r="AJ46" s="74">
        <f t="shared" si="25"/>
        <v>1567.6799999999998</v>
      </c>
      <c r="AK46" s="74">
        <f t="shared" si="23"/>
        <v>1587.6799999999998</v>
      </c>
      <c r="AL46" s="74">
        <f t="shared" si="23"/>
        <v>1607.6799999999998</v>
      </c>
      <c r="AM46" s="74">
        <f t="shared" si="21"/>
        <v>1627.6799999999998</v>
      </c>
      <c r="AN46" s="74">
        <f t="shared" si="21"/>
        <v>1647.6799999999998</v>
      </c>
      <c r="AO46" s="74">
        <f t="shared" si="21"/>
        <v>1667.6799999999998</v>
      </c>
      <c r="AP46" s="74">
        <f t="shared" si="21"/>
        <v>1687.6799999999998</v>
      </c>
      <c r="AQ46" s="74">
        <f t="shared" si="21"/>
        <v>1707.6799999999998</v>
      </c>
      <c r="AR46" s="74">
        <f t="shared" si="21"/>
        <v>1727.6799999999998</v>
      </c>
      <c r="AS46" s="74">
        <f t="shared" si="21"/>
        <v>1747.6799999999998</v>
      </c>
      <c r="AT46" s="74">
        <f t="shared" si="21"/>
        <v>1767.6799999999998</v>
      </c>
      <c r="AU46" s="74">
        <f t="shared" si="21"/>
        <v>1787.6799999999998</v>
      </c>
      <c r="AV46" s="73" t="s">
        <v>35</v>
      </c>
    </row>
    <row r="47" spans="1:48" x14ac:dyDescent="0.2">
      <c r="A47" s="6">
        <v>5500</v>
      </c>
      <c r="B47" s="74">
        <f t="shared" si="24"/>
        <v>720.93999999999994</v>
      </c>
      <c r="C47" s="74">
        <f t="shared" si="24"/>
        <v>746.56</v>
      </c>
      <c r="D47" s="74">
        <f t="shared" si="24"/>
        <v>792.92</v>
      </c>
      <c r="E47" s="74">
        <f t="shared" si="24"/>
        <v>819.76</v>
      </c>
      <c r="F47" s="74">
        <f t="shared" si="24"/>
        <v>846.6</v>
      </c>
      <c r="G47" s="74">
        <f t="shared" si="24"/>
        <v>873.43999999999994</v>
      </c>
      <c r="H47" s="74">
        <f t="shared" si="24"/>
        <v>925.9</v>
      </c>
      <c r="I47" s="74">
        <f t="shared" si="24"/>
        <v>952.74</v>
      </c>
      <c r="J47" s="74">
        <f t="shared" si="24"/>
        <v>979.57999999999993</v>
      </c>
      <c r="K47" s="74">
        <f t="shared" si="24"/>
        <v>1078.1399999999999</v>
      </c>
      <c r="L47" s="74">
        <f t="shared" si="24"/>
        <v>1116.92</v>
      </c>
      <c r="M47" s="74">
        <f t="shared" si="24"/>
        <v>1152.04</v>
      </c>
      <c r="N47" s="74">
        <f t="shared" si="24"/>
        <v>1184.72</v>
      </c>
      <c r="O47" s="74">
        <f t="shared" si="24"/>
        <v>1292.56</v>
      </c>
      <c r="P47" s="74">
        <f t="shared" si="24"/>
        <v>1243.5</v>
      </c>
      <c r="Q47" s="74">
        <f t="shared" si="24"/>
        <v>1270.82</v>
      </c>
      <c r="R47" s="74">
        <f t="shared" si="26"/>
        <v>1296.92</v>
      </c>
      <c r="S47" s="74">
        <f t="shared" si="26"/>
        <v>1314.48</v>
      </c>
      <c r="T47" s="74">
        <f t="shared" si="26"/>
        <v>1338.1399999999999</v>
      </c>
      <c r="U47" s="74">
        <f t="shared" si="26"/>
        <v>1354.48</v>
      </c>
      <c r="V47" s="74">
        <f t="shared" si="26"/>
        <v>1375.6999999999998</v>
      </c>
      <c r="W47" s="74">
        <f t="shared" si="26"/>
        <v>1394</v>
      </c>
      <c r="X47" s="74">
        <f t="shared" si="26"/>
        <v>1434.74</v>
      </c>
      <c r="Y47" s="74">
        <f t="shared" si="26"/>
        <v>1446.1999999999998</v>
      </c>
      <c r="Z47" s="74">
        <f t="shared" si="26"/>
        <v>1462.06</v>
      </c>
      <c r="AA47" s="74">
        <f t="shared" si="26"/>
        <v>1479.62</v>
      </c>
      <c r="AB47" s="74">
        <f t="shared" si="26"/>
        <v>1486.1999999999998</v>
      </c>
      <c r="AC47" s="74">
        <f t="shared" si="26"/>
        <v>1502.06</v>
      </c>
      <c r="AD47" s="74">
        <f t="shared" si="26"/>
        <v>1515.96</v>
      </c>
      <c r="AE47" s="74">
        <f t="shared" si="26"/>
        <v>1531.82</v>
      </c>
      <c r="AF47" s="74">
        <f t="shared" si="26"/>
        <v>1546.46</v>
      </c>
      <c r="AG47" s="74">
        <f t="shared" si="25"/>
        <v>1559.1399999999999</v>
      </c>
      <c r="AH47" s="74">
        <f t="shared" si="25"/>
        <v>1572.56</v>
      </c>
      <c r="AI47" s="74">
        <f t="shared" si="25"/>
        <v>1573.04</v>
      </c>
      <c r="AJ47" s="74">
        <f t="shared" si="25"/>
        <v>1587.6799999999998</v>
      </c>
      <c r="AK47" s="74">
        <f t="shared" si="23"/>
        <v>1607.6799999999998</v>
      </c>
      <c r="AL47" s="74">
        <f t="shared" si="23"/>
        <v>1627.6799999999998</v>
      </c>
      <c r="AM47" s="74">
        <f t="shared" si="21"/>
        <v>1647.6799999999998</v>
      </c>
      <c r="AN47" s="74">
        <f t="shared" si="21"/>
        <v>1667.6799999999998</v>
      </c>
      <c r="AO47" s="74">
        <f t="shared" si="21"/>
        <v>1687.6799999999998</v>
      </c>
      <c r="AP47" s="74">
        <f t="shared" si="21"/>
        <v>1707.6799999999998</v>
      </c>
      <c r="AQ47" s="74">
        <f t="shared" si="21"/>
        <v>1727.6799999999998</v>
      </c>
      <c r="AR47" s="74">
        <f t="shared" si="21"/>
        <v>1747.6799999999998</v>
      </c>
      <c r="AS47" s="74">
        <f t="shared" si="21"/>
        <v>1767.6799999999998</v>
      </c>
      <c r="AT47" s="74">
        <f t="shared" si="21"/>
        <v>1787.6799999999998</v>
      </c>
      <c r="AU47" s="74">
        <f t="shared" si="21"/>
        <v>1807.6799999999998</v>
      </c>
      <c r="AV47" s="73" t="s">
        <v>35</v>
      </c>
    </row>
    <row r="48" spans="1:48" x14ac:dyDescent="0.2">
      <c r="A48" s="74" t="s">
        <v>100</v>
      </c>
      <c r="B48" s="74" t="s">
        <v>100</v>
      </c>
      <c r="C48" s="74" t="s">
        <v>100</v>
      </c>
      <c r="D48" s="74" t="s">
        <v>100</v>
      </c>
      <c r="E48" s="74" t="s">
        <v>100</v>
      </c>
      <c r="F48" s="74" t="s">
        <v>100</v>
      </c>
      <c r="G48" s="74" t="s">
        <v>100</v>
      </c>
      <c r="H48" s="74" t="s">
        <v>100</v>
      </c>
      <c r="I48" s="74" t="s">
        <v>100</v>
      </c>
      <c r="J48" s="74" t="s">
        <v>100</v>
      </c>
      <c r="K48" s="74" t="s">
        <v>100</v>
      </c>
      <c r="L48" s="74" t="s">
        <v>100</v>
      </c>
      <c r="M48" s="74" t="s">
        <v>100</v>
      </c>
      <c r="N48" s="74" t="s">
        <v>100</v>
      </c>
      <c r="O48" s="74" t="s">
        <v>100</v>
      </c>
      <c r="P48" s="74" t="s">
        <v>100</v>
      </c>
      <c r="Q48" s="74" t="s">
        <v>100</v>
      </c>
      <c r="R48" s="74" t="s">
        <v>100</v>
      </c>
      <c r="S48" s="74" t="s">
        <v>100</v>
      </c>
      <c r="T48" s="74" t="s">
        <v>100</v>
      </c>
      <c r="U48" s="74" t="s">
        <v>100</v>
      </c>
      <c r="V48" s="74" t="s">
        <v>100</v>
      </c>
      <c r="W48" s="74" t="s">
        <v>100</v>
      </c>
      <c r="X48" s="74" t="s">
        <v>100</v>
      </c>
      <c r="Y48" s="74" t="s">
        <v>100</v>
      </c>
      <c r="Z48" s="74" t="s">
        <v>100</v>
      </c>
      <c r="AA48" s="74" t="s">
        <v>100</v>
      </c>
      <c r="AB48" s="74" t="s">
        <v>100</v>
      </c>
      <c r="AC48" s="74" t="s">
        <v>100</v>
      </c>
      <c r="AD48" s="74" t="s">
        <v>100</v>
      </c>
      <c r="AE48" s="74" t="s">
        <v>100</v>
      </c>
      <c r="AF48" s="74" t="s">
        <v>100</v>
      </c>
      <c r="AG48" s="74" t="s">
        <v>100</v>
      </c>
      <c r="AH48" s="74" t="s">
        <v>100</v>
      </c>
      <c r="AI48" s="74" t="s">
        <v>100</v>
      </c>
      <c r="AJ48" s="74" t="s">
        <v>100</v>
      </c>
      <c r="AK48" s="74" t="s">
        <v>100</v>
      </c>
      <c r="AL48" s="74" t="s">
        <v>100</v>
      </c>
      <c r="AM48" s="74" t="s">
        <v>100</v>
      </c>
      <c r="AN48" s="74" t="s">
        <v>100</v>
      </c>
      <c r="AO48" s="74" t="s">
        <v>100</v>
      </c>
      <c r="AP48" s="74" t="s">
        <v>100</v>
      </c>
      <c r="AQ48" s="74" t="s">
        <v>100</v>
      </c>
      <c r="AR48" s="74" t="s">
        <v>100</v>
      </c>
      <c r="AS48" s="74" t="s">
        <v>100</v>
      </c>
      <c r="AT48" s="74" t="s">
        <v>100</v>
      </c>
      <c r="AU48" s="74" t="s">
        <v>100</v>
      </c>
      <c r="AV48" s="73" t="s">
        <v>100</v>
      </c>
    </row>
    <row r="49" spans="1:36" x14ac:dyDescent="0.2">
      <c r="A49" s="1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Calcul</vt:lpstr>
      <vt:lpstr>Z-90</vt:lpstr>
      <vt:lpstr>Z-70</vt:lpstr>
      <vt:lpstr>Z-80</vt:lpstr>
      <vt:lpstr>Z-65</vt:lpstr>
      <vt:lpstr>Z-50</vt:lpstr>
      <vt:lpstr>Breite</vt:lpstr>
      <vt:lpstr>Breite2</vt:lpstr>
      <vt:lpstr>Breite3</vt:lpstr>
      <vt:lpstr>Breite4</vt:lpstr>
      <vt:lpstr>Breite5</vt:lpstr>
      <vt:lpstr>Hohe</vt:lpstr>
      <vt:lpstr>Hohe2</vt:lpstr>
      <vt:lpstr>Hohe3</vt:lpstr>
      <vt:lpstr>Hohe4</vt:lpstr>
      <vt:lpstr>Hohe5</vt:lpstr>
      <vt:lpstr>Preis</vt:lpstr>
      <vt:lpstr>Preis2</vt:lpstr>
      <vt:lpstr>Preis3</vt:lpstr>
      <vt:lpstr>Preis4</vt:lpstr>
      <vt:lpstr>Preis5</vt:lpstr>
      <vt:lpstr>Calcul!Zone_d_impression</vt:lpstr>
    </vt:vector>
  </TitlesOfParts>
  <Company>KOMATSU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DELERNIA</dc:creator>
  <cp:lastModifiedBy>Yebralux-AG</cp:lastModifiedBy>
  <cp:lastPrinted>2015-03-30T09:54:32Z</cp:lastPrinted>
  <dcterms:created xsi:type="dcterms:W3CDTF">2009-02-24T15:10:43Z</dcterms:created>
  <dcterms:modified xsi:type="dcterms:W3CDTF">2016-01-11T10:48:07Z</dcterms:modified>
</cp:coreProperties>
</file>