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20115" windowHeight="7920"/>
  </bookViews>
  <sheets>
    <sheet name="Feuil3" sheetId="3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B5" i="3" l="1"/>
  <c r="B7" i="3" l="1"/>
  <c r="B11" i="3" s="1"/>
  <c r="J2" i="3"/>
  <c r="B8" i="3" s="1"/>
  <c r="B6" i="3"/>
  <c r="B9" i="3" l="1"/>
  <c r="C7" i="3"/>
  <c r="C11" i="3" s="1"/>
  <c r="B10" i="3"/>
  <c r="C9" i="3" l="1"/>
  <c r="D7" i="3"/>
  <c r="D11" i="3" s="1"/>
  <c r="C10" i="3"/>
  <c r="D9" i="3" l="1"/>
  <c r="E7" i="3"/>
  <c r="D10" i="3"/>
  <c r="E11" i="3" l="1"/>
  <c r="F7" i="3"/>
  <c r="E10" i="3"/>
  <c r="E9" i="3" l="1"/>
  <c r="F11" i="3"/>
  <c r="G7" i="3"/>
  <c r="G11" i="3" s="1"/>
  <c r="F10" i="3"/>
  <c r="G9" i="3" l="1"/>
  <c r="F9" i="3"/>
  <c r="H7" i="3"/>
  <c r="G10" i="3"/>
  <c r="H11" i="3" l="1"/>
  <c r="I7" i="3"/>
  <c r="I11" i="3" s="1"/>
  <c r="H10" i="3"/>
  <c r="H9" i="3" l="1"/>
  <c r="I9" i="3"/>
  <c r="J7" i="3"/>
  <c r="I10" i="3"/>
  <c r="J11" i="3" l="1"/>
  <c r="K7" i="3"/>
  <c r="J10" i="3"/>
  <c r="J9" i="3" l="1"/>
  <c r="K11" i="3"/>
  <c r="L7" i="3"/>
  <c r="K10" i="3"/>
  <c r="K9" i="3" l="1"/>
  <c r="L11" i="3"/>
  <c r="M7" i="3"/>
  <c r="L10" i="3"/>
  <c r="L9" i="3" l="1"/>
  <c r="M11" i="3"/>
  <c r="N7" i="3"/>
  <c r="N11" i="3" s="1"/>
  <c r="M10" i="3"/>
  <c r="N9" i="3" l="1"/>
  <c r="M9" i="3"/>
  <c r="O7" i="3"/>
  <c r="N10" i="3"/>
  <c r="O11" i="3" l="1"/>
  <c r="P7" i="3"/>
  <c r="P11" i="3" s="1"/>
  <c r="O10" i="3"/>
  <c r="O9" i="3" l="1"/>
  <c r="P9" i="3"/>
  <c r="Q7" i="3"/>
  <c r="P10" i="3"/>
  <c r="Q11" i="3" l="1"/>
  <c r="R7" i="3"/>
  <c r="Q10" i="3"/>
  <c r="Q9" i="3" l="1"/>
  <c r="R11" i="3"/>
  <c r="S7" i="3"/>
  <c r="R10" i="3"/>
  <c r="R9" i="3" l="1"/>
  <c r="S11" i="3"/>
  <c r="T7" i="3"/>
  <c r="S10" i="3"/>
  <c r="S9" i="3" l="1"/>
  <c r="T11" i="3"/>
  <c r="U7" i="3"/>
  <c r="U11" i="3" s="1"/>
  <c r="T10" i="3"/>
  <c r="U9" i="3" l="1"/>
  <c r="T9" i="3"/>
  <c r="V7" i="3"/>
  <c r="U10" i="3"/>
  <c r="V11" i="3" l="1"/>
  <c r="W7" i="3"/>
  <c r="W11" i="3" s="1"/>
  <c r="V10" i="3"/>
  <c r="V9" i="3" l="1"/>
  <c r="W9" i="3"/>
  <c r="X7" i="3"/>
  <c r="W10" i="3"/>
  <c r="X11" i="3" l="1"/>
  <c r="Y7" i="3"/>
  <c r="X10" i="3"/>
  <c r="X9" i="3" l="1"/>
  <c r="Y11" i="3"/>
  <c r="Z7" i="3"/>
  <c r="Y10" i="3"/>
  <c r="Y9" i="3" l="1"/>
  <c r="Z11" i="3"/>
  <c r="AA7" i="3"/>
  <c r="Z10" i="3"/>
  <c r="Z9" i="3" l="1"/>
  <c r="AA11" i="3"/>
  <c r="AB7" i="3"/>
  <c r="AA10" i="3"/>
  <c r="AA9" i="3" l="1"/>
  <c r="AB11" i="3"/>
  <c r="AC7" i="3"/>
  <c r="AD7" i="3" s="1"/>
  <c r="AE7" i="3" s="1"/>
  <c r="AB10" i="3"/>
  <c r="AB9" i="3" l="1"/>
  <c r="AF7" i="3"/>
  <c r="AC11" i="3"/>
  <c r="AC10" i="3"/>
  <c r="AC9" i="3" l="1"/>
  <c r="AD10" i="3"/>
  <c r="AD11" i="3"/>
  <c r="AD9" i="3" l="1"/>
  <c r="AE11" i="3"/>
  <c r="AE10" i="3"/>
  <c r="AE9" i="3" l="1"/>
  <c r="AF10" i="3"/>
  <c r="AF11" i="3"/>
  <c r="AF9" i="3" l="1"/>
</calcChain>
</file>

<file path=xl/sharedStrings.xml><?xml version="1.0" encoding="utf-8"?>
<sst xmlns="http://schemas.openxmlformats.org/spreadsheetml/2006/main" count="98" uniqueCount="54">
  <si>
    <t>PLANNING TL DU MOIS DE:</t>
  </si>
  <si>
    <t>Date de début</t>
  </si>
  <si>
    <t>Date de fin</t>
  </si>
  <si>
    <t>CP</t>
  </si>
  <si>
    <t>RTT</t>
  </si>
  <si>
    <t>FO</t>
  </si>
  <si>
    <t>TECHNICIENS</t>
  </si>
  <si>
    <t>Nombre TL ABS</t>
  </si>
  <si>
    <t>AT</t>
  </si>
  <si>
    <t>DIV</t>
  </si>
  <si>
    <t xml:space="preserve">CUMUL </t>
  </si>
  <si>
    <t>M</t>
  </si>
  <si>
    <t>A</t>
  </si>
  <si>
    <t>N</t>
  </si>
  <si>
    <t>JT</t>
  </si>
  <si>
    <t>POSTE</t>
  </si>
  <si>
    <t>JOUR 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</si>
  <si>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</si>
  <si>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</si>
  <si>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</si>
  <si>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</si>
  <si>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</si>
  <si>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</si>
  <si>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</si>
  <si>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</si>
  <si>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</si>
  <si>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</si>
  <si>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</si>
  <si>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</si>
  <si>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</si>
  <si>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</si>
  <si>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</si>
  <si>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</si>
  <si>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</si>
  <si>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</si>
  <si>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</si>
  <si>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</si>
  <si>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</si>
  <si>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</si>
  <si>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</si>
  <si>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</si>
  <si>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</si>
  <si>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</si>
  <si>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</si>
  <si>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MATIN</t>
  </si>
  <si>
    <t>APRES MIDI</t>
  </si>
  <si>
    <t>NUIT</t>
  </si>
  <si>
    <t>JOURNEE</t>
  </si>
  <si>
    <t xml:space="preserve">J </t>
  </si>
  <si>
    <t xml:space="preserve">M </t>
  </si>
  <si>
    <t xml:space="preserve"> A </t>
  </si>
  <si>
    <t xml:space="preserve">N 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</si>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</sst>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 tint="-0.249977111117893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0" xfId="0" applyNumberFormat="1"/>
    <xf numFmtId="0" fontId="0" fillId="0" borderId="0" xfId="0" applyBorder="1"/>
    <xf numFmtId="0" fontId="2" fillId="0" borderId="0" xfId="0" applyFont="1"/>
    <xf numFmtId="0" fontId="5" fillId="0" borderId="0" xfId="0" applyFont="1"/>
    <xf numFmtId="0" fontId="0" fillId="0" borderId="1" xfId="0" applyBorder="1"/>
    <xf numFmtId="0" fontId="0" fillId="0" borderId="2" xfId="0" applyBorder="1"/>
    <xf numFmtId="1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0" xfId="0" applyBorder="1" applyAlignment="1">
      <alignment textRotation="90"/>
    </xf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14" fontId="6" fillId="0" borderId="10" xfId="0" applyNumberFormat="1" applyFont="1" applyBorder="1" applyAlignment="1">
      <alignment horizontal="center" vertical="center" textRotation="90"/>
    </xf>
    <xf numFmtId="14" fontId="6" fillId="0" borderId="11" xfId="0" applyNumberFormat="1" applyFont="1" applyBorder="1" applyAlignment="1">
      <alignment horizontal="center" vertical="center" textRotation="9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4" xfId="0" applyBorder="1"/>
    <xf numFmtId="0" fontId="1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0" borderId="30" xfId="0" applyBorder="1"/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13" xfId="0" applyFont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</cellXfs>
  <cellStyles count="1">
    <cellStyle name="Normal" xfId="0" builtinId="0"/>
  </cellStyles>
  <dxfs count="6">
    <dxf>
      <font>
        <color theme="3" tint="0.59996337778862885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  <border>
        <left style="thin">
          <color auto="1"/>
        </left>
      </border>
    </dxf>
    <dxf>
      <font>
        <b/>
        <i/>
      </font>
      <fill>
        <patternFill>
          <bgColor theme="9" tint="0.79998168889431442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O39"/>
  <sheetViews>
    <sheetView tabSelected="1" zoomScale="80" zoomScaleNormal="80" workbookViewId="0">
      <selection activeCell="A18" sqref="A18"/>
    </sheetView>
  </sheetViews>
  <sheetFormatPr baseColWidth="10" defaultRowHeight="15" x14ac:dyDescent="0.25"/>
  <cols>
    <col min="1" max="1" width="20.140625" bestFit="1" customWidth="1"/>
    <col min="2" max="2" width="5.140625" customWidth="1"/>
    <col min="3" max="32" width="5" customWidth="1"/>
    <col min="33" max="40" width="4.28515625" customWidth="1"/>
    <col min="41" max="41" width="8.42578125" customWidth="1"/>
    <col min="42" max="42" width="4.28515625" customWidth="1"/>
  </cols>
  <sheetData>
    <row r="2" spans="1:41" ht="18.75" x14ac:dyDescent="0.3">
      <c r="A2" s="9" t="s">
        <v>0</v>
      </c>
      <c r="B2" s="9"/>
      <c r="C2" s="9"/>
      <c r="D2" s="9"/>
      <c r="E2" s="9"/>
      <c r="F2" s="9"/>
      <c r="G2" s="9"/>
      <c r="H2" s="9"/>
      <c r="I2" s="9"/>
      <c r="J2" s="8" t="str">
        <f>TEXT(B4,"MMMM")</f>
        <v>septembre</v>
      </c>
      <c r="K2" s="8"/>
      <c r="L2" s="8"/>
    </row>
    <row r="4" spans="1:41" x14ac:dyDescent="0.25">
      <c r="A4" s="4" t="s">
        <v>1</v>
      </c>
      <c r="B4" s="7">
        <v>42614</v>
      </c>
      <c r="C4" s="7"/>
      <c r="D4" s="7"/>
      <c r="E4" s="7"/>
      <c r="F4" s="3"/>
      <c r="G4" s="3"/>
      <c r="H4" s="1"/>
    </row>
    <row r="5" spans="1:41" x14ac:dyDescent="0.25">
      <c r="A5" s="4" t="s">
        <v>2</v>
      </c>
      <c r="B5" s="7">
        <f>EOMONTH(B4,0)</f>
        <v>42643</v>
      </c>
      <c r="C5" s="7"/>
      <c r="D5" s="7"/>
      <c r="E5" s="7"/>
      <c r="F5" s="3"/>
      <c r="G5" s="3"/>
      <c r="H5" s="1"/>
    </row>
    <row r="6" spans="1:41" ht="15.75" thickBot="1" x14ac:dyDescent="0.3">
      <c r="B6" s="53">
        <f ca="1">TODAY()</f>
        <v>42516</v>
      </c>
      <c r="C6" s="54"/>
      <c r="D6" s="54"/>
      <c r="E6" s="54"/>
      <c r="H6" s="1"/>
    </row>
    <row r="7" spans="1:41" ht="69" thickBot="1" x14ac:dyDescent="0.3">
      <c r="A7" s="14"/>
      <c r="B7" s="22">
        <f>B4</f>
        <v>42614</v>
      </c>
      <c r="C7" s="22">
        <f>B7+1</f>
        <v>42615</v>
      </c>
      <c r="D7" s="22">
        <f t="shared" ref="D7:AF7" si="0">C7+1</f>
        <v>42616</v>
      </c>
      <c r="E7" s="22">
        <f t="shared" si="0"/>
        <v>42617</v>
      </c>
      <c r="F7" s="22">
        <f t="shared" si="0"/>
        <v>42618</v>
      </c>
      <c r="G7" s="22">
        <f t="shared" si="0"/>
        <v>42619</v>
      </c>
      <c r="H7" s="22">
        <f t="shared" si="0"/>
        <v>42620</v>
      </c>
      <c r="I7" s="22">
        <f t="shared" si="0"/>
        <v>42621</v>
      </c>
      <c r="J7" s="22">
        <f t="shared" si="0"/>
        <v>42622</v>
      </c>
      <c r="K7" s="22">
        <f t="shared" si="0"/>
        <v>42623</v>
      </c>
      <c r="L7" s="22">
        <f t="shared" si="0"/>
        <v>42624</v>
      </c>
      <c r="M7" s="22">
        <f t="shared" si="0"/>
        <v>42625</v>
      </c>
      <c r="N7" s="22">
        <f t="shared" si="0"/>
        <v>42626</v>
      </c>
      <c r="O7" s="22">
        <f t="shared" si="0"/>
        <v>42627</v>
      </c>
      <c r="P7" s="22">
        <f t="shared" si="0"/>
        <v>42628</v>
      </c>
      <c r="Q7" s="22">
        <f t="shared" si="0"/>
        <v>42629</v>
      </c>
      <c r="R7" s="22">
        <f t="shared" si="0"/>
        <v>42630</v>
      </c>
      <c r="S7" s="22">
        <f t="shared" si="0"/>
        <v>42631</v>
      </c>
      <c r="T7" s="22">
        <f t="shared" si="0"/>
        <v>42632</v>
      </c>
      <c r="U7" s="22">
        <f t="shared" si="0"/>
        <v>42633</v>
      </c>
      <c r="V7" s="22">
        <f>U7+1</f>
        <v>42634</v>
      </c>
      <c r="W7" s="22">
        <f t="shared" si="0"/>
        <v>42635</v>
      </c>
      <c r="X7" s="22">
        <f t="shared" si="0"/>
        <v>42636</v>
      </c>
      <c r="Y7" s="22">
        <f t="shared" si="0"/>
        <v>42637</v>
      </c>
      <c r="Z7" s="22">
        <f t="shared" si="0"/>
        <v>42638</v>
      </c>
      <c r="AA7" s="22">
        <f t="shared" si="0"/>
        <v>42639</v>
      </c>
      <c r="AB7" s="22">
        <f t="shared" si="0"/>
        <v>42640</v>
      </c>
      <c r="AC7" s="22">
        <f t="shared" si="0"/>
        <v>42641</v>
      </c>
      <c r="AD7" s="22">
        <f>IFERROR(IF(AC7+1&gt;B5,"",AC7+1),0)</f>
        <v>42642</v>
      </c>
      <c r="AE7" s="22">
        <f>IFERROR(IF(AD7+1&gt;B5,"",AD7+1),"")</f>
        <v>42643</v>
      </c>
      <c r="AF7" s="23" t="str">
        <f>IFERROR(IF(AE7+1&gt;B5,"",AE7+1),"")</f>
        <v/>
      </c>
    </row>
    <row r="8" spans="1:41" ht="15.75" thickBot="1" x14ac:dyDescent="0.3">
      <c r="A8" s="28"/>
      <c r="B8" s="38" t="str">
        <f>J2</f>
        <v>septembre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40"/>
    </row>
    <row r="9" spans="1:41" ht="25.5" customHeight="1" thickBot="1" x14ac:dyDescent="0.3">
      <c r="A9" s="29"/>
      <c r="B9" s="13" t="str">
        <f>IF(B11="L","S " &amp; WEEKNUM(B7),"")</f>
        <v/>
      </c>
      <c r="C9" s="13" t="str">
        <f t="shared" ref="C9:AF9" si="1">IF(C11="L","S " &amp; WEEKNUM(C7),"")</f>
        <v/>
      </c>
      <c r="D9" s="13" t="str">
        <f t="shared" si="1"/>
        <v/>
      </c>
      <c r="E9" s="13" t="str">
        <f t="shared" si="1"/>
        <v/>
      </c>
      <c r="F9" s="13" t="str">
        <f t="shared" si="1"/>
        <v>S 37</v>
      </c>
      <c r="G9" s="13" t="str">
        <f t="shared" si="1"/>
        <v/>
      </c>
      <c r="H9" s="13" t="str">
        <f t="shared" si="1"/>
        <v/>
      </c>
      <c r="I9" s="13" t="str">
        <f t="shared" si="1"/>
        <v/>
      </c>
      <c r="J9" s="13" t="str">
        <f t="shared" si="1"/>
        <v/>
      </c>
      <c r="K9" s="13" t="str">
        <f t="shared" si="1"/>
        <v/>
      </c>
      <c r="L9" s="13" t="str">
        <f t="shared" si="1"/>
        <v/>
      </c>
      <c r="M9" s="13" t="str">
        <f t="shared" si="1"/>
        <v>S 38</v>
      </c>
      <c r="N9" s="13" t="str">
        <f t="shared" si="1"/>
        <v/>
      </c>
      <c r="O9" s="13" t="str">
        <f t="shared" si="1"/>
        <v/>
      </c>
      <c r="P9" s="13" t="str">
        <f t="shared" si="1"/>
        <v/>
      </c>
      <c r="Q9" s="13" t="str">
        <f t="shared" si="1"/>
        <v/>
      </c>
      <c r="R9" s="13" t="str">
        <f t="shared" si="1"/>
        <v/>
      </c>
      <c r="S9" s="13" t="str">
        <f t="shared" si="1"/>
        <v/>
      </c>
      <c r="T9" s="13" t="str">
        <f t="shared" si="1"/>
        <v>S 39</v>
      </c>
      <c r="U9" s="13" t="str">
        <f t="shared" si="1"/>
        <v/>
      </c>
      <c r="V9" s="13" t="str">
        <f t="shared" si="1"/>
        <v/>
      </c>
      <c r="W9" s="13" t="str">
        <f t="shared" si="1"/>
        <v/>
      </c>
      <c r="X9" s="13" t="str">
        <f t="shared" si="1"/>
        <v/>
      </c>
      <c r="Y9" s="13" t="str">
        <f t="shared" si="1"/>
        <v/>
      </c>
      <c r="Z9" s="13" t="str">
        <f t="shared" si="1"/>
        <v/>
      </c>
      <c r="AA9" s="13" t="str">
        <f t="shared" si="1"/>
        <v>S 40</v>
      </c>
      <c r="AB9" s="13" t="str">
        <f t="shared" si="1"/>
        <v/>
      </c>
      <c r="AC9" s="13" t="str">
        <f t="shared" ref="AC9:AD9" si="2">IFERROR(IF(AC11="L","S " &amp; WEEKNUM(AC7),""),"")</f>
        <v/>
      </c>
      <c r="AD9" s="13" t="str">
        <f t="shared" si="2"/>
        <v/>
      </c>
      <c r="AE9" s="2" t="str">
        <f>IFERROR(IF(AE11="L","S " &amp; WEEKNUM(AE7),""),"")</f>
        <v/>
      </c>
      <c r="AF9" s="12" t="str">
        <f>IFERROR(IF(AF11="L","S " &amp; WEEKNUM(AF7),""),"")</f>
        <v/>
      </c>
    </row>
    <row r="10" spans="1:41" ht="15.75" thickBot="1" x14ac:dyDescent="0.3">
      <c r="A10" s="34"/>
      <c r="B10" s="10">
        <f>DAY(B7)</f>
        <v>1</v>
      </c>
      <c r="C10" s="5">
        <f t="shared" ref="C10:AF10" si="3">DAY(C7)</f>
        <v>2</v>
      </c>
      <c r="D10" s="5">
        <f t="shared" si="3"/>
        <v>3</v>
      </c>
      <c r="E10" s="5">
        <f t="shared" si="3"/>
        <v>4</v>
      </c>
      <c r="F10" s="5">
        <f t="shared" si="3"/>
        <v>5</v>
      </c>
      <c r="G10" s="5">
        <f t="shared" si="3"/>
        <v>6</v>
      </c>
      <c r="H10" s="5">
        <f t="shared" si="3"/>
        <v>7</v>
      </c>
      <c r="I10" s="5">
        <f t="shared" si="3"/>
        <v>8</v>
      </c>
      <c r="J10" s="5">
        <f t="shared" si="3"/>
        <v>9</v>
      </c>
      <c r="K10" s="5">
        <f t="shared" si="3"/>
        <v>10</v>
      </c>
      <c r="L10" s="5">
        <f t="shared" si="3"/>
        <v>11</v>
      </c>
      <c r="M10" s="5">
        <f t="shared" si="3"/>
        <v>12</v>
      </c>
      <c r="N10" s="5">
        <f t="shared" si="3"/>
        <v>13</v>
      </c>
      <c r="O10" s="5">
        <f t="shared" si="3"/>
        <v>14</v>
      </c>
      <c r="P10" s="5">
        <f t="shared" si="3"/>
        <v>15</v>
      </c>
      <c r="Q10" s="5">
        <f t="shared" si="3"/>
        <v>16</v>
      </c>
      <c r="R10" s="5">
        <f t="shared" si="3"/>
        <v>17</v>
      </c>
      <c r="S10" s="5">
        <f t="shared" si="3"/>
        <v>18</v>
      </c>
      <c r="T10" s="5">
        <f t="shared" si="3"/>
        <v>19</v>
      </c>
      <c r="U10" s="5">
        <f t="shared" si="3"/>
        <v>20</v>
      </c>
      <c r="V10" s="5">
        <f t="shared" si="3"/>
        <v>21</v>
      </c>
      <c r="W10" s="5">
        <f t="shared" si="3"/>
        <v>22</v>
      </c>
      <c r="X10" s="5">
        <f t="shared" si="3"/>
        <v>23</v>
      </c>
      <c r="Y10" s="5">
        <f t="shared" si="3"/>
        <v>24</v>
      </c>
      <c r="Z10" s="5">
        <f t="shared" si="3"/>
        <v>25</v>
      </c>
      <c r="AA10" s="5">
        <f t="shared" si="3"/>
        <v>26</v>
      </c>
      <c r="AB10" s="5">
        <f t="shared" si="3"/>
        <v>27</v>
      </c>
      <c r="AC10" s="5">
        <f t="shared" ref="AC10:AD10" si="4">IFERROR(DAY(AC7),"")</f>
        <v>28</v>
      </c>
      <c r="AD10" s="5">
        <f t="shared" si="4"/>
        <v>29</v>
      </c>
      <c r="AE10" s="5">
        <f>IFERROR(DAY(AE7),"")</f>
        <v>30</v>
      </c>
      <c r="AF10" s="6" t="str">
        <f>IFERROR(DAY(AF7),"")</f>
        <v/>
      </c>
      <c r="AG10" s="35" t="s">
        <v>15</v>
      </c>
      <c r="AH10" s="36"/>
      <c r="AI10" s="37"/>
      <c r="AJ10" s="36" t="s">
        <v>10</v>
      </c>
      <c r="AK10" s="36"/>
      <c r="AL10" s="36"/>
      <c r="AM10" s="36"/>
      <c r="AN10" s="37"/>
      <c r="AO10" s="44" t="s">
        <v>16</v>
      </c>
    </row>
    <row r="11" spans="1:41" ht="15.75" thickBot="1" x14ac:dyDescent="0.3">
      <c r="A11" s="33" t="s">
        <v>6</v>
      </c>
      <c r="B11" s="10" t="str">
        <f t="shared" ref="B11:AF11" si="5">CHOOSE(WEEKDAY(B7),"D","L","M","M","J","V","S")</f>
        <v>J</v>
      </c>
      <c r="C11" s="5" t="str">
        <f t="shared" si="5"/>
        <v>V</v>
      </c>
      <c r="D11" s="5" t="str">
        <f t="shared" si="5"/>
        <v>S</v>
      </c>
      <c r="E11" s="5" t="str">
        <f t="shared" si="5"/>
        <v>D</v>
      </c>
      <c r="F11" s="5" t="str">
        <f t="shared" si="5"/>
        <v>L</v>
      </c>
      <c r="G11" s="5" t="str">
        <f t="shared" si="5"/>
        <v>M</v>
      </c>
      <c r="H11" s="5" t="str">
        <f t="shared" si="5"/>
        <v>M</v>
      </c>
      <c r="I11" s="5" t="str">
        <f t="shared" si="5"/>
        <v>J</v>
      </c>
      <c r="J11" s="5" t="str">
        <f t="shared" si="5"/>
        <v>V</v>
      </c>
      <c r="K11" s="5" t="str">
        <f t="shared" si="5"/>
        <v>S</v>
      </c>
      <c r="L11" s="5" t="str">
        <f t="shared" si="5"/>
        <v>D</v>
      </c>
      <c r="M11" s="5" t="str">
        <f t="shared" si="5"/>
        <v>L</v>
      </c>
      <c r="N11" s="5" t="str">
        <f t="shared" si="5"/>
        <v>M</v>
      </c>
      <c r="O11" s="5" t="str">
        <f t="shared" si="5"/>
        <v>M</v>
      </c>
      <c r="P11" s="5" t="str">
        <f t="shared" si="5"/>
        <v>J</v>
      </c>
      <c r="Q11" s="5" t="str">
        <f t="shared" si="5"/>
        <v>V</v>
      </c>
      <c r="R11" s="5" t="str">
        <f t="shared" si="5"/>
        <v>S</v>
      </c>
      <c r="S11" s="5" t="str">
        <f t="shared" si="5"/>
        <v>D</v>
      </c>
      <c r="T11" s="5" t="str">
        <f t="shared" si="5"/>
        <v>L</v>
      </c>
      <c r="U11" s="5" t="str">
        <f t="shared" si="5"/>
        <v>M</v>
      </c>
      <c r="V11" s="5" t="str">
        <f t="shared" si="5"/>
        <v>M</v>
      </c>
      <c r="W11" s="5" t="str">
        <f t="shared" si="5"/>
        <v>J</v>
      </c>
      <c r="X11" s="5" t="str">
        <f t="shared" si="5"/>
        <v>V</v>
      </c>
      <c r="Y11" s="5" t="str">
        <f t="shared" si="5"/>
        <v>S</v>
      </c>
      <c r="Z11" s="5" t="str">
        <f t="shared" si="5"/>
        <v>D</v>
      </c>
      <c r="AA11" s="5" t="str">
        <f t="shared" si="5"/>
        <v>L</v>
      </c>
      <c r="AB11" s="5" t="str">
        <f t="shared" si="5"/>
        <v>M</v>
      </c>
      <c r="AC11" s="5" t="str">
        <f t="shared" ref="AC11:AD11" si="6">IFERROR(CHOOSE(WEEKDAY(AC7),"D","L","M","M","J","V","S"),"")</f>
        <v>M</v>
      </c>
      <c r="AD11" s="5" t="str">
        <f t="shared" si="6"/>
        <v>J</v>
      </c>
      <c r="AE11" s="5" t="str">
        <f>IFERROR(CHOOSE(WEEKDAY(AE7),"D","L","M","M","J","V","S"),"")</f>
        <v>V</v>
      </c>
      <c r="AF11" s="43" t="str">
        <f>IFERROR(CHOOSE(WEEKDAY(AF7),"D","L","M","M","J","V","S"),"")</f>
        <v/>
      </c>
      <c r="AG11" s="45" t="s">
        <v>11</v>
      </c>
      <c r="AH11" s="46" t="s">
        <v>12</v>
      </c>
      <c r="AI11" s="47" t="s">
        <v>13</v>
      </c>
      <c r="AJ11" s="49" t="s">
        <v>3</v>
      </c>
      <c r="AK11" s="46" t="s">
        <v>4</v>
      </c>
      <c r="AL11" s="46" t="s">
        <v>8</v>
      </c>
      <c r="AM11" s="46" t="s">
        <v>5</v>
      </c>
      <c r="AN11" s="48" t="s">
        <v>9</v>
      </c>
      <c r="AO11" s="42" t="s">
        <v>14</v>
      </c>
    </row>
    <row r="12" spans="1:41" x14ac:dyDescent="0.25">
      <c r="A12" s="30" t="s">
        <v>17</v>
      </c>
      <c r="B12" s="2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7"/>
    </row>
    <row r="13" spans="1:41" x14ac:dyDescent="0.25">
      <c r="A13" s="30" t="s">
        <v>18</v>
      </c>
      <c r="B13" s="25"/>
      <c r="C13" s="16"/>
      <c r="D13" s="16"/>
      <c r="E13" s="16"/>
      <c r="F13" s="16"/>
      <c r="G13" s="50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7"/>
    </row>
    <row r="14" spans="1:41" x14ac:dyDescent="0.25">
      <c r="A14" s="30" t="s">
        <v>19</v>
      </c>
      <c r="B14" s="2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7"/>
    </row>
    <row r="15" spans="1:41" x14ac:dyDescent="0.25">
      <c r="A15" s="30" t="s">
        <v>20</v>
      </c>
      <c r="B15" s="2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7"/>
    </row>
    <row r="16" spans="1:41" x14ac:dyDescent="0.25">
      <c r="A16" s="30"/>
      <c r="B16" s="2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7"/>
    </row>
    <row r="17" spans="1:32" x14ac:dyDescent="0.25">
      <c r="A17" s="30"/>
      <c r="B17" s="2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7"/>
    </row>
    <row r="18" spans="1:32" x14ac:dyDescent="0.25">
      <c r="A18" s="30"/>
      <c r="B18" s="2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7"/>
    </row>
    <row r="19" spans="1:32" x14ac:dyDescent="0.25">
      <c r="A19" s="30"/>
      <c r="B19" s="2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7"/>
    </row>
    <row r="20" spans="1:32" x14ac:dyDescent="0.25">
      <c r="A20" s="30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7"/>
    </row>
    <row r="21" spans="1:32" x14ac:dyDescent="0.25">
      <c r="A21" s="30"/>
      <c r="B21" s="2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7"/>
    </row>
    <row r="22" spans="1:32" x14ac:dyDescent="0.25">
      <c r="A22" s="30"/>
      <c r="B22" s="2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7"/>
    </row>
    <row r="23" spans="1:32" x14ac:dyDescent="0.25">
      <c r="A23" s="30"/>
      <c r="B23" s="2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7"/>
    </row>
    <row r="24" spans="1:32" x14ac:dyDescent="0.25">
      <c r="A24" s="30"/>
      <c r="B24" s="2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</row>
    <row r="25" spans="1:32" x14ac:dyDescent="0.25">
      <c r="A25" s="30"/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7"/>
    </row>
    <row r="26" spans="1:32" x14ac:dyDescent="0.25">
      <c r="A26" s="30"/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7"/>
    </row>
    <row r="27" spans="1:32" x14ac:dyDescent="0.25">
      <c r="A27" s="30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7"/>
    </row>
    <row r="28" spans="1:32" x14ac:dyDescent="0.25">
      <c r="A28" s="30"/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7"/>
    </row>
    <row r="29" spans="1:32" x14ac:dyDescent="0.25">
      <c r="A29" s="30"/>
      <c r="B29" s="2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7"/>
    </row>
    <row r="30" spans="1:32" x14ac:dyDescent="0.25">
      <c r="A30" s="30"/>
      <c r="B30" s="2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</row>
    <row r="31" spans="1:32" x14ac:dyDescent="0.25">
      <c r="A31" s="30"/>
      <c r="B31" s="2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7"/>
    </row>
    <row r="32" spans="1:32" x14ac:dyDescent="0.25">
      <c r="A32" s="30"/>
      <c r="B32" s="2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7"/>
    </row>
    <row r="33" spans="1:32" x14ac:dyDescent="0.25">
      <c r="A33" s="30"/>
      <c r="B33" s="2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7"/>
    </row>
    <row r="34" spans="1:32" x14ac:dyDescent="0.25">
      <c r="A34" s="30"/>
      <c r="B34" s="2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7"/>
    </row>
    <row r="35" spans="1:32" x14ac:dyDescent="0.25">
      <c r="A35" s="30"/>
      <c r="B35" s="2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7"/>
    </row>
    <row r="36" spans="1:32" x14ac:dyDescent="0.25">
      <c r="A36" s="30"/>
      <c r="B36" s="2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7"/>
    </row>
    <row r="37" spans="1:32" x14ac:dyDescent="0.25">
      <c r="A37" s="30"/>
      <c r="B37" s="2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7"/>
    </row>
    <row r="38" spans="1:32" ht="15.75" thickBot="1" x14ac:dyDescent="0.3">
      <c r="A38" s="31"/>
      <c r="B38" s="26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9"/>
    </row>
    <row r="39" spans="1:32" ht="15.75" thickBot="1" x14ac:dyDescent="0.3">
      <c r="A39" s="32" t="s">
        <v>7</v>
      </c>
      <c r="B39" s="27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1"/>
    </row>
  </sheetData>
  <mergeCells count="9">
    <mergeCell ref="A9:A10"/>
    <mergeCell ref="B8:AF8"/>
    <mergeCell ref="AJ10:AN10"/>
    <mergeCell ref="AG10:AI10"/>
    <mergeCell ref="B4:E4"/>
    <mergeCell ref="B5:E5"/>
    <mergeCell ref="B6:E6"/>
    <mergeCell ref="J2:L2"/>
    <mergeCell ref="A2:I2"/>
  </mergeCells>
  <conditionalFormatting sqref="B7:AF7">
    <cfRule type="cellIs" dxfId="4" priority="5" operator="equal">
      <formula>$B$6</formula>
    </cfRule>
  </conditionalFormatting>
  <conditionalFormatting sqref="B9:AF9">
    <cfRule type="containsText" dxfId="3" priority="4" operator="containsText" text="S ">
      <formula>NOT(ISERROR(SEARCH("S ",B9)))</formula>
    </cfRule>
  </conditionalFormatting>
  <conditionalFormatting sqref="B11:AF11">
    <cfRule type="containsText" dxfId="2" priority="2" operator="containsText" text="D">
      <formula>NOT(ISERROR(SEARCH("D",B11)))</formula>
    </cfRule>
    <cfRule type="containsText" dxfId="1" priority="3" operator="containsText" text="S">
      <formula>NOT(ISERROR(SEARCH("S",B11)))</formula>
    </cfRule>
  </conditionalFormatting>
  <conditionalFormatting sqref="B12:AF38">
    <cfRule type="containsText" dxfId="0" priority="1" operator="containsText" text="p">
      <formula>NOT(ISERROR(SEARCH("p",B12)))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Feuil4!$Q$1:$Q$27</xm:f>
          </x14:formula1>
          <xm:sqref>A12:A38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="80" zoomScaleNormal="80" workbookViewId="0">
      <selection activeCell="C3" sqref="C3"/>
    </sheetView>
  </sheetViews>
  <sheetFormatPr baseColWidth="10" defaultRowHeight="15" x14ac:dyDescent="0.25"/>
  <cols>
    <col min="1" max="1" width="18.7109375" bestFit="1" customWidth="1"/>
    <col min="17" max="17" width="18.7109375" bestFit="1" customWidth="1"/>
  </cols>
  <sheetData>
    <row r="1" spans="1:17" x14ac:dyDescent="0.25">
      <c r="B1" s="51" t="s">
        <v>3</v>
      </c>
      <c r="C1" s="51"/>
      <c r="D1" s="52" t="s">
        <v>4</v>
      </c>
      <c r="E1" s="52"/>
      <c r="F1" s="51" t="s">
        <v>8</v>
      </c>
      <c r="G1" s="51"/>
      <c r="H1" s="51" t="s">
        <v>5</v>
      </c>
      <c r="I1" s="51"/>
      <c r="J1" s="51" t="s">
        <v>9</v>
      </c>
      <c r="K1" s="51"/>
      <c r="L1" s="11" t="s">
        <v>47</v>
      </c>
      <c r="M1" s="5" t="s">
        <v>44</v>
      </c>
      <c r="N1" s="5" t="s">
        <v>45</v>
      </c>
      <c r="O1" s="5" t="s">
        <v>46</v>
      </c>
      <c r="Q1" s="2" t="s">
        <v>17</v>
      </c>
    </row>
    <row r="2" spans="1:17" x14ac:dyDescent="0.25">
      <c r="B2" s="5" t="s">
        <v>52</v>
      </c>
      <c r="C2" s="5" t="s">
        <v>53</v>
      </c>
      <c r="D2" s="5" t="s">
        <v>52</v>
      </c>
      <c r="E2" s="5" t="s">
        <v>53</v>
      </c>
      <c r="F2" s="5" t="s">
        <v>52</v>
      </c>
      <c r="G2" s="5" t="s">
        <v>53</v>
      </c>
      <c r="H2" s="5" t="s">
        <v>52</v>
      </c>
      <c r="I2" s="5" t="s">
        <v>53</v>
      </c>
      <c r="J2" s="5" t="s">
        <v>52</v>
      </c>
      <c r="K2" s="5" t="s">
        <v>53</v>
      </c>
      <c r="L2" s="11"/>
      <c r="M2" s="11"/>
      <c r="N2" s="11"/>
      <c r="O2" s="11"/>
      <c r="Q2" s="2" t="s">
        <v>18</v>
      </c>
    </row>
    <row r="3" spans="1:17" x14ac:dyDescent="0.25">
      <c r="A3" s="2" t="s">
        <v>17</v>
      </c>
      <c r="L3" s="11" t="s">
        <v>48</v>
      </c>
      <c r="M3" s="11" t="s">
        <v>49</v>
      </c>
      <c r="N3" s="11" t="s">
        <v>50</v>
      </c>
      <c r="O3" s="11" t="s">
        <v>51</v>
      </c>
      <c r="Q3" s="2" t="s">
        <v>19</v>
      </c>
    </row>
    <row r="4" spans="1:17" x14ac:dyDescent="0.25">
      <c r="A4" s="2" t="s">
        <v>18</v>
      </c>
      <c r="H4" s="41"/>
      <c r="I4" s="41"/>
      <c r="J4" s="41"/>
      <c r="K4" s="41"/>
      <c r="L4" s="41"/>
      <c r="Q4" s="2" t="s">
        <v>20</v>
      </c>
    </row>
    <row r="5" spans="1:17" x14ac:dyDescent="0.25">
      <c r="A5" s="2" t="s">
        <v>19</v>
      </c>
      <c r="Q5" s="2" t="s">
        <v>21</v>
      </c>
    </row>
    <row r="6" spans="1:17" x14ac:dyDescent="0.25">
      <c r="A6" s="2" t="s">
        <v>20</v>
      </c>
      <c r="Q6" s="2" t="s">
        <v>22</v>
      </c>
    </row>
    <row r="7" spans="1:17" x14ac:dyDescent="0.25">
      <c r="A7" s="2" t="s">
        <v>21</v>
      </c>
      <c r="Q7" s="2" t="s">
        <v>23</v>
      </c>
    </row>
    <row r="8" spans="1:17" x14ac:dyDescent="0.25">
      <c r="A8" s="2" t="s">
        <v>22</v>
      </c>
      <c r="Q8" s="2" t="s">
        <v>24</v>
      </c>
    </row>
    <row r="9" spans="1:17" x14ac:dyDescent="0.25">
      <c r="A9" s="2" t="s">
        <v>23</v>
      </c>
      <c r="Q9" s="2" t="s">
        <v>25</v>
      </c>
    </row>
    <row r="10" spans="1:17" x14ac:dyDescent="0.25">
      <c r="A10" s="2" t="s">
        <v>24</v>
      </c>
      <c r="Q10" s="2" t="s">
        <v>26</v>
      </c>
    </row>
    <row r="11" spans="1:17" x14ac:dyDescent="0.25">
      <c r="A11" s="2" t="s">
        <v>25</v>
      </c>
      <c r="Q11" s="2" t="s">
        <v>27</v>
      </c>
    </row>
    <row r="12" spans="1:17" x14ac:dyDescent="0.25">
      <c r="A12" s="2" t="s">
        <v>26</v>
      </c>
      <c r="Q12" s="2" t="s">
        <v>28</v>
      </c>
    </row>
    <row r="13" spans="1:17" x14ac:dyDescent="0.25">
      <c r="A13" s="2" t="s">
        <v>27</v>
      </c>
      <c r="Q13" s="2" t="s">
        <v>29</v>
      </c>
    </row>
    <row r="14" spans="1:17" x14ac:dyDescent="0.25">
      <c r="A14" s="2" t="s">
        <v>28</v>
      </c>
      <c r="Q14" s="2" t="s">
        <v>30</v>
      </c>
    </row>
    <row r="15" spans="1:17" x14ac:dyDescent="0.25">
      <c r="A15" s="2" t="s">
        <v>29</v>
      </c>
      <c r="Q15" s="2" t="s">
        <v>31</v>
      </c>
    </row>
    <row r="16" spans="1:17" x14ac:dyDescent="0.25">
      <c r="A16" s="2" t="s">
        <v>30</v>
      </c>
      <c r="Q16" s="2" t="s">
        <v>32</v>
      </c>
    </row>
    <row r="17" spans="1:17" x14ac:dyDescent="0.25">
      <c r="A17" s="2" t="s">
        <v>31</v>
      </c>
      <c r="Q17" s="2" t="s">
        <v>33</v>
      </c>
    </row>
    <row r="18" spans="1:17" x14ac:dyDescent="0.25">
      <c r="A18" s="2" t="s">
        <v>32</v>
      </c>
      <c r="Q18" s="2" t="s">
        <v>34</v>
      </c>
    </row>
    <row r="19" spans="1:17" x14ac:dyDescent="0.25">
      <c r="A19" s="2" t="s">
        <v>33</v>
      </c>
      <c r="Q19" s="2" t="s">
        <v>35</v>
      </c>
    </row>
    <row r="20" spans="1:17" x14ac:dyDescent="0.25">
      <c r="A20" s="2" t="s">
        <v>34</v>
      </c>
      <c r="Q20" s="2" t="s">
        <v>36</v>
      </c>
    </row>
    <row r="21" spans="1:17" x14ac:dyDescent="0.25">
      <c r="A21" s="2" t="s">
        <v>35</v>
      </c>
      <c r="Q21" s="2" t="s">
        <v>37</v>
      </c>
    </row>
    <row r="22" spans="1:17" x14ac:dyDescent="0.25">
      <c r="A22" s="2" t="s">
        <v>36</v>
      </c>
      <c r="Q22" s="2" t="s">
        <v>38</v>
      </c>
    </row>
    <row r="23" spans="1:17" x14ac:dyDescent="0.25">
      <c r="A23" s="2" t="s">
        <v>37</v>
      </c>
      <c r="Q23" s="2" t="s">
        <v>39</v>
      </c>
    </row>
    <row r="24" spans="1:17" x14ac:dyDescent="0.25">
      <c r="A24" s="2" t="s">
        <v>38</v>
      </c>
      <c r="Q24" s="2" t="s">
        <v>40</v>
      </c>
    </row>
    <row r="25" spans="1:17" x14ac:dyDescent="0.25">
      <c r="A25" s="2" t="s">
        <v>39</v>
      </c>
      <c r="Q25" s="2" t="s">
        <v>41</v>
      </c>
    </row>
    <row r="26" spans="1:17" x14ac:dyDescent="0.25">
      <c r="A26" s="2" t="s">
        <v>40</v>
      </c>
      <c r="Q26" s="2" t="s">
        <v>42</v>
      </c>
    </row>
    <row r="27" spans="1:17" x14ac:dyDescent="0.25">
      <c r="A27" s="2" t="s">
        <v>41</v>
      </c>
      <c r="Q27" s="2" t="s">
        <v>43</v>
      </c>
    </row>
    <row r="28" spans="1:17" x14ac:dyDescent="0.25">
      <c r="A28" s="2" t="s">
        <v>42</v>
      </c>
    </row>
    <row r="29" spans="1:17" x14ac:dyDescent="0.25">
      <c r="A29" s="2" t="s">
        <v>43</v>
      </c>
    </row>
  </sheetData>
  <mergeCells count="5">
    <mergeCell ref="J1:K1"/>
    <mergeCell ref="D1:E1"/>
    <mergeCell ref="H1:I1"/>
    <mergeCell ref="F1:G1"/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>Fareva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Litot, Stephane</dc:creator>
  <cp:lastModifiedBy>Litot, Stephane</cp:lastModifiedBy>
  <dcterms:created xsi:type="dcterms:W3CDTF">2016-05-23T19:31:39Z</dcterms:created>
  <dcterms:modified xsi:type="dcterms:W3CDTF">2016-05-26T21:13:45Z</dcterms:modified>
</cp:coreProperties>
</file>