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606"/>
  <workbookPr/>
  <mc:AlternateContent xmlns:mc="http://schemas.openxmlformats.org/markup-compatibility/2006">
    <mc:Choice Requires="x15">
      <x15ac:absPath xmlns:x15ac="http://schemas.microsoft.com/office/spreadsheetml/2010/11/ac" url="/Users/fredericannunziato/Desktop/"/>
    </mc:Choice>
  </mc:AlternateContent>
  <bookViews>
    <workbookView xWindow="0" yWindow="460" windowWidth="25600" windowHeight="14480" tabRatio="500"/>
  </bookViews>
  <sheets>
    <sheet name="Feuil1" sheetId="1" r:id="rId1"/>
  </sheets>
  <externalReferences>
    <externalReference r:id="rId2"/>
  </externalReferences>
  <definedNames>
    <definedName name="Date_Debut">#REF!</definedName>
    <definedName name="PCG">[1]PCG!$A$2:$C$704</definedName>
    <definedName name="PLAN_EMPRUNT1">'[1]Emprunt 1 Plan amortissement'!$A$11:$G$47</definedName>
  </definedName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4" i="1" l="1"/>
  <c r="G4" i="1"/>
  <c r="G5" i="1"/>
  <c r="F5" i="1"/>
  <c r="E10" i="1"/>
  <c r="F10" i="1"/>
  <c r="G10" i="1"/>
  <c r="C11" i="1"/>
  <c r="E11" i="1"/>
  <c r="E9" i="1"/>
  <c r="C9" i="1"/>
  <c r="F9" i="1"/>
  <c r="G9" i="1"/>
  <c r="C10" i="1"/>
  <c r="F11" i="1"/>
  <c r="G11" i="1"/>
  <c r="A10" i="1"/>
  <c r="A11" i="1"/>
  <c r="BB4" i="1"/>
  <c r="AR5" i="1"/>
  <c r="BE5" i="1"/>
  <c r="A5" i="1"/>
  <c r="BB3" i="1"/>
  <c r="BE1" i="1"/>
</calcChain>
</file>

<file path=xl/sharedStrings.xml><?xml version="1.0" encoding="utf-8"?>
<sst xmlns="http://schemas.openxmlformats.org/spreadsheetml/2006/main" count="16" uniqueCount="14">
  <si>
    <t>N°</t>
  </si>
  <si>
    <t>Libellé</t>
  </si>
  <si>
    <t>Date souscription</t>
  </si>
  <si>
    <t>Capital emprunté</t>
  </si>
  <si>
    <t>Taux d'intérêt</t>
  </si>
  <si>
    <t>Encaissements à affecter</t>
  </si>
  <si>
    <t>Intérêts</t>
  </si>
  <si>
    <t>Emprunt A</t>
  </si>
  <si>
    <t>Mensualité</t>
  </si>
  <si>
    <t>Capital à rembourser</t>
  </si>
  <si>
    <t>Amortissement</t>
  </si>
  <si>
    <t>31/01/2016</t>
  </si>
  <si>
    <t>Amortissement du capital</t>
  </si>
  <si>
    <t>Les résultats auraient dû être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</si>
</sst>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yyyy"/>
  </numFmts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vertical="center" wrapText="1"/>
    </xf>
    <xf numFmtId="164" fontId="0" fillId="0" borderId="0" xfId="0" applyNumberFormat="1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0" xfId="0" applyNumberFormat="1"/>
    <xf numFmtId="0" fontId="0" fillId="0" borderId="1" xfId="0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0" fillId="0" borderId="1" xfId="0" applyNumberFormat="1" applyBorder="1"/>
    <xf numFmtId="4" fontId="0" fillId="0" borderId="1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vertical="center"/>
    </xf>
    <xf numFmtId="4" fontId="0" fillId="2" borderId="1" xfId="0" applyNumberFormat="1" applyFill="1" applyBorder="1" applyAlignment="1">
      <alignment horizontal="center"/>
    </xf>
    <xf numFmtId="4" fontId="0" fillId="3" borderId="0" xfId="0" applyNumberFormat="1" applyFill="1" applyAlignment="1">
      <alignment horizontal="center"/>
    </xf>
    <xf numFmtId="0" fontId="0" fillId="3" borderId="2" xfId="0" applyNumberFormat="1" applyFill="1" applyBorder="1" applyAlignment="1">
      <alignment horizontal="center"/>
    </xf>
    <xf numFmtId="0" fontId="0" fillId="0" borderId="0" xfId="0" applyNumberFormat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14" fontId="0" fillId="0" borderId="4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NANCEMENT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nancements N-1"/>
      <sheetName val="Financements"/>
      <sheetName val="Emprunt 1 Plan amortissement"/>
      <sheetName val="Balances mensuelles"/>
      <sheetName val="PCG"/>
      <sheetName val="Emprunt 2"/>
      <sheetName val="Emprunt 3"/>
      <sheetName val="Emprunt 4"/>
      <sheetName val="Emprunt 5"/>
    </sheetNames>
    <sheetDataSet>
      <sheetData sheetId="0"/>
      <sheetData sheetId="1"/>
      <sheetData sheetId="2">
        <row r="11">
          <cell r="C11" t="str">
            <v>Capital à rembourser</v>
          </cell>
          <cell r="D11" t="str">
            <v>Mensualité</v>
          </cell>
          <cell r="E11" t="str">
            <v>Intérêts</v>
          </cell>
          <cell r="F11" t="str">
            <v>Amortissement</v>
          </cell>
          <cell r="G11" t="str">
            <v>Capital à rembourser</v>
          </cell>
        </row>
        <row r="12">
          <cell r="A12">
            <v>1</v>
          </cell>
          <cell r="B12" t="str">
            <v>31/01/2016</v>
          </cell>
          <cell r="C12">
            <v>200000</v>
          </cell>
          <cell r="D12">
            <v>978.94976203724036</v>
          </cell>
          <cell r="E12">
            <v>275</v>
          </cell>
          <cell r="F12">
            <v>703.94976203724036</v>
          </cell>
          <cell r="G12">
            <v>199296.05023796277</v>
          </cell>
        </row>
        <row r="13">
          <cell r="A13">
            <v>2</v>
          </cell>
          <cell r="B13">
            <v>42429</v>
          </cell>
          <cell r="C13">
            <v>199296.05023796277</v>
          </cell>
          <cell r="D13">
            <v>978.94976203724036</v>
          </cell>
          <cell r="E13">
            <v>274.03206907719886</v>
          </cell>
          <cell r="F13">
            <v>704.91769296004145</v>
          </cell>
          <cell r="G13">
            <v>198591.13254500274</v>
          </cell>
        </row>
        <row r="14">
          <cell r="A14">
            <v>3</v>
          </cell>
          <cell r="B14">
            <v>42460</v>
          </cell>
          <cell r="C14">
            <v>198591.13254500274</v>
          </cell>
          <cell r="D14">
            <v>978.94976203724036</v>
          </cell>
          <cell r="E14">
            <v>273.06280724937881</v>
          </cell>
          <cell r="F14">
            <v>705.88695478786155</v>
          </cell>
          <cell r="G14">
            <v>197885.24559021488</v>
          </cell>
        </row>
        <row r="15">
          <cell r="A15">
            <v>4</v>
          </cell>
          <cell r="B15">
            <v>42490</v>
          </cell>
          <cell r="C15">
            <v>197885.24559021488</v>
          </cell>
          <cell r="D15">
            <v>978.94976203724036</v>
          </cell>
          <cell r="E15">
            <v>272.09221268654551</v>
          </cell>
          <cell r="F15">
            <v>706.85754935069485</v>
          </cell>
          <cell r="G15">
            <v>197178.38804086417</v>
          </cell>
        </row>
        <row r="16">
          <cell r="A16">
            <v>5</v>
          </cell>
          <cell r="B16">
            <v>42521</v>
          </cell>
          <cell r="C16">
            <v>197178.38804086417</v>
          </cell>
          <cell r="D16">
            <v>978.94976203724036</v>
          </cell>
          <cell r="E16">
            <v>271.12028355618827</v>
          </cell>
          <cell r="F16">
            <v>707.82947848105209</v>
          </cell>
          <cell r="G16">
            <v>196470.55856238311</v>
          </cell>
        </row>
        <row r="17">
          <cell r="A17">
            <v>6</v>
          </cell>
          <cell r="B17">
            <v>42551</v>
          </cell>
          <cell r="C17">
            <v>196470.55856238311</v>
          </cell>
          <cell r="D17">
            <v>978.94976203724036</v>
          </cell>
          <cell r="E17">
            <v>270.14701802327681</v>
          </cell>
          <cell r="F17">
            <v>708.80274401396355</v>
          </cell>
          <cell r="G17">
            <v>195761.75581836916</v>
          </cell>
        </row>
        <row r="18">
          <cell r="A18">
            <v>7</v>
          </cell>
          <cell r="B18">
            <v>42582</v>
          </cell>
          <cell r="C18">
            <v>195761.75581836916</v>
          </cell>
          <cell r="D18">
            <v>978.94976203724036</v>
          </cell>
          <cell r="E18">
            <v>269.17241425025765</v>
          </cell>
          <cell r="F18">
            <v>709.77734778698277</v>
          </cell>
          <cell r="G18">
            <v>195051.97847058217</v>
          </cell>
        </row>
        <row r="19">
          <cell r="A19">
            <v>8</v>
          </cell>
          <cell r="B19">
            <v>42613</v>
          </cell>
          <cell r="C19">
            <v>195051.97847058217</v>
          </cell>
          <cell r="D19">
            <v>978.94976203724036</v>
          </cell>
          <cell r="E19">
            <v>268.19647039705052</v>
          </cell>
          <cell r="F19">
            <v>710.7532916401899</v>
          </cell>
          <cell r="G19">
            <v>194341.22517894197</v>
          </cell>
        </row>
        <row r="20">
          <cell r="A20">
            <v>9</v>
          </cell>
          <cell r="B20">
            <v>42643</v>
          </cell>
          <cell r="C20">
            <v>194341.22517894197</v>
          </cell>
          <cell r="D20">
            <v>978.94976203724036</v>
          </cell>
          <cell r="E20">
            <v>267.21918462104526</v>
          </cell>
          <cell r="F20">
            <v>711.73057741619505</v>
          </cell>
          <cell r="G20">
            <v>193629.49460152577</v>
          </cell>
        </row>
        <row r="21">
          <cell r="A21">
            <v>10</v>
          </cell>
          <cell r="B21">
            <v>42674</v>
          </cell>
          <cell r="C21">
            <v>193629.49460152577</v>
          </cell>
          <cell r="D21">
            <v>978.94976203724036</v>
          </cell>
          <cell r="E21">
            <v>266.24055507709795</v>
          </cell>
          <cell r="F21">
            <v>712.70920696014241</v>
          </cell>
          <cell r="G21">
            <v>192916.78539456564</v>
          </cell>
        </row>
        <row r="22">
          <cell r="A22">
            <v>11</v>
          </cell>
          <cell r="B22">
            <v>42704</v>
          </cell>
          <cell r="C22">
            <v>192916.78539456564</v>
          </cell>
          <cell r="D22">
            <v>978.94976203724036</v>
          </cell>
          <cell r="E22">
            <v>265.26057991752776</v>
          </cell>
          <cell r="F22">
            <v>713.68918211971254</v>
          </cell>
          <cell r="G22">
            <v>192203.09621244593</v>
          </cell>
        </row>
        <row r="23">
          <cell r="A23">
            <v>12</v>
          </cell>
          <cell r="B23">
            <v>42735</v>
          </cell>
          <cell r="C23">
            <v>192203.09621244593</v>
          </cell>
          <cell r="D23">
            <v>978.94976203724036</v>
          </cell>
          <cell r="E23">
            <v>264.27925729211319</v>
          </cell>
          <cell r="F23">
            <v>714.67050474512712</v>
          </cell>
          <cell r="G23">
            <v>191488.42570770081</v>
          </cell>
        </row>
        <row r="24">
          <cell r="A24">
            <v>13</v>
          </cell>
          <cell r="B24">
            <v>42766</v>
          </cell>
          <cell r="C24">
            <v>191488.42570770081</v>
          </cell>
          <cell r="D24">
            <v>978.94976203724036</v>
          </cell>
          <cell r="E24">
            <v>263.29658534808863</v>
          </cell>
          <cell r="F24">
            <v>715.65317668915168</v>
          </cell>
          <cell r="G24">
            <v>190772.77253101167</v>
          </cell>
        </row>
        <row r="25">
          <cell r="A25">
            <v>14</v>
          </cell>
          <cell r="B25" t="str">
            <v>29/02/2017</v>
          </cell>
          <cell r="C25">
            <v>190772.77253101167</v>
          </cell>
          <cell r="D25">
            <v>978.94976203724036</v>
          </cell>
          <cell r="E25">
            <v>262.31256223014105</v>
          </cell>
          <cell r="F25">
            <v>716.63719980709925</v>
          </cell>
          <cell r="G25">
            <v>190056.13533120457</v>
          </cell>
        </row>
        <row r="26">
          <cell r="A26">
            <v>15</v>
          </cell>
          <cell r="B26">
            <v>42825</v>
          </cell>
          <cell r="C26">
            <v>190056.13533120457</v>
          </cell>
          <cell r="D26">
            <v>978.94976203724036</v>
          </cell>
          <cell r="E26">
            <v>261.32718608040631</v>
          </cell>
          <cell r="F26">
            <v>717.622575956834</v>
          </cell>
          <cell r="G26">
            <v>189338.51275524774</v>
          </cell>
        </row>
        <row r="27">
          <cell r="A27">
            <v>16</v>
          </cell>
          <cell r="B27">
            <v>42855</v>
          </cell>
          <cell r="C27">
            <v>189338.51275524774</v>
          </cell>
          <cell r="D27">
            <v>978.94976203724036</v>
          </cell>
          <cell r="E27">
            <v>260.34045503846568</v>
          </cell>
          <cell r="F27">
            <v>718.60930699877463</v>
          </cell>
          <cell r="G27">
            <v>188619.90344824895</v>
          </cell>
        </row>
        <row r="28">
          <cell r="A28">
            <v>17</v>
          </cell>
          <cell r="B28">
            <v>42886</v>
          </cell>
          <cell r="C28">
            <v>188619.90344824895</v>
          </cell>
          <cell r="D28">
            <v>978.94976203724036</v>
          </cell>
          <cell r="E28">
            <v>259.35236724134234</v>
          </cell>
          <cell r="F28">
            <v>719.59739479589803</v>
          </cell>
          <cell r="G28">
            <v>187900.30605345307</v>
          </cell>
        </row>
        <row r="29">
          <cell r="A29">
            <v>18</v>
          </cell>
          <cell r="B29">
            <v>42916</v>
          </cell>
          <cell r="C29">
            <v>187900.30605345307</v>
          </cell>
          <cell r="D29">
            <v>978.94976203724036</v>
          </cell>
          <cell r="E29">
            <v>258.36292082349797</v>
          </cell>
          <cell r="F29">
            <v>720.58684121374245</v>
          </cell>
          <cell r="G29">
            <v>187179.71921223932</v>
          </cell>
        </row>
        <row r="30">
          <cell r="A30">
            <v>19</v>
          </cell>
          <cell r="B30">
            <v>42947</v>
          </cell>
          <cell r="C30">
            <v>187179.71921223932</v>
          </cell>
          <cell r="D30">
            <v>978.94976203724036</v>
          </cell>
          <cell r="E30">
            <v>257.37211391682911</v>
          </cell>
          <cell r="F30">
            <v>721.57764812041125</v>
          </cell>
          <cell r="G30">
            <v>186458.14156411891</v>
          </cell>
        </row>
        <row r="31">
          <cell r="A31">
            <v>20</v>
          </cell>
          <cell r="B31">
            <v>42978</v>
          </cell>
          <cell r="C31">
            <v>186458.14156411891</v>
          </cell>
          <cell r="D31">
            <v>978.94976203724036</v>
          </cell>
          <cell r="E31">
            <v>256.3799446506635</v>
          </cell>
          <cell r="F31">
            <v>722.56981738657691</v>
          </cell>
          <cell r="G31">
            <v>185735.57174673234</v>
          </cell>
        </row>
        <row r="32">
          <cell r="A32">
            <v>21</v>
          </cell>
          <cell r="B32">
            <v>43008</v>
          </cell>
          <cell r="C32">
            <v>185735.57174673234</v>
          </cell>
          <cell r="D32">
            <v>978.94976203724036</v>
          </cell>
          <cell r="E32">
            <v>255.38641115175699</v>
          </cell>
          <cell r="F32">
            <v>723.56335088548337</v>
          </cell>
          <cell r="G32">
            <v>185012.00839584685</v>
          </cell>
        </row>
        <row r="33">
          <cell r="A33">
            <v>22</v>
          </cell>
          <cell r="B33">
            <v>43039</v>
          </cell>
          <cell r="C33">
            <v>185012.00839584685</v>
          </cell>
          <cell r="D33">
            <v>978.94976203724036</v>
          </cell>
          <cell r="E33">
            <v>254.39151154428944</v>
          </cell>
          <cell r="F33">
            <v>724.55825049295095</v>
          </cell>
          <cell r="G33">
            <v>184287.45014535388</v>
          </cell>
        </row>
        <row r="34">
          <cell r="A34">
            <v>23</v>
          </cell>
          <cell r="B34">
            <v>43069</v>
          </cell>
          <cell r="C34">
            <v>184287.45014535388</v>
          </cell>
          <cell r="D34">
            <v>978.94976203724036</v>
          </cell>
          <cell r="E34">
            <v>253.39524394986162</v>
          </cell>
          <cell r="F34">
            <v>725.55451808737871</v>
          </cell>
          <cell r="G34">
            <v>183561.89562726649</v>
          </cell>
        </row>
        <row r="35">
          <cell r="A35">
            <v>24</v>
          </cell>
          <cell r="B35">
            <v>43100</v>
          </cell>
          <cell r="C35">
            <v>183561.89562726649</v>
          </cell>
          <cell r="D35">
            <v>978.94976203724036</v>
          </cell>
          <cell r="E35">
            <v>252.39760648749146</v>
          </cell>
          <cell r="F35">
            <v>726.55215554974893</v>
          </cell>
          <cell r="G35">
            <v>182835.34347171674</v>
          </cell>
        </row>
        <row r="36">
          <cell r="A36">
            <v>25</v>
          </cell>
          <cell r="B36">
            <v>43131</v>
          </cell>
          <cell r="C36">
            <v>182835.34347171674</v>
          </cell>
          <cell r="D36">
            <v>978.94976203724036</v>
          </cell>
          <cell r="E36">
            <v>251.39859727361053</v>
          </cell>
          <cell r="F36">
            <v>727.5511647636298</v>
          </cell>
          <cell r="G36">
            <v>182107.79230695311</v>
          </cell>
        </row>
        <row r="37">
          <cell r="A37">
            <v>26</v>
          </cell>
          <cell r="B37" t="str">
            <v>29/02/2018</v>
          </cell>
          <cell r="C37">
            <v>182107.79230695311</v>
          </cell>
          <cell r="D37">
            <v>978.94976203724036</v>
          </cell>
          <cell r="E37">
            <v>250.39821442206056</v>
          </cell>
          <cell r="F37">
            <v>728.55154761517974</v>
          </cell>
          <cell r="G37">
            <v>181379.24075933793</v>
          </cell>
        </row>
        <row r="38">
          <cell r="A38">
            <v>27</v>
          </cell>
          <cell r="B38">
            <v>43190</v>
          </cell>
          <cell r="C38">
            <v>181379.24075933793</v>
          </cell>
          <cell r="D38">
            <v>978.94976203724036</v>
          </cell>
          <cell r="E38">
            <v>249.39645604408969</v>
          </cell>
          <cell r="F38">
            <v>729.55330599315062</v>
          </cell>
          <cell r="G38">
            <v>180649.68745334478</v>
          </cell>
        </row>
        <row r="39">
          <cell r="A39">
            <v>28</v>
          </cell>
          <cell r="B39">
            <v>43220</v>
          </cell>
          <cell r="C39">
            <v>180649.68745334478</v>
          </cell>
          <cell r="D39">
            <v>978.94976203724036</v>
          </cell>
          <cell r="E39">
            <v>248.39332024834911</v>
          </cell>
          <cell r="F39">
            <v>730.55644178889122</v>
          </cell>
          <cell r="G39">
            <v>179919.1310115559</v>
          </cell>
        </row>
        <row r="40">
          <cell r="A40">
            <v>29</v>
          </cell>
          <cell r="B40">
            <v>43251</v>
          </cell>
          <cell r="C40">
            <v>179919.1310115559</v>
          </cell>
          <cell r="D40">
            <v>978.94976203724036</v>
          </cell>
          <cell r="E40">
            <v>247.38880514088939</v>
          </cell>
          <cell r="F40">
            <v>731.56095689635094</v>
          </cell>
          <cell r="G40">
            <v>179187.57005465956</v>
          </cell>
        </row>
        <row r="41">
          <cell r="A41">
            <v>30</v>
          </cell>
          <cell r="B41">
            <v>43281</v>
          </cell>
          <cell r="C41">
            <v>179187.57005465956</v>
          </cell>
          <cell r="D41">
            <v>978.94976203724036</v>
          </cell>
          <cell r="E41">
            <v>246.38290882515693</v>
          </cell>
          <cell r="F41">
            <v>732.5668532120834</v>
          </cell>
          <cell r="G41">
            <v>178455.00320144749</v>
          </cell>
        </row>
        <row r="42">
          <cell r="A42">
            <v>31</v>
          </cell>
          <cell r="B42">
            <v>43312</v>
          </cell>
          <cell r="C42">
            <v>178455.00320144749</v>
          </cell>
          <cell r="D42">
            <v>978.94976203724036</v>
          </cell>
          <cell r="E42">
            <v>245.37562940199032</v>
          </cell>
          <cell r="F42">
            <v>733.57413263525007</v>
          </cell>
          <cell r="G42">
            <v>177721.42906881223</v>
          </cell>
        </row>
        <row r="43">
          <cell r="A43">
            <v>32</v>
          </cell>
          <cell r="B43">
            <v>43343</v>
          </cell>
          <cell r="C43">
            <v>177721.42906881223</v>
          </cell>
          <cell r="D43">
            <v>978.94976203724036</v>
          </cell>
          <cell r="E43">
            <v>244.36696496961684</v>
          </cell>
          <cell r="F43">
            <v>734.58279706762346</v>
          </cell>
          <cell r="G43">
            <v>176986.84627174461</v>
          </cell>
        </row>
        <row r="44">
          <cell r="A44">
            <v>33</v>
          </cell>
          <cell r="B44">
            <v>43373</v>
          </cell>
          <cell r="C44">
            <v>176986.84627174461</v>
          </cell>
          <cell r="D44">
            <v>978.94976203724036</v>
          </cell>
          <cell r="E44">
            <v>243.35691362364886</v>
          </cell>
          <cell r="F44">
            <v>735.59284841359147</v>
          </cell>
          <cell r="G44">
            <v>176251.25342333101</v>
          </cell>
        </row>
        <row r="45">
          <cell r="A45">
            <v>34</v>
          </cell>
          <cell r="B45">
            <v>43404</v>
          </cell>
          <cell r="C45">
            <v>176251.25342333101</v>
          </cell>
          <cell r="D45">
            <v>978.94976203724036</v>
          </cell>
          <cell r="E45">
            <v>242.34547345708017</v>
          </cell>
          <cell r="F45">
            <v>736.60428858016019</v>
          </cell>
          <cell r="G45">
            <v>175514.64913475086</v>
          </cell>
        </row>
        <row r="46">
          <cell r="A46">
            <v>35</v>
          </cell>
          <cell r="B46">
            <v>43434</v>
          </cell>
          <cell r="C46">
            <v>175514.64913475086</v>
          </cell>
          <cell r="D46">
            <v>978.94976203724036</v>
          </cell>
          <cell r="E46">
            <v>241.33264256028247</v>
          </cell>
          <cell r="F46">
            <v>737.6171194769579</v>
          </cell>
          <cell r="G46">
            <v>174777.0320152739</v>
          </cell>
        </row>
        <row r="47">
          <cell r="A47">
            <v>36</v>
          </cell>
          <cell r="B47">
            <v>43465</v>
          </cell>
          <cell r="C47">
            <v>174777.0320152739</v>
          </cell>
          <cell r="D47">
            <v>978.94976203724036</v>
          </cell>
          <cell r="E47">
            <v>240.31841902100163</v>
          </cell>
          <cell r="F47">
            <v>738.6313430162387</v>
          </cell>
          <cell r="G47">
            <v>174038.40067225767</v>
          </cell>
        </row>
      </sheetData>
      <sheetData sheetId="3"/>
      <sheetData sheetId="4">
        <row r="2">
          <cell r="A2" t="str">
            <v>Capital souscrit-appelé, non v</v>
          </cell>
          <cell r="B2">
            <v>101200</v>
          </cell>
        </row>
        <row r="3">
          <cell r="A3" t="str">
            <v>Capital souscrit-appelé, versé</v>
          </cell>
          <cell r="B3">
            <v>101300</v>
          </cell>
        </row>
        <row r="4">
          <cell r="A4" t="str">
            <v>Primes d'émission</v>
          </cell>
          <cell r="B4">
            <v>104100</v>
          </cell>
        </row>
        <row r="5">
          <cell r="A5" t="str">
            <v>Primes de fusion</v>
          </cell>
          <cell r="B5">
            <v>104200</v>
          </cell>
        </row>
        <row r="6">
          <cell r="A6" t="str">
            <v>Primes d'apport</v>
          </cell>
          <cell r="B6">
            <v>104300</v>
          </cell>
        </row>
        <row r="7">
          <cell r="A7" t="str">
            <v>Réserve légale</v>
          </cell>
          <cell r="B7">
            <v>106110</v>
          </cell>
        </row>
        <row r="8">
          <cell r="A8" t="str">
            <v>Autres réserves</v>
          </cell>
          <cell r="B8">
            <v>106800</v>
          </cell>
        </row>
        <row r="9">
          <cell r="A9" t="str">
            <v>Compte de l'exploitant</v>
          </cell>
          <cell r="B9">
            <v>108000</v>
          </cell>
        </row>
        <row r="10">
          <cell r="A10" t="str">
            <v>Report à nouveau créditeur</v>
          </cell>
          <cell r="B10">
            <v>110000</v>
          </cell>
        </row>
        <row r="11">
          <cell r="A11" t="str">
            <v>Report à nouveau débiteur</v>
          </cell>
          <cell r="B11">
            <v>119000</v>
          </cell>
        </row>
        <row r="12">
          <cell r="A12" t="str">
            <v>Résultat de lexercice (bénéfic</v>
          </cell>
          <cell r="B12">
            <v>120000</v>
          </cell>
        </row>
        <row r="13">
          <cell r="A13" t="str">
            <v>Résultat de lexercice (perte)</v>
          </cell>
          <cell r="B13">
            <v>129000</v>
          </cell>
        </row>
        <row r="14">
          <cell r="A14" t="str">
            <v>Subventions déquipement</v>
          </cell>
          <cell r="B14">
            <v>131000</v>
          </cell>
        </row>
        <row r="15">
          <cell r="A15" t="str">
            <v>Subventions déquipement inscri</v>
          </cell>
          <cell r="B15">
            <v>139100</v>
          </cell>
        </row>
        <row r="16">
          <cell r="A16" t="str">
            <v>Amortissements dérogatoires</v>
          </cell>
          <cell r="B16">
            <v>145000</v>
          </cell>
        </row>
        <row r="17">
          <cell r="A17" t="str">
            <v>Provisions pour risques</v>
          </cell>
          <cell r="B17">
            <v>151000</v>
          </cell>
        </row>
        <row r="18">
          <cell r="A18" t="str">
            <v>Provisions pour départ en retr</v>
          </cell>
          <cell r="B18">
            <v>151600</v>
          </cell>
        </row>
        <row r="19">
          <cell r="A19" t="str">
            <v>Autres provisions pour risques</v>
          </cell>
          <cell r="B19">
            <v>151800</v>
          </cell>
        </row>
        <row r="20">
          <cell r="A20" t="str">
            <v>Emprunts obligataires converti</v>
          </cell>
          <cell r="B20">
            <v>161000</v>
          </cell>
        </row>
        <row r="21">
          <cell r="A21" t="str">
            <v>Autres emprunts obligataires</v>
          </cell>
          <cell r="B21">
            <v>163000</v>
          </cell>
        </row>
        <row r="22">
          <cell r="A22" t="str">
            <v>Emprunts aup. établissements c</v>
          </cell>
          <cell r="B22">
            <v>164000</v>
          </cell>
        </row>
        <row r="23">
          <cell r="A23" t="str">
            <v>Dépôts et cautionnements reçus</v>
          </cell>
          <cell r="B23">
            <v>165000</v>
          </cell>
        </row>
        <row r="24">
          <cell r="A24" t="str">
            <v>Intérêts courus emprunts oblig</v>
          </cell>
          <cell r="B24">
            <v>168810</v>
          </cell>
        </row>
        <row r="25">
          <cell r="A25" t="str">
            <v>Intérêts courus emprunts éts c</v>
          </cell>
          <cell r="B25">
            <v>168840</v>
          </cell>
        </row>
        <row r="26">
          <cell r="A26" t="str">
            <v>Intérêts courus dépôts caution</v>
          </cell>
          <cell r="B26">
            <v>168850</v>
          </cell>
        </row>
        <row r="27">
          <cell r="A27" t="str">
            <v>Primes remboursement obligatio</v>
          </cell>
          <cell r="B27">
            <v>169000</v>
          </cell>
        </row>
        <row r="28">
          <cell r="A28" t="str">
            <v>Frais d'établissement</v>
          </cell>
          <cell r="B28">
            <v>201000</v>
          </cell>
          <cell r="C28">
            <v>280100</v>
          </cell>
        </row>
        <row r="29">
          <cell r="A29" t="str">
            <v>Frais de constitution</v>
          </cell>
          <cell r="B29">
            <v>201100</v>
          </cell>
          <cell r="C29">
            <v>280110</v>
          </cell>
        </row>
        <row r="30">
          <cell r="A30" t="str">
            <v>Concessions et droits similair</v>
          </cell>
          <cell r="B30">
            <v>205000</v>
          </cell>
        </row>
        <row r="31">
          <cell r="A31" t="str">
            <v>Logiciels informatiques</v>
          </cell>
          <cell r="B31">
            <v>205100</v>
          </cell>
          <cell r="C31">
            <v>280510</v>
          </cell>
        </row>
        <row r="32">
          <cell r="A32" t="str">
            <v>Droit au bail</v>
          </cell>
          <cell r="B32">
            <v>206000</v>
          </cell>
        </row>
        <row r="33">
          <cell r="A33" t="str">
            <v>Fonds commercial</v>
          </cell>
          <cell r="B33">
            <v>207000</v>
          </cell>
        </row>
        <row r="34">
          <cell r="A34" t="str">
            <v>Aut.immobilisations incorporel</v>
          </cell>
          <cell r="B34">
            <v>208000</v>
          </cell>
        </row>
        <row r="35">
          <cell r="A35" t="str">
            <v>Terrains</v>
          </cell>
          <cell r="B35">
            <v>211000</v>
          </cell>
        </row>
        <row r="36">
          <cell r="A36" t="str">
            <v>Terrains nus</v>
          </cell>
          <cell r="B36">
            <v>211100</v>
          </cell>
        </row>
        <row r="37">
          <cell r="A37" t="str">
            <v>Agencements, aménagements terr</v>
          </cell>
          <cell r="B37">
            <v>212000</v>
          </cell>
          <cell r="C37">
            <v>281200</v>
          </cell>
        </row>
        <row r="38">
          <cell r="A38" t="str">
            <v>Constructions</v>
          </cell>
          <cell r="B38">
            <v>213000</v>
          </cell>
          <cell r="C38">
            <v>281300</v>
          </cell>
        </row>
        <row r="39">
          <cell r="A39" t="str">
            <v>Bâtiments</v>
          </cell>
          <cell r="B39">
            <v>213100</v>
          </cell>
        </row>
        <row r="40">
          <cell r="A40" t="str">
            <v>Agencements, install.générales</v>
          </cell>
          <cell r="B40">
            <v>213500</v>
          </cell>
          <cell r="C40">
            <v>281350</v>
          </cell>
        </row>
        <row r="41">
          <cell r="A41" t="str">
            <v>Constructions sur sol d'autrui</v>
          </cell>
          <cell r="B41">
            <v>214000</v>
          </cell>
        </row>
        <row r="42">
          <cell r="A42" t="str">
            <v>Matériel industriel</v>
          </cell>
          <cell r="B42">
            <v>215400</v>
          </cell>
          <cell r="C42">
            <v>281540</v>
          </cell>
        </row>
        <row r="43">
          <cell r="A43" t="str">
            <v>Outillage industriel</v>
          </cell>
          <cell r="B43">
            <v>215500</v>
          </cell>
          <cell r="C43">
            <v>281550</v>
          </cell>
        </row>
        <row r="44">
          <cell r="A44" t="str">
            <v>Agencements, aménagements maté</v>
          </cell>
          <cell r="B44">
            <v>215700</v>
          </cell>
        </row>
        <row r="45">
          <cell r="A45" t="str">
            <v>Agencemts,instal.génér.diverse</v>
          </cell>
          <cell r="B45">
            <v>218100</v>
          </cell>
        </row>
        <row r="46">
          <cell r="A46" t="str">
            <v>Matériel de transport</v>
          </cell>
          <cell r="B46">
            <v>218200</v>
          </cell>
          <cell r="C46">
            <v>281820</v>
          </cell>
        </row>
        <row r="47">
          <cell r="A47" t="str">
            <v>Matériel de bureau et informat</v>
          </cell>
          <cell r="B47">
            <v>218300</v>
          </cell>
          <cell r="C47">
            <v>281830</v>
          </cell>
        </row>
        <row r="48">
          <cell r="A48" t="str">
            <v>Mobilier</v>
          </cell>
          <cell r="B48">
            <v>218400</v>
          </cell>
          <cell r="C48">
            <v>281840</v>
          </cell>
        </row>
        <row r="49">
          <cell r="A49" t="str">
            <v>Immobilisat. corporelles en co</v>
          </cell>
          <cell r="B49">
            <v>231000</v>
          </cell>
        </row>
        <row r="50">
          <cell r="A50" t="str">
            <v>Terrains</v>
          </cell>
          <cell r="B50">
            <v>231200</v>
          </cell>
        </row>
        <row r="51">
          <cell r="A51" t="str">
            <v>Constructions en cours</v>
          </cell>
          <cell r="B51">
            <v>231300</v>
          </cell>
        </row>
        <row r="52">
          <cell r="A52" t="str">
            <v>Installations techniques en co</v>
          </cell>
          <cell r="B52">
            <v>231500</v>
          </cell>
        </row>
        <row r="53">
          <cell r="A53" t="str">
            <v>Aut.immobilis.corporelles en c</v>
          </cell>
          <cell r="B53">
            <v>231800</v>
          </cell>
        </row>
        <row r="54">
          <cell r="A54" t="str">
            <v>Titres de participation</v>
          </cell>
          <cell r="B54">
            <v>261000</v>
          </cell>
        </row>
        <row r="55">
          <cell r="A55" t="str">
            <v>Créances rattachées participat</v>
          </cell>
          <cell r="B55">
            <v>267000</v>
          </cell>
        </row>
        <row r="56">
          <cell r="A56" t="str">
            <v>Intérêts courus</v>
          </cell>
          <cell r="B56">
            <v>267800</v>
          </cell>
        </row>
        <row r="57">
          <cell r="A57" t="str">
            <v>Titres immobilisés (drt propri</v>
          </cell>
          <cell r="B57">
            <v>271000</v>
          </cell>
        </row>
        <row r="58">
          <cell r="A58" t="str">
            <v>Titres immobilisés (droit créa</v>
          </cell>
          <cell r="B58">
            <v>272000</v>
          </cell>
        </row>
        <row r="59">
          <cell r="A59" t="str">
            <v>Prêts</v>
          </cell>
          <cell r="B59">
            <v>274000</v>
          </cell>
        </row>
        <row r="60">
          <cell r="A60" t="str">
            <v>Dépôts et cautionnements versé</v>
          </cell>
          <cell r="B60">
            <v>275000</v>
          </cell>
        </row>
        <row r="61">
          <cell r="A61" t="str">
            <v>Amort. frais d'établissement</v>
          </cell>
          <cell r="B61">
            <v>280100</v>
          </cell>
        </row>
        <row r="62">
          <cell r="A62" t="str">
            <v>Amort. concessions et droits s</v>
          </cell>
          <cell r="B62">
            <v>280500</v>
          </cell>
        </row>
        <row r="63">
          <cell r="A63" t="str">
            <v>Amort. fonds commercial</v>
          </cell>
          <cell r="B63">
            <v>280700</v>
          </cell>
        </row>
        <row r="64">
          <cell r="A64" t="str">
            <v>Amort. aut. immobilis.incorpor</v>
          </cell>
          <cell r="B64">
            <v>280800</v>
          </cell>
        </row>
        <row r="65">
          <cell r="A65" t="str">
            <v>Amort. agencements,aménag. ter</v>
          </cell>
          <cell r="B65">
            <v>281200</v>
          </cell>
        </row>
        <row r="66">
          <cell r="A66" t="str">
            <v>Amort. des constructions</v>
          </cell>
          <cell r="B66">
            <v>281300</v>
          </cell>
        </row>
        <row r="67">
          <cell r="A67" t="str">
            <v>Amort. Instal. techniques, mat</v>
          </cell>
          <cell r="B67">
            <v>281500</v>
          </cell>
        </row>
        <row r="68">
          <cell r="A68" t="str">
            <v>Amort. agencts,instal.génér.di</v>
          </cell>
          <cell r="B68">
            <v>281810</v>
          </cell>
        </row>
        <row r="69">
          <cell r="A69" t="str">
            <v>Amort. matériel de transport</v>
          </cell>
          <cell r="B69">
            <v>281820</v>
          </cell>
        </row>
        <row r="70">
          <cell r="A70" t="str">
            <v>Amort. matériel de bureau et i</v>
          </cell>
          <cell r="B70">
            <v>281830</v>
          </cell>
        </row>
        <row r="71">
          <cell r="A71" t="str">
            <v>Amort. mobilier de bureau</v>
          </cell>
          <cell r="B71">
            <v>281840</v>
          </cell>
        </row>
        <row r="72">
          <cell r="A72" t="str">
            <v>Amort. emballages récupérables</v>
          </cell>
          <cell r="B72">
            <v>281860</v>
          </cell>
        </row>
        <row r="73">
          <cell r="A73" t="str">
            <v>Prov.dépréc.marques et procédé</v>
          </cell>
          <cell r="B73">
            <v>290500</v>
          </cell>
        </row>
        <row r="74">
          <cell r="A74" t="str">
            <v>Prov.dépréciation droit au bai</v>
          </cell>
          <cell r="B74">
            <v>290600</v>
          </cell>
        </row>
        <row r="75">
          <cell r="A75" t="str">
            <v>Prov.dépréc.fonds commercial</v>
          </cell>
          <cell r="B75">
            <v>290700</v>
          </cell>
        </row>
        <row r="76">
          <cell r="A76" t="str">
            <v>Prov.dépréc.aut.immob.incorpor</v>
          </cell>
          <cell r="B76">
            <v>290800</v>
          </cell>
        </row>
        <row r="77">
          <cell r="A77" t="str">
            <v>Prov.dépréc.immobilis.corporel</v>
          </cell>
          <cell r="B77">
            <v>291000</v>
          </cell>
        </row>
        <row r="78">
          <cell r="A78" t="str">
            <v>Prov.dépréc.immobilis.en conce</v>
          </cell>
          <cell r="B78">
            <v>292000</v>
          </cell>
        </row>
        <row r="79">
          <cell r="A79" t="str">
            <v>Prov.dépréc. immobilis. en cou</v>
          </cell>
          <cell r="B79">
            <v>293000</v>
          </cell>
        </row>
        <row r="80">
          <cell r="A80" t="str">
            <v>Provisions dépréc. participati</v>
          </cell>
          <cell r="B80">
            <v>296000</v>
          </cell>
        </row>
        <row r="81">
          <cell r="A81" t="str">
            <v>Prov.dépréc.titres participati</v>
          </cell>
          <cell r="B81">
            <v>296100</v>
          </cell>
        </row>
        <row r="82">
          <cell r="A82" t="str">
            <v>Prov.dépréc.créances/participa</v>
          </cell>
          <cell r="B82">
            <v>296700</v>
          </cell>
        </row>
        <row r="83">
          <cell r="A83" t="str">
            <v>Prov.dépréc.aut.immob.financiè</v>
          </cell>
          <cell r="B83">
            <v>297000</v>
          </cell>
        </row>
        <row r="84">
          <cell r="A84" t="str">
            <v>Prov.dépréc.titres immobilisés</v>
          </cell>
          <cell r="B84">
            <v>297100</v>
          </cell>
        </row>
        <row r="85">
          <cell r="A85" t="str">
            <v>Provisions dépréciations prêts</v>
          </cell>
          <cell r="B85">
            <v>297400</v>
          </cell>
        </row>
        <row r="86">
          <cell r="A86" t="str">
            <v>Prov.dépréc.dépôts,cautionneme</v>
          </cell>
          <cell r="B86">
            <v>297500</v>
          </cell>
        </row>
        <row r="87">
          <cell r="A87" t="str">
            <v>Matières premières et fournitu</v>
          </cell>
          <cell r="B87">
            <v>311000</v>
          </cell>
        </row>
        <row r="88">
          <cell r="A88" t="str">
            <v>Fournitures</v>
          </cell>
          <cell r="B88">
            <v>317000</v>
          </cell>
        </row>
        <row r="89">
          <cell r="A89" t="str">
            <v>Matières consommables</v>
          </cell>
          <cell r="B89">
            <v>321000</v>
          </cell>
        </row>
        <row r="90">
          <cell r="A90" t="str">
            <v>Fournitures consommables</v>
          </cell>
          <cell r="B90">
            <v>322000</v>
          </cell>
        </row>
        <row r="91">
          <cell r="A91" t="str">
            <v>Combustibles</v>
          </cell>
          <cell r="B91">
            <v>322100</v>
          </cell>
        </row>
        <row r="92">
          <cell r="A92" t="str">
            <v>Produits dentretien</v>
          </cell>
          <cell r="B92">
            <v>322200</v>
          </cell>
        </row>
        <row r="93">
          <cell r="A93" t="str">
            <v>Fournitures datelier et dusine</v>
          </cell>
          <cell r="B93">
            <v>322300</v>
          </cell>
        </row>
        <row r="94">
          <cell r="A94" t="str">
            <v>Fournitures de magasin</v>
          </cell>
          <cell r="B94">
            <v>322400</v>
          </cell>
        </row>
        <row r="95">
          <cell r="A95" t="str">
            <v>Fournitures de bureau</v>
          </cell>
          <cell r="B95">
            <v>322500</v>
          </cell>
        </row>
        <row r="96">
          <cell r="A96" t="str">
            <v>Emballages</v>
          </cell>
          <cell r="B96">
            <v>326000</v>
          </cell>
        </row>
        <row r="97">
          <cell r="A97" t="str">
            <v>Emballages perdus</v>
          </cell>
          <cell r="B97">
            <v>326100</v>
          </cell>
        </row>
        <row r="98">
          <cell r="A98" t="str">
            <v>Emballages récup. non identifi</v>
          </cell>
          <cell r="B98">
            <v>326500</v>
          </cell>
        </row>
        <row r="99">
          <cell r="A99" t="str">
            <v>Emballages à usage mixte</v>
          </cell>
          <cell r="B99">
            <v>326700</v>
          </cell>
        </row>
        <row r="100">
          <cell r="A100" t="str">
            <v>Produits en cours</v>
          </cell>
          <cell r="B100">
            <v>331000</v>
          </cell>
        </row>
        <row r="101">
          <cell r="A101" t="str">
            <v>Travaux en cours</v>
          </cell>
          <cell r="B101">
            <v>335000</v>
          </cell>
        </row>
        <row r="102">
          <cell r="A102" t="str">
            <v>Etudes en cours</v>
          </cell>
          <cell r="B102">
            <v>341000</v>
          </cell>
        </row>
        <row r="103">
          <cell r="A103" t="str">
            <v>Prestations de services en cou</v>
          </cell>
          <cell r="B103">
            <v>345000</v>
          </cell>
        </row>
        <row r="104">
          <cell r="A104" t="str">
            <v>Produits intermédiaires</v>
          </cell>
          <cell r="B104">
            <v>351000</v>
          </cell>
        </row>
        <row r="105">
          <cell r="A105" t="str">
            <v>Produits finis</v>
          </cell>
          <cell r="B105">
            <v>355000</v>
          </cell>
        </row>
        <row r="106">
          <cell r="A106" t="str">
            <v>Produits résiduels</v>
          </cell>
          <cell r="B106">
            <v>358000</v>
          </cell>
        </row>
        <row r="107">
          <cell r="A107" t="str">
            <v>Déchets</v>
          </cell>
          <cell r="B107">
            <v>358100</v>
          </cell>
        </row>
        <row r="108">
          <cell r="A108" t="str">
            <v>Rebuts</v>
          </cell>
          <cell r="B108">
            <v>358500</v>
          </cell>
        </row>
        <row r="109">
          <cell r="A109" t="str">
            <v>Matières de récupération</v>
          </cell>
          <cell r="B109">
            <v>358600</v>
          </cell>
        </row>
        <row r="110">
          <cell r="A110" t="str">
            <v>Stocks provenant dimmobilisati</v>
          </cell>
          <cell r="B110">
            <v>360000</v>
          </cell>
        </row>
        <row r="111">
          <cell r="A111" t="str">
            <v>Marchandises</v>
          </cell>
          <cell r="B111">
            <v>371000</v>
          </cell>
        </row>
        <row r="112">
          <cell r="A112" t="str">
            <v>Stocks en voie dacheminement</v>
          </cell>
          <cell r="B112">
            <v>380000</v>
          </cell>
        </row>
        <row r="113">
          <cell r="A113" t="str">
            <v>Prov.dépréc. matières première</v>
          </cell>
          <cell r="B113">
            <v>391000</v>
          </cell>
        </row>
        <row r="114">
          <cell r="A114" t="str">
            <v>Prov.dépréc. fournitures</v>
          </cell>
          <cell r="B114">
            <v>391700</v>
          </cell>
        </row>
        <row r="115">
          <cell r="A115" t="str">
            <v>Prov.dépréc. autres approvisio</v>
          </cell>
          <cell r="B115">
            <v>392000</v>
          </cell>
        </row>
        <row r="116">
          <cell r="A116" t="str">
            <v>Prov.dépréc. matières consomma</v>
          </cell>
          <cell r="B116">
            <v>392100</v>
          </cell>
        </row>
        <row r="117">
          <cell r="A117" t="str">
            <v>Prov.dépréc. fournitures conso</v>
          </cell>
          <cell r="B117">
            <v>392200</v>
          </cell>
        </row>
        <row r="118">
          <cell r="A118" t="str">
            <v>Prov.dépréc. emballages</v>
          </cell>
          <cell r="B118">
            <v>392600</v>
          </cell>
        </row>
        <row r="119">
          <cell r="A119" t="str">
            <v>Prov.dépréc. en-cours product.</v>
          </cell>
          <cell r="B119">
            <v>393000</v>
          </cell>
        </row>
        <row r="120">
          <cell r="A120" t="str">
            <v>Prov.dépréc. en-cours product.</v>
          </cell>
          <cell r="B120">
            <v>394000</v>
          </cell>
        </row>
        <row r="121">
          <cell r="A121" t="str">
            <v>Prov.dépréc. stocks de produit</v>
          </cell>
          <cell r="B121">
            <v>395000</v>
          </cell>
        </row>
        <row r="122">
          <cell r="A122" t="str">
            <v>Prov.dépréc. stocks de marchan</v>
          </cell>
          <cell r="B122">
            <v>397000</v>
          </cell>
        </row>
        <row r="123">
          <cell r="A123" t="str">
            <v>Fournisseurs</v>
          </cell>
          <cell r="B123">
            <v>401000</v>
          </cell>
        </row>
        <row r="124">
          <cell r="A124" t="str">
            <v>Fournisseurs biens,prestat.ser</v>
          </cell>
          <cell r="B124">
            <v>401100</v>
          </cell>
        </row>
        <row r="125">
          <cell r="A125" t="str">
            <v>Fournisseurs - Retenues de gar</v>
          </cell>
          <cell r="B125">
            <v>401700</v>
          </cell>
        </row>
        <row r="126">
          <cell r="A126" t="str">
            <v>Fournisseurs - Effets à payer</v>
          </cell>
          <cell r="B126">
            <v>403000</v>
          </cell>
        </row>
        <row r="127">
          <cell r="A127" t="str">
            <v>Fournisseurs d'immobilisations</v>
          </cell>
          <cell r="B127">
            <v>404000</v>
          </cell>
        </row>
        <row r="128">
          <cell r="A128" t="str">
            <v>Fournisseurs-Achats immobilisa</v>
          </cell>
          <cell r="B128">
            <v>404100</v>
          </cell>
        </row>
        <row r="129">
          <cell r="A129" t="str">
            <v>Fourniss.immo-Retenues de gara</v>
          </cell>
          <cell r="B129">
            <v>404700</v>
          </cell>
        </row>
        <row r="130">
          <cell r="A130" t="str">
            <v>Fournisseurs immo.-Effets à pa</v>
          </cell>
          <cell r="B130">
            <v>405000</v>
          </cell>
        </row>
        <row r="131">
          <cell r="A131" t="str">
            <v>Fournisseurs-Factures non parv</v>
          </cell>
          <cell r="B131">
            <v>408100</v>
          </cell>
        </row>
        <row r="132">
          <cell r="A132" t="str">
            <v>Fournisseurs-Immob.fact.non pa</v>
          </cell>
          <cell r="B132">
            <v>408400</v>
          </cell>
        </row>
        <row r="133">
          <cell r="A133" t="str">
            <v>Fournisseurs - intérêts courus</v>
          </cell>
          <cell r="B133">
            <v>408800</v>
          </cell>
        </row>
        <row r="134">
          <cell r="A134" t="str">
            <v>Fourniss.-Avanc.acomptes/comma</v>
          </cell>
          <cell r="B134">
            <v>409100</v>
          </cell>
        </row>
        <row r="135">
          <cell r="A135" t="str">
            <v>Fourniss-emball. matériel à re</v>
          </cell>
          <cell r="B135">
            <v>409600</v>
          </cell>
        </row>
        <row r="136">
          <cell r="A136" t="str">
            <v>Fournisseurs débiteurs-autres</v>
          </cell>
          <cell r="B136">
            <v>409710</v>
          </cell>
        </row>
        <row r="137">
          <cell r="A137" t="str">
            <v>Fournisseurs débiteurs immobil</v>
          </cell>
          <cell r="B137">
            <v>409740</v>
          </cell>
        </row>
        <row r="138">
          <cell r="A138" t="str">
            <v>Rabais,remises,ristournes à ob</v>
          </cell>
          <cell r="B138">
            <v>409800</v>
          </cell>
        </row>
        <row r="139">
          <cell r="A139" t="str">
            <v>Clients</v>
          </cell>
          <cell r="B139">
            <v>411000</v>
          </cell>
        </row>
        <row r="140">
          <cell r="A140" t="str">
            <v>Clients-Biens, prestations ser</v>
          </cell>
          <cell r="B140">
            <v>411100</v>
          </cell>
        </row>
        <row r="141">
          <cell r="A141" t="str">
            <v>Clients, cession Dailly</v>
          </cell>
          <cell r="B141">
            <v>411600</v>
          </cell>
        </row>
        <row r="142">
          <cell r="A142" t="str">
            <v>Clients - Retenues de garantie</v>
          </cell>
          <cell r="B142">
            <v>411700</v>
          </cell>
        </row>
        <row r="143">
          <cell r="A143" t="str">
            <v>Clients - Effets à recevoir</v>
          </cell>
          <cell r="B143">
            <v>413000</v>
          </cell>
        </row>
        <row r="144">
          <cell r="A144" t="str">
            <v>Clients douteux ou litigieux</v>
          </cell>
          <cell r="B144">
            <v>416000</v>
          </cell>
        </row>
        <row r="145">
          <cell r="A145" t="str">
            <v>Créances /trav.non encore fact</v>
          </cell>
          <cell r="B145">
            <v>417000</v>
          </cell>
        </row>
        <row r="146">
          <cell r="A146" t="str">
            <v>Créances-Produits non encore f</v>
          </cell>
          <cell r="B146">
            <v>418000</v>
          </cell>
        </row>
        <row r="147">
          <cell r="A147" t="str">
            <v>Clients - Factures à établir</v>
          </cell>
          <cell r="B147">
            <v>418100</v>
          </cell>
        </row>
        <row r="148">
          <cell r="A148" t="str">
            <v>Clients - Intérêts courus</v>
          </cell>
          <cell r="B148">
            <v>418800</v>
          </cell>
        </row>
        <row r="149">
          <cell r="A149" t="str">
            <v>Clients,acomptes reçus/command</v>
          </cell>
          <cell r="B149">
            <v>419100</v>
          </cell>
        </row>
        <row r="150">
          <cell r="A150" t="str">
            <v>Clients/Emball.&amp;matériels cons</v>
          </cell>
          <cell r="B150">
            <v>419600</v>
          </cell>
        </row>
        <row r="151">
          <cell r="A151" t="str">
            <v>Clients créditeurs-autres avoi</v>
          </cell>
          <cell r="B151">
            <v>419700</v>
          </cell>
        </row>
        <row r="152">
          <cell r="A152" t="str">
            <v>Rabais,remises,ristourn. à acc</v>
          </cell>
          <cell r="B152">
            <v>419800</v>
          </cell>
        </row>
        <row r="153">
          <cell r="A153" t="str">
            <v>Personnel - rémunérations dues</v>
          </cell>
          <cell r="B153">
            <v>421000</v>
          </cell>
        </row>
        <row r="154">
          <cell r="A154" t="str">
            <v>Comités dentreprise, établisse</v>
          </cell>
          <cell r="B154">
            <v>422000</v>
          </cell>
        </row>
        <row r="155">
          <cell r="A155" t="str">
            <v>Particip.salariés fruits expan</v>
          </cell>
          <cell r="B155">
            <v>424000</v>
          </cell>
        </row>
        <row r="156">
          <cell r="A156" t="str">
            <v>Réserve spéciale de participat</v>
          </cell>
          <cell r="B156">
            <v>424600</v>
          </cell>
        </row>
        <row r="157">
          <cell r="A157" t="str">
            <v>Comptes courants particip.sala</v>
          </cell>
          <cell r="B157">
            <v>424800</v>
          </cell>
        </row>
        <row r="158">
          <cell r="A158" t="str">
            <v>Personnel - Avances et acompte</v>
          </cell>
          <cell r="B158">
            <v>425000</v>
          </cell>
        </row>
        <row r="159">
          <cell r="A159" t="str">
            <v>Avances sur frais de déplaceme</v>
          </cell>
          <cell r="B159">
            <v>425200</v>
          </cell>
        </row>
        <row r="160">
          <cell r="A160" t="str">
            <v>Personnel - Dépôts</v>
          </cell>
          <cell r="B160">
            <v>426000</v>
          </cell>
        </row>
        <row r="161">
          <cell r="A161" t="str">
            <v>Personnel - Oppositions</v>
          </cell>
          <cell r="B161">
            <v>427000</v>
          </cell>
        </row>
        <row r="162">
          <cell r="A162" t="str">
            <v>Dettes provisionnées congés pa</v>
          </cell>
          <cell r="B162">
            <v>428200</v>
          </cell>
        </row>
        <row r="163">
          <cell r="A163" t="str">
            <v>Dettes prov.participation sala</v>
          </cell>
          <cell r="B163">
            <v>428400</v>
          </cell>
        </row>
        <row r="164">
          <cell r="A164" t="str">
            <v>Autres charges à payer</v>
          </cell>
          <cell r="B164">
            <v>428600</v>
          </cell>
        </row>
        <row r="165">
          <cell r="A165" t="str">
            <v>Produits à recevoir</v>
          </cell>
          <cell r="B165">
            <v>428700</v>
          </cell>
        </row>
        <row r="166">
          <cell r="A166" t="str">
            <v>U.R.S.S.A.F.</v>
          </cell>
          <cell r="B166">
            <v>431000</v>
          </cell>
        </row>
        <row r="167">
          <cell r="A167" t="str">
            <v>C.C.V.R.P.</v>
          </cell>
          <cell r="B167">
            <v>431500</v>
          </cell>
        </row>
        <row r="168">
          <cell r="A168" t="str">
            <v>Caisse retraite complémentaire</v>
          </cell>
          <cell r="B168">
            <v>437300</v>
          </cell>
        </row>
        <row r="169">
          <cell r="A169" t="str">
            <v>C.N.R.O.</v>
          </cell>
          <cell r="B169">
            <v>437310</v>
          </cell>
        </row>
        <row r="170">
          <cell r="A170" t="str">
            <v>ETAM</v>
          </cell>
          <cell r="B170">
            <v>437320</v>
          </cell>
        </row>
        <row r="171">
          <cell r="A171" t="str">
            <v>Caisse retraite des cadres</v>
          </cell>
          <cell r="B171">
            <v>437340</v>
          </cell>
        </row>
        <row r="172">
          <cell r="A172" t="str">
            <v>Caisse prévoyance</v>
          </cell>
          <cell r="B172">
            <v>437350</v>
          </cell>
        </row>
        <row r="173">
          <cell r="A173" t="str">
            <v>I.R.P.V.R.P.</v>
          </cell>
          <cell r="B173">
            <v>437380</v>
          </cell>
        </row>
        <row r="174">
          <cell r="A174" t="str">
            <v>I.R.R.E.P.</v>
          </cell>
          <cell r="B174">
            <v>437390</v>
          </cell>
        </row>
        <row r="175">
          <cell r="A175" t="str">
            <v>A.S.S.E.D.I.C</v>
          </cell>
          <cell r="B175">
            <v>437400</v>
          </cell>
        </row>
        <row r="176">
          <cell r="A176" t="str">
            <v>Médecine du travail</v>
          </cell>
          <cell r="B176">
            <v>437800</v>
          </cell>
        </row>
        <row r="177">
          <cell r="A177" t="str">
            <v>Caisse des congés payés</v>
          </cell>
          <cell r="B177">
            <v>437810</v>
          </cell>
        </row>
        <row r="178">
          <cell r="A178" t="str">
            <v>Organismes sociaux-Charges à p</v>
          </cell>
          <cell r="B178">
            <v>438600</v>
          </cell>
        </row>
        <row r="179">
          <cell r="A179" t="str">
            <v>Dettes soc. prov./congés payés</v>
          </cell>
          <cell r="B179">
            <v>438610</v>
          </cell>
        </row>
        <row r="180">
          <cell r="A180" t="str">
            <v>Organismes soc.-Produits à rec</v>
          </cell>
          <cell r="B180">
            <v>438700</v>
          </cell>
        </row>
        <row r="181">
          <cell r="A181" t="str">
            <v>Etat - Subventions à recevoir</v>
          </cell>
          <cell r="B181">
            <v>441000</v>
          </cell>
        </row>
        <row r="182">
          <cell r="A182" t="str">
            <v>Etat-Impôts Taxes recouvrab./t</v>
          </cell>
          <cell r="B182">
            <v>442000</v>
          </cell>
        </row>
        <row r="183">
          <cell r="A183" t="str">
            <v>Etat,impôts-taxes recouv./obli</v>
          </cell>
          <cell r="B183">
            <v>442400</v>
          </cell>
        </row>
        <row r="184">
          <cell r="A184" t="str">
            <v>Etat,Impôts-taxes recouv./asso</v>
          </cell>
          <cell r="B184">
            <v>442500</v>
          </cell>
        </row>
        <row r="185">
          <cell r="A185" t="str">
            <v>Opérations particulières avec</v>
          </cell>
          <cell r="B185">
            <v>443000</v>
          </cell>
        </row>
        <row r="186">
          <cell r="A186" t="str">
            <v>Etat - Impôts sur les bénéfice</v>
          </cell>
          <cell r="B186">
            <v>444000</v>
          </cell>
        </row>
        <row r="187">
          <cell r="A187" t="str">
            <v>Taxe / chiffre affaires à déca</v>
          </cell>
          <cell r="B187">
            <v>445510</v>
          </cell>
        </row>
        <row r="188">
          <cell r="A188" t="str">
            <v>Taxes assimilés à décaisser</v>
          </cell>
          <cell r="B188">
            <v>445580</v>
          </cell>
        </row>
        <row r="189">
          <cell r="A189" t="str">
            <v>TVA déductible /immobilisation</v>
          </cell>
          <cell r="B189">
            <v>445620</v>
          </cell>
        </row>
        <row r="190">
          <cell r="A190" t="str">
            <v>TVA déductible / biens &amp; servi</v>
          </cell>
          <cell r="B190">
            <v>445660</v>
          </cell>
        </row>
        <row r="191">
          <cell r="A191" t="str">
            <v>TVA, crédit à reporter</v>
          </cell>
          <cell r="B191">
            <v>445670</v>
          </cell>
        </row>
        <row r="192">
          <cell r="A192" t="str">
            <v>Taxes déductibles assimil.à TV</v>
          </cell>
          <cell r="B192">
            <v>445680</v>
          </cell>
        </row>
        <row r="193">
          <cell r="A193" t="str">
            <v>TVA /chiffre affaires collecté</v>
          </cell>
          <cell r="B193">
            <v>445710</v>
          </cell>
        </row>
        <row r="194">
          <cell r="A194" t="str">
            <v>Taxes collectées assimil.à TVA</v>
          </cell>
          <cell r="B194">
            <v>445780</v>
          </cell>
        </row>
        <row r="195">
          <cell r="A195" t="str">
            <v>Taxe/chiffre affaires à régula</v>
          </cell>
          <cell r="B195">
            <v>445800</v>
          </cell>
        </row>
        <row r="196">
          <cell r="A196" t="str">
            <v>TVA, acomptes régime simplifié</v>
          </cell>
          <cell r="B196">
            <v>445810</v>
          </cell>
        </row>
        <row r="197">
          <cell r="A197" t="str">
            <v>TVA, remboursement demandé</v>
          </cell>
          <cell r="B197">
            <v>445830</v>
          </cell>
        </row>
        <row r="198">
          <cell r="A198" t="str">
            <v>TVA déductible/fact.à recevoir</v>
          </cell>
          <cell r="B198">
            <v>445860</v>
          </cell>
        </row>
        <row r="199">
          <cell r="A199" t="str">
            <v>TVA collectée/fact.à établir</v>
          </cell>
          <cell r="B199">
            <v>445870</v>
          </cell>
        </row>
        <row r="200">
          <cell r="A200" t="str">
            <v>Obligations cautionnées</v>
          </cell>
          <cell r="B200">
            <v>446000</v>
          </cell>
        </row>
        <row r="201">
          <cell r="A201" t="str">
            <v>Aut.impôts,taxes,versements as</v>
          </cell>
          <cell r="B201">
            <v>447000</v>
          </cell>
        </row>
        <row r="202">
          <cell r="A202" t="str">
            <v>Taxes sur les salaires</v>
          </cell>
          <cell r="B202">
            <v>447100</v>
          </cell>
        </row>
        <row r="203">
          <cell r="A203" t="str">
            <v>Charges fiscales/congés à paye</v>
          </cell>
          <cell r="B203">
            <v>448200</v>
          </cell>
        </row>
        <row r="204">
          <cell r="A204" t="str">
            <v>Etat - Charges à payer</v>
          </cell>
          <cell r="B204">
            <v>448600</v>
          </cell>
        </row>
        <row r="205">
          <cell r="A205" t="str">
            <v>Taxe dapprentissage à payer</v>
          </cell>
          <cell r="B205">
            <v>448620</v>
          </cell>
        </row>
        <row r="206">
          <cell r="A206" t="str">
            <v>Taxe format.continue à payer</v>
          </cell>
          <cell r="B206">
            <v>448630</v>
          </cell>
        </row>
        <row r="207">
          <cell r="A207" t="str">
            <v>Taxe partic.construct. à payer</v>
          </cell>
          <cell r="B207">
            <v>448640</v>
          </cell>
        </row>
        <row r="208">
          <cell r="A208" t="str">
            <v>Etat- Divers à payer</v>
          </cell>
          <cell r="B208">
            <v>448690</v>
          </cell>
        </row>
        <row r="209">
          <cell r="A209" t="str">
            <v>Etat - Produits à recevoir</v>
          </cell>
          <cell r="B209">
            <v>448700</v>
          </cell>
        </row>
        <row r="210">
          <cell r="A210" t="str">
            <v>Groupe</v>
          </cell>
          <cell r="B210">
            <v>451000</v>
          </cell>
        </row>
        <row r="211">
          <cell r="A211" t="str">
            <v>Intérêts courus s/groupe</v>
          </cell>
          <cell r="B211">
            <v>451800</v>
          </cell>
        </row>
        <row r="212">
          <cell r="A212" t="str">
            <v>Associés c/courants bloqués</v>
          </cell>
          <cell r="B212">
            <v>454000</v>
          </cell>
        </row>
        <row r="213">
          <cell r="A213" t="str">
            <v>Associés - Comptes courants</v>
          </cell>
          <cell r="B213">
            <v>455100</v>
          </cell>
        </row>
        <row r="214">
          <cell r="A214" t="str">
            <v>Intérêts courus sur c/cts asso</v>
          </cell>
          <cell r="B214">
            <v>455800</v>
          </cell>
        </row>
        <row r="215">
          <cell r="A215" t="str">
            <v>Associés - Opérations sur capi</v>
          </cell>
          <cell r="B215">
            <v>456000</v>
          </cell>
        </row>
        <row r="216">
          <cell r="A216" t="str">
            <v>Associés - Comptes dapport en</v>
          </cell>
          <cell r="B216">
            <v>456100</v>
          </cell>
        </row>
        <row r="217">
          <cell r="A217" t="str">
            <v>Apporteurs-Capital appelé non</v>
          </cell>
          <cell r="B217">
            <v>456200</v>
          </cell>
        </row>
        <row r="218">
          <cell r="A218" t="str">
            <v>Associés - Versements anticipé</v>
          </cell>
          <cell r="B218">
            <v>456400</v>
          </cell>
        </row>
        <row r="219">
          <cell r="A219" t="str">
            <v>Actionnaires défaillants</v>
          </cell>
          <cell r="B219">
            <v>456600</v>
          </cell>
        </row>
        <row r="220">
          <cell r="A220" t="str">
            <v>Associés - Capital à rembourse</v>
          </cell>
          <cell r="B220">
            <v>456700</v>
          </cell>
        </row>
        <row r="221">
          <cell r="A221" t="str">
            <v>Associés - Dividendes à payer</v>
          </cell>
          <cell r="B221">
            <v>457000</v>
          </cell>
        </row>
        <row r="222">
          <cell r="A222" t="str">
            <v>Associés - Opérat. faites en c</v>
          </cell>
          <cell r="B222">
            <v>458000</v>
          </cell>
        </row>
        <row r="223">
          <cell r="A223" t="str">
            <v>Créances/cessions dimmobilisat</v>
          </cell>
          <cell r="B223">
            <v>462000</v>
          </cell>
        </row>
        <row r="224">
          <cell r="A224" t="str">
            <v>Dettes /acquis.val.mobil.place</v>
          </cell>
          <cell r="B224">
            <v>464000</v>
          </cell>
        </row>
        <row r="225">
          <cell r="A225" t="str">
            <v>Créances/cessions val.mob.plac</v>
          </cell>
          <cell r="B225">
            <v>465000</v>
          </cell>
        </row>
        <row r="226">
          <cell r="A226" t="str">
            <v>Débiteurs divers exploitation</v>
          </cell>
          <cell r="B226">
            <v>467100</v>
          </cell>
        </row>
        <row r="227">
          <cell r="A227" t="str">
            <v>Créditeurs divers exploitation</v>
          </cell>
          <cell r="B227">
            <v>467250</v>
          </cell>
        </row>
        <row r="228">
          <cell r="A228" t="str">
            <v>Débiteurs divers hors exploita</v>
          </cell>
          <cell r="B228">
            <v>467500</v>
          </cell>
        </row>
        <row r="229">
          <cell r="A229" t="str">
            <v>Créditeurs divers hors exploit</v>
          </cell>
          <cell r="B229">
            <v>467750</v>
          </cell>
        </row>
        <row r="230">
          <cell r="A230" t="str">
            <v>Divers - Charges à payer explo</v>
          </cell>
          <cell r="B230">
            <v>468600</v>
          </cell>
        </row>
        <row r="231">
          <cell r="A231" t="str">
            <v>Divers-Charges à payer hors ex</v>
          </cell>
          <cell r="B231">
            <v>468650</v>
          </cell>
        </row>
        <row r="232">
          <cell r="A232" t="str">
            <v>Divers-Produits à recevoir exp</v>
          </cell>
          <cell r="B232">
            <v>468700</v>
          </cell>
        </row>
        <row r="233">
          <cell r="A233" t="str">
            <v>Divers-Prodts à recevoir hors</v>
          </cell>
          <cell r="B233">
            <v>468750</v>
          </cell>
        </row>
        <row r="234">
          <cell r="A234" t="str">
            <v>Compte dattente</v>
          </cell>
          <cell r="B234">
            <v>471000</v>
          </cell>
        </row>
        <row r="235">
          <cell r="A235" t="str">
            <v>Différences de conversion - Ac</v>
          </cell>
          <cell r="B235">
            <v>476000</v>
          </cell>
        </row>
        <row r="236">
          <cell r="A236" t="str">
            <v>Différences de conversion - Pa</v>
          </cell>
          <cell r="B236">
            <v>477000</v>
          </cell>
        </row>
        <row r="237">
          <cell r="A237" t="str">
            <v>Charges à répartir/plusieurs e</v>
          </cell>
          <cell r="B237">
            <v>481000</v>
          </cell>
        </row>
        <row r="238">
          <cell r="A238" t="str">
            <v>Charges differées</v>
          </cell>
          <cell r="B238">
            <v>481100</v>
          </cell>
        </row>
        <row r="239">
          <cell r="A239" t="str">
            <v>Frais acquisition immobilisati</v>
          </cell>
          <cell r="B239">
            <v>481200</v>
          </cell>
        </row>
        <row r="240">
          <cell r="A240" t="str">
            <v>Frais émission des emprunts</v>
          </cell>
          <cell r="B240">
            <v>481600</v>
          </cell>
        </row>
        <row r="241">
          <cell r="A241" t="str">
            <v>Charges à étaler</v>
          </cell>
          <cell r="B241">
            <v>481800</v>
          </cell>
        </row>
        <row r="242">
          <cell r="A242" t="str">
            <v>Charges constatées davance</v>
          </cell>
          <cell r="B242">
            <v>486000</v>
          </cell>
        </row>
        <row r="243">
          <cell r="A243" t="str">
            <v>Produits constatés davance</v>
          </cell>
          <cell r="B243">
            <v>487000</v>
          </cell>
        </row>
        <row r="244">
          <cell r="A244" t="str">
            <v>Comptes répartition périodique</v>
          </cell>
          <cell r="B244">
            <v>488000</v>
          </cell>
        </row>
        <row r="245">
          <cell r="A245" t="str">
            <v>Cptes répart.périod.-Charges</v>
          </cell>
          <cell r="B245">
            <v>488600</v>
          </cell>
        </row>
        <row r="246">
          <cell r="A246" t="str">
            <v>Cptes répart.périod.-Produits</v>
          </cell>
          <cell r="B246">
            <v>488700</v>
          </cell>
        </row>
        <row r="247">
          <cell r="A247" t="str">
            <v>Provision dépréc.comptes clien</v>
          </cell>
          <cell r="B247">
            <v>491000</v>
          </cell>
        </row>
        <row r="248">
          <cell r="A248" t="str">
            <v>Prov.dépréc.comptes groupe/ass</v>
          </cell>
          <cell r="B248">
            <v>495000</v>
          </cell>
        </row>
        <row r="249">
          <cell r="A249" t="str">
            <v>Prov.dépréc.comptes de groupe</v>
          </cell>
          <cell r="B249">
            <v>495100</v>
          </cell>
        </row>
        <row r="250">
          <cell r="A250" t="str">
            <v>Prov.dépréc.cptes/cts associés</v>
          </cell>
          <cell r="B250">
            <v>495500</v>
          </cell>
        </row>
        <row r="251">
          <cell r="A251" t="str">
            <v>Prov.dépréciation débiteurs di</v>
          </cell>
          <cell r="B251">
            <v>496000</v>
          </cell>
        </row>
        <row r="252">
          <cell r="A252" t="str">
            <v>Prov.dépréc./créances cess.imm</v>
          </cell>
          <cell r="B252">
            <v>496200</v>
          </cell>
        </row>
        <row r="253">
          <cell r="A253" t="str">
            <v>Prov.dépréc./créances cess.V.M</v>
          </cell>
          <cell r="B253">
            <v>496500</v>
          </cell>
        </row>
        <row r="254">
          <cell r="A254" t="str">
            <v>Prov.dépréc./débit.divers expl</v>
          </cell>
          <cell r="B254">
            <v>496700</v>
          </cell>
        </row>
        <row r="255">
          <cell r="A255" t="str">
            <v>Prov.dépréc./débit.div.hors ex</v>
          </cell>
          <cell r="B255">
            <v>496750</v>
          </cell>
        </row>
        <row r="256">
          <cell r="A256" t="str">
            <v>Actions</v>
          </cell>
          <cell r="B256">
            <v>503000</v>
          </cell>
        </row>
        <row r="257">
          <cell r="A257" t="str">
            <v>Obligations</v>
          </cell>
          <cell r="B257">
            <v>504000</v>
          </cell>
        </row>
        <row r="258">
          <cell r="A258" t="str">
            <v>Autres valeurs mobilières de p</v>
          </cell>
          <cell r="B258">
            <v>508100</v>
          </cell>
        </row>
        <row r="259">
          <cell r="A259" t="str">
            <v>Intérêts courus/obligations,bo</v>
          </cell>
          <cell r="B259">
            <v>508800</v>
          </cell>
        </row>
        <row r="260">
          <cell r="A260" t="str">
            <v>Vers.à effect/val.mob.plac.non</v>
          </cell>
          <cell r="B260">
            <v>509000</v>
          </cell>
        </row>
        <row r="261">
          <cell r="A261" t="str">
            <v>Valeurs à lencaissement</v>
          </cell>
          <cell r="B261">
            <v>511000</v>
          </cell>
        </row>
        <row r="262">
          <cell r="A262" t="str">
            <v>Coupons échus à lencaissement</v>
          </cell>
          <cell r="B262">
            <v>511100</v>
          </cell>
        </row>
        <row r="263">
          <cell r="A263" t="str">
            <v>Chèques à encaisser</v>
          </cell>
          <cell r="B263">
            <v>511200</v>
          </cell>
        </row>
        <row r="264">
          <cell r="A264" t="str">
            <v>Effets à lencaissement</v>
          </cell>
          <cell r="B264">
            <v>511300</v>
          </cell>
        </row>
        <row r="265">
          <cell r="A265" t="str">
            <v>Effets à lescompte</v>
          </cell>
          <cell r="B265">
            <v>511400</v>
          </cell>
        </row>
        <row r="266">
          <cell r="A266" t="str">
            <v>Banque</v>
          </cell>
          <cell r="B266">
            <v>512000</v>
          </cell>
        </row>
        <row r="267">
          <cell r="A267" t="str">
            <v>Chèques postaux</v>
          </cell>
          <cell r="B267">
            <v>514000</v>
          </cell>
        </row>
        <row r="268">
          <cell r="A268" t="str">
            <v>Agents de change.</v>
          </cell>
          <cell r="B268">
            <v>516000</v>
          </cell>
        </row>
        <row r="269">
          <cell r="A269" t="str">
            <v>Autres organismes financiers</v>
          </cell>
          <cell r="B269">
            <v>517000</v>
          </cell>
        </row>
        <row r="270">
          <cell r="A270" t="str">
            <v>Intérêts courus à payer</v>
          </cell>
          <cell r="B270">
            <v>518600</v>
          </cell>
        </row>
        <row r="271">
          <cell r="A271" t="str">
            <v>Intérêts courus à recevoir</v>
          </cell>
          <cell r="B271">
            <v>518700</v>
          </cell>
        </row>
        <row r="272">
          <cell r="A272" t="str">
            <v>CMCC(mobilisation créances com</v>
          </cell>
          <cell r="B272">
            <v>519100</v>
          </cell>
        </row>
        <row r="273">
          <cell r="A273" t="str">
            <v>Mobilisation créances nées étr</v>
          </cell>
          <cell r="B273">
            <v>519300</v>
          </cell>
        </row>
        <row r="274">
          <cell r="A274" t="str">
            <v>Intérêt courus/conc.banc.cour.</v>
          </cell>
          <cell r="B274">
            <v>519800</v>
          </cell>
        </row>
        <row r="275">
          <cell r="A275" t="str">
            <v>Caisse</v>
          </cell>
          <cell r="B275">
            <v>530000</v>
          </cell>
        </row>
        <row r="276">
          <cell r="A276" t="str">
            <v>Caisse siège social</v>
          </cell>
          <cell r="B276">
            <v>531000</v>
          </cell>
        </row>
        <row r="277">
          <cell r="A277" t="str">
            <v>Caisse en devises</v>
          </cell>
          <cell r="B277">
            <v>531400</v>
          </cell>
        </row>
        <row r="278">
          <cell r="A278" t="str">
            <v>Virements internes</v>
          </cell>
          <cell r="B278">
            <v>580000</v>
          </cell>
        </row>
        <row r="279">
          <cell r="A279" t="str">
            <v>Prov.déprec.valeurs mobil.plac</v>
          </cell>
          <cell r="B279">
            <v>590000</v>
          </cell>
        </row>
        <row r="280">
          <cell r="A280" t="str">
            <v>Provisions dépréciation action</v>
          </cell>
          <cell r="B280">
            <v>590300</v>
          </cell>
        </row>
        <row r="281">
          <cell r="A281" t="str">
            <v>Provisions dépréciation obliga</v>
          </cell>
          <cell r="B281">
            <v>590600</v>
          </cell>
        </row>
        <row r="282">
          <cell r="A282" t="str">
            <v>Achats de matières premières</v>
          </cell>
          <cell r="B282">
            <v>601100</v>
          </cell>
        </row>
        <row r="283">
          <cell r="A283" t="str">
            <v>Achats de fournitures</v>
          </cell>
          <cell r="B283">
            <v>601700</v>
          </cell>
        </row>
        <row r="284">
          <cell r="A284" t="str">
            <v>Achats de matières consommable</v>
          </cell>
          <cell r="B284">
            <v>602100</v>
          </cell>
        </row>
        <row r="285">
          <cell r="A285" t="str">
            <v>Achats fournitures consommable</v>
          </cell>
          <cell r="B285">
            <v>602200</v>
          </cell>
        </row>
        <row r="286">
          <cell r="A286" t="str">
            <v>Achats combustibles</v>
          </cell>
          <cell r="B286">
            <v>602210</v>
          </cell>
        </row>
        <row r="287">
          <cell r="A287" t="str">
            <v>Achats produits dentretien</v>
          </cell>
          <cell r="B287">
            <v>602220</v>
          </cell>
        </row>
        <row r="288">
          <cell r="A288" t="str">
            <v>Achats fournitures datelier</v>
          </cell>
          <cell r="B288">
            <v>602230</v>
          </cell>
        </row>
        <row r="289">
          <cell r="A289" t="str">
            <v>Achats fournitures de magasin</v>
          </cell>
          <cell r="B289">
            <v>602240</v>
          </cell>
        </row>
        <row r="290">
          <cell r="A290" t="str">
            <v>Achats demballages perdus</v>
          </cell>
          <cell r="B290">
            <v>602610</v>
          </cell>
        </row>
        <row r="291">
          <cell r="A291" t="str">
            <v>Achats demballages récupérable</v>
          </cell>
          <cell r="B291">
            <v>602650</v>
          </cell>
        </row>
        <row r="292">
          <cell r="A292" t="str">
            <v>Variation stocks matières prem</v>
          </cell>
          <cell r="B292">
            <v>603100</v>
          </cell>
        </row>
        <row r="293">
          <cell r="A293" t="str">
            <v>Variation stocks aut.approvisi</v>
          </cell>
          <cell r="B293">
            <v>603200</v>
          </cell>
        </row>
        <row r="294">
          <cell r="A294" t="str">
            <v>Variation stocks de marchandis</v>
          </cell>
          <cell r="B294">
            <v>603700</v>
          </cell>
        </row>
        <row r="295">
          <cell r="A295" t="str">
            <v>Achats études, prestations ser</v>
          </cell>
          <cell r="B295">
            <v>604000</v>
          </cell>
        </row>
        <row r="296">
          <cell r="A296" t="str">
            <v>Achats matériel,équipements,tr</v>
          </cell>
          <cell r="B296">
            <v>605000</v>
          </cell>
        </row>
        <row r="297">
          <cell r="A297" t="str">
            <v>Fournitures non stockables</v>
          </cell>
          <cell r="B297">
            <v>606100</v>
          </cell>
        </row>
        <row r="298">
          <cell r="A298" t="str">
            <v>Electricité</v>
          </cell>
          <cell r="B298">
            <v>606130</v>
          </cell>
        </row>
        <row r="299">
          <cell r="A299" t="str">
            <v>Carburants,lubrifiants</v>
          </cell>
          <cell r="B299">
            <v>606140</v>
          </cell>
        </row>
        <row r="300">
          <cell r="A300" t="str">
            <v>Combustible</v>
          </cell>
          <cell r="B300">
            <v>606150</v>
          </cell>
        </row>
        <row r="301">
          <cell r="A301" t="str">
            <v>Fournitures entret.&amp; petit équ</v>
          </cell>
          <cell r="B301">
            <v>606300</v>
          </cell>
        </row>
        <row r="302">
          <cell r="A302" t="str">
            <v>Fournitures dentretien</v>
          </cell>
          <cell r="B302">
            <v>606310</v>
          </cell>
        </row>
        <row r="303">
          <cell r="A303" t="str">
            <v>Fournitures de petit équipemen</v>
          </cell>
          <cell r="B303">
            <v>606320</v>
          </cell>
        </row>
        <row r="304">
          <cell r="A304" t="str">
            <v>Fournitures administratives</v>
          </cell>
          <cell r="B304">
            <v>606400</v>
          </cell>
        </row>
        <row r="305">
          <cell r="A305" t="str">
            <v>Autres matières et fournitures</v>
          </cell>
          <cell r="B305">
            <v>606800</v>
          </cell>
        </row>
        <row r="306">
          <cell r="A306" t="str">
            <v>Achats de marchandises</v>
          </cell>
          <cell r="B306">
            <v>607100</v>
          </cell>
        </row>
        <row r="307">
          <cell r="A307" t="str">
            <v>Frais accessoires dachat</v>
          </cell>
          <cell r="B307">
            <v>608000</v>
          </cell>
        </row>
        <row r="308">
          <cell r="A308" t="str">
            <v>Transports/achats mat.première</v>
          </cell>
          <cell r="B308">
            <v>608110</v>
          </cell>
        </row>
        <row r="309">
          <cell r="A309" t="str">
            <v>Transports/achats aut.approvis</v>
          </cell>
          <cell r="B309">
            <v>608210</v>
          </cell>
        </row>
        <row r="310">
          <cell r="A310" t="str">
            <v>Transports/achats matériels éq</v>
          </cell>
          <cell r="B310">
            <v>608510</v>
          </cell>
        </row>
        <row r="311">
          <cell r="A311" t="str">
            <v>Transports/achats marchandises</v>
          </cell>
          <cell r="B311">
            <v>608710</v>
          </cell>
        </row>
        <row r="312">
          <cell r="A312" t="str">
            <v>RRR obtenus mat.premières &amp; fo</v>
          </cell>
          <cell r="B312">
            <v>609100</v>
          </cell>
        </row>
        <row r="313">
          <cell r="A313" t="str">
            <v>RRR obtenus autres approvision</v>
          </cell>
          <cell r="B313">
            <v>609200</v>
          </cell>
        </row>
        <row r="314">
          <cell r="A314" t="str">
            <v>RRR obtenus/prestations servic</v>
          </cell>
          <cell r="B314">
            <v>609400</v>
          </cell>
        </row>
        <row r="315">
          <cell r="A315" t="str">
            <v>RRR obtenus/matériels,équipts,</v>
          </cell>
          <cell r="B315">
            <v>609500</v>
          </cell>
        </row>
        <row r="316">
          <cell r="A316" t="str">
            <v>RRR obtenus de marchandises</v>
          </cell>
          <cell r="B316">
            <v>609700</v>
          </cell>
        </row>
        <row r="317">
          <cell r="A317" t="str">
            <v>Sous-traitance générale</v>
          </cell>
          <cell r="B317">
            <v>611000</v>
          </cell>
        </row>
        <row r="318">
          <cell r="A318" t="str">
            <v>Redevances crédit-bail mobilie</v>
          </cell>
          <cell r="B318">
            <v>612200</v>
          </cell>
        </row>
        <row r="319">
          <cell r="A319" t="str">
            <v>Redevances crédit-bail immobil</v>
          </cell>
          <cell r="B319">
            <v>612500</v>
          </cell>
        </row>
        <row r="320">
          <cell r="A320" t="str">
            <v>Locations immobilières</v>
          </cell>
          <cell r="B320">
            <v>613200</v>
          </cell>
        </row>
        <row r="321">
          <cell r="A321" t="str">
            <v>Locations mobilières</v>
          </cell>
          <cell r="B321">
            <v>613500</v>
          </cell>
        </row>
        <row r="322">
          <cell r="A322" t="str">
            <v>Malis sur emballages</v>
          </cell>
          <cell r="B322">
            <v>613600</v>
          </cell>
        </row>
        <row r="323">
          <cell r="A323" t="str">
            <v>Charges locatives et co-propri</v>
          </cell>
          <cell r="B323">
            <v>614000</v>
          </cell>
        </row>
        <row r="324">
          <cell r="A324" t="str">
            <v>Entretien biens immobiliers</v>
          </cell>
          <cell r="B324">
            <v>615200</v>
          </cell>
        </row>
        <row r="325">
          <cell r="A325" t="str">
            <v>Entretien matériel &amp; outillage</v>
          </cell>
          <cell r="B325">
            <v>615510</v>
          </cell>
        </row>
        <row r="326">
          <cell r="A326" t="str">
            <v>Entretien matériel de transpor</v>
          </cell>
          <cell r="B326">
            <v>615520</v>
          </cell>
        </row>
        <row r="327">
          <cell r="A327" t="str">
            <v>Entretien agencements installa</v>
          </cell>
          <cell r="B327">
            <v>615530</v>
          </cell>
        </row>
        <row r="328">
          <cell r="A328" t="str">
            <v>Entretien mobilier matériel bu</v>
          </cell>
          <cell r="B328">
            <v>615540</v>
          </cell>
        </row>
        <row r="329">
          <cell r="A329" t="str">
            <v>Maintenance</v>
          </cell>
          <cell r="B329">
            <v>615600</v>
          </cell>
        </row>
        <row r="330">
          <cell r="A330" t="str">
            <v>Maintenance matériel outillage</v>
          </cell>
          <cell r="B330">
            <v>615610</v>
          </cell>
        </row>
        <row r="331">
          <cell r="A331" t="str">
            <v>Maintenance matériel transport</v>
          </cell>
          <cell r="B331">
            <v>615620</v>
          </cell>
        </row>
        <row r="332">
          <cell r="A332" t="str">
            <v>Maintenance agencts et install</v>
          </cell>
          <cell r="B332">
            <v>615630</v>
          </cell>
        </row>
        <row r="333">
          <cell r="A333" t="str">
            <v>Maintenance matériel de bureau</v>
          </cell>
          <cell r="B333">
            <v>615640</v>
          </cell>
        </row>
        <row r="334">
          <cell r="A334" t="str">
            <v>Primes dassurances</v>
          </cell>
          <cell r="B334">
            <v>616000</v>
          </cell>
        </row>
        <row r="335">
          <cell r="A335" t="str">
            <v>Assurance Multirisques</v>
          </cell>
          <cell r="B335">
            <v>616100</v>
          </cell>
        </row>
        <row r="336">
          <cell r="A336" t="str">
            <v>Assur. oblig. dommage-construc</v>
          </cell>
          <cell r="B336">
            <v>616200</v>
          </cell>
        </row>
        <row r="337">
          <cell r="A337" t="str">
            <v>Assurance transport</v>
          </cell>
          <cell r="B337">
            <v>616300</v>
          </cell>
        </row>
        <row r="338">
          <cell r="A338" t="str">
            <v>Assurance risques dexploitatio</v>
          </cell>
          <cell r="B338">
            <v>616400</v>
          </cell>
        </row>
        <row r="339">
          <cell r="A339" t="str">
            <v>Assurance insolvabilité client</v>
          </cell>
          <cell r="B339">
            <v>616500</v>
          </cell>
        </row>
        <row r="340">
          <cell r="A340" t="str">
            <v>Etudes et recherches</v>
          </cell>
          <cell r="B340">
            <v>617000</v>
          </cell>
        </row>
        <row r="341">
          <cell r="A341" t="str">
            <v>Documentation générale</v>
          </cell>
          <cell r="B341">
            <v>618100</v>
          </cell>
        </row>
        <row r="342">
          <cell r="A342" t="str">
            <v>Documentation technique</v>
          </cell>
          <cell r="B342">
            <v>618300</v>
          </cell>
        </row>
        <row r="343">
          <cell r="A343" t="str">
            <v>Frais de colloque,séminaires,c</v>
          </cell>
          <cell r="B343">
            <v>618500</v>
          </cell>
        </row>
        <row r="344">
          <cell r="A344" t="str">
            <v>R.R.R. obtenus services extéri</v>
          </cell>
          <cell r="B344">
            <v>619000</v>
          </cell>
        </row>
        <row r="345">
          <cell r="A345" t="str">
            <v>Personnel extérieur à lentrepr</v>
          </cell>
          <cell r="B345">
            <v>621000</v>
          </cell>
        </row>
        <row r="346">
          <cell r="A346" t="str">
            <v>Personnel intérimaire</v>
          </cell>
          <cell r="B346">
            <v>621100</v>
          </cell>
        </row>
        <row r="347">
          <cell r="A347" t="str">
            <v>Personnel détaché ou prêté ent</v>
          </cell>
          <cell r="B347">
            <v>621400</v>
          </cell>
        </row>
        <row r="348">
          <cell r="A348" t="str">
            <v>Rémunér.intermédiaires, honora</v>
          </cell>
          <cell r="B348">
            <v>622000</v>
          </cell>
        </row>
        <row r="349">
          <cell r="A349" t="str">
            <v>Commissions et courtages sur a</v>
          </cell>
          <cell r="B349">
            <v>622100</v>
          </cell>
        </row>
        <row r="350">
          <cell r="A350" t="str">
            <v>Commissions et courtages sur v</v>
          </cell>
          <cell r="B350">
            <v>622200</v>
          </cell>
        </row>
        <row r="351">
          <cell r="A351" t="str">
            <v>Rémunérations des transitaires</v>
          </cell>
          <cell r="B351">
            <v>622400</v>
          </cell>
        </row>
        <row r="352">
          <cell r="A352" t="str">
            <v>Rémunérations daffacturage</v>
          </cell>
          <cell r="B352">
            <v>622500</v>
          </cell>
        </row>
        <row r="353">
          <cell r="A353" t="str">
            <v>Honoraires</v>
          </cell>
          <cell r="B353">
            <v>622600</v>
          </cell>
        </row>
        <row r="354">
          <cell r="A354" t="str">
            <v>Frais dactes et de contentieux</v>
          </cell>
          <cell r="B354">
            <v>622700</v>
          </cell>
        </row>
        <row r="355">
          <cell r="A355" t="str">
            <v>Divers</v>
          </cell>
          <cell r="B355">
            <v>622800</v>
          </cell>
        </row>
        <row r="356">
          <cell r="A356" t="str">
            <v>Publicité,publications,relat p</v>
          </cell>
          <cell r="B356">
            <v>623000</v>
          </cell>
        </row>
        <row r="357">
          <cell r="A357" t="str">
            <v>Annonces et insertions</v>
          </cell>
          <cell r="B357">
            <v>623100</v>
          </cell>
        </row>
        <row r="358">
          <cell r="A358" t="str">
            <v>Echantillons</v>
          </cell>
          <cell r="B358">
            <v>623200</v>
          </cell>
        </row>
        <row r="359">
          <cell r="A359" t="str">
            <v>Foires et expositions</v>
          </cell>
          <cell r="B359">
            <v>623300</v>
          </cell>
        </row>
        <row r="360">
          <cell r="A360" t="str">
            <v>Cadeaux à la clientèle</v>
          </cell>
          <cell r="B360">
            <v>623400</v>
          </cell>
        </row>
        <row r="361">
          <cell r="A361" t="str">
            <v>Primes</v>
          </cell>
          <cell r="B361">
            <v>623500</v>
          </cell>
        </row>
        <row r="362">
          <cell r="A362" t="str">
            <v>Catalogues et imprimés</v>
          </cell>
          <cell r="B362">
            <v>623600</v>
          </cell>
        </row>
        <row r="363">
          <cell r="A363" t="str">
            <v>Publications</v>
          </cell>
          <cell r="B363">
            <v>623700</v>
          </cell>
        </row>
        <row r="364">
          <cell r="A364" t="str">
            <v>Divers (pourboires,dons couran</v>
          </cell>
          <cell r="B364">
            <v>623800</v>
          </cell>
        </row>
        <row r="365">
          <cell r="A365" t="str">
            <v>Transports biens et du personn</v>
          </cell>
          <cell r="B365">
            <v>624000</v>
          </cell>
        </row>
        <row r="366">
          <cell r="A366" t="str">
            <v>Transports sur achats</v>
          </cell>
          <cell r="B366">
            <v>624100</v>
          </cell>
        </row>
        <row r="367">
          <cell r="A367" t="str">
            <v>Transports sur ventes</v>
          </cell>
          <cell r="B367">
            <v>624200</v>
          </cell>
        </row>
        <row r="368">
          <cell r="A368" t="str">
            <v>Transports entre établ.ou chan</v>
          </cell>
          <cell r="B368">
            <v>624300</v>
          </cell>
        </row>
        <row r="369">
          <cell r="A369" t="str">
            <v>Transports administratifs</v>
          </cell>
          <cell r="B369">
            <v>624400</v>
          </cell>
        </row>
        <row r="370">
          <cell r="A370" t="str">
            <v>Transports collectifs du perso</v>
          </cell>
          <cell r="B370">
            <v>624700</v>
          </cell>
        </row>
        <row r="371">
          <cell r="A371" t="str">
            <v>Divers</v>
          </cell>
          <cell r="B371">
            <v>624800</v>
          </cell>
        </row>
        <row r="372">
          <cell r="A372" t="str">
            <v>Déplacements,missions et recep</v>
          </cell>
          <cell r="B372">
            <v>625000</v>
          </cell>
        </row>
        <row r="373">
          <cell r="A373" t="str">
            <v>Voyages et déplacements</v>
          </cell>
          <cell r="B373">
            <v>625100</v>
          </cell>
        </row>
        <row r="374">
          <cell r="A374" t="str">
            <v>Frais de déménagements</v>
          </cell>
          <cell r="B374">
            <v>625500</v>
          </cell>
        </row>
        <row r="375">
          <cell r="A375" t="str">
            <v>Missions</v>
          </cell>
          <cell r="B375">
            <v>625600</v>
          </cell>
        </row>
        <row r="376">
          <cell r="A376" t="str">
            <v>Réceptions</v>
          </cell>
          <cell r="B376">
            <v>625700</v>
          </cell>
        </row>
        <row r="377">
          <cell r="A377" t="str">
            <v>Frais postaux</v>
          </cell>
          <cell r="B377">
            <v>626100</v>
          </cell>
        </row>
        <row r="378">
          <cell r="A378" t="str">
            <v>Frais de téléphone</v>
          </cell>
          <cell r="B378">
            <v>626200</v>
          </cell>
        </row>
        <row r="379">
          <cell r="A379" t="str">
            <v>Frais de télécopie</v>
          </cell>
          <cell r="B379">
            <v>626300</v>
          </cell>
        </row>
        <row r="380">
          <cell r="A380" t="str">
            <v>Services bancaires et assimilé</v>
          </cell>
          <cell r="B380">
            <v>627000</v>
          </cell>
        </row>
        <row r="381">
          <cell r="A381" t="str">
            <v>Frais sur titres(achat,vente,g</v>
          </cell>
          <cell r="B381">
            <v>627100</v>
          </cell>
        </row>
        <row r="382">
          <cell r="A382" t="str">
            <v>Commissions,frais/émission emp</v>
          </cell>
          <cell r="B382">
            <v>627200</v>
          </cell>
        </row>
        <row r="383">
          <cell r="A383" t="str">
            <v>Frais sur effets</v>
          </cell>
          <cell r="B383">
            <v>627500</v>
          </cell>
        </row>
        <row r="384">
          <cell r="A384" t="str">
            <v>Location de coffres</v>
          </cell>
          <cell r="B384">
            <v>627600</v>
          </cell>
        </row>
        <row r="385">
          <cell r="A385" t="str">
            <v>Autres frais et commiss/prest</v>
          </cell>
          <cell r="B385">
            <v>627800</v>
          </cell>
        </row>
        <row r="386">
          <cell r="A386" t="str">
            <v>Cotisations</v>
          </cell>
          <cell r="B386">
            <v>628100</v>
          </cell>
        </row>
        <row r="387">
          <cell r="A387" t="str">
            <v>Frais de recrutement de person</v>
          </cell>
          <cell r="B387">
            <v>628400</v>
          </cell>
        </row>
        <row r="388">
          <cell r="A388" t="str">
            <v>R.R.R.obtenus/aut.services ext</v>
          </cell>
          <cell r="B388">
            <v>629000</v>
          </cell>
        </row>
        <row r="389">
          <cell r="A389" t="str">
            <v>Impôts,taxes/rémunér.(verst.im</v>
          </cell>
          <cell r="B389">
            <v>631000</v>
          </cell>
        </row>
        <row r="390">
          <cell r="A390" t="str">
            <v>Taxes sur les salaires</v>
          </cell>
          <cell r="B390">
            <v>631100</v>
          </cell>
        </row>
        <row r="391">
          <cell r="A391" t="str">
            <v>Taxes dapprentissage</v>
          </cell>
          <cell r="B391">
            <v>631200</v>
          </cell>
        </row>
        <row r="392">
          <cell r="A392" t="str">
            <v>Particip. formation profession</v>
          </cell>
          <cell r="B392">
            <v>631300</v>
          </cell>
        </row>
        <row r="393">
          <cell r="A393" t="str">
            <v>Participat.effort construction</v>
          </cell>
          <cell r="B393">
            <v>631400</v>
          </cell>
        </row>
        <row r="394">
          <cell r="A394" t="str">
            <v>Autres</v>
          </cell>
          <cell r="B394">
            <v>631800</v>
          </cell>
        </row>
        <row r="395">
          <cell r="A395" t="str">
            <v>Impôts,Taxes,vers.assim.(aut.o</v>
          </cell>
          <cell r="B395">
            <v>633000</v>
          </cell>
        </row>
        <row r="396">
          <cell r="A396" t="str">
            <v>Particip. formation profession</v>
          </cell>
          <cell r="B396">
            <v>633300</v>
          </cell>
        </row>
        <row r="397">
          <cell r="A397" t="str">
            <v>Participation effort construct</v>
          </cell>
          <cell r="B397">
            <v>633400</v>
          </cell>
        </row>
        <row r="398">
          <cell r="A398" t="str">
            <v>Versements libérat. taxe appre</v>
          </cell>
          <cell r="B398">
            <v>633500</v>
          </cell>
        </row>
        <row r="399">
          <cell r="A399" t="str">
            <v>Autres</v>
          </cell>
          <cell r="B399">
            <v>633800</v>
          </cell>
        </row>
        <row r="400">
          <cell r="A400" t="str">
            <v>Autres impôts,taxes,vers. assi</v>
          </cell>
          <cell r="B400">
            <v>635000</v>
          </cell>
        </row>
        <row r="401">
          <cell r="A401" t="str">
            <v>Impôts directs (sauf impôt/bén</v>
          </cell>
          <cell r="B401">
            <v>635100</v>
          </cell>
        </row>
        <row r="402">
          <cell r="A402" t="str">
            <v>Taxe professionnelle</v>
          </cell>
          <cell r="B402">
            <v>635110</v>
          </cell>
        </row>
        <row r="403">
          <cell r="A403" t="str">
            <v>Taxes foncières</v>
          </cell>
          <cell r="B403">
            <v>635120</v>
          </cell>
        </row>
        <row r="404">
          <cell r="A404" t="str">
            <v>Autres impôts locaux</v>
          </cell>
          <cell r="B404">
            <v>635130</v>
          </cell>
        </row>
        <row r="405">
          <cell r="A405" t="str">
            <v>Taxe sur véhicules de sociétés</v>
          </cell>
          <cell r="B405">
            <v>635140</v>
          </cell>
        </row>
        <row r="406">
          <cell r="A406" t="str">
            <v>Taxes/chiffre affaires non réc</v>
          </cell>
          <cell r="B406">
            <v>635200</v>
          </cell>
        </row>
        <row r="407">
          <cell r="A407" t="str">
            <v>Impôts indirects</v>
          </cell>
          <cell r="B407">
            <v>635300</v>
          </cell>
        </row>
        <row r="408">
          <cell r="A408" t="str">
            <v>Droits enregistrements et timb</v>
          </cell>
          <cell r="B408">
            <v>635400</v>
          </cell>
        </row>
        <row r="409">
          <cell r="A409" t="str">
            <v>Vignettes</v>
          </cell>
          <cell r="B409">
            <v>635430</v>
          </cell>
        </row>
        <row r="410">
          <cell r="A410" t="str">
            <v>Taxe à lessieu</v>
          </cell>
          <cell r="B410">
            <v>635440</v>
          </cell>
        </row>
        <row r="411">
          <cell r="A411" t="str">
            <v>Autres droits denregistrement</v>
          </cell>
          <cell r="B411">
            <v>635450</v>
          </cell>
        </row>
        <row r="412">
          <cell r="A412" t="str">
            <v>Autres droits</v>
          </cell>
          <cell r="B412">
            <v>635800</v>
          </cell>
        </row>
        <row r="413">
          <cell r="A413" t="str">
            <v>Aut.impôts,taxes,vers.ass.(aut</v>
          </cell>
          <cell r="B413">
            <v>637000</v>
          </cell>
        </row>
        <row r="414">
          <cell r="A414" t="str">
            <v>Contribution sociale solidarit</v>
          </cell>
          <cell r="B414">
            <v>637100</v>
          </cell>
        </row>
        <row r="415">
          <cell r="A415" t="str">
            <v>Taxes diverses</v>
          </cell>
          <cell r="B415">
            <v>637800</v>
          </cell>
        </row>
        <row r="416">
          <cell r="A416" t="str">
            <v>Salaires et appointements</v>
          </cell>
          <cell r="B416">
            <v>641100</v>
          </cell>
        </row>
        <row r="417">
          <cell r="A417" t="str">
            <v>Congés payés</v>
          </cell>
          <cell r="B417">
            <v>641200</v>
          </cell>
        </row>
        <row r="418">
          <cell r="A418" t="str">
            <v>Congés payés (provision)</v>
          </cell>
          <cell r="B418">
            <v>641290</v>
          </cell>
        </row>
        <row r="419">
          <cell r="A419" t="str">
            <v>Primes et gratifications</v>
          </cell>
          <cell r="B419">
            <v>641300</v>
          </cell>
        </row>
        <row r="420">
          <cell r="A420" t="str">
            <v>Primes et gratifications (prov</v>
          </cell>
          <cell r="B420">
            <v>641390</v>
          </cell>
        </row>
        <row r="421">
          <cell r="A421" t="str">
            <v>Indemnités et avantages divers</v>
          </cell>
          <cell r="B421">
            <v>641400</v>
          </cell>
        </row>
        <row r="422">
          <cell r="A422" t="str">
            <v>Avantages en nature</v>
          </cell>
          <cell r="B422">
            <v>641800</v>
          </cell>
        </row>
        <row r="423">
          <cell r="A423" t="str">
            <v>Rémunération du travail exploi</v>
          </cell>
          <cell r="B423">
            <v>644000</v>
          </cell>
        </row>
        <row r="424">
          <cell r="A424" t="str">
            <v>Cotisations à lURSSAF</v>
          </cell>
          <cell r="B424">
            <v>645100</v>
          </cell>
        </row>
        <row r="425">
          <cell r="A425" t="str">
            <v>Cotisations aux mutuelles</v>
          </cell>
          <cell r="B425">
            <v>645200</v>
          </cell>
        </row>
        <row r="426">
          <cell r="A426" t="str">
            <v>Cotisations aux caisses de ret</v>
          </cell>
          <cell r="B426">
            <v>645300</v>
          </cell>
        </row>
        <row r="427">
          <cell r="A427" t="str">
            <v>Cotisations caisse retraite ca</v>
          </cell>
          <cell r="B427">
            <v>645340</v>
          </cell>
        </row>
        <row r="428">
          <cell r="A428" t="str">
            <v>Cotisations aux ASSEDIC</v>
          </cell>
          <cell r="B428">
            <v>645400</v>
          </cell>
        </row>
        <row r="429">
          <cell r="A429" t="str">
            <v>Cotisations aux organismes soc</v>
          </cell>
          <cell r="B429">
            <v>645800</v>
          </cell>
        </row>
        <row r="430">
          <cell r="A430" t="str">
            <v>Cotis.caisse de congés payés</v>
          </cell>
          <cell r="B430">
            <v>645810</v>
          </cell>
        </row>
        <row r="431">
          <cell r="A431" t="str">
            <v>Charges soc./congés payés(prov</v>
          </cell>
          <cell r="B431">
            <v>645990</v>
          </cell>
        </row>
        <row r="432">
          <cell r="A432" t="str">
            <v>Cotisations sociales exploitan</v>
          </cell>
          <cell r="B432">
            <v>646000</v>
          </cell>
        </row>
        <row r="433">
          <cell r="A433" t="str">
            <v>Cotis.soc.exploit.maladie</v>
          </cell>
          <cell r="B433">
            <v>646100</v>
          </cell>
        </row>
        <row r="434">
          <cell r="A434" t="str">
            <v>Cotis.soc.exploit.vieillesse</v>
          </cell>
          <cell r="B434">
            <v>646200</v>
          </cell>
        </row>
        <row r="435">
          <cell r="A435" t="str">
            <v>Cotis.soc.allocat.familiales</v>
          </cell>
          <cell r="B435">
            <v>646300</v>
          </cell>
        </row>
        <row r="436">
          <cell r="A436" t="str">
            <v>Autres charges sociales</v>
          </cell>
          <cell r="B436">
            <v>647000</v>
          </cell>
        </row>
        <row r="437">
          <cell r="A437" t="str">
            <v>Prestations directes</v>
          </cell>
          <cell r="B437">
            <v>647100</v>
          </cell>
        </row>
        <row r="438">
          <cell r="A438" t="str">
            <v>Versements aux comités dentrep</v>
          </cell>
          <cell r="B438">
            <v>647200</v>
          </cell>
        </row>
        <row r="439">
          <cell r="A439" t="str">
            <v>Versements aux comités dhygièn</v>
          </cell>
          <cell r="B439">
            <v>647300</v>
          </cell>
        </row>
        <row r="440">
          <cell r="A440" t="str">
            <v>Versements aux aut.oeuvres soc</v>
          </cell>
          <cell r="B440">
            <v>647400</v>
          </cell>
        </row>
        <row r="441">
          <cell r="A441" t="str">
            <v>Médecine du travail, pharmacie</v>
          </cell>
          <cell r="B441">
            <v>647500</v>
          </cell>
        </row>
        <row r="442">
          <cell r="A442" t="str">
            <v>Autres charges de personnel</v>
          </cell>
          <cell r="B442">
            <v>648000</v>
          </cell>
        </row>
        <row r="443">
          <cell r="A443" t="str">
            <v>Redevances pour concessions,br</v>
          </cell>
          <cell r="B443">
            <v>651000</v>
          </cell>
        </row>
        <row r="444">
          <cell r="A444" t="str">
            <v>Droits dauteur et de reproduct</v>
          </cell>
          <cell r="B444">
            <v>651600</v>
          </cell>
        </row>
        <row r="445">
          <cell r="A445" t="str">
            <v>Autres droits et valeurs simil</v>
          </cell>
          <cell r="B445">
            <v>651800</v>
          </cell>
        </row>
        <row r="446">
          <cell r="A446" t="str">
            <v>Jetons de présence</v>
          </cell>
          <cell r="B446">
            <v>653000</v>
          </cell>
        </row>
        <row r="447">
          <cell r="A447" t="str">
            <v>Pertes sur créances irrécouvra</v>
          </cell>
          <cell r="B447">
            <v>654000</v>
          </cell>
        </row>
        <row r="448">
          <cell r="A448" t="str">
            <v>Pertes/créances irrécouv. exer</v>
          </cell>
          <cell r="B448">
            <v>654100</v>
          </cell>
        </row>
        <row r="449">
          <cell r="A449" t="str">
            <v>Pertes/créances irréc.exerc.an</v>
          </cell>
          <cell r="B449">
            <v>654400</v>
          </cell>
        </row>
        <row r="450">
          <cell r="A450" t="str">
            <v>Quotes-parts résult/opérat. co</v>
          </cell>
          <cell r="B450">
            <v>655000</v>
          </cell>
        </row>
        <row r="451">
          <cell r="A451" t="str">
            <v>Quote-part de bénéfice transfé</v>
          </cell>
          <cell r="B451">
            <v>655100</v>
          </cell>
        </row>
        <row r="452">
          <cell r="A452" t="str">
            <v>Quote-part de perte supportée</v>
          </cell>
          <cell r="B452">
            <v>655500</v>
          </cell>
        </row>
        <row r="453">
          <cell r="A453" t="str">
            <v>Charges diverses gestion coura</v>
          </cell>
          <cell r="B453">
            <v>658000</v>
          </cell>
        </row>
        <row r="454">
          <cell r="A454" t="str">
            <v>Intérêts des emprunts et dette</v>
          </cell>
          <cell r="B454">
            <v>661100</v>
          </cell>
        </row>
        <row r="455">
          <cell r="A455" t="str">
            <v>Intérêts sur c/courants associ</v>
          </cell>
          <cell r="B455">
            <v>661500</v>
          </cell>
        </row>
        <row r="456">
          <cell r="A456" t="str">
            <v>Intérêts bancaires /opérat fin</v>
          </cell>
          <cell r="B456">
            <v>661600</v>
          </cell>
        </row>
        <row r="457">
          <cell r="A457" t="str">
            <v>Intérêts obligations cautionné</v>
          </cell>
          <cell r="B457">
            <v>661700</v>
          </cell>
        </row>
        <row r="458">
          <cell r="A458" t="str">
            <v>Intérêts des autres dettes</v>
          </cell>
          <cell r="B458">
            <v>661800</v>
          </cell>
        </row>
        <row r="459">
          <cell r="A459" t="str">
            <v>Pertes sur créances liées part</v>
          </cell>
          <cell r="B459">
            <v>664000</v>
          </cell>
        </row>
        <row r="460">
          <cell r="A460" t="str">
            <v>Escomptes accordés</v>
          </cell>
          <cell r="B460">
            <v>665000</v>
          </cell>
        </row>
        <row r="461">
          <cell r="A461" t="str">
            <v>Pertes de change</v>
          </cell>
          <cell r="B461">
            <v>666000</v>
          </cell>
        </row>
        <row r="462">
          <cell r="A462" t="str">
            <v>Charg.nettes/cess.val.mob.plac</v>
          </cell>
          <cell r="B462">
            <v>667000</v>
          </cell>
        </row>
        <row r="463">
          <cell r="A463" t="str">
            <v>Ecarts de conversion</v>
          </cell>
          <cell r="B463">
            <v>668800</v>
          </cell>
        </row>
        <row r="464">
          <cell r="A464" t="str">
            <v>Pénalités sur marché</v>
          </cell>
          <cell r="B464">
            <v>671100</v>
          </cell>
        </row>
        <row r="465">
          <cell r="A465" t="str">
            <v>Pénalités,amendes fiscales pén</v>
          </cell>
          <cell r="B465">
            <v>671200</v>
          </cell>
        </row>
        <row r="466">
          <cell r="A466" t="str">
            <v>Dons, libéralités</v>
          </cell>
          <cell r="B466">
            <v>671300</v>
          </cell>
        </row>
        <row r="467">
          <cell r="A467" t="str">
            <v>Créances irrécouvrables ds exe</v>
          </cell>
          <cell r="B467">
            <v>671400</v>
          </cell>
        </row>
        <row r="468">
          <cell r="A468" t="str">
            <v>Subventions accordées</v>
          </cell>
          <cell r="B468">
            <v>671500</v>
          </cell>
        </row>
        <row r="469">
          <cell r="A469" t="str">
            <v>Rappel dimpôts</v>
          </cell>
          <cell r="B469">
            <v>671700</v>
          </cell>
        </row>
        <row r="470">
          <cell r="A470" t="str">
            <v>Autres charg.except./opérat.ge</v>
          </cell>
          <cell r="B470">
            <v>671800</v>
          </cell>
        </row>
        <row r="471">
          <cell r="A471" t="str">
            <v>Charges except/exercices antér</v>
          </cell>
          <cell r="B471">
            <v>672000</v>
          </cell>
        </row>
        <row r="472">
          <cell r="A472" t="str">
            <v>Val.comptable éléments actif c</v>
          </cell>
          <cell r="B472">
            <v>675000</v>
          </cell>
        </row>
        <row r="473">
          <cell r="A473" t="str">
            <v>Val.compta.immob.incorp.cédées</v>
          </cell>
          <cell r="B473">
            <v>675100</v>
          </cell>
        </row>
        <row r="474">
          <cell r="A474" t="str">
            <v>Val.compta.immob.corporel.cédé</v>
          </cell>
          <cell r="B474">
            <v>675200</v>
          </cell>
        </row>
        <row r="475">
          <cell r="A475" t="str">
            <v>Val.compta.immo.financ.cédées</v>
          </cell>
          <cell r="B475">
            <v>675600</v>
          </cell>
        </row>
        <row r="476">
          <cell r="A476" t="str">
            <v>Val.compta.autres élém.actif.c</v>
          </cell>
          <cell r="B476">
            <v>675800</v>
          </cell>
        </row>
        <row r="477">
          <cell r="A477" t="str">
            <v>Malis provenant clauses indexa</v>
          </cell>
          <cell r="B477">
            <v>678100</v>
          </cell>
        </row>
        <row r="478">
          <cell r="A478" t="str">
            <v>Lots</v>
          </cell>
          <cell r="B478">
            <v>678200</v>
          </cell>
        </row>
        <row r="479">
          <cell r="A479" t="str">
            <v>Charges exceptionnelles divers</v>
          </cell>
          <cell r="B479">
            <v>678800</v>
          </cell>
        </row>
        <row r="480">
          <cell r="A480" t="str">
            <v>Dotations amort.immobilisation</v>
          </cell>
          <cell r="B480">
            <v>681100</v>
          </cell>
        </row>
        <row r="481">
          <cell r="A481" t="str">
            <v>Dotation amortiss.immo.incorp.</v>
          </cell>
          <cell r="B481">
            <v>681110</v>
          </cell>
        </row>
        <row r="482">
          <cell r="A482" t="str">
            <v>Dotation amortiss.immo.corpore</v>
          </cell>
          <cell r="B482">
            <v>681120</v>
          </cell>
        </row>
        <row r="483">
          <cell r="A483" t="str">
            <v>Dotation amortis.charges à rép</v>
          </cell>
          <cell r="B483">
            <v>681200</v>
          </cell>
        </row>
        <row r="484">
          <cell r="A484" t="str">
            <v>Dot.prov.risques,charges explo</v>
          </cell>
          <cell r="B484">
            <v>681500</v>
          </cell>
        </row>
        <row r="485">
          <cell r="A485" t="str">
            <v>Dot.prov.dépréc.immobilisation</v>
          </cell>
          <cell r="B485">
            <v>681600</v>
          </cell>
        </row>
        <row r="486">
          <cell r="A486" t="str">
            <v>Dot.prov.dépréc.immob.incorpor</v>
          </cell>
          <cell r="B486">
            <v>681610</v>
          </cell>
        </row>
        <row r="487">
          <cell r="A487" t="str">
            <v>Dot.prov.dépréc.immob.corporel</v>
          </cell>
          <cell r="B487">
            <v>681620</v>
          </cell>
        </row>
        <row r="488">
          <cell r="A488" t="str">
            <v>Dot.prov.dépréc.actifs circula</v>
          </cell>
          <cell r="B488">
            <v>681700</v>
          </cell>
        </row>
        <row r="489">
          <cell r="A489" t="str">
            <v>Dot.prov.dépréc. stocks, en-co</v>
          </cell>
          <cell r="B489">
            <v>681730</v>
          </cell>
        </row>
        <row r="490">
          <cell r="A490" t="str">
            <v>Dot.prov.dépréc.des créances</v>
          </cell>
          <cell r="B490">
            <v>681740</v>
          </cell>
        </row>
        <row r="491">
          <cell r="A491" t="str">
            <v>Dot.amort.prov charges financi</v>
          </cell>
          <cell r="B491">
            <v>686000</v>
          </cell>
        </row>
        <row r="492">
          <cell r="A492" t="str">
            <v>Dot.amort.primes rembours obli</v>
          </cell>
          <cell r="B492">
            <v>686100</v>
          </cell>
        </row>
        <row r="493">
          <cell r="A493" t="str">
            <v>Dot.prov.risques,charges finan</v>
          </cell>
          <cell r="B493">
            <v>686500</v>
          </cell>
        </row>
        <row r="494">
          <cell r="A494" t="str">
            <v>Dot.prov.dépréc.éléments finan</v>
          </cell>
          <cell r="B494">
            <v>686600</v>
          </cell>
        </row>
        <row r="495">
          <cell r="A495" t="str">
            <v>Dot.prov.dépréc.immobil.financ</v>
          </cell>
          <cell r="B495">
            <v>686620</v>
          </cell>
        </row>
        <row r="496">
          <cell r="A496" t="str">
            <v>Dot.prov.dépréc.val.mobil.plac</v>
          </cell>
          <cell r="B496">
            <v>686650</v>
          </cell>
        </row>
        <row r="497">
          <cell r="A497" t="str">
            <v>Autres dotations</v>
          </cell>
          <cell r="B497">
            <v>686800</v>
          </cell>
        </row>
        <row r="498">
          <cell r="A498" t="str">
            <v>Dot.amort.exceptionnel immobil</v>
          </cell>
          <cell r="B498">
            <v>687100</v>
          </cell>
        </row>
        <row r="499">
          <cell r="A499" t="str">
            <v>Dot.provisions réglementées (i</v>
          </cell>
          <cell r="B499">
            <v>687200</v>
          </cell>
        </row>
        <row r="500">
          <cell r="A500" t="str">
            <v>Dotation amortiss.dérogatoires</v>
          </cell>
          <cell r="B500">
            <v>687250</v>
          </cell>
        </row>
        <row r="501">
          <cell r="A501" t="str">
            <v>Dot.provisions réglementées(st</v>
          </cell>
          <cell r="B501">
            <v>687300</v>
          </cell>
        </row>
        <row r="502">
          <cell r="A502" t="str">
            <v>Dot.autres provisions réglemen</v>
          </cell>
          <cell r="B502">
            <v>687400</v>
          </cell>
        </row>
        <row r="503">
          <cell r="A503" t="str">
            <v>Dot.prov.risques,charges excep</v>
          </cell>
          <cell r="B503">
            <v>687500</v>
          </cell>
        </row>
        <row r="504">
          <cell r="A504" t="str">
            <v>Dot.prov.dépréciation exceptio</v>
          </cell>
          <cell r="B504">
            <v>687600</v>
          </cell>
        </row>
        <row r="505">
          <cell r="A505" t="str">
            <v>Participation salariés aux rés</v>
          </cell>
          <cell r="B505">
            <v>691000</v>
          </cell>
        </row>
        <row r="506">
          <cell r="A506" t="str">
            <v>Impôts sur bénéfice</v>
          </cell>
          <cell r="B506">
            <v>695000</v>
          </cell>
        </row>
        <row r="507">
          <cell r="A507" t="str">
            <v>Impôts dus en FRANCE</v>
          </cell>
          <cell r="B507">
            <v>695100</v>
          </cell>
        </row>
        <row r="508">
          <cell r="A508" t="str">
            <v>Contr. addit. impôts sur bénéf</v>
          </cell>
          <cell r="B508">
            <v>695200</v>
          </cell>
        </row>
        <row r="509">
          <cell r="A509" t="str">
            <v>Impôts dus à létranger</v>
          </cell>
          <cell r="B509">
            <v>695400</v>
          </cell>
        </row>
        <row r="510">
          <cell r="A510" t="str">
            <v>Suppl. impôts bénéfice / distr</v>
          </cell>
          <cell r="B510">
            <v>696000</v>
          </cell>
        </row>
        <row r="511">
          <cell r="A511" t="str">
            <v>Imposition forfaitaire annuell</v>
          </cell>
          <cell r="B511">
            <v>697000</v>
          </cell>
        </row>
        <row r="512">
          <cell r="A512" t="str">
            <v>Intégration fiscale - charges</v>
          </cell>
          <cell r="B512">
            <v>698100</v>
          </cell>
        </row>
        <row r="513">
          <cell r="A513" t="str">
            <v>Intégration fiscale - produits</v>
          </cell>
          <cell r="B513">
            <v>698900</v>
          </cell>
        </row>
        <row r="514">
          <cell r="A514" t="str">
            <v>Produits-report en arrière déf</v>
          </cell>
          <cell r="B514">
            <v>699100</v>
          </cell>
        </row>
        <row r="515">
          <cell r="A515" t="str">
            <v>Produits-crédit impôt formatio</v>
          </cell>
          <cell r="B515">
            <v>699200</v>
          </cell>
        </row>
        <row r="516">
          <cell r="A516" t="str">
            <v>Produits-crédit impôt recherch</v>
          </cell>
          <cell r="B516">
            <v>699300</v>
          </cell>
        </row>
        <row r="517">
          <cell r="A517" t="str">
            <v>Produits-crédit impôt divers</v>
          </cell>
          <cell r="B517">
            <v>699400</v>
          </cell>
        </row>
        <row r="518">
          <cell r="A518" t="str">
            <v>Ventes de produits finis Franc</v>
          </cell>
          <cell r="B518">
            <v>701000</v>
          </cell>
        </row>
        <row r="519">
          <cell r="A519" t="str">
            <v>Ventes de produits finis intra</v>
          </cell>
          <cell r="B519">
            <v>701020</v>
          </cell>
        </row>
        <row r="520">
          <cell r="A520" t="str">
            <v>Ventes de produits exo exporta</v>
          </cell>
          <cell r="B520">
            <v>701080</v>
          </cell>
        </row>
        <row r="521">
          <cell r="A521" t="str">
            <v>Ventes de produits exportation</v>
          </cell>
          <cell r="B521">
            <v>701090</v>
          </cell>
        </row>
        <row r="522">
          <cell r="A522" t="str">
            <v>Ventes de produits intermédiai</v>
          </cell>
          <cell r="B522">
            <v>702000</v>
          </cell>
        </row>
        <row r="523">
          <cell r="A523" t="str">
            <v>Ventes de produits intermédiai</v>
          </cell>
          <cell r="B523">
            <v>702020</v>
          </cell>
        </row>
        <row r="524">
          <cell r="A524" t="str">
            <v>Ventes de produits intermédiai</v>
          </cell>
          <cell r="B524">
            <v>702080</v>
          </cell>
        </row>
        <row r="525">
          <cell r="A525" t="str">
            <v>Ventes de produits intermédiai</v>
          </cell>
          <cell r="B525">
            <v>702090</v>
          </cell>
        </row>
        <row r="526">
          <cell r="A526" t="str">
            <v>Ventes de produits résiduels F</v>
          </cell>
          <cell r="B526">
            <v>703000</v>
          </cell>
        </row>
        <row r="527">
          <cell r="A527" t="str">
            <v>Ventes de produits résiduels i</v>
          </cell>
          <cell r="B527">
            <v>703020</v>
          </cell>
        </row>
        <row r="528">
          <cell r="A528" t="str">
            <v>Ventes de produits résiduels e</v>
          </cell>
          <cell r="B528">
            <v>703080</v>
          </cell>
        </row>
        <row r="529">
          <cell r="A529" t="str">
            <v>Ventes de produits résiduels e</v>
          </cell>
          <cell r="B529">
            <v>703090</v>
          </cell>
        </row>
        <row r="530">
          <cell r="A530" t="str">
            <v>Travaux France</v>
          </cell>
          <cell r="B530">
            <v>704000</v>
          </cell>
        </row>
        <row r="531">
          <cell r="A531" t="str">
            <v>Travaux intracom</v>
          </cell>
          <cell r="B531">
            <v>704020</v>
          </cell>
        </row>
        <row r="532">
          <cell r="A532" t="str">
            <v>Travaux exo exportation</v>
          </cell>
          <cell r="B532">
            <v>704080</v>
          </cell>
        </row>
        <row r="533">
          <cell r="A533" t="str">
            <v>Travaux exportation</v>
          </cell>
          <cell r="B533">
            <v>704090</v>
          </cell>
        </row>
        <row r="534">
          <cell r="A534" t="str">
            <v>Etudes France</v>
          </cell>
          <cell r="B534">
            <v>705000</v>
          </cell>
        </row>
        <row r="535">
          <cell r="A535" t="str">
            <v>Etudes intracom</v>
          </cell>
          <cell r="B535">
            <v>705020</v>
          </cell>
        </row>
        <row r="536">
          <cell r="A536" t="str">
            <v>Etudes exo export</v>
          </cell>
          <cell r="B536">
            <v>705080</v>
          </cell>
        </row>
        <row r="537">
          <cell r="A537" t="str">
            <v>Etudes export</v>
          </cell>
          <cell r="B537">
            <v>705090</v>
          </cell>
        </row>
        <row r="538">
          <cell r="A538" t="str">
            <v>Prestations de services France</v>
          </cell>
          <cell r="B538">
            <v>706000</v>
          </cell>
        </row>
        <row r="539">
          <cell r="A539" t="str">
            <v>Prestations de services intrac</v>
          </cell>
          <cell r="B539">
            <v>706020</v>
          </cell>
        </row>
        <row r="540">
          <cell r="A540" t="str">
            <v>Prestations de servicesexo exp</v>
          </cell>
          <cell r="B540">
            <v>706080</v>
          </cell>
        </row>
        <row r="541">
          <cell r="A541" t="str">
            <v>Prestations de services export</v>
          </cell>
          <cell r="B541">
            <v>706090</v>
          </cell>
        </row>
        <row r="542">
          <cell r="A542" t="str">
            <v>Ventes de marchandises France</v>
          </cell>
          <cell r="B542">
            <v>707000</v>
          </cell>
        </row>
        <row r="543">
          <cell r="A543" t="str">
            <v>Ventes de marchandises intraco</v>
          </cell>
          <cell r="B543">
            <v>707020</v>
          </cell>
        </row>
        <row r="544">
          <cell r="A544" t="str">
            <v>Ventes de marchandises exo exp</v>
          </cell>
          <cell r="B544">
            <v>707080</v>
          </cell>
        </row>
        <row r="545">
          <cell r="A545" t="str">
            <v>Ventes de marchandises export</v>
          </cell>
          <cell r="B545">
            <v>707090</v>
          </cell>
        </row>
        <row r="546">
          <cell r="A546" t="str">
            <v>Produits activités annexes Fra</v>
          </cell>
          <cell r="B546">
            <v>708000</v>
          </cell>
        </row>
        <row r="547">
          <cell r="A547" t="str">
            <v>Produits activités annexes int</v>
          </cell>
          <cell r="B547">
            <v>708020</v>
          </cell>
        </row>
        <row r="548">
          <cell r="A548" t="str">
            <v>Produits activités annexes exo</v>
          </cell>
          <cell r="B548">
            <v>708080</v>
          </cell>
        </row>
        <row r="549">
          <cell r="A549" t="str">
            <v>Produits activités annexes exp</v>
          </cell>
          <cell r="B549">
            <v>708090</v>
          </cell>
        </row>
        <row r="550">
          <cell r="A550" t="str">
            <v>Produits services intérêt pers</v>
          </cell>
          <cell r="B550">
            <v>708100</v>
          </cell>
        </row>
        <row r="551">
          <cell r="A551" t="str">
            <v>Produits services intérêt pers</v>
          </cell>
          <cell r="B551">
            <v>708120</v>
          </cell>
        </row>
        <row r="552">
          <cell r="A552" t="str">
            <v>Produits services int.pers.exo</v>
          </cell>
          <cell r="B552">
            <v>708180</v>
          </cell>
        </row>
        <row r="553">
          <cell r="A553" t="str">
            <v>Produits services int.pers.exp</v>
          </cell>
          <cell r="B553">
            <v>708190</v>
          </cell>
        </row>
        <row r="554">
          <cell r="A554" t="str">
            <v>Commissions et courtages</v>
          </cell>
          <cell r="B554">
            <v>708200</v>
          </cell>
        </row>
        <row r="555">
          <cell r="A555" t="str">
            <v>Commissions et courtages intra</v>
          </cell>
          <cell r="B555">
            <v>708220</v>
          </cell>
        </row>
        <row r="556">
          <cell r="A556" t="str">
            <v>Commissions et courtages exo e</v>
          </cell>
          <cell r="B556">
            <v>708280</v>
          </cell>
        </row>
        <row r="557">
          <cell r="A557" t="str">
            <v>Commissions et courtages expor</v>
          </cell>
          <cell r="B557">
            <v>708290</v>
          </cell>
        </row>
        <row r="558">
          <cell r="A558" t="str">
            <v>Locations diverses</v>
          </cell>
          <cell r="B558">
            <v>708300</v>
          </cell>
        </row>
        <row r="559">
          <cell r="A559" t="str">
            <v>Locations diverses intracom</v>
          </cell>
          <cell r="B559">
            <v>708320</v>
          </cell>
        </row>
        <row r="560">
          <cell r="A560" t="str">
            <v>Locations diverses exo export</v>
          </cell>
          <cell r="B560">
            <v>708380</v>
          </cell>
        </row>
        <row r="561">
          <cell r="A561" t="str">
            <v>Locations diverses export</v>
          </cell>
          <cell r="B561">
            <v>708390</v>
          </cell>
        </row>
        <row r="562">
          <cell r="A562" t="str">
            <v>Mise disposition personnel fac</v>
          </cell>
          <cell r="B562">
            <v>708400</v>
          </cell>
        </row>
        <row r="563">
          <cell r="A563" t="str">
            <v>Mise disposition personnel fac</v>
          </cell>
          <cell r="B563">
            <v>708420</v>
          </cell>
        </row>
        <row r="564">
          <cell r="A564" t="str">
            <v>Mise à dispos.personnel fact.e</v>
          </cell>
          <cell r="B564">
            <v>708480</v>
          </cell>
        </row>
        <row r="565">
          <cell r="A565" t="str">
            <v>Mise à dispos.personnel fact.e</v>
          </cell>
          <cell r="B565">
            <v>708490</v>
          </cell>
        </row>
        <row r="566">
          <cell r="A566" t="str">
            <v>Ports,frais accessoires factur</v>
          </cell>
          <cell r="B566">
            <v>708500</v>
          </cell>
        </row>
        <row r="567">
          <cell r="A567" t="str">
            <v>Ports,frais accessoires fact.i</v>
          </cell>
          <cell r="B567">
            <v>708520</v>
          </cell>
        </row>
        <row r="568">
          <cell r="A568" t="str">
            <v>Ports,frais accessoires fact.e</v>
          </cell>
          <cell r="B568">
            <v>708580</v>
          </cell>
        </row>
        <row r="569">
          <cell r="A569" t="str">
            <v>Ports,frais accessoires fact.e</v>
          </cell>
          <cell r="B569">
            <v>708590</v>
          </cell>
        </row>
        <row r="570">
          <cell r="A570" t="str">
            <v>Boni/reprise emballages consig</v>
          </cell>
          <cell r="B570">
            <v>708600</v>
          </cell>
        </row>
        <row r="571">
          <cell r="A571" t="str">
            <v>Boni/reprise embal.consignés i</v>
          </cell>
          <cell r="B571">
            <v>708620</v>
          </cell>
        </row>
        <row r="572">
          <cell r="A572" t="str">
            <v>Boni/reprise embal.consignés e</v>
          </cell>
          <cell r="B572">
            <v>708680</v>
          </cell>
        </row>
        <row r="573">
          <cell r="A573" t="str">
            <v>Boni/reprise embal.consignés e</v>
          </cell>
          <cell r="B573">
            <v>708690</v>
          </cell>
        </row>
        <row r="574">
          <cell r="A574" t="str">
            <v>Bonifications obtenues des cli</v>
          </cell>
          <cell r="B574">
            <v>708700</v>
          </cell>
        </row>
        <row r="575">
          <cell r="A575" t="str">
            <v>Bonificat.obtenues clients int</v>
          </cell>
          <cell r="B575">
            <v>708720</v>
          </cell>
        </row>
        <row r="576">
          <cell r="A576" t="str">
            <v>Bonificat.obtenues clients exo</v>
          </cell>
          <cell r="B576">
            <v>708780</v>
          </cell>
        </row>
        <row r="577">
          <cell r="A577" t="str">
            <v>Bonificat.obtenues clients exp</v>
          </cell>
          <cell r="B577">
            <v>708790</v>
          </cell>
        </row>
        <row r="578">
          <cell r="A578" t="str">
            <v>Autres produits dactivités ann</v>
          </cell>
          <cell r="B578">
            <v>708800</v>
          </cell>
        </row>
        <row r="579">
          <cell r="A579" t="str">
            <v>Autres prod.activ.annexes intr</v>
          </cell>
          <cell r="B579">
            <v>708820</v>
          </cell>
        </row>
        <row r="580">
          <cell r="A580" t="str">
            <v>Autres prod.activ.annexes exo</v>
          </cell>
          <cell r="B580">
            <v>708880</v>
          </cell>
        </row>
        <row r="581">
          <cell r="A581" t="str">
            <v>Autres prod.activ.annexes expo</v>
          </cell>
          <cell r="B581">
            <v>708890</v>
          </cell>
        </row>
        <row r="582">
          <cell r="A582" t="str">
            <v>R.R.R. accordés</v>
          </cell>
          <cell r="B582">
            <v>709000</v>
          </cell>
        </row>
        <row r="583">
          <cell r="A583" t="str">
            <v>R.R.R. accordés intracom</v>
          </cell>
          <cell r="B583">
            <v>709020</v>
          </cell>
        </row>
        <row r="584">
          <cell r="A584" t="str">
            <v>R.R.R. accordés exo export</v>
          </cell>
          <cell r="B584">
            <v>709080</v>
          </cell>
        </row>
        <row r="585">
          <cell r="A585" t="str">
            <v>R.R.R. accordés export</v>
          </cell>
          <cell r="B585">
            <v>709090</v>
          </cell>
        </row>
        <row r="586">
          <cell r="A586" t="str">
            <v>RRR sur ventes de produits fin</v>
          </cell>
          <cell r="B586">
            <v>709100</v>
          </cell>
        </row>
        <row r="587">
          <cell r="A587" t="str">
            <v>RRR s/ventes prod.finis intrac</v>
          </cell>
          <cell r="B587">
            <v>709120</v>
          </cell>
        </row>
        <row r="588">
          <cell r="A588" t="str">
            <v>RRR s/ventes prod.finis exo ex</v>
          </cell>
          <cell r="B588">
            <v>709180</v>
          </cell>
        </row>
        <row r="589">
          <cell r="A589" t="str">
            <v>RRR s/ventes prod.finis export</v>
          </cell>
          <cell r="B589">
            <v>709190</v>
          </cell>
        </row>
        <row r="590">
          <cell r="A590" t="str">
            <v>RRR sur ventes prod.intermédia</v>
          </cell>
          <cell r="B590">
            <v>709200</v>
          </cell>
        </row>
        <row r="591">
          <cell r="A591" t="str">
            <v>RRR s/ventes prod.interm.intra</v>
          </cell>
          <cell r="B591">
            <v>709220</v>
          </cell>
        </row>
        <row r="592">
          <cell r="A592" t="str">
            <v>RRR s/ventes prod.interm.exo e</v>
          </cell>
          <cell r="B592">
            <v>709280</v>
          </cell>
        </row>
        <row r="593">
          <cell r="A593" t="str">
            <v>RRR s/ventes prod.interm.expor</v>
          </cell>
          <cell r="B593">
            <v>709290</v>
          </cell>
        </row>
        <row r="594">
          <cell r="A594" t="str">
            <v>RRR s/ventes prod.résiduels</v>
          </cell>
          <cell r="B594">
            <v>709300</v>
          </cell>
        </row>
        <row r="595">
          <cell r="A595" t="str">
            <v>RRR s/ventes prod.résiduel int</v>
          </cell>
          <cell r="B595">
            <v>709320</v>
          </cell>
        </row>
        <row r="596">
          <cell r="A596" t="str">
            <v>RRR s/ventes prod.résiduel exo</v>
          </cell>
          <cell r="B596">
            <v>709380</v>
          </cell>
        </row>
        <row r="597">
          <cell r="A597" t="str">
            <v>RRR s/ventes prod.résiduel exp</v>
          </cell>
          <cell r="B597">
            <v>709390</v>
          </cell>
        </row>
        <row r="598">
          <cell r="A598" t="str">
            <v>RRR sur travaux</v>
          </cell>
          <cell r="B598">
            <v>709400</v>
          </cell>
        </row>
        <row r="599">
          <cell r="A599" t="str">
            <v>RRR s/travaux intracom</v>
          </cell>
          <cell r="B599">
            <v>709420</v>
          </cell>
        </row>
        <row r="600">
          <cell r="A600" t="str">
            <v>RRR s/travaux exo export</v>
          </cell>
          <cell r="B600">
            <v>709480</v>
          </cell>
        </row>
        <row r="601">
          <cell r="A601" t="str">
            <v>RRR s/travaux export</v>
          </cell>
          <cell r="B601">
            <v>709490</v>
          </cell>
        </row>
        <row r="602">
          <cell r="A602" t="str">
            <v>RRR sur études</v>
          </cell>
          <cell r="B602">
            <v>709500</v>
          </cell>
        </row>
        <row r="603">
          <cell r="A603" t="str">
            <v>RRR s/études intracom</v>
          </cell>
          <cell r="B603">
            <v>709520</v>
          </cell>
        </row>
        <row r="604">
          <cell r="A604" t="str">
            <v>RRR s/études exo export</v>
          </cell>
          <cell r="B604">
            <v>709580</v>
          </cell>
        </row>
        <row r="605">
          <cell r="A605" t="str">
            <v>RRR s/études export</v>
          </cell>
          <cell r="B605">
            <v>709590</v>
          </cell>
        </row>
        <row r="606">
          <cell r="A606" t="str">
            <v>RRR sur prestations de service</v>
          </cell>
          <cell r="B606">
            <v>709600</v>
          </cell>
        </row>
        <row r="607">
          <cell r="A607" t="str">
            <v>RRR s/prestations services int</v>
          </cell>
          <cell r="B607">
            <v>709620</v>
          </cell>
        </row>
        <row r="608">
          <cell r="A608" t="str">
            <v>RRR s/prestations services exo</v>
          </cell>
          <cell r="B608">
            <v>709680</v>
          </cell>
        </row>
        <row r="609">
          <cell r="A609" t="str">
            <v>RRR s/prestations services exp</v>
          </cell>
          <cell r="B609">
            <v>709690</v>
          </cell>
        </row>
        <row r="610">
          <cell r="A610" t="str">
            <v>RRR sur ventes de marchandises</v>
          </cell>
          <cell r="B610">
            <v>709700</v>
          </cell>
        </row>
        <row r="611">
          <cell r="A611" t="str">
            <v>RRR s/ventes marchandises intr</v>
          </cell>
          <cell r="B611">
            <v>709720</v>
          </cell>
        </row>
        <row r="612">
          <cell r="A612" t="str">
            <v>RRR s/ventes marchandises exo</v>
          </cell>
          <cell r="B612">
            <v>709780</v>
          </cell>
        </row>
        <row r="613">
          <cell r="A613" t="str">
            <v>RRR s/ventes marchandises expo</v>
          </cell>
          <cell r="B613">
            <v>709790</v>
          </cell>
        </row>
        <row r="614">
          <cell r="A614" t="str">
            <v>RRR sur produits activités ann</v>
          </cell>
          <cell r="B614">
            <v>709800</v>
          </cell>
        </row>
        <row r="615">
          <cell r="A615" t="str">
            <v>RRR s/produits activ.annexes i</v>
          </cell>
          <cell r="B615">
            <v>709820</v>
          </cell>
        </row>
        <row r="616">
          <cell r="A616" t="str">
            <v>RRR s/produits activ.annexes e</v>
          </cell>
          <cell r="B616">
            <v>709880</v>
          </cell>
        </row>
        <row r="617">
          <cell r="A617" t="str">
            <v>RRR s/produits activ.annexes e</v>
          </cell>
          <cell r="B617">
            <v>709890</v>
          </cell>
        </row>
        <row r="618">
          <cell r="A618" t="str">
            <v>Variation stocks (en-cours pro</v>
          </cell>
          <cell r="B618">
            <v>713000</v>
          </cell>
        </row>
        <row r="619">
          <cell r="A619" t="str">
            <v>Variation en-cours production</v>
          </cell>
          <cell r="B619">
            <v>713300</v>
          </cell>
        </row>
        <row r="620">
          <cell r="A620" t="str">
            <v>Variation stock produits en-co</v>
          </cell>
          <cell r="B620">
            <v>713310</v>
          </cell>
        </row>
        <row r="621">
          <cell r="A621" t="str">
            <v>Variation stock travaux en-cou</v>
          </cell>
          <cell r="B621">
            <v>713350</v>
          </cell>
        </row>
        <row r="622">
          <cell r="A622" t="str">
            <v>Variation en-cours production</v>
          </cell>
          <cell r="B622">
            <v>713400</v>
          </cell>
        </row>
        <row r="623">
          <cell r="A623" t="str">
            <v>Variation stock études en-cour</v>
          </cell>
          <cell r="B623">
            <v>713410</v>
          </cell>
        </row>
        <row r="624">
          <cell r="A624" t="str">
            <v>Variation stock prest.serv.en</v>
          </cell>
          <cell r="B624">
            <v>713450</v>
          </cell>
        </row>
        <row r="625">
          <cell r="A625" t="str">
            <v>Variation des stocks de produi</v>
          </cell>
          <cell r="B625">
            <v>713500</v>
          </cell>
        </row>
        <row r="626">
          <cell r="A626" t="str">
            <v>Variation stocks produits inte</v>
          </cell>
          <cell r="B626">
            <v>713510</v>
          </cell>
        </row>
        <row r="627">
          <cell r="A627" t="str">
            <v>Variation stocks produits fini</v>
          </cell>
          <cell r="B627">
            <v>713550</v>
          </cell>
        </row>
        <row r="628">
          <cell r="A628" t="str">
            <v>Production immobilisée</v>
          </cell>
          <cell r="B628">
            <v>720000</v>
          </cell>
        </row>
        <row r="629">
          <cell r="A629" t="str">
            <v>Product.immobil.immobil.incorp</v>
          </cell>
          <cell r="B629">
            <v>721000</v>
          </cell>
        </row>
        <row r="630">
          <cell r="A630" t="str">
            <v>Production immob.immob.corpore</v>
          </cell>
          <cell r="B630">
            <v>722000</v>
          </cell>
        </row>
        <row r="631">
          <cell r="A631" t="str">
            <v>Prod.nets partiels/opérat.en-c</v>
          </cell>
          <cell r="B631">
            <v>731000</v>
          </cell>
        </row>
        <row r="632">
          <cell r="A632" t="str">
            <v>Prod.nets partiels/opérat term</v>
          </cell>
          <cell r="B632">
            <v>739000</v>
          </cell>
        </row>
        <row r="633">
          <cell r="A633" t="str">
            <v>Subventions exploitation</v>
          </cell>
          <cell r="B633">
            <v>740000</v>
          </cell>
        </row>
        <row r="634">
          <cell r="A634" t="str">
            <v>Autres produits</v>
          </cell>
          <cell r="B634">
            <v>750000</v>
          </cell>
        </row>
        <row r="635">
          <cell r="A635" t="str">
            <v>Redevances pour concessions,br</v>
          </cell>
          <cell r="B635">
            <v>751000</v>
          </cell>
        </row>
        <row r="636">
          <cell r="A636" t="str">
            <v>Droits dauteurs et de reproduc</v>
          </cell>
          <cell r="B636">
            <v>751600</v>
          </cell>
        </row>
        <row r="637">
          <cell r="A637" t="str">
            <v>Autres droits et valeurs simil</v>
          </cell>
          <cell r="B637">
            <v>751800</v>
          </cell>
        </row>
        <row r="638">
          <cell r="A638" t="str">
            <v>Revenus immeubles non professi</v>
          </cell>
          <cell r="B638">
            <v>752000</v>
          </cell>
        </row>
        <row r="639">
          <cell r="A639" t="str">
            <v>Jetons présence,rémun.administ</v>
          </cell>
          <cell r="B639">
            <v>753000</v>
          </cell>
        </row>
        <row r="640">
          <cell r="A640" t="str">
            <v>Quotes-part résult/opérat.en c</v>
          </cell>
          <cell r="B640">
            <v>755000</v>
          </cell>
        </row>
        <row r="641">
          <cell r="A641" t="str">
            <v>Produits de gestion courante</v>
          </cell>
          <cell r="B641">
            <v>758000</v>
          </cell>
        </row>
        <row r="642">
          <cell r="A642" t="str">
            <v>Produits de participations</v>
          </cell>
          <cell r="B642">
            <v>761000</v>
          </cell>
        </row>
        <row r="643">
          <cell r="A643" t="str">
            <v>Revenus des titres de particip</v>
          </cell>
          <cell r="B643">
            <v>761100</v>
          </cell>
        </row>
        <row r="644">
          <cell r="A644" t="str">
            <v>Revenus sur autre formes parti</v>
          </cell>
          <cell r="B644">
            <v>761600</v>
          </cell>
        </row>
        <row r="645">
          <cell r="A645" t="str">
            <v>Revenus créances rattach.à par</v>
          </cell>
          <cell r="B645">
            <v>761700</v>
          </cell>
        </row>
        <row r="646">
          <cell r="A646" t="str">
            <v>Produits autres immob. financi</v>
          </cell>
          <cell r="B646">
            <v>762000</v>
          </cell>
        </row>
        <row r="647">
          <cell r="A647" t="str">
            <v>Revenus des titres immobilisés</v>
          </cell>
          <cell r="B647">
            <v>762100</v>
          </cell>
        </row>
        <row r="648">
          <cell r="A648" t="str">
            <v>Revenus des prêts</v>
          </cell>
          <cell r="B648">
            <v>762400</v>
          </cell>
        </row>
        <row r="649">
          <cell r="A649" t="str">
            <v>Revenus des créances immobilis</v>
          </cell>
          <cell r="B649">
            <v>762700</v>
          </cell>
        </row>
        <row r="650">
          <cell r="A650" t="str">
            <v>Revenus des autres créances</v>
          </cell>
          <cell r="B650">
            <v>763000</v>
          </cell>
        </row>
        <row r="651">
          <cell r="A651" t="str">
            <v>Revenus des créances commercia</v>
          </cell>
          <cell r="B651">
            <v>763100</v>
          </cell>
        </row>
        <row r="652">
          <cell r="A652" t="str">
            <v>Revenus des créances diverses</v>
          </cell>
          <cell r="B652">
            <v>763800</v>
          </cell>
        </row>
        <row r="653">
          <cell r="A653" t="str">
            <v>Revenus des valeurs mobil.plac</v>
          </cell>
          <cell r="B653">
            <v>764000</v>
          </cell>
        </row>
        <row r="654">
          <cell r="A654" t="str">
            <v>Escomptes obtenus</v>
          </cell>
          <cell r="B654">
            <v>765000</v>
          </cell>
        </row>
        <row r="655">
          <cell r="A655" t="str">
            <v>Gains de change</v>
          </cell>
          <cell r="B655">
            <v>766000</v>
          </cell>
        </row>
        <row r="656">
          <cell r="A656" t="str">
            <v>Prod.net/cessions val.mob.plac</v>
          </cell>
          <cell r="B656">
            <v>767000</v>
          </cell>
        </row>
        <row r="657">
          <cell r="A657" t="str">
            <v>Ecarts de conversion</v>
          </cell>
          <cell r="B657">
            <v>768800</v>
          </cell>
        </row>
        <row r="658">
          <cell r="A658" t="str">
            <v>Dédits&amp;Pénalités perçus/achat</v>
          </cell>
          <cell r="B658">
            <v>771100</v>
          </cell>
        </row>
        <row r="659">
          <cell r="A659" t="str">
            <v>Libéralités perçues.</v>
          </cell>
          <cell r="B659">
            <v>771300</v>
          </cell>
        </row>
        <row r="660">
          <cell r="A660" t="str">
            <v>Rentrées sur créances amorties</v>
          </cell>
          <cell r="B660">
            <v>771400</v>
          </cell>
        </row>
        <row r="661">
          <cell r="A661" t="str">
            <v>Subventions déquilibre</v>
          </cell>
          <cell r="B661">
            <v>771500</v>
          </cell>
        </row>
        <row r="662">
          <cell r="A662" t="str">
            <v>Dégrèvements dimpôts(sauf impô</v>
          </cell>
          <cell r="B662">
            <v>771700</v>
          </cell>
        </row>
        <row r="663">
          <cell r="A663" t="str">
            <v>Autres prod.excep/opération ge</v>
          </cell>
          <cell r="B663">
            <v>771800</v>
          </cell>
        </row>
        <row r="664">
          <cell r="A664" t="str">
            <v>Prod.except./exercices antérie</v>
          </cell>
          <cell r="B664">
            <v>772000</v>
          </cell>
        </row>
        <row r="665">
          <cell r="A665" t="str">
            <v>Produits cessions déléments ac</v>
          </cell>
          <cell r="B665">
            <v>775000</v>
          </cell>
        </row>
        <row r="666">
          <cell r="A666" t="str">
            <v>Produits/cession immob.incorpo</v>
          </cell>
          <cell r="B666">
            <v>775100</v>
          </cell>
        </row>
        <row r="667">
          <cell r="A667" t="str">
            <v>Produits/cession immob.corpore</v>
          </cell>
          <cell r="B667">
            <v>775200</v>
          </cell>
        </row>
        <row r="668">
          <cell r="A668" t="str">
            <v>Produits/cession immob.financi</v>
          </cell>
          <cell r="B668">
            <v>775600</v>
          </cell>
        </row>
        <row r="669">
          <cell r="A669" t="str">
            <v>Produits/cession aut.éléments</v>
          </cell>
          <cell r="B669">
            <v>775800</v>
          </cell>
        </row>
        <row r="670">
          <cell r="A670" t="str">
            <v>Quote-part subv.invest.virée r</v>
          </cell>
          <cell r="B670">
            <v>777000</v>
          </cell>
        </row>
        <row r="671">
          <cell r="A671" t="str">
            <v>Autres produits exceptionnels</v>
          </cell>
          <cell r="B671">
            <v>778000</v>
          </cell>
        </row>
        <row r="672">
          <cell r="A672" t="str">
            <v>Bonis provenant clauses indexa</v>
          </cell>
          <cell r="B672">
            <v>778100</v>
          </cell>
        </row>
        <row r="673">
          <cell r="A673" t="str">
            <v>Lots</v>
          </cell>
          <cell r="B673">
            <v>778200</v>
          </cell>
        </row>
        <row r="674">
          <cell r="A674" t="str">
            <v>Produits exceptionels divers</v>
          </cell>
          <cell r="B674">
            <v>778800</v>
          </cell>
        </row>
        <row r="675">
          <cell r="A675" t="str">
            <v>Reprises/amort.immobilisations</v>
          </cell>
          <cell r="B675">
            <v>781100</v>
          </cell>
        </row>
        <row r="676">
          <cell r="A676" t="str">
            <v>Reprises/prov.risque&amp;charge ex</v>
          </cell>
          <cell r="B676">
            <v>781500</v>
          </cell>
        </row>
        <row r="677">
          <cell r="A677" t="str">
            <v>Reprises/prov.dépréc.immobilis</v>
          </cell>
          <cell r="B677">
            <v>781600</v>
          </cell>
        </row>
        <row r="678">
          <cell r="A678" t="str">
            <v>Reprises/prov.dépréc.actif cir</v>
          </cell>
          <cell r="B678">
            <v>781700</v>
          </cell>
        </row>
        <row r="679">
          <cell r="A679" t="str">
            <v>Reprises/prov.dépréc.des stock</v>
          </cell>
          <cell r="B679">
            <v>781730</v>
          </cell>
        </row>
        <row r="680">
          <cell r="A680" t="str">
            <v>Reprises/prov.dépréc.des créan</v>
          </cell>
          <cell r="B680">
            <v>781740</v>
          </cell>
        </row>
        <row r="681">
          <cell r="A681" t="str">
            <v>Reprises/prov.(produits financ</v>
          </cell>
          <cell r="B681">
            <v>786000</v>
          </cell>
        </row>
        <row r="682">
          <cell r="A682" t="str">
            <v>Reprises/prov.risques &amp; charge</v>
          </cell>
          <cell r="B682">
            <v>786500</v>
          </cell>
        </row>
        <row r="683">
          <cell r="A683" t="str">
            <v>Reprises/prov.dépréc.élémts fi</v>
          </cell>
          <cell r="B683">
            <v>786600</v>
          </cell>
        </row>
        <row r="684">
          <cell r="A684" t="str">
            <v>Reprises/prov.dépréc.immob.fin</v>
          </cell>
          <cell r="B684">
            <v>786620</v>
          </cell>
        </row>
        <row r="685">
          <cell r="A685" t="str">
            <v>Reprises/prov.dépréc.val.mob.p</v>
          </cell>
          <cell r="B685">
            <v>786650</v>
          </cell>
        </row>
        <row r="686">
          <cell r="A686" t="str">
            <v>Reprises/prov.dépréc.financ.di</v>
          </cell>
          <cell r="B686">
            <v>786800</v>
          </cell>
        </row>
        <row r="687">
          <cell r="A687" t="str">
            <v>Reprises/prov.(prod. exception</v>
          </cell>
          <cell r="B687">
            <v>787000</v>
          </cell>
        </row>
        <row r="688">
          <cell r="A688" t="str">
            <v>Reprises/prov.réglementées (im</v>
          </cell>
          <cell r="B688">
            <v>787200</v>
          </cell>
        </row>
        <row r="689">
          <cell r="A689" t="str">
            <v>Reprises s/amortiss.dérogatoir</v>
          </cell>
          <cell r="B689">
            <v>787250</v>
          </cell>
        </row>
        <row r="690">
          <cell r="A690" t="str">
            <v>Reprises/prov réglementées(sto</v>
          </cell>
          <cell r="B690">
            <v>787300</v>
          </cell>
        </row>
        <row r="691">
          <cell r="A691" t="str">
            <v>Reprises/autres prov.réglement</v>
          </cell>
          <cell r="B691">
            <v>787400</v>
          </cell>
        </row>
        <row r="692">
          <cell r="A692" t="str">
            <v>Reprises/prov.risque &amp; charges</v>
          </cell>
          <cell r="B692">
            <v>787500</v>
          </cell>
        </row>
        <row r="693">
          <cell r="A693" t="str">
            <v>Reprises/prov.dépréciation exc</v>
          </cell>
          <cell r="B693">
            <v>787600</v>
          </cell>
        </row>
        <row r="694">
          <cell r="A694" t="str">
            <v>Transf. de charges-achats</v>
          </cell>
          <cell r="B694">
            <v>791100</v>
          </cell>
        </row>
        <row r="695">
          <cell r="A695" t="str">
            <v>Transf.charges serv.extérieurs</v>
          </cell>
          <cell r="B695">
            <v>791110</v>
          </cell>
        </row>
        <row r="696">
          <cell r="A696" t="str">
            <v>Transf.charges autres serv.ext</v>
          </cell>
          <cell r="B696">
            <v>791120</v>
          </cell>
        </row>
        <row r="697">
          <cell r="A697" t="str">
            <v>Transf.charges impôts et taxes</v>
          </cell>
          <cell r="B697">
            <v>791130</v>
          </cell>
        </row>
        <row r="698">
          <cell r="A698" t="str">
            <v>Transf.charges frais de person</v>
          </cell>
          <cell r="B698">
            <v>791140</v>
          </cell>
        </row>
        <row r="699">
          <cell r="A699" t="str">
            <v>Transf.charges autres charges</v>
          </cell>
          <cell r="B699">
            <v>791150</v>
          </cell>
        </row>
        <row r="700">
          <cell r="A700" t="str">
            <v>Transfert de charges financièr</v>
          </cell>
          <cell r="B700">
            <v>796000</v>
          </cell>
        </row>
        <row r="701">
          <cell r="A701" t="str">
            <v>Transfert charges exceptionnel</v>
          </cell>
          <cell r="B701">
            <v>797000</v>
          </cell>
        </row>
      </sheetData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11"/>
  <sheetViews>
    <sheetView tabSelected="1" workbookViewId="0">
      <selection activeCell="F4" sqref="F4"/>
    </sheetView>
  </sheetViews>
  <sheetFormatPr baseColWidth="10" defaultRowHeight="16" x14ac:dyDescent="0.2"/>
  <cols>
    <col min="1" max="1" width="15.33203125" bestFit="1" customWidth="1"/>
    <col min="3" max="3" width="27" bestFit="1" customWidth="1"/>
    <col min="6" max="6" width="13.6640625" bestFit="1" customWidth="1"/>
    <col min="7" max="7" width="18.1640625" bestFit="1" customWidth="1"/>
    <col min="8" max="8" width="13.6640625" customWidth="1"/>
  </cols>
  <sheetData>
    <row r="1" spans="1:57" x14ac:dyDescent="0.2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BE1" s="3">
        <f t="shared" ref="BE1:BE5" si="0">SUM(AS1:BD1)-E1</f>
        <v>0</v>
      </c>
    </row>
    <row r="2" spans="1:57" s="8" customFormat="1" ht="48" x14ac:dyDescent="0.2">
      <c r="A2" s="11" t="s">
        <v>0</v>
      </c>
      <c r="B2" s="12" t="s">
        <v>1</v>
      </c>
      <c r="C2" s="12" t="s">
        <v>2</v>
      </c>
      <c r="D2" s="12" t="s">
        <v>3</v>
      </c>
      <c r="E2" s="12" t="s">
        <v>4</v>
      </c>
      <c r="F2" s="26">
        <v>42400</v>
      </c>
      <c r="G2" s="27"/>
      <c r="H2" s="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6" t="s">
        <v>5</v>
      </c>
      <c r="AQ2" s="6">
        <v>42400</v>
      </c>
      <c r="AR2" s="6">
        <v>42429</v>
      </c>
      <c r="AS2" s="6">
        <v>42430</v>
      </c>
      <c r="AT2" s="6">
        <v>42461</v>
      </c>
      <c r="AU2" s="6">
        <v>42491</v>
      </c>
      <c r="AV2" s="6">
        <v>42522</v>
      </c>
      <c r="AW2" s="6">
        <v>42552</v>
      </c>
      <c r="AX2" s="6">
        <v>42583</v>
      </c>
      <c r="AY2" s="6">
        <v>42614</v>
      </c>
      <c r="AZ2" s="6">
        <v>42644</v>
      </c>
      <c r="BA2" s="6">
        <v>42675</v>
      </c>
      <c r="BB2" s="6">
        <v>42705</v>
      </c>
      <c r="BC2" s="7"/>
    </row>
    <row r="3" spans="1:57" s="2" customFormat="1" ht="32" x14ac:dyDescent="0.2">
      <c r="A3" s="11"/>
      <c r="B3" s="12"/>
      <c r="C3" s="12"/>
      <c r="D3" s="12"/>
      <c r="E3" s="13"/>
      <c r="F3" s="21" t="s">
        <v>6</v>
      </c>
      <c r="G3" s="14" t="s">
        <v>12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4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9">
        <f>SUM(AP3:BA3)-D3</f>
        <v>0</v>
      </c>
    </row>
    <row r="4" spans="1:57" x14ac:dyDescent="0.2">
      <c r="A4" s="15">
        <v>1</v>
      </c>
      <c r="B4" s="13" t="s">
        <v>7</v>
      </c>
      <c r="C4" s="16">
        <v>42370</v>
      </c>
      <c r="D4" s="20">
        <v>200000</v>
      </c>
      <c r="E4" s="13">
        <v>1.6500000000000001E-2</v>
      </c>
      <c r="F4" s="22" t="e">
        <f>VLOOKUP(F2,B9:G11,4,0)</f>
        <v>#N/A</v>
      </c>
      <c r="G4" s="22" t="e">
        <f>VLOOKUP(F2,B9:G11,5,0)</f>
        <v>#N/A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9">
        <v>1200</v>
      </c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3">
        <f>SUM(AP4:BA4)-D4</f>
        <v>-198800</v>
      </c>
    </row>
    <row r="5" spans="1:57" x14ac:dyDescent="0.2">
      <c r="A5" t="str">
        <f>IF(E5&lt;&gt;"",#REF!+1,"")</f>
        <v/>
      </c>
      <c r="B5" s="24" t="s">
        <v>13</v>
      </c>
      <c r="C5" s="24"/>
      <c r="D5" s="24"/>
      <c r="E5" s="24"/>
      <c r="F5" s="23">
        <f>E9</f>
        <v>275</v>
      </c>
      <c r="G5" s="23">
        <f>F9</f>
        <v>725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9">
        <f>E5-SUM(AS5:BD5)</f>
        <v>-298</v>
      </c>
      <c r="AS5" s="9"/>
      <c r="AT5" s="9"/>
      <c r="AU5" s="9"/>
      <c r="AV5" s="9"/>
      <c r="AW5" s="9">
        <v>298</v>
      </c>
      <c r="AX5" s="9"/>
      <c r="AY5" s="9"/>
      <c r="AZ5" s="9"/>
      <c r="BA5" s="9"/>
      <c r="BB5" s="9"/>
      <c r="BC5" s="9"/>
      <c r="BD5" s="9"/>
      <c r="BE5" s="3">
        <f t="shared" si="0"/>
        <v>298</v>
      </c>
    </row>
    <row r="6" spans="1:57" x14ac:dyDescent="0.2">
      <c r="A6" s="10"/>
      <c r="B6" s="10"/>
      <c r="C6" s="10"/>
      <c r="D6" s="10"/>
      <c r="E6" s="10"/>
      <c r="F6" s="10"/>
      <c r="G6" s="10"/>
    </row>
    <row r="7" spans="1:57" x14ac:dyDescent="0.2">
      <c r="A7" s="10"/>
      <c r="B7" s="10"/>
      <c r="C7" s="10"/>
      <c r="D7" s="10"/>
      <c r="E7" s="10"/>
      <c r="F7" s="10"/>
      <c r="G7" s="10"/>
    </row>
    <row r="8" spans="1:57" x14ac:dyDescent="0.2">
      <c r="A8" s="10"/>
      <c r="B8" s="10"/>
      <c r="C8" s="13" t="s">
        <v>9</v>
      </c>
      <c r="D8" s="13" t="s">
        <v>8</v>
      </c>
      <c r="E8" s="13" t="s">
        <v>6</v>
      </c>
      <c r="F8" s="13" t="s">
        <v>10</v>
      </c>
      <c r="G8" s="13" t="s">
        <v>9</v>
      </c>
    </row>
    <row r="9" spans="1:57" x14ac:dyDescent="0.2">
      <c r="A9" s="17">
        <v>1</v>
      </c>
      <c r="B9" s="19" t="s">
        <v>11</v>
      </c>
      <c r="C9" s="18">
        <f>D4</f>
        <v>200000</v>
      </c>
      <c r="D9" s="18">
        <v>1000</v>
      </c>
      <c r="E9" s="18">
        <f>C9*$E$4/12</f>
        <v>275</v>
      </c>
      <c r="F9" s="18">
        <f>D9-E9</f>
        <v>725</v>
      </c>
      <c r="G9" s="18">
        <f>C9-F9</f>
        <v>199275</v>
      </c>
    </row>
    <row r="10" spans="1:57" x14ac:dyDescent="0.2">
      <c r="A10" s="17">
        <f>A9+1</f>
        <v>2</v>
      </c>
      <c r="B10" s="16">
        <v>42429</v>
      </c>
      <c r="C10" s="18">
        <f>G9</f>
        <v>199275</v>
      </c>
      <c r="D10" s="18">
        <v>1000</v>
      </c>
      <c r="E10" s="18">
        <f t="shared" ref="E10:E11" si="1">C10*$E$4/12</f>
        <v>274.00312500000001</v>
      </c>
      <c r="F10" s="18">
        <f>D10-E10</f>
        <v>725.99687500000005</v>
      </c>
      <c r="G10" s="18">
        <f>C10-F10</f>
        <v>198549.00312499999</v>
      </c>
    </row>
    <row r="11" spans="1:57" x14ac:dyDescent="0.2">
      <c r="A11" s="17">
        <f t="shared" ref="A11" si="2">A10+1</f>
        <v>3</v>
      </c>
      <c r="B11" s="16">
        <v>42460</v>
      </c>
      <c r="C11" s="18">
        <f t="shared" ref="C11" si="3">G10</f>
        <v>198549.00312499999</v>
      </c>
      <c r="D11" s="18">
        <v>1000</v>
      </c>
      <c r="E11" s="18">
        <f t="shared" si="1"/>
        <v>273.004879296875</v>
      </c>
      <c r="F11" s="18">
        <f t="shared" ref="F11" si="4">D11-E11</f>
        <v>726.99512070312494</v>
      </c>
      <c r="G11" s="18">
        <f t="shared" ref="G11" si="5">C11-F11</f>
        <v>197822.00800429686</v>
      </c>
    </row>
  </sheetData>
  <mergeCells count="13">
    <mergeCell ref="AM2:AO2"/>
    <mergeCell ref="F2:G2"/>
    <mergeCell ref="I2:K2"/>
    <mergeCell ref="L2:N2"/>
    <mergeCell ref="O2:Q2"/>
    <mergeCell ref="R2:T2"/>
    <mergeCell ref="U2:W2"/>
    <mergeCell ref="X2:Z2"/>
    <mergeCell ref="B5:E5"/>
    <mergeCell ref="AA2:AC2"/>
    <mergeCell ref="AD2:AF2"/>
    <mergeCell ref="AG2:AI2"/>
    <mergeCell ref="AJ2:AL2"/>
  </mergeCells>
  <dataValidations count="1">
    <dataValidation type="list" allowBlank="1" showInputMessage="1" showErrorMessage="1" sqref="C4">
      <formula1>Date_Debut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ANNUNZIATO</dc:creator>
  <cp:lastModifiedBy>Frédéric ANNUNZIATO</cp:lastModifiedBy>
  <dcterms:created xsi:type="dcterms:W3CDTF">2016-01-10T13:30:22Z</dcterms:created>
  <dcterms:modified xsi:type="dcterms:W3CDTF">2016-01-10T14:05:10Z</dcterms:modified>
</cp:coreProperties>
</file>