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OneDrive\Bureau\"/>
    </mc:Choice>
  </mc:AlternateContent>
  <xr:revisionPtr revIDLastSave="0" documentId="13_ncr:1_{64A0ED1F-FA2E-4036-BBDB-332E257C7921}" xr6:coauthVersionLast="47" xr6:coauthVersionMax="47" xr10:uidLastSave="{00000000-0000-0000-0000-000000000000}"/>
  <bookViews>
    <workbookView xWindow="-120" yWindow="-120" windowWidth="29040" windowHeight="15840" xr2:uid="{4A375981-2721-4549-9C86-A8B9B604E6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C3" i="1"/>
  <c r="D3" i="1" s="1"/>
  <c r="C4" i="1"/>
  <c r="D4" i="1" s="1"/>
  <c r="C5" i="1"/>
  <c r="D5" i="1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D21" i="1" s="1"/>
  <c r="I2" i="1" a="1"/>
  <c r="I2" i="1" s="1"/>
  <c r="D18" i="1" l="1"/>
  <c r="D8" i="1"/>
  <c r="D13" i="1"/>
  <c r="D17" i="1"/>
  <c r="D16" i="1"/>
  <c r="D15" i="1"/>
  <c r="D14" i="1"/>
  <c r="D10" i="1"/>
  <c r="D20" i="1"/>
  <c r="D12" i="1"/>
  <c r="D19" i="1"/>
  <c r="D11" i="1"/>
  <c r="D7" i="1"/>
  <c r="D6" i="1"/>
  <c r="D9" i="1"/>
  <c r="E2" i="1" l="1"/>
  <c r="E6" i="1"/>
  <c r="E3" i="1"/>
  <c r="E20" i="1"/>
  <c r="E15" i="1"/>
  <c r="E17" i="1"/>
  <c r="E18" i="1"/>
  <c r="E9" i="1"/>
  <c r="E21" i="1"/>
  <c r="E12" i="1"/>
  <c r="E11" i="1"/>
  <c r="E5" i="1"/>
  <c r="E14" i="1"/>
  <c r="E13" i="1"/>
  <c r="E4" i="1"/>
  <c r="E7" i="1"/>
  <c r="E16" i="1"/>
  <c r="E10" i="1"/>
  <c r="E19" i="1"/>
  <c r="E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<sst xmlns="http://schemas.openxmlformats.org/spreadsheetml/2006/main" count="26" uniqueCount="25">
  <si>
    <t>Conure 3 - 2017</t>
  </si>
  <si>
    <t>Alba 3 - 2017</t>
  </si>
  <si>
    <t>ara 1</t>
  </si>
  <si>
    <t>Rauna2</t>
  </si>
  <si>
    <t>KKTO 1 - 2018</t>
  </si>
  <si>
    <t>KKTO 2 - 2018</t>
  </si>
  <si>
    <t>Alba 1 - 2018</t>
  </si>
  <si>
    <t>Alba 2 -2018</t>
  </si>
  <si>
    <t>Auricollis 1 - 2018</t>
  </si>
  <si>
    <t>Alba 3 - 2018</t>
  </si>
  <si>
    <t>Alba 4 - 2018</t>
  </si>
  <si>
    <t>kkto 1 - 2019</t>
  </si>
  <si>
    <t>kkto 2 -2019</t>
  </si>
  <si>
    <t>Alba 1 - 2019</t>
  </si>
  <si>
    <t>Alba 2 - 2019</t>
  </si>
  <si>
    <t>Conure 1 - 2019</t>
  </si>
  <si>
    <t>Conure 2 - 2019</t>
  </si>
  <si>
    <t>kkto 3 -2019</t>
  </si>
  <si>
    <t>id_utilisateur</t>
  </si>
  <si>
    <t>condition</t>
  </si>
  <si>
    <t>avec formule</t>
  </si>
  <si>
    <t>Nom</t>
  </si>
  <si>
    <t>liste/utilisateur</t>
  </si>
  <si>
    <t>KKTO 3 - 2018</t>
  </si>
  <si>
    <t>KKTO 4 - 2018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</si>
</sst>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9A6331-B7DA-4758-BDBC-B7A7116D3262}" name="Tableau1" displayName="Tableau1" ref="A1:E21" totalsRowShown="0">
  <autoFilter ref="A1:E21" xr:uid="{8D9A6331-B7DA-4758-BDBC-B7A7116D3262}"/>
  <tableColumns count="5">
    <tableColumn id="1" xr3:uid="{05D95F75-62F8-4C4D-8CB2-BC94856BE274}" name="Nom" dataDxfId="4"/>
    <tableColumn id="2" xr3:uid="{EEF08F16-B795-4907-8334-89ED1757F36E}" name="id_utilisateur" dataDxfId="3"/>
    <tableColumn id="3" xr3:uid="{61753B7F-DFAD-402C-B8F9-949C355C3A1E}" name="condition" dataDxfId="2">
      <calculatedColumnFormula>IF(Tableau1[[#This Row],[id_utilisateur]]=$J$8,1,"")</calculatedColumnFormula>
    </tableColumn>
    <tableColumn id="4" xr3:uid="{AB7BCC2B-9E1D-4E4B-BA81-BB5B4D4FF588}" name="avec formule" dataDxfId="1">
      <calculatedColumnFormula>IF(Tableau1[[#This Row],[condition]]=1,COUNTIF($C$2:C2,1),"")</calculatedColumnFormula>
    </tableColumn>
    <tableColumn id="5" xr3:uid="{269B9A59-DF9C-4EED-A26E-0B1298A23AD8}" name="liste/utilisateur" dataDxfId="0">
      <calculatedColumnFormula>IFERROR(INDEX(Tableau1[Nom],MATCH(ROWS($D$2:D2),Tableau1[avec formule],0),1),"")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6B828-877D-4910-A887-2C1904A0D169}">
  <sheetPr codeName="Feuil1"/>
  <dimension ref="A1:J21"/>
  <sheetViews>
    <sheetView tabSelected="1" workbookViewId="0">
      <selection activeCell="D3" sqref="D3"/>
    </sheetView>
  </sheetViews>
  <sheetFormatPr baseColWidth="10" defaultRowHeight="15" x14ac:dyDescent="0.25"/>
  <cols>
    <col min="1" max="1" width="18.7109375" customWidth="1"/>
    <col min="2" max="2" width="17.42578125" style="1" customWidth="1"/>
    <col min="3" max="3" width="14.42578125" style="1" customWidth="1"/>
    <col min="4" max="4" width="16" style="1" customWidth="1"/>
    <col min="5" max="5" width="16.7109375" customWidth="1"/>
    <col min="7" max="7" width="13" customWidth="1"/>
    <col min="9" max="9" width="11.42578125" style="1"/>
  </cols>
  <sheetData>
    <row r="1" spans="1:10" x14ac:dyDescent="0.25">
      <c r="A1" t="s">
        <v>21</v>
      </c>
      <c r="B1" s="1" t="s">
        <v>18</v>
      </c>
      <c r="C1" s="1" t="s">
        <v>19</v>
      </c>
      <c r="D1" s="1" t="s">
        <v>20</v>
      </c>
      <c r="E1" t="s">
        <v>22</v>
      </c>
      <c r="I1" s="1" t="s">
        <v>18</v>
      </c>
    </row>
    <row r="2" spans="1:10" x14ac:dyDescent="0.25">
      <c r="A2" t="s">
        <v>0</v>
      </c>
      <c r="B2" s="1">
        <v>51</v>
      </c>
      <c r="C2" s="1" t="str">
        <f>IF(Tableau1[[#This Row],[id_utilisateur]]=$J$8,1,"")</f>
        <v/>
      </c>
      <c r="D2" s="1" t="str">
        <f>IF(Tableau1[[#This Row],[condition]]=1,COUNTIF($C$2:C2,1),"")</f>
        <v/>
      </c>
      <c r="E2" t="str">
        <f>IFERROR(INDEX(Tableau1[Nom],MATCH(ROWS($D$2:D2),Tableau1[avec formule],0),1),"")</f>
        <v>KKTO 1 - 2018</v>
      </c>
      <c r="I2" s="1" cm="1">
        <f t="array" ref="I2:I6">_xlfn._xlws.SORT(_xlfn.UNIQUE(B2:B20))</f>
        <v>12</v>
      </c>
    </row>
    <row r="3" spans="1:10" x14ac:dyDescent="0.25">
      <c r="A3" t="s">
        <v>1</v>
      </c>
      <c r="B3" s="1">
        <v>12</v>
      </c>
      <c r="C3" s="1" t="str">
        <f>IF(Tableau1[[#This Row],[id_utilisateur]]=$J$8,1,"")</f>
        <v/>
      </c>
      <c r="D3" s="1" t="str">
        <f>IF(Tableau1[[#This Row],[condition]]=1,COUNTIF($C$2:C3,1),"")</f>
        <v/>
      </c>
      <c r="E3" t="str">
        <f>IFERROR(INDEX(Tableau1[Nom],MATCH(ROWS($D$2:D3),Tableau1[avec formule],0),1),"")</f>
        <v>KKTO 2 - 2018</v>
      </c>
      <c r="I3" s="1">
        <v>14</v>
      </c>
    </row>
    <row r="4" spans="1:10" x14ac:dyDescent="0.25">
      <c r="A4" t="s">
        <v>2</v>
      </c>
      <c r="B4" s="1">
        <v>51</v>
      </c>
      <c r="C4" s="1" t="str">
        <f>IF(Tableau1[[#This Row],[id_utilisateur]]=$J$8,1,"")</f>
        <v/>
      </c>
      <c r="D4" s="1" t="str">
        <f>IF(Tableau1[[#This Row],[condition]]=1,COUNTIF($C$2:C4,1),"")</f>
        <v/>
      </c>
      <c r="E4" t="str">
        <f>IFERROR(INDEX(Tableau1[Nom],MATCH(ROWS($D$2:D4),Tableau1[avec formule],0),1),"")</f>
        <v>KKTO 3 - 2018</v>
      </c>
      <c r="I4" s="1">
        <v>17</v>
      </c>
    </row>
    <row r="5" spans="1:10" x14ac:dyDescent="0.25">
      <c r="A5" t="s">
        <v>3</v>
      </c>
      <c r="B5" s="1">
        <v>12</v>
      </c>
      <c r="C5" s="1" t="str">
        <f>IF(Tableau1[[#This Row],[id_utilisateur]]=$J$8,1,"")</f>
        <v/>
      </c>
      <c r="D5" s="1" t="str">
        <f>IF(Tableau1[[#This Row],[condition]]=1,COUNTIF($C$2:C5,1),"")</f>
        <v/>
      </c>
      <c r="E5" t="str">
        <f>IFERROR(INDEX(Tableau1[Nom],MATCH(ROWS($D$2:D5),Tableau1[avec formule],0),1),"")</f>
        <v>KKTO 4 - 2018</v>
      </c>
      <c r="I5" s="1">
        <v>51</v>
      </c>
    </row>
    <row r="6" spans="1:10" x14ac:dyDescent="0.25">
      <c r="A6" t="s">
        <v>4</v>
      </c>
      <c r="B6" s="1">
        <v>53</v>
      </c>
      <c r="C6" s="1">
        <f>IF(Tableau1[[#This Row],[id_utilisateur]]=$J$8,1,"")</f>
        <v>1</v>
      </c>
      <c r="D6" s="1">
        <f>IF(Tableau1[[#This Row],[condition]]=1,COUNTIF($C$2:C6,1),"")</f>
        <v>1</v>
      </c>
      <c r="E6" t="str">
        <f>IFERROR(INDEX(Tableau1[Nom],MATCH(ROWS($D$2:D6),Tableau1[avec formule],0),1),"")</f>
        <v>kkto 3 -2019</v>
      </c>
      <c r="I6" s="1">
        <v>53</v>
      </c>
    </row>
    <row r="7" spans="1:10" x14ac:dyDescent="0.25">
      <c r="A7" t="s">
        <v>5</v>
      </c>
      <c r="B7" s="1">
        <v>53</v>
      </c>
      <c r="C7" s="1">
        <f>IF(Tableau1[[#This Row],[id_utilisateur]]=$J$8,1,"")</f>
        <v>1</v>
      </c>
      <c r="D7" s="1">
        <f>IF(Tableau1[[#This Row],[condition]]=1,COUNTIF($C$2:C7,1),"")</f>
        <v>2</v>
      </c>
      <c r="E7" t="str">
        <f>IFERROR(INDEX(Tableau1[Nom],MATCH(ROWS($D$2:D7),Tableau1[avec formule],0),1),"")</f>
        <v/>
      </c>
    </row>
    <row r="8" spans="1:10" x14ac:dyDescent="0.25">
      <c r="A8" t="s">
        <v>23</v>
      </c>
      <c r="B8" s="1">
        <v>53</v>
      </c>
      <c r="C8" s="1">
        <f>IF(Tableau1[[#This Row],[id_utilisateur]]=$J$8,1,"")</f>
        <v>1</v>
      </c>
      <c r="D8" s="1">
        <f>IF(Tableau1[[#This Row],[condition]]=1,COUNTIF($C$2:C8,1),"")</f>
        <v>3</v>
      </c>
      <c r="E8" t="str">
        <f>IFERROR(INDEX(Tableau1[Nom],MATCH(ROWS($D$2:D8),Tableau1[avec formule],0),1),"")</f>
        <v/>
      </c>
      <c r="J8" s="2">
        <v>53</v>
      </c>
    </row>
    <row r="9" spans="1:10" x14ac:dyDescent="0.25">
      <c r="A9" t="s">
        <v>24</v>
      </c>
      <c r="B9" s="1">
        <v>53</v>
      </c>
      <c r="C9" s="1">
        <f>IF(Tableau1[[#This Row],[id_utilisateur]]=$J$8,1,"")</f>
        <v>1</v>
      </c>
      <c r="D9" s="1">
        <f>IF(Tableau1[[#This Row],[condition]]=1,COUNTIF($C$2:C9,1),"")</f>
        <v>4</v>
      </c>
      <c r="E9" t="str">
        <f>IFERROR(INDEX(Tableau1[Nom],MATCH(ROWS($D$2:D9),Tableau1[avec formule],0),1),"")</f>
        <v/>
      </c>
    </row>
    <row r="10" spans="1:10" x14ac:dyDescent="0.25">
      <c r="A10" t="s">
        <v>6</v>
      </c>
      <c r="B10" s="1">
        <v>17</v>
      </c>
      <c r="C10" s="1" t="str">
        <f>IF(Tableau1[[#This Row],[id_utilisateur]]=$J$8,1,"")</f>
        <v/>
      </c>
      <c r="D10" s="1" t="str">
        <f>IF(Tableau1[[#This Row],[condition]]=1,COUNTIF($C$2:C10,1),"")</f>
        <v/>
      </c>
      <c r="E10" t="str">
        <f>IFERROR(INDEX(Tableau1[Nom],MATCH(ROWS($D$2:D10),Tableau1[avec formule],0),1),"")</f>
        <v/>
      </c>
    </row>
    <row r="11" spans="1:10" x14ac:dyDescent="0.25">
      <c r="A11" t="s">
        <v>7</v>
      </c>
      <c r="B11" s="1">
        <v>51</v>
      </c>
      <c r="C11" s="1" t="str">
        <f>IF(Tableau1[[#This Row],[id_utilisateur]]=$J$8,1,"")</f>
        <v/>
      </c>
      <c r="D11" s="1" t="str">
        <f>IF(Tableau1[[#This Row],[condition]]=1,COUNTIF($C$2:C11,1),"")</f>
        <v/>
      </c>
      <c r="E11" t="str">
        <f>IFERROR(INDEX(Tableau1[Nom],MATCH(ROWS($D$2:D11),Tableau1[avec formule],0),1),"")</f>
        <v/>
      </c>
    </row>
    <row r="12" spans="1:10" x14ac:dyDescent="0.25">
      <c r="A12" t="s">
        <v>8</v>
      </c>
      <c r="B12" s="1">
        <v>51</v>
      </c>
      <c r="C12" s="1" t="str">
        <f>IF(Tableau1[[#This Row],[id_utilisateur]]=$J$8,1,"")</f>
        <v/>
      </c>
      <c r="D12" s="1" t="str">
        <f>IF(Tableau1[[#This Row],[condition]]=1,COUNTIF($C$2:C12,1),"")</f>
        <v/>
      </c>
      <c r="E12" t="str">
        <f>IFERROR(INDEX(Tableau1[Nom],MATCH(ROWS($D$2:D12),Tableau1[avec formule],0),1),"")</f>
        <v/>
      </c>
    </row>
    <row r="13" spans="1:10" x14ac:dyDescent="0.25">
      <c r="A13" t="s">
        <v>9</v>
      </c>
      <c r="B13" s="1">
        <v>17</v>
      </c>
      <c r="C13" s="1" t="str">
        <f>IF(Tableau1[[#This Row],[id_utilisateur]]=$J$8,1,"")</f>
        <v/>
      </c>
      <c r="D13" s="1" t="str">
        <f>IF(Tableau1[[#This Row],[condition]]=1,COUNTIF($C$2:C13,1),"")</f>
        <v/>
      </c>
      <c r="E13" t="str">
        <f>IFERROR(INDEX(Tableau1[Nom],MATCH(ROWS($D$2:D13),Tableau1[avec formule],0),1),"")</f>
        <v/>
      </c>
    </row>
    <row r="14" spans="1:10" x14ac:dyDescent="0.25">
      <c r="A14" t="s">
        <v>10</v>
      </c>
      <c r="B14" s="1">
        <v>17</v>
      </c>
      <c r="C14" s="1" t="str">
        <f>IF(Tableau1[[#This Row],[id_utilisateur]]=$J$8,1,"")</f>
        <v/>
      </c>
      <c r="D14" s="1" t="str">
        <f>IF(Tableau1[[#This Row],[condition]]=1,COUNTIF($C$2:C14,1),"")</f>
        <v/>
      </c>
      <c r="E14" t="str">
        <f>IFERROR(INDEX(Tableau1[Nom],MATCH(ROWS($D$2:D14),Tableau1[avec formule],0),1),"")</f>
        <v/>
      </c>
    </row>
    <row r="15" spans="1:10" x14ac:dyDescent="0.25">
      <c r="A15" t="s">
        <v>11</v>
      </c>
      <c r="B15" s="1">
        <v>14</v>
      </c>
      <c r="C15" s="1" t="str">
        <f>IF(Tableau1[[#This Row],[id_utilisateur]]=$J$8,1,"")</f>
        <v/>
      </c>
      <c r="D15" s="1" t="str">
        <f>IF(Tableau1[[#This Row],[condition]]=1,COUNTIF($C$2:C15,1),"")</f>
        <v/>
      </c>
      <c r="E15" t="str">
        <f>IFERROR(INDEX(Tableau1[Nom],MATCH(ROWS($D$2:D15),Tableau1[avec formule],0),1),"")</f>
        <v/>
      </c>
    </row>
    <row r="16" spans="1:10" x14ac:dyDescent="0.25">
      <c r="A16" t="s">
        <v>12</v>
      </c>
      <c r="B16" s="1">
        <v>17</v>
      </c>
      <c r="C16" s="1" t="str">
        <f>IF(Tableau1[[#This Row],[id_utilisateur]]=$J$8,1,"")</f>
        <v/>
      </c>
      <c r="D16" s="1" t="str">
        <f>IF(Tableau1[[#This Row],[condition]]=1,COUNTIF($C$2:C16,1),"")</f>
        <v/>
      </c>
      <c r="E16" t="str">
        <f>IFERROR(INDEX(Tableau1[Nom],MATCH(ROWS($D$2:D16),Tableau1[avec formule],0),1),"")</f>
        <v/>
      </c>
    </row>
    <row r="17" spans="1:5" x14ac:dyDescent="0.25">
      <c r="A17" t="s">
        <v>13</v>
      </c>
      <c r="B17" s="1">
        <v>17</v>
      </c>
      <c r="C17" s="1" t="str">
        <f>IF(Tableau1[[#This Row],[id_utilisateur]]=$J$8,1,"")</f>
        <v/>
      </c>
      <c r="D17" s="1" t="str">
        <f>IF(Tableau1[[#This Row],[condition]]=1,COUNTIF($C$2:C17,1),"")</f>
        <v/>
      </c>
      <c r="E17" t="str">
        <f>IFERROR(INDEX(Tableau1[Nom],MATCH(ROWS($D$2:D17),Tableau1[avec formule],0),1),"")</f>
        <v/>
      </c>
    </row>
    <row r="18" spans="1:5" x14ac:dyDescent="0.25">
      <c r="A18" t="s">
        <v>14</v>
      </c>
      <c r="B18" s="1">
        <v>17</v>
      </c>
      <c r="C18" s="1" t="str">
        <f>IF(Tableau1[[#This Row],[id_utilisateur]]=$J$8,1,"")</f>
        <v/>
      </c>
      <c r="D18" s="1" t="str">
        <f>IF(Tableau1[[#This Row],[condition]]=1,COUNTIF($C$2:C18,1),"")</f>
        <v/>
      </c>
      <c r="E18" t="str">
        <f>IFERROR(INDEX(Tableau1[Nom],MATCH(ROWS($D$2:D18),Tableau1[avec formule],0),1),"")</f>
        <v/>
      </c>
    </row>
    <row r="19" spans="1:5" x14ac:dyDescent="0.25">
      <c r="A19" t="s">
        <v>15</v>
      </c>
      <c r="B19" s="1">
        <v>51</v>
      </c>
      <c r="C19" s="1" t="str">
        <f>IF(Tableau1[[#This Row],[id_utilisateur]]=$J$8,1,"")</f>
        <v/>
      </c>
      <c r="D19" s="1" t="str">
        <f>IF(Tableau1[[#This Row],[condition]]=1,COUNTIF($C$2:C19,1),"")</f>
        <v/>
      </c>
      <c r="E19" t="str">
        <f>IFERROR(INDEX(Tableau1[Nom],MATCH(ROWS($D$2:D19),Tableau1[avec formule],0),1),"")</f>
        <v/>
      </c>
    </row>
    <row r="20" spans="1:5" x14ac:dyDescent="0.25">
      <c r="A20" t="s">
        <v>16</v>
      </c>
      <c r="B20" s="1">
        <v>51</v>
      </c>
      <c r="C20" s="1" t="str">
        <f>IF(Tableau1[[#This Row],[id_utilisateur]]=$J$8,1,"")</f>
        <v/>
      </c>
      <c r="D20" s="1" t="str">
        <f>IF(Tableau1[[#This Row],[condition]]=1,COUNTIF($C$2:C20,1),"")</f>
        <v/>
      </c>
      <c r="E20" t="str">
        <f>IFERROR(INDEX(Tableau1[Nom],MATCH(ROWS($D$2:D20),Tableau1[avec formule],0),1),"")</f>
        <v/>
      </c>
    </row>
    <row r="21" spans="1:5" x14ac:dyDescent="0.25">
      <c r="A21" t="s">
        <v>17</v>
      </c>
      <c r="B21" s="1">
        <v>53</v>
      </c>
      <c r="C21" s="1">
        <f>IF(Tableau1[[#This Row],[id_utilisateur]]=$J$8,1,"")</f>
        <v>1</v>
      </c>
      <c r="D21" s="1">
        <f>IF(Tableau1[[#This Row],[condition]]=1,COUNTIF($C$2:C21,1),"")</f>
        <v>5</v>
      </c>
      <c r="E21" t="str">
        <f>IFERROR(INDEX(Tableau1[Nom],MATCH(ROWS($D$2:D21),Tableau1[avec formule],0),1),"")</f>
        <v/>
      </c>
    </row>
  </sheetData>
  <dataValidations count="1">
    <dataValidation type="list" allowBlank="1" showInputMessage="1" showErrorMessage="1" sqref="J8" xr:uid="{2CEB11EB-82A1-4470-ABD2-E449E22FB42B}">
      <formula1>_xlfn.ANCHORARRAY($I$2)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Stéphane Casteller</cp:lastModifiedBy>
  <dcterms:created xsi:type="dcterms:W3CDTF">2022-03-08T19:44:07Z</dcterms:created>
  <dcterms:modified xsi:type="dcterms:W3CDTF">2022-03-18T12:30:39Z</dcterms:modified>
</cp:coreProperties>
</file>