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15" windowWidth="18435" windowHeight="11250"/>
  </bookViews>
  <sheets>
    <sheet name="Feuil1" sheetId="1" r:id="rId1"/>
    <sheet name="janvier " sheetId="2" r:id="rId2"/>
    <sheet name="fevrier" sheetId="3" r:id="rId3"/>
  </sheets>
  <externalReferences>
    <externalReference r:id="rId4"/>
  </externalReferences>
  <calcPr calcId="125725" iterate="1"/>
</workbook>
</file>

<file path=xl/calcChain.xml><?xml version="1.0" encoding="utf-8"?>
<calcChain xmlns="http://schemas.openxmlformats.org/spreadsheetml/2006/main">
  <c r="C26" i="3"/>
  <c r="C25"/>
  <c r="C24"/>
  <c r="C23"/>
  <c r="K20"/>
  <c r="K19"/>
  <c r="K18"/>
  <c r="K17"/>
  <c r="E17"/>
  <c r="K16"/>
  <c r="E16"/>
  <c r="C16"/>
  <c r="K15"/>
  <c r="E15"/>
  <c r="C15"/>
  <c r="K14"/>
  <c r="G14"/>
  <c r="E14"/>
  <c r="C14"/>
  <c r="G13"/>
  <c r="E13"/>
  <c r="C13"/>
  <c r="G12"/>
  <c r="E12"/>
  <c r="C12"/>
  <c r="K11"/>
  <c r="G11"/>
  <c r="E11"/>
  <c r="C11"/>
  <c r="K10"/>
  <c r="G10"/>
  <c r="E10"/>
  <c r="C10"/>
  <c r="G9"/>
  <c r="E9"/>
  <c r="C9"/>
  <c r="G8"/>
  <c r="E8"/>
  <c r="C8"/>
  <c r="K7"/>
  <c r="G7"/>
  <c r="E7"/>
  <c r="C7"/>
  <c r="K6"/>
  <c r="G6"/>
  <c r="E6"/>
  <c r="C6"/>
  <c r="C26" i="2"/>
  <c r="C25"/>
  <c r="C24"/>
  <c r="C23"/>
  <c r="K20"/>
  <c r="K19"/>
  <c r="K18"/>
  <c r="K17"/>
  <c r="E17"/>
  <c r="K16"/>
  <c r="E16"/>
  <c r="C16"/>
  <c r="K15"/>
  <c r="E15"/>
  <c r="C15"/>
  <c r="K14"/>
  <c r="G14"/>
  <c r="E14"/>
  <c r="C14"/>
  <c r="G13"/>
  <c r="E13"/>
  <c r="C13"/>
  <c r="G12"/>
  <c r="E12"/>
  <c r="C12"/>
  <c r="K11"/>
  <c r="G11"/>
  <c r="E11"/>
  <c r="C11"/>
  <c r="K10"/>
  <c r="G10"/>
  <c r="E10"/>
  <c r="C10"/>
  <c r="G9"/>
  <c r="E9"/>
  <c r="C9"/>
  <c r="G8"/>
  <c r="E8"/>
  <c r="C8"/>
  <c r="K7"/>
  <c r="G7"/>
  <c r="E7"/>
  <c r="C7"/>
  <c r="K6"/>
  <c r="G6"/>
  <c r="E6"/>
  <c r="C6"/>
  <c r="A21" i="1"/>
  <c r="A20"/>
  <c r="A19"/>
  <c r="A18"/>
  <c r="A17"/>
  <c r="A16"/>
  <c r="A15"/>
  <c r="A14"/>
  <c r="A13"/>
  <c r="A12"/>
  <c r="A11"/>
  <c r="A10"/>
  <c r="A9"/>
  <c r="A8"/>
  <c r="A7"/>
  <c r="A6"/>
  <c r="A5"/>
  <c r="A4"/>
  <c r="A3" l="1"/>
</calcChain>
</file>

<file path=xl/sharedStrings.xml><?xml version="1.0" encoding="utf-8"?>
<sst xmlns="http://schemas.openxmlformats.org/spreadsheetml/2006/main" count="122" uniqueCount="68">
  <si>
    <t xml:space="preserve">analyse vis cassé </t>
  </si>
  <si>
    <t>DATES</t>
  </si>
  <si>
    <t>REDACTEUR</t>
  </si>
  <si>
    <t>OPERATEUR</t>
  </si>
  <si>
    <t>LIGNE</t>
  </si>
  <si>
    <t>N° DU POSTE</t>
  </si>
  <si>
    <t>ZONE DE DECLARATION</t>
  </si>
  <si>
    <t>CODE ARTICLE</t>
  </si>
  <si>
    <t>DENOMINATION ARTICLE</t>
  </si>
  <si>
    <t>QUANTITE</t>
  </si>
  <si>
    <t xml:space="preserve">temps de remise en conformité </t>
  </si>
  <si>
    <t xml:space="preserve">reprise interne ou externe </t>
  </si>
  <si>
    <t xml:space="preserve">origine de la nc </t>
  </si>
  <si>
    <t xml:space="preserve">diametre ou tache </t>
  </si>
  <si>
    <t>ligne ouverte n°</t>
  </si>
  <si>
    <t xml:space="preserve">indice de dificulté  </t>
  </si>
  <si>
    <t>fiche 5 P</t>
  </si>
  <si>
    <t xml:space="preserve">commentaire </t>
  </si>
  <si>
    <t xml:space="preserve">INTERNE </t>
  </si>
  <si>
    <t>conception</t>
  </si>
  <si>
    <t xml:space="preserve">basse </t>
  </si>
  <si>
    <t>OUI</t>
  </si>
  <si>
    <t xml:space="preserve">EXTERNE </t>
  </si>
  <si>
    <t>option</t>
  </si>
  <si>
    <t>NON</t>
  </si>
  <si>
    <t>logistique</t>
  </si>
  <si>
    <t>stockage</t>
  </si>
  <si>
    <t>fournisseur</t>
  </si>
  <si>
    <t xml:space="preserve">obsolete </t>
  </si>
  <si>
    <t>transport</t>
  </si>
  <si>
    <t xml:space="preserve">janvier </t>
  </si>
  <si>
    <t xml:space="preserve">ligne de declaration / zone </t>
  </si>
  <si>
    <t xml:space="preserve">redacteur </t>
  </si>
  <si>
    <t>Ø</t>
  </si>
  <si>
    <t>reparation interne / externe</t>
  </si>
  <si>
    <t xml:space="preserve">petite </t>
  </si>
  <si>
    <t>eric</t>
  </si>
  <si>
    <t xml:space="preserve">interne </t>
  </si>
  <si>
    <t xml:space="preserve">grande </t>
  </si>
  <si>
    <t>david</t>
  </si>
  <si>
    <t xml:space="preserve">externe </t>
  </si>
  <si>
    <t xml:space="preserve">ciseaux </t>
  </si>
  <si>
    <t>hector</t>
  </si>
  <si>
    <t xml:space="preserve">zone </t>
  </si>
  <si>
    <t>flector</t>
  </si>
  <si>
    <t xml:space="preserve">fiche 5 P </t>
  </si>
  <si>
    <t>peinture p</t>
  </si>
  <si>
    <t>victor</t>
  </si>
  <si>
    <t xml:space="preserve">oui </t>
  </si>
  <si>
    <t xml:space="preserve">peinture </t>
  </si>
  <si>
    <t>fred</t>
  </si>
  <si>
    <t xml:space="preserve">non </t>
  </si>
  <si>
    <t>exterieur</t>
  </si>
  <si>
    <t xml:space="preserve">christophe </t>
  </si>
  <si>
    <t>expedition</t>
  </si>
  <si>
    <t>stephanie</t>
  </si>
  <si>
    <t xml:space="preserve">origine NC </t>
  </si>
  <si>
    <t xml:space="preserve">parc </t>
  </si>
  <si>
    <t xml:space="preserve">estelel </t>
  </si>
  <si>
    <t xml:space="preserve">ome </t>
  </si>
  <si>
    <t>robert</t>
  </si>
  <si>
    <t xml:space="preserve">cule </t>
  </si>
  <si>
    <t>hartur</t>
  </si>
  <si>
    <t xml:space="preserve">gabriel </t>
  </si>
  <si>
    <r>
      <rPr>
        <b/>
        <u/>
        <sz val="14"/>
        <color theme="1"/>
        <rFont val="Calibri"/>
        <family val="2"/>
        <scheme val="minor"/>
      </rPr>
      <t>indice de dificulté</t>
    </r>
    <r>
      <rPr>
        <b/>
        <sz val="14"/>
        <color theme="1"/>
        <rFont val="Calibri"/>
        <family val="2"/>
        <scheme val="minor"/>
      </rPr>
      <t xml:space="preserve"> </t>
    </r>
  </si>
  <si>
    <t xml:space="preserve">moyenne </t>
  </si>
  <si>
    <t xml:space="preserve">experimenté </t>
  </si>
  <si>
    <t xml:space="preserve">pros 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</si>
</sst>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6" fillId="4" borderId="4" xfId="0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 wrapText="1"/>
    </xf>
    <xf numFmtId="0" fontId="0" fillId="5" borderId="4" xfId="0" applyFill="1" applyBorder="1"/>
    <xf numFmtId="0" fontId="7" fillId="5" borderId="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4" xfId="0" applyBorder="1"/>
    <xf numFmtId="0" fontId="7" fillId="5" borderId="4" xfId="0" applyFont="1" applyFill="1" applyBorder="1" applyAlignment="1">
      <alignment horizontal="center" vertical="center"/>
    </xf>
    <xf numFmtId="0" fontId="0" fillId="4" borderId="4" xfId="0" applyFill="1" applyBorder="1"/>
    <xf numFmtId="0" fontId="1" fillId="5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/>
    <xf numFmtId="0" fontId="0" fillId="7" borderId="0" xfId="0" applyFill="1"/>
    <xf numFmtId="0" fontId="0" fillId="6" borderId="4" xfId="0" applyFill="1" applyBorder="1"/>
    <xf numFmtId="0" fontId="8" fillId="0" borderId="4" xfId="0" applyFont="1" applyBorder="1"/>
    <xf numFmtId="0" fontId="0" fillId="6" borderId="0" xfId="0" applyFill="1"/>
    <xf numFmtId="0" fontId="3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%20VIS%20CASS2%20A%20CONTINU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"/>
      <sheetName val="decembre"/>
      <sheetName val="novembre"/>
      <sheetName val="octobre"/>
      <sheetName val="septembre"/>
      <sheetName val="aout"/>
      <sheetName val="juillet"/>
      <sheetName val="juin"/>
      <sheetName val="mai"/>
      <sheetName val="avril"/>
      <sheetName val="mars"/>
      <sheetName val="fevrier"/>
      <sheetName val="janvier"/>
      <sheetName val="Feuil4"/>
    </sheetNames>
    <sheetDataSet>
      <sheetData sheetId="0">
        <row r="3">
          <cell r="D3" t="str">
            <v xml:space="preserve">petite fleche </v>
          </cell>
          <cell r="K3" t="str">
            <v xml:space="preserve">INTERNE </v>
          </cell>
          <cell r="L3" t="str">
            <v>conception</v>
          </cell>
          <cell r="M3">
            <v>4</v>
          </cell>
          <cell r="O3" t="str">
            <v xml:space="preserve">basse </v>
          </cell>
          <cell r="P3" t="str">
            <v>OUI</v>
          </cell>
        </row>
        <row r="4">
          <cell r="D4" t="str">
            <v xml:space="preserve">grande hauteur </v>
          </cell>
          <cell r="K4" t="str">
            <v xml:space="preserve">EXTERNE </v>
          </cell>
          <cell r="L4" t="str">
            <v>option</v>
          </cell>
          <cell r="M4">
            <v>5</v>
          </cell>
          <cell r="P4" t="str">
            <v>NON</v>
          </cell>
        </row>
        <row r="5">
          <cell r="D5" t="str">
            <v xml:space="preserve">grande hauteur </v>
          </cell>
          <cell r="L5" t="str">
            <v>logistique</v>
          </cell>
          <cell r="M5">
            <v>6</v>
          </cell>
        </row>
        <row r="6">
          <cell r="D6" t="str">
            <v>zone pro</v>
          </cell>
          <cell r="L6" t="str">
            <v>stockage</v>
          </cell>
          <cell r="M6">
            <v>8</v>
          </cell>
        </row>
        <row r="7">
          <cell r="D7" t="str">
            <v>zone pro</v>
          </cell>
          <cell r="L7" t="str">
            <v>fournisseur</v>
          </cell>
          <cell r="M7">
            <v>10</v>
          </cell>
          <cell r="AJ7" t="str">
            <v xml:space="preserve">obsolete </v>
          </cell>
        </row>
        <row r="8">
          <cell r="D8" t="str">
            <v>zone pro</v>
          </cell>
          <cell r="L8" t="str">
            <v xml:space="preserve">obsolete </v>
          </cell>
          <cell r="M8">
            <v>12</v>
          </cell>
          <cell r="AJ8" t="str">
            <v>transport</v>
          </cell>
        </row>
        <row r="9">
          <cell r="L9" t="str">
            <v>transport</v>
          </cell>
          <cell r="M9">
            <v>8</v>
          </cell>
        </row>
        <row r="10">
          <cell r="M10">
            <v>14</v>
          </cell>
        </row>
        <row r="11">
          <cell r="M11">
            <v>16</v>
          </cell>
        </row>
        <row r="12">
          <cell r="M12">
            <v>20</v>
          </cell>
        </row>
        <row r="14">
          <cell r="AI14">
            <v>12</v>
          </cell>
        </row>
        <row r="15">
          <cell r="AI15">
            <v>14</v>
          </cell>
        </row>
        <row r="16">
          <cell r="AI16">
            <v>16</v>
          </cell>
        </row>
        <row r="17">
          <cell r="AI17">
            <v>20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1"/>
  <sheetViews>
    <sheetView tabSelected="1" workbookViewId="0">
      <selection activeCell="I3" sqref="I3"/>
    </sheetView>
  </sheetViews>
  <sheetFormatPr baseColWidth="10" defaultRowHeight="15"/>
  <sheetData>
    <row r="1" spans="1:17" ht="78.75" customHeight="1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0"/>
    </row>
    <row r="2" spans="1:17" ht="4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>
      <c r="A3" s="2" t="str">
        <f ca="1">IF(B3&lt;&gt;"",IF(LEN(A3)&gt;1,A3,NOW()),"")</f>
        <v/>
      </c>
      <c r="B3" s="3"/>
      <c r="C3" s="3"/>
      <c r="D3" s="3"/>
      <c r="E3" s="3"/>
      <c r="F3" s="3"/>
      <c r="G3" s="3"/>
      <c r="H3" s="3"/>
      <c r="I3" s="3"/>
      <c r="J3" s="3"/>
      <c r="K3" s="3" t="s">
        <v>18</v>
      </c>
      <c r="L3" s="3" t="s">
        <v>19</v>
      </c>
      <c r="M3" s="3">
        <v>4</v>
      </c>
      <c r="N3" s="3"/>
      <c r="O3" s="3" t="s">
        <v>20</v>
      </c>
      <c r="P3" s="3" t="s">
        <v>21</v>
      </c>
      <c r="Q3" s="3"/>
    </row>
    <row r="4" spans="1:17">
      <c r="A4" s="2" t="str">
        <f t="shared" ref="A4:A21" ca="1" si="0">IF(B4&lt;&gt;"",IF(LEN(A4)&gt;1,A4,NOW()),"")</f>
        <v/>
      </c>
      <c r="B4" s="3"/>
      <c r="C4" s="3"/>
      <c r="D4" s="3"/>
      <c r="E4" s="3"/>
      <c r="F4" s="3"/>
      <c r="G4" s="3"/>
      <c r="H4" s="3"/>
      <c r="I4" s="3"/>
      <c r="J4" s="3"/>
      <c r="K4" s="3" t="s">
        <v>22</v>
      </c>
      <c r="L4" s="3" t="s">
        <v>23</v>
      </c>
      <c r="M4" s="3">
        <v>5</v>
      </c>
      <c r="N4" s="3"/>
      <c r="O4" s="3"/>
      <c r="P4" s="3" t="s">
        <v>24</v>
      </c>
      <c r="Q4" s="3"/>
    </row>
    <row r="5" spans="1:17">
      <c r="A5" s="2" t="str">
        <f t="shared" ca="1" si="0"/>
        <v/>
      </c>
      <c r="B5" s="3"/>
      <c r="C5" s="3"/>
      <c r="D5" s="3"/>
      <c r="E5" s="3"/>
      <c r="F5" s="3"/>
      <c r="G5" s="3"/>
      <c r="H5" s="3"/>
      <c r="I5" s="3"/>
      <c r="J5" s="3"/>
      <c r="K5" s="3"/>
      <c r="L5" s="3" t="s">
        <v>25</v>
      </c>
      <c r="M5" s="3">
        <v>6</v>
      </c>
      <c r="N5" s="3"/>
      <c r="O5" s="3"/>
      <c r="P5" s="3"/>
      <c r="Q5" s="3"/>
    </row>
    <row r="6" spans="1:17">
      <c r="A6" s="2" t="str">
        <f t="shared" ca="1" si="0"/>
        <v/>
      </c>
      <c r="B6" s="3"/>
      <c r="C6" s="3"/>
      <c r="D6" s="3"/>
      <c r="E6" s="3"/>
      <c r="F6" s="3"/>
      <c r="G6" s="3"/>
      <c r="H6" s="3"/>
      <c r="I6" s="3"/>
      <c r="J6" s="3"/>
      <c r="K6" s="3"/>
      <c r="L6" s="3" t="s">
        <v>26</v>
      </c>
      <c r="M6" s="3">
        <v>8</v>
      </c>
      <c r="N6" s="3"/>
      <c r="O6" s="3"/>
      <c r="P6" s="3"/>
      <c r="Q6" s="3"/>
    </row>
    <row r="7" spans="1:17">
      <c r="A7" s="2" t="str">
        <f t="shared" ca="1" si="0"/>
        <v/>
      </c>
      <c r="B7" s="3"/>
      <c r="C7" s="3"/>
      <c r="D7" s="3"/>
      <c r="E7" s="3"/>
      <c r="F7" s="3"/>
      <c r="G7" s="3"/>
      <c r="H7" s="3"/>
      <c r="I7" s="3"/>
      <c r="J7" s="3"/>
      <c r="K7" s="3"/>
      <c r="L7" s="3" t="s">
        <v>27</v>
      </c>
      <c r="M7" s="3">
        <v>10</v>
      </c>
      <c r="N7" s="3"/>
      <c r="O7" s="3"/>
      <c r="P7" s="3"/>
      <c r="Q7" s="3"/>
    </row>
    <row r="8" spans="1:17">
      <c r="A8" s="2" t="str">
        <f t="shared" ca="1" si="0"/>
        <v/>
      </c>
      <c r="B8" s="3"/>
      <c r="C8" s="3"/>
      <c r="D8" s="3"/>
      <c r="E8" s="3"/>
      <c r="F8" s="3"/>
      <c r="G8" s="3"/>
      <c r="H8" s="3"/>
      <c r="I8" s="3"/>
      <c r="J8" s="3"/>
      <c r="K8" s="3"/>
      <c r="L8" s="3" t="s">
        <v>28</v>
      </c>
      <c r="M8" s="3">
        <v>12</v>
      </c>
      <c r="N8" s="3"/>
      <c r="O8" s="3"/>
      <c r="P8" s="3"/>
      <c r="Q8" s="3"/>
    </row>
    <row r="9" spans="1:17">
      <c r="A9" s="2" t="str">
        <f t="shared" ca="1" si="0"/>
        <v/>
      </c>
      <c r="B9" s="3"/>
      <c r="C9" s="3"/>
      <c r="D9" s="3"/>
      <c r="E9" s="3"/>
      <c r="F9" s="3"/>
      <c r="G9" s="3"/>
      <c r="H9" s="3"/>
      <c r="I9" s="3"/>
      <c r="J9" s="3"/>
      <c r="K9" s="3"/>
      <c r="L9" s="3" t="s">
        <v>29</v>
      </c>
      <c r="M9" s="3">
        <v>8</v>
      </c>
      <c r="N9" s="3"/>
      <c r="O9" s="3"/>
      <c r="P9" s="3"/>
      <c r="Q9" s="3"/>
    </row>
    <row r="10" spans="1:17">
      <c r="A10" s="2" t="str">
        <f t="shared" ca="1" si="0"/>
        <v/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>
        <v>14</v>
      </c>
      <c r="N10" s="3"/>
      <c r="O10" s="3"/>
      <c r="P10" s="3"/>
      <c r="Q10" s="3"/>
    </row>
    <row r="11" spans="1:17">
      <c r="A11" s="2" t="str">
        <f t="shared" ca="1" si="0"/>
        <v/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>
        <v>16</v>
      </c>
      <c r="N11" s="3"/>
      <c r="O11" s="3"/>
      <c r="P11" s="3"/>
      <c r="Q11" s="3"/>
    </row>
    <row r="12" spans="1:17">
      <c r="A12" s="2" t="str">
        <f t="shared" ca="1" si="0"/>
        <v/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>
        <v>20</v>
      </c>
      <c r="N12" s="3"/>
      <c r="O12" s="3"/>
      <c r="P12" s="3"/>
      <c r="Q12" s="3"/>
    </row>
    <row r="13" spans="1:17">
      <c r="A13" s="2" t="str">
        <f t="shared" ca="1" si="0"/>
        <v/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>
      <c r="A14" s="2" t="str">
        <f t="shared" ca="1" si="0"/>
        <v/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>
      <c r="A15" s="2" t="str">
        <f t="shared" ca="1" si="0"/>
        <v/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>
      <c r="A16" s="2" t="str">
        <f t="shared" ca="1" si="0"/>
        <v/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s="2" t="str">
        <f t="shared" ca="1" si="0"/>
        <v/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>
      <c r="A18" s="2" t="str">
        <f t="shared" ca="1" si="0"/>
        <v/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>
      <c r="A19" s="2" t="str">
        <f t="shared" ca="1" si="0"/>
        <v/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2" t="str">
        <f t="shared" ca="1" si="0"/>
        <v/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2" t="str">
        <f t="shared" ca="1" si="0"/>
        <v/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</sheetData>
  <mergeCells count="1">
    <mergeCell ref="A1:Q1"/>
  </mergeCells>
  <dataValidations count="13">
    <dataValidation type="list" allowBlank="1" showInputMessage="1" showErrorMessage="1" sqref="L3:L20">
      <formula1>$AJ$2:$AJ$8</formula1>
    </dataValidation>
    <dataValidation type="list" allowBlank="1" showInputMessage="1" showErrorMessage="1" sqref="O3:O21">
      <formula1>$AN$17:$AN$20</formula1>
    </dataValidation>
    <dataValidation type="list" allowBlank="1" showInputMessage="1" showErrorMessage="1" sqref="M3:M16">
      <formula1>$AI$9:$AI$17</formula1>
    </dataValidation>
    <dataValidation type="list" allowBlank="1" showInputMessage="1" showErrorMessage="1" sqref="M17:M19">
      <formula1>$AI$9:$AI$19</formula1>
    </dataValidation>
    <dataValidation type="list" allowBlank="1" showInputMessage="1" showErrorMessage="1" sqref="D3:D21">
      <formula1>$Y$22:$Y$32</formula1>
    </dataValidation>
    <dataValidation type="list" allowBlank="1" showInputMessage="1" showErrorMessage="1" sqref="F3:F21">
      <formula1>$AN$2:$AN$15</formula1>
    </dataValidation>
    <dataValidation type="list" allowBlank="1" showInputMessage="1" showErrorMessage="1" sqref="M20:M21">
      <formula1>$AI$9:$AI$13</formula1>
    </dataValidation>
    <dataValidation type="list" allowBlank="1" showInputMessage="1" showErrorMessage="1" sqref="L21">
      <formula1>$AJ$2:$AJ$7</formula1>
    </dataValidation>
    <dataValidation type="list" allowBlank="1" showInputMessage="1" showErrorMessage="1" sqref="K3:K21">
      <formula1>$AH$3:$AH$4</formula1>
    </dataValidation>
    <dataValidation type="list" allowBlank="1" showInputMessage="1" showErrorMessage="1" sqref="J3:J21">
      <formula1>$AF$3:$AF$7</formula1>
    </dataValidation>
    <dataValidation type="list" allowBlank="1" showInputMessage="1" showErrorMessage="1" sqref="E3:E21">
      <formula1>$AB$3:$AB$18</formula1>
    </dataValidation>
    <dataValidation type="list" allowBlank="1" showInputMessage="1" showErrorMessage="1" sqref="B3:B21">
      <formula1>$Z$3:$Z$14</formula1>
    </dataValidation>
    <dataValidation type="list" allowBlank="1" showInputMessage="1" showErrorMessage="1" sqref="P3:P21">
      <formula1>$X$3:$X$4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selection activeCell="N13" sqref="N13"/>
    </sheetView>
  </sheetViews>
  <sheetFormatPr baseColWidth="10" defaultRowHeight="15"/>
  <sheetData>
    <row r="1" spans="1:11" ht="23.25">
      <c r="A1" s="21" t="s">
        <v>30</v>
      </c>
      <c r="B1" s="22"/>
      <c r="C1" s="23"/>
    </row>
    <row r="2" spans="1:11">
      <c r="A2" s="24"/>
      <c r="B2" s="25"/>
      <c r="C2" s="26"/>
    </row>
    <row r="5" spans="1:11" ht="45">
      <c r="A5" s="27" t="s">
        <v>31</v>
      </c>
      <c r="B5" s="10"/>
      <c r="C5" s="10"/>
      <c r="D5" s="28" t="s">
        <v>32</v>
      </c>
      <c r="E5" s="29"/>
      <c r="F5" s="4" t="s">
        <v>33</v>
      </c>
      <c r="G5" s="5"/>
      <c r="J5" s="6" t="s">
        <v>34</v>
      </c>
      <c r="K5" s="7"/>
    </row>
    <row r="6" spans="1:11" ht="15" customHeight="1">
      <c r="A6" s="30" t="s">
        <v>35</v>
      </c>
      <c r="B6" s="31"/>
      <c r="C6" s="10">
        <f>COUNTIF([1]tableau!$D$3:$D$20000,$A6)</f>
        <v>0</v>
      </c>
      <c r="D6" s="11" t="s">
        <v>36</v>
      </c>
      <c r="E6" s="10">
        <f>COUNTIF([1]tableau!$B$3:$B$20000,$D6)</f>
        <v>0</v>
      </c>
      <c r="F6" s="12">
        <v>4</v>
      </c>
      <c r="G6" s="13">
        <f>COUNTIF([1]tableau!$M$3:$M$22000,[1]tableau!$AI14)</f>
        <v>1</v>
      </c>
      <c r="J6" s="14" t="s">
        <v>37</v>
      </c>
      <c r="K6" s="13">
        <f>COUNTIF([1]tableau!$K$3:$K$22000,[1]tableau!$AH8)</f>
        <v>0</v>
      </c>
    </row>
    <row r="7" spans="1:11" ht="18.75">
      <c r="A7" s="12" t="s">
        <v>38</v>
      </c>
      <c r="B7" s="12"/>
      <c r="C7" s="10">
        <f>COUNTIF([1]tableau!$D$3:$D$20000,$A7)</f>
        <v>0</v>
      </c>
      <c r="D7" s="11" t="s">
        <v>39</v>
      </c>
      <c r="E7" s="10">
        <f>COUNTIF([1]tableau!$B$3:$B$20000,$D7)</f>
        <v>0</v>
      </c>
      <c r="F7" s="12">
        <v>5</v>
      </c>
      <c r="G7" s="13">
        <f>COUNTIF([1]tableau!$M$3:$M$22000,[1]tableau!$AI15)</f>
        <v>1</v>
      </c>
      <c r="J7" s="14" t="s">
        <v>40</v>
      </c>
      <c r="K7" s="13">
        <f>COUNTIF([1]tableau!$K$3:$K$22000,[1]tableau!$AH9)</f>
        <v>0</v>
      </c>
    </row>
    <row r="8" spans="1:11" ht="18.75">
      <c r="A8" s="12" t="s">
        <v>41</v>
      </c>
      <c r="B8" s="12"/>
      <c r="C8" s="10">
        <f>COUNTIF([1]tableau!$D$3:$D$20000,$A8)</f>
        <v>0</v>
      </c>
      <c r="D8" s="11" t="s">
        <v>42</v>
      </c>
      <c r="E8" s="10">
        <f>COUNTIF([1]tableau!$B$3:$B$20000,$D8)</f>
        <v>0</v>
      </c>
      <c r="F8" s="12">
        <v>6</v>
      </c>
      <c r="G8" s="13">
        <f>COUNTIF([1]tableau!$M$3:$M$22000,[1]tableau!$AI16)</f>
        <v>1</v>
      </c>
      <c r="J8" s="32"/>
      <c r="K8" s="32"/>
    </row>
    <row r="9" spans="1:11" ht="18.75">
      <c r="A9" s="12" t="s">
        <v>43</v>
      </c>
      <c r="B9" s="12"/>
      <c r="C9" s="10">
        <f>COUNTIF([1]tableau!$D$3:$D$20000,$A9)</f>
        <v>0</v>
      </c>
      <c r="D9" s="11" t="s">
        <v>44</v>
      </c>
      <c r="E9" s="10">
        <f>COUNTIF([1]tableau!$B$3:$B$20000,$D9)</f>
        <v>0</v>
      </c>
      <c r="F9" s="12">
        <v>8</v>
      </c>
      <c r="G9" s="13">
        <f>COUNTIF([1]tableau!$M$3:$M$22000,[1]tableau!$AI17)</f>
        <v>1</v>
      </c>
      <c r="J9" s="15" t="s">
        <v>45</v>
      </c>
      <c r="K9" s="7"/>
    </row>
    <row r="10" spans="1:11" ht="18.75">
      <c r="A10" s="12" t="s">
        <v>46</v>
      </c>
      <c r="B10" s="12"/>
      <c r="C10" s="10">
        <f>COUNTIF([1]tableau!$D$3:$D$20000,$A10)</f>
        <v>0</v>
      </c>
      <c r="D10" s="11" t="s">
        <v>47</v>
      </c>
      <c r="E10" s="10">
        <f>COUNTIF([1]tableau!$B$3:$B$20000,$D10)</f>
        <v>0</v>
      </c>
      <c r="F10" s="12">
        <v>10</v>
      </c>
      <c r="G10" s="13">
        <f>COUNTIF([1]tableau!$M$3:$M$22000,[1]tableau!$AI18)</f>
        <v>0</v>
      </c>
      <c r="J10" s="14" t="s">
        <v>48</v>
      </c>
      <c r="K10" s="13">
        <f>COUNTIF([1]tableau!$P$3:$P$151000,[1]tableau!$X8)</f>
        <v>0</v>
      </c>
    </row>
    <row r="11" spans="1:11" ht="18.75">
      <c r="A11" s="12" t="s">
        <v>49</v>
      </c>
      <c r="B11" s="12"/>
      <c r="C11" s="10">
        <f>COUNTIF([1]tableau!$D$3:$D$20000,$A11)</f>
        <v>0</v>
      </c>
      <c r="D11" s="11" t="s">
        <v>50</v>
      </c>
      <c r="E11" s="10">
        <f>COUNTIF([1]tableau!$B$3:$B$20000,$D11)</f>
        <v>0</v>
      </c>
      <c r="F11" s="12">
        <v>12</v>
      </c>
      <c r="G11" s="13">
        <f>COUNTIF([1]tableau!$M$3:$M$22000,[1]tableau!$AI19)</f>
        <v>0</v>
      </c>
      <c r="J11" s="14" t="s">
        <v>51</v>
      </c>
      <c r="K11" s="13">
        <f>COUNTIF([1]tableau!$P$3:$P$151000,[1]tableau!$X9)</f>
        <v>0</v>
      </c>
    </row>
    <row r="12" spans="1:11" ht="18.75">
      <c r="A12" s="12" t="s">
        <v>52</v>
      </c>
      <c r="B12" s="12"/>
      <c r="C12" s="10">
        <f>COUNTIF([1]tableau!$D$3:$D$20000,$A12)</f>
        <v>0</v>
      </c>
      <c r="D12" s="11" t="s">
        <v>53</v>
      </c>
      <c r="E12" s="10">
        <f>COUNTIF([1]tableau!$B$3:$B$20000,$D12)</f>
        <v>0</v>
      </c>
      <c r="F12" s="12">
        <v>14</v>
      </c>
      <c r="G12" s="13">
        <f>COUNTIF([1]tableau!$M$3:$M$22000,[1]tableau!$AI20)</f>
        <v>0</v>
      </c>
      <c r="J12" s="32"/>
      <c r="K12" s="32"/>
    </row>
    <row r="13" spans="1:11" ht="18.75">
      <c r="A13" s="12" t="s">
        <v>54</v>
      </c>
      <c r="B13" s="12"/>
      <c r="C13" s="10">
        <f>COUNTIF([1]tableau!$D$3:$D$20000,$A13)</f>
        <v>0</v>
      </c>
      <c r="D13" s="11" t="s">
        <v>55</v>
      </c>
      <c r="E13" s="10">
        <f>COUNTIF([1]tableau!$B$3:$B$20000,$D13)</f>
        <v>0</v>
      </c>
      <c r="F13" s="12">
        <v>16</v>
      </c>
      <c r="G13" s="13">
        <f>COUNTIF([1]tableau!$M$3:$M$22000,[1]tableau!$AI21)</f>
        <v>0</v>
      </c>
      <c r="J13" s="15" t="s">
        <v>56</v>
      </c>
      <c r="K13" s="7"/>
    </row>
    <row r="14" spans="1:11" ht="18.75">
      <c r="A14" s="12" t="s">
        <v>57</v>
      </c>
      <c r="B14" s="12"/>
      <c r="C14" s="10">
        <f>COUNTIF([1]tableau!$D$3:$D$20000,$A14)</f>
        <v>0</v>
      </c>
      <c r="D14" s="11" t="s">
        <v>58</v>
      </c>
      <c r="E14" s="10">
        <f>COUNTIF([1]tableau!$B$3:$B$20000,$D14)</f>
        <v>0</v>
      </c>
      <c r="F14" s="12">
        <v>20</v>
      </c>
      <c r="G14" s="13">
        <f>COUNTIF([1]tableau!$M$3:$M$22000,[1]tableau!$AI22)</f>
        <v>0</v>
      </c>
      <c r="J14" s="16" t="s">
        <v>19</v>
      </c>
      <c r="K14" s="13">
        <f>COUNTIF([1]tableau!$L$3:$L$275000,[1]tableau!$AJ7)</f>
        <v>1</v>
      </c>
    </row>
    <row r="15" spans="1:11" ht="18.75">
      <c r="A15" s="12" t="s">
        <v>59</v>
      </c>
      <c r="B15" s="12"/>
      <c r="C15" s="10">
        <f>COUNTIF([1]tableau!$D$3:$D$20000,$A15)</f>
        <v>0</v>
      </c>
      <c r="D15" s="11" t="s">
        <v>60</v>
      </c>
      <c r="E15" s="10">
        <f>COUNTIF([1]tableau!$B$3:$B$20000,$D15)</f>
        <v>0</v>
      </c>
      <c r="F15" s="17"/>
      <c r="G15" s="17"/>
      <c r="J15" s="16" t="s">
        <v>23</v>
      </c>
      <c r="K15" s="13">
        <f>COUNTIF([1]tableau!$L$3:$L$275000,[1]tableau!$AJ8)</f>
        <v>1</v>
      </c>
    </row>
    <row r="16" spans="1:11" ht="18.75">
      <c r="A16" s="12" t="s">
        <v>61</v>
      </c>
      <c r="B16" s="12"/>
      <c r="C16" s="10">
        <f>COUNTIF([1]tableau!$D$3:$D$20000,$A16)</f>
        <v>0</v>
      </c>
      <c r="D16" s="11" t="s">
        <v>62</v>
      </c>
      <c r="E16" s="10">
        <f>COUNTIF([1]tableau!$B$3:$B$20000,$D16)</f>
        <v>0</v>
      </c>
      <c r="J16" s="16" t="s">
        <v>25</v>
      </c>
      <c r="K16" s="13">
        <f>COUNTIF([1]tableau!$L$3:$L$275000,[1]tableau!$AJ9)</f>
        <v>0</v>
      </c>
    </row>
    <row r="17" spans="1:11">
      <c r="A17" s="33"/>
      <c r="B17" s="34"/>
      <c r="C17" s="18"/>
      <c r="D17" s="19" t="s">
        <v>63</v>
      </c>
      <c r="E17" s="10">
        <f>COUNTIF([1]tableau!$B$3:$B$20000,$D17)</f>
        <v>0</v>
      </c>
      <c r="J17" s="16" t="s">
        <v>26</v>
      </c>
      <c r="K17" s="13">
        <f>COUNTIF([1]tableau!$L$3:$L$275000,[1]tableau!$AJ10)</f>
        <v>0</v>
      </c>
    </row>
    <row r="18" spans="1:11">
      <c r="D18" s="20"/>
      <c r="E18" s="20"/>
      <c r="J18" s="16" t="s">
        <v>27</v>
      </c>
      <c r="K18" s="13">
        <f>COUNTIF([1]tableau!$L$3:$L$275000,[1]tableau!$AJ11)</f>
        <v>0</v>
      </c>
    </row>
    <row r="19" spans="1:11">
      <c r="J19" s="16" t="s">
        <v>28</v>
      </c>
      <c r="K19" s="13">
        <f>COUNTIF([1]tableau!$L$3:$L$275000,[1]tableau!$AJ12)</f>
        <v>0</v>
      </c>
    </row>
    <row r="20" spans="1:11">
      <c r="J20" s="16" t="s">
        <v>29</v>
      </c>
      <c r="K20" s="13">
        <f>COUNTIF([1]tableau!$L$3:$L$275000,[1]tableau!$AJ13)</f>
        <v>0</v>
      </c>
    </row>
    <row r="21" spans="1:11">
      <c r="J21" s="35"/>
      <c r="K21" s="35"/>
    </row>
    <row r="22" spans="1:11" ht="18.75">
      <c r="A22" s="36" t="s">
        <v>64</v>
      </c>
      <c r="B22" s="37"/>
      <c r="C22" s="7"/>
    </row>
    <row r="23" spans="1:11" ht="18.75">
      <c r="A23" s="8" t="s">
        <v>20</v>
      </c>
      <c r="B23" s="9"/>
      <c r="C23" s="13">
        <f>COUNTIF([1]tableau!$O$3:$O$22000,[1]tableau!$AN22)</f>
        <v>0</v>
      </c>
    </row>
    <row r="24" spans="1:11" ht="18.75">
      <c r="A24" s="8" t="s">
        <v>65</v>
      </c>
      <c r="B24" s="9"/>
      <c r="C24" s="13">
        <f>COUNTIF([1]tableau!$O$3:$O$22000,[1]tableau!$AN23)</f>
        <v>0</v>
      </c>
    </row>
    <row r="25" spans="1:11" ht="18.75">
      <c r="A25" s="8" t="s">
        <v>66</v>
      </c>
      <c r="B25" s="9"/>
      <c r="C25" s="13">
        <f>COUNTIF([1]tableau!$O$3:$O$22000,[1]tableau!$AN24)</f>
        <v>0</v>
      </c>
    </row>
    <row r="26" spans="1:11" ht="18.75">
      <c r="A26" s="8" t="s">
        <v>67</v>
      </c>
      <c r="B26" s="9"/>
      <c r="C26" s="13">
        <f>COUNTIF([1]tableau!$O$3:$O$22000,[1]tableau!$AN25)</f>
        <v>0</v>
      </c>
    </row>
    <row r="27" spans="1:11">
      <c r="A27" s="20"/>
      <c r="B27" s="20"/>
      <c r="C27" s="20"/>
    </row>
  </sheetData>
  <mergeCells count="4">
    <mergeCell ref="A23:B23"/>
    <mergeCell ref="A24:B24"/>
    <mergeCell ref="A25:B25"/>
    <mergeCell ref="A26:B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selection activeCell="H30" sqref="H29:H30"/>
    </sheetView>
  </sheetViews>
  <sheetFormatPr baseColWidth="10" defaultRowHeight="15"/>
  <sheetData>
    <row r="1" spans="1:11" ht="23.25">
      <c r="A1" s="21" t="s">
        <v>30</v>
      </c>
      <c r="B1" s="22"/>
      <c r="C1" s="23"/>
    </row>
    <row r="2" spans="1:11">
      <c r="A2" s="24"/>
      <c r="B2" s="25"/>
      <c r="C2" s="26"/>
    </row>
    <row r="5" spans="1:11" ht="45">
      <c r="A5" s="27" t="s">
        <v>31</v>
      </c>
      <c r="B5" s="10"/>
      <c r="C5" s="10"/>
      <c r="D5" s="28" t="s">
        <v>32</v>
      </c>
      <c r="E5" s="29"/>
      <c r="F5" s="4" t="s">
        <v>33</v>
      </c>
      <c r="G5" s="5"/>
      <c r="J5" s="6" t="s">
        <v>34</v>
      </c>
      <c r="K5" s="7"/>
    </row>
    <row r="6" spans="1:11" ht="15" customHeight="1">
      <c r="A6" s="30" t="s">
        <v>35</v>
      </c>
      <c r="B6" s="31"/>
      <c r="C6" s="10">
        <f>COUNTIF([1]tableau!$D$3:$D$20000,$A6)</f>
        <v>0</v>
      </c>
      <c r="D6" s="11" t="s">
        <v>36</v>
      </c>
      <c r="E6" s="10">
        <f>COUNTIF([1]tableau!$B$3:$B$20000,$D6)</f>
        <v>0</v>
      </c>
      <c r="F6" s="12">
        <v>4</v>
      </c>
      <c r="G6" s="13">
        <f>COUNTIF([1]tableau!$M$3:$M$22000,[1]tableau!$AI14)</f>
        <v>1</v>
      </c>
      <c r="J6" s="14" t="s">
        <v>37</v>
      </c>
      <c r="K6" s="13">
        <f>COUNTIF([1]tableau!$K$3:$K$22000,[1]tableau!$AH8)</f>
        <v>0</v>
      </c>
    </row>
    <row r="7" spans="1:11" ht="18.75">
      <c r="A7" s="12" t="s">
        <v>38</v>
      </c>
      <c r="B7" s="12"/>
      <c r="C7" s="10">
        <f>COUNTIF([1]tableau!$D$3:$D$20000,$A7)</f>
        <v>0</v>
      </c>
      <c r="D7" s="11" t="s">
        <v>39</v>
      </c>
      <c r="E7" s="10">
        <f>COUNTIF([1]tableau!$B$3:$B$20000,$D7)</f>
        <v>0</v>
      </c>
      <c r="F7" s="12">
        <v>5</v>
      </c>
      <c r="G7" s="13">
        <f>COUNTIF([1]tableau!$M$3:$M$22000,[1]tableau!$AI15)</f>
        <v>1</v>
      </c>
      <c r="J7" s="14" t="s">
        <v>40</v>
      </c>
      <c r="K7" s="13">
        <f>COUNTIF([1]tableau!$K$3:$K$22000,[1]tableau!$AH9)</f>
        <v>0</v>
      </c>
    </row>
    <row r="8" spans="1:11" ht="18.75">
      <c r="A8" s="12" t="s">
        <v>41</v>
      </c>
      <c r="B8" s="12"/>
      <c r="C8" s="10">
        <f>COUNTIF([1]tableau!$D$3:$D$20000,$A8)</f>
        <v>0</v>
      </c>
      <c r="D8" s="11" t="s">
        <v>42</v>
      </c>
      <c r="E8" s="10">
        <f>COUNTIF([1]tableau!$B$3:$B$20000,$D8)</f>
        <v>0</v>
      </c>
      <c r="F8" s="12">
        <v>6</v>
      </c>
      <c r="G8" s="13">
        <f>COUNTIF([1]tableau!$M$3:$M$22000,[1]tableau!$AI16)</f>
        <v>1</v>
      </c>
      <c r="J8" s="32"/>
      <c r="K8" s="32"/>
    </row>
    <row r="9" spans="1:11" ht="18.75">
      <c r="A9" s="12" t="s">
        <v>43</v>
      </c>
      <c r="B9" s="12"/>
      <c r="C9" s="10">
        <f>COUNTIF([1]tableau!$D$3:$D$20000,$A9)</f>
        <v>0</v>
      </c>
      <c r="D9" s="11" t="s">
        <v>44</v>
      </c>
      <c r="E9" s="10">
        <f>COUNTIF([1]tableau!$B$3:$B$20000,$D9)</f>
        <v>0</v>
      </c>
      <c r="F9" s="12">
        <v>8</v>
      </c>
      <c r="G9" s="13">
        <f>COUNTIF([1]tableau!$M$3:$M$22000,[1]tableau!$AI17)</f>
        <v>1</v>
      </c>
      <c r="J9" s="15" t="s">
        <v>45</v>
      </c>
      <c r="K9" s="7"/>
    </row>
    <row r="10" spans="1:11" ht="18.75">
      <c r="A10" s="12" t="s">
        <v>46</v>
      </c>
      <c r="B10" s="12"/>
      <c r="C10" s="10">
        <f>COUNTIF([1]tableau!$D$3:$D$20000,$A10)</f>
        <v>0</v>
      </c>
      <c r="D10" s="11" t="s">
        <v>47</v>
      </c>
      <c r="E10" s="10">
        <f>COUNTIF([1]tableau!$B$3:$B$20000,$D10)</f>
        <v>0</v>
      </c>
      <c r="F10" s="12">
        <v>10</v>
      </c>
      <c r="G10" s="13">
        <f>COUNTIF([1]tableau!$M$3:$M$22000,[1]tableau!$AI18)</f>
        <v>0</v>
      </c>
      <c r="J10" s="14" t="s">
        <v>48</v>
      </c>
      <c r="K10" s="13">
        <f>COUNTIF([1]tableau!$P$3:$P$151000,[1]tableau!$X8)</f>
        <v>0</v>
      </c>
    </row>
    <row r="11" spans="1:11" ht="18.75">
      <c r="A11" s="12" t="s">
        <v>49</v>
      </c>
      <c r="B11" s="12"/>
      <c r="C11" s="10">
        <f>COUNTIF([1]tableau!$D$3:$D$20000,$A11)</f>
        <v>0</v>
      </c>
      <c r="D11" s="11" t="s">
        <v>50</v>
      </c>
      <c r="E11" s="10">
        <f>COUNTIF([1]tableau!$B$3:$B$20000,$D11)</f>
        <v>0</v>
      </c>
      <c r="F11" s="12">
        <v>12</v>
      </c>
      <c r="G11" s="13">
        <f>COUNTIF([1]tableau!$M$3:$M$22000,[1]tableau!$AI19)</f>
        <v>0</v>
      </c>
      <c r="J11" s="14" t="s">
        <v>51</v>
      </c>
      <c r="K11" s="13">
        <f>COUNTIF([1]tableau!$P$3:$P$151000,[1]tableau!$X9)</f>
        <v>0</v>
      </c>
    </row>
    <row r="12" spans="1:11" ht="18.75">
      <c r="A12" s="12" t="s">
        <v>52</v>
      </c>
      <c r="B12" s="12"/>
      <c r="C12" s="10">
        <f>COUNTIF([1]tableau!$D$3:$D$20000,$A12)</f>
        <v>0</v>
      </c>
      <c r="D12" s="11" t="s">
        <v>53</v>
      </c>
      <c r="E12" s="10">
        <f>COUNTIF([1]tableau!$B$3:$B$20000,$D12)</f>
        <v>0</v>
      </c>
      <c r="F12" s="12">
        <v>14</v>
      </c>
      <c r="G12" s="13">
        <f>COUNTIF([1]tableau!$M$3:$M$22000,[1]tableau!$AI20)</f>
        <v>0</v>
      </c>
      <c r="J12" s="32"/>
      <c r="K12" s="32"/>
    </row>
    <row r="13" spans="1:11" ht="18.75">
      <c r="A13" s="12" t="s">
        <v>54</v>
      </c>
      <c r="B13" s="12"/>
      <c r="C13" s="10">
        <f>COUNTIF([1]tableau!$D$3:$D$20000,$A13)</f>
        <v>0</v>
      </c>
      <c r="D13" s="11" t="s">
        <v>55</v>
      </c>
      <c r="E13" s="10">
        <f>COUNTIF([1]tableau!$B$3:$B$20000,$D13)</f>
        <v>0</v>
      </c>
      <c r="F13" s="12">
        <v>16</v>
      </c>
      <c r="G13" s="13">
        <f>COUNTIF([1]tableau!$M$3:$M$22000,[1]tableau!$AI21)</f>
        <v>0</v>
      </c>
      <c r="J13" s="15" t="s">
        <v>56</v>
      </c>
      <c r="K13" s="7"/>
    </row>
    <row r="14" spans="1:11" ht="18.75">
      <c r="A14" s="12" t="s">
        <v>57</v>
      </c>
      <c r="B14" s="12"/>
      <c r="C14" s="10">
        <f>COUNTIF([1]tableau!$D$3:$D$20000,$A14)</f>
        <v>0</v>
      </c>
      <c r="D14" s="11" t="s">
        <v>58</v>
      </c>
      <c r="E14" s="10">
        <f>COUNTIF([1]tableau!$B$3:$B$20000,$D14)</f>
        <v>0</v>
      </c>
      <c r="F14" s="12">
        <v>20</v>
      </c>
      <c r="G14" s="13">
        <f>COUNTIF([1]tableau!$M$3:$M$22000,[1]tableau!$AI22)</f>
        <v>0</v>
      </c>
      <c r="J14" s="16" t="s">
        <v>19</v>
      </c>
      <c r="K14" s="13">
        <f>COUNTIF([1]tableau!$L$3:$L$275000,[1]tableau!$AJ7)</f>
        <v>1</v>
      </c>
    </row>
    <row r="15" spans="1:11" ht="18.75">
      <c r="A15" s="12" t="s">
        <v>59</v>
      </c>
      <c r="B15" s="12"/>
      <c r="C15" s="10">
        <f>COUNTIF([1]tableau!$D$3:$D$20000,$A15)</f>
        <v>0</v>
      </c>
      <c r="D15" s="11" t="s">
        <v>60</v>
      </c>
      <c r="E15" s="10">
        <f>COUNTIF([1]tableau!$B$3:$B$20000,$D15)</f>
        <v>0</v>
      </c>
      <c r="F15" s="17"/>
      <c r="G15" s="17"/>
      <c r="J15" s="16" t="s">
        <v>23</v>
      </c>
      <c r="K15" s="13">
        <f>COUNTIF([1]tableau!$L$3:$L$275000,[1]tableau!$AJ8)</f>
        <v>1</v>
      </c>
    </row>
    <row r="16" spans="1:11" ht="18.75">
      <c r="A16" s="12" t="s">
        <v>61</v>
      </c>
      <c r="B16" s="12"/>
      <c r="C16" s="10">
        <f>COUNTIF([1]tableau!$D$3:$D$20000,$A16)</f>
        <v>0</v>
      </c>
      <c r="D16" s="11" t="s">
        <v>62</v>
      </c>
      <c r="E16" s="10">
        <f>COUNTIF([1]tableau!$B$3:$B$20000,$D16)</f>
        <v>0</v>
      </c>
      <c r="J16" s="16" t="s">
        <v>25</v>
      </c>
      <c r="K16" s="13">
        <f>COUNTIF([1]tableau!$L$3:$L$275000,[1]tableau!$AJ9)</f>
        <v>0</v>
      </c>
    </row>
    <row r="17" spans="1:11">
      <c r="A17" s="33"/>
      <c r="B17" s="34"/>
      <c r="C17" s="18"/>
      <c r="D17" s="19" t="s">
        <v>63</v>
      </c>
      <c r="E17" s="10">
        <f>COUNTIF([1]tableau!$B$3:$B$20000,$D17)</f>
        <v>0</v>
      </c>
      <c r="J17" s="16" t="s">
        <v>26</v>
      </c>
      <c r="K17" s="13">
        <f>COUNTIF([1]tableau!$L$3:$L$275000,[1]tableau!$AJ10)</f>
        <v>0</v>
      </c>
    </row>
    <row r="18" spans="1:11">
      <c r="D18" s="20"/>
      <c r="E18" s="20"/>
      <c r="J18" s="16" t="s">
        <v>27</v>
      </c>
      <c r="K18" s="13">
        <f>COUNTIF([1]tableau!$L$3:$L$275000,[1]tableau!$AJ11)</f>
        <v>0</v>
      </c>
    </row>
    <row r="19" spans="1:11">
      <c r="J19" s="16" t="s">
        <v>28</v>
      </c>
      <c r="K19" s="13">
        <f>COUNTIF([1]tableau!$L$3:$L$275000,[1]tableau!$AJ12)</f>
        <v>0</v>
      </c>
    </row>
    <row r="20" spans="1:11">
      <c r="J20" s="16" t="s">
        <v>29</v>
      </c>
      <c r="K20" s="13">
        <f>COUNTIF([1]tableau!$L$3:$L$275000,[1]tableau!$AJ13)</f>
        <v>0</v>
      </c>
    </row>
    <row r="21" spans="1:11">
      <c r="J21" s="35"/>
      <c r="K21" s="35"/>
    </row>
    <row r="22" spans="1:11" ht="18.75">
      <c r="A22" s="36" t="s">
        <v>64</v>
      </c>
      <c r="B22" s="37"/>
      <c r="C22" s="7"/>
    </row>
    <row r="23" spans="1:11" ht="18.75">
      <c r="A23" s="8" t="s">
        <v>20</v>
      </c>
      <c r="B23" s="9"/>
      <c r="C23" s="13">
        <f>COUNTIF([1]tableau!$O$3:$O$22000,[1]tableau!$AN22)</f>
        <v>0</v>
      </c>
    </row>
    <row r="24" spans="1:11" ht="18.75">
      <c r="A24" s="8" t="s">
        <v>65</v>
      </c>
      <c r="B24" s="9"/>
      <c r="C24" s="13">
        <f>COUNTIF([1]tableau!$O$3:$O$22000,[1]tableau!$AN23)</f>
        <v>0</v>
      </c>
    </row>
    <row r="25" spans="1:11" ht="18.75">
      <c r="A25" s="8" t="s">
        <v>66</v>
      </c>
      <c r="B25" s="9"/>
      <c r="C25" s="13">
        <f>COUNTIF([1]tableau!$O$3:$O$22000,[1]tableau!$AN24)</f>
        <v>0</v>
      </c>
    </row>
    <row r="26" spans="1:11" ht="18.75">
      <c r="A26" s="8" t="s">
        <v>67</v>
      </c>
      <c r="B26" s="9"/>
      <c r="C26" s="13">
        <f>COUNTIF([1]tableau!$O$3:$O$22000,[1]tableau!$AN25)</f>
        <v>0</v>
      </c>
    </row>
    <row r="27" spans="1:11">
      <c r="A27" s="20"/>
      <c r="B27" s="20"/>
      <c r="C27" s="20"/>
    </row>
  </sheetData>
  <mergeCells count="4">
    <mergeCell ref="A23:B23"/>
    <mergeCell ref="A24:B24"/>
    <mergeCell ref="A25:B25"/>
    <mergeCell ref="A26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janvier </vt:lpstr>
      <vt:lpstr>fevrier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egentile</cp:lastModifiedBy>
  <dcterms:created xsi:type="dcterms:W3CDTF">2016-05-26T05:24:53Z</dcterms:created>
  <dcterms:modified xsi:type="dcterms:W3CDTF">2016-05-26T05:29:59Z</dcterms:modified>
</cp:coreProperties>
</file>