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RESTART FROM SCRATCH\Certification Inspection of Lifting Equipment\"/>
    </mc:Choice>
  </mc:AlternateContent>
  <bookViews>
    <workbookView xWindow="0" yWindow="0" windowWidth="20490" windowHeight="790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D3" i="1" s="1"/>
  <c r="C47" i="1"/>
  <c r="C42" i="1"/>
  <c r="C41" i="1"/>
  <c r="C43" i="1"/>
  <c r="C32" i="1"/>
  <c r="C30" i="1"/>
  <c r="C39" i="1"/>
  <c r="C38" i="1"/>
  <c r="C36" i="1"/>
  <c r="C37" i="1"/>
  <c r="C28" i="1"/>
  <c r="C29" i="1"/>
  <c r="C25" i="1"/>
  <c r="C26" i="1"/>
  <c r="C23" i="1"/>
  <c r="C22" i="1"/>
  <c r="C45" i="1"/>
  <c r="C46" i="1"/>
  <c r="C44" i="1"/>
  <c r="C40" i="1"/>
  <c r="C34" i="1"/>
  <c r="C35" i="1"/>
  <c r="C33" i="1"/>
  <c r="C31" i="1"/>
  <c r="C27" i="1"/>
  <c r="C24" i="1"/>
  <c r="C21" i="1"/>
  <c r="C17" i="1"/>
  <c r="C18" i="1"/>
  <c r="C19" i="1"/>
  <c r="C16" i="1"/>
  <c r="C9" i="1"/>
  <c r="C10" i="1"/>
  <c r="C8" i="1"/>
  <c r="C13" i="1"/>
  <c r="C14" i="1"/>
  <c r="C12" i="1"/>
  <c r="C4" i="1"/>
  <c r="C5" i="1"/>
  <c r="C6" i="1"/>
  <c r="C3" i="1"/>
  <c r="D22" i="1" l="1"/>
  <c r="D17" i="1"/>
  <c r="D24" i="1"/>
  <c r="D28" i="1"/>
  <c r="D32" i="1"/>
  <c r="D36" i="1"/>
  <c r="D40" i="1"/>
  <c r="D44" i="1"/>
  <c r="D21" i="1"/>
  <c r="D25" i="1"/>
  <c r="D29" i="1"/>
  <c r="D33" i="1"/>
  <c r="D37" i="1"/>
  <c r="D41" i="1"/>
  <c r="D45" i="1"/>
  <c r="D26" i="1"/>
  <c r="D30" i="1"/>
  <c r="D34" i="1"/>
  <c r="D38" i="1"/>
  <c r="D42" i="1"/>
  <c r="D46" i="1"/>
  <c r="D16" i="1"/>
  <c r="D23" i="1"/>
  <c r="D27" i="1"/>
  <c r="D31" i="1"/>
  <c r="D35" i="1"/>
  <c r="D39" i="1"/>
  <c r="D43" i="1"/>
  <c r="D47" i="1"/>
  <c r="D18" i="1"/>
  <c r="D13" i="1"/>
  <c r="D19" i="1"/>
  <c r="D14" i="1"/>
  <c r="D12" i="1"/>
  <c r="D8" i="1"/>
  <c r="D9" i="1"/>
  <c r="D10" i="1"/>
  <c r="D6" i="1"/>
  <c r="D5" i="1"/>
  <c r="D4" i="1"/>
</calcChain>
</file>

<file path=xl/sharedStrings.xml><?xml version="1.0" encoding="utf-8"?>
<sst xmlns="http://schemas.openxmlformats.org/spreadsheetml/2006/main" count="71" uniqueCount="57">
  <si>
    <t>Equipement</t>
  </si>
  <si>
    <t>Treuil X001-A</t>
  </si>
  <si>
    <t>Treuil X001-B</t>
  </si>
  <si>
    <t>Treuil X002-A</t>
  </si>
  <si>
    <t>Treuil X002-B</t>
  </si>
  <si>
    <t>Palan PES-90-0</t>
  </si>
  <si>
    <t>Palan PES-80-1</t>
  </si>
  <si>
    <t>Palan PES-70-2</t>
  </si>
  <si>
    <t>Pinces de serrage SC6987</t>
  </si>
  <si>
    <t>Pinces de serrage SC6988</t>
  </si>
  <si>
    <t>Pinces de serrage SC6989</t>
  </si>
  <si>
    <t>Tire-fort T23</t>
  </si>
  <si>
    <t>Tire-fort T24D</t>
  </si>
  <si>
    <t>Tire-fort T29</t>
  </si>
  <si>
    <t>Cric 335676</t>
  </si>
  <si>
    <t>Cric 335322</t>
  </si>
  <si>
    <t>Pinces de serrage SC6887</t>
  </si>
  <si>
    <t>Pinces de serrage SC6888</t>
  </si>
  <si>
    <t>Pinces de serrage SC6889</t>
  </si>
  <si>
    <t>Pinces de serrage SZ0901</t>
  </si>
  <si>
    <t>Pinces de serrage SZ0902</t>
  </si>
  <si>
    <t>Pinces de serrage D1</t>
  </si>
  <si>
    <t>Pinces de serrage D2</t>
  </si>
  <si>
    <t>Pinces de serrage D3</t>
  </si>
  <si>
    <t>Pinces de serrage D4</t>
  </si>
  <si>
    <t>Pinces de serrage T/8887</t>
  </si>
  <si>
    <t>Pinces de serrage SC4518</t>
  </si>
  <si>
    <t>Pinces de serrage SC4519</t>
  </si>
  <si>
    <t>Pinces de serrage SC4519-0002</t>
  </si>
  <si>
    <t>Pinces de serrage SC4519-0003</t>
  </si>
  <si>
    <t>Pinces de serrage SC4519-0004</t>
  </si>
  <si>
    <t>Pinces de serrage J4012</t>
  </si>
  <si>
    <t>Pinces de serrage J4012D</t>
  </si>
  <si>
    <t>Pinces de serrage J4012A</t>
  </si>
  <si>
    <t>Pinces de serrage J4013</t>
  </si>
  <si>
    <t>Pinces de serrage 09L8</t>
  </si>
  <si>
    <t>Pinces de serrage SC/77</t>
  </si>
  <si>
    <t>Pinces de serrage SC-Ty90</t>
  </si>
  <si>
    <t>Pinces de serrage SC-Ty91</t>
  </si>
  <si>
    <t>Pinces de serrage SC-Ty92</t>
  </si>
  <si>
    <t>Cric HL3948</t>
  </si>
  <si>
    <t>Cric HL3017</t>
  </si>
  <si>
    <t>HL</t>
  </si>
  <si>
    <t>LL</t>
  </si>
  <si>
    <t>Statut</t>
  </si>
  <si>
    <t>Prochaine Inspection</t>
  </si>
  <si>
    <t>Derniere Inspection</t>
  </si>
  <si>
    <t>Commentaires</t>
  </si>
  <si>
    <t>Derniere modif effectuee par</t>
  </si>
  <si>
    <t>en attente de pieces</t>
  </si>
  <si>
    <t>manque boulon</t>
  </si>
  <si>
    <t>a detruire</t>
  </si>
  <si>
    <t>Mathieu Renaud</t>
  </si>
  <si>
    <t>Laurent Lamarre</t>
  </si>
  <si>
    <t>MR</t>
  </si>
  <si>
    <t>etc</t>
  </si>
  <si>
    <t>pas forcement ces couleurs moches d'ailleurs….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</si>
</sst>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" x14ac:knownFonts="1">
    <font>
      <sz val="11"/>
      <color theme="1"/>
      <name val="Calibri"/>
      <family val="2"/>
      <scheme val="minor"/>
    </font>
    <font>
      <sz val="10"/>
      <color indexed="11"/>
      <name val="Univers 57 Condensed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4" fontId="0" fillId="0" borderId="0" xfId="0" applyNumberFormat="1"/>
    <xf numFmtId="164" fontId="0" fillId="0" borderId="1" xfId="0" applyNumberFormat="1" applyBorder="1"/>
    <xf numFmtId="2" fontId="1" fillId="2" borderId="1" xfId="0" applyNumberFormat="1" applyFont="1" applyFill="1" applyBorder="1"/>
    <xf numFmtId="0" fontId="0" fillId="3" borderId="1" xfId="0" applyFill="1" applyBorder="1" applyAlignment="1">
      <alignment horizontal="left" vertical="top" wrapText="1"/>
    </xf>
    <xf numFmtId="0" fontId="0" fillId="4" borderId="1" xfId="0" applyFill="1" applyBorder="1"/>
    <xf numFmtId="0" fontId="0" fillId="5" borderId="0" xfId="0" applyFill="1"/>
    <xf numFmtId="0" fontId="0" fillId="7" borderId="0" xfId="0" applyFill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12"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7"/>
  <sheetViews>
    <sheetView tabSelected="1" zoomScale="68" zoomScaleNormal="68" workbookViewId="0">
      <selection activeCell="I18" sqref="I18"/>
    </sheetView>
  </sheetViews>
  <sheetFormatPr defaultRowHeight="15" x14ac:dyDescent="0.25"/>
  <cols>
    <col min="1" max="1" width="32.28515625" customWidth="1"/>
    <col min="2" max="2" width="23" customWidth="1"/>
    <col min="3" max="3" width="26.28515625" customWidth="1"/>
    <col min="5" max="5" width="26" customWidth="1"/>
    <col min="6" max="6" width="15.42578125" customWidth="1"/>
    <col min="9" max="9" width="26" bestFit="1" customWidth="1"/>
  </cols>
  <sheetData>
    <row r="1" spans="1:10" ht="30" customHeight="1" x14ac:dyDescent="0.25">
      <c r="A1" s="5" t="s">
        <v>0</v>
      </c>
      <c r="B1" s="5" t="s">
        <v>46</v>
      </c>
      <c r="C1" s="5" t="s">
        <v>45</v>
      </c>
      <c r="D1" s="5" t="s">
        <v>44</v>
      </c>
      <c r="E1" s="5" t="s">
        <v>47</v>
      </c>
      <c r="F1" s="5" t="s">
        <v>48</v>
      </c>
    </row>
    <row r="2" spans="1:10" x14ac:dyDescent="0.25">
      <c r="A2" s="6"/>
      <c r="B2" s="6"/>
      <c r="C2" s="6"/>
      <c r="D2" s="6"/>
      <c r="E2" s="6"/>
      <c r="F2" s="6"/>
    </row>
    <row r="3" spans="1:10" x14ac:dyDescent="0.25">
      <c r="A3" s="1" t="s">
        <v>1</v>
      </c>
      <c r="B3" s="3">
        <v>42273</v>
      </c>
      <c r="C3" s="3">
        <f>B3+Sheet2!$C$2</f>
        <v>42453</v>
      </c>
      <c r="D3" s="4">
        <f ca="1">C3-Sheet2!$B$1</f>
        <v>6</v>
      </c>
      <c r="E3" s="1"/>
      <c r="F3" s="9" t="s">
        <v>54</v>
      </c>
      <c r="I3" t="s">
        <v>52</v>
      </c>
      <c r="J3" s="7"/>
    </row>
    <row r="4" spans="1:10" x14ac:dyDescent="0.25">
      <c r="A4" s="1" t="s">
        <v>2</v>
      </c>
      <c r="B4" s="3">
        <v>42170</v>
      </c>
      <c r="C4" s="3">
        <f>B4+Sheet2!$C$2</f>
        <v>42350</v>
      </c>
      <c r="D4" s="4">
        <f ca="1">C4-Sheet2!$B$1</f>
        <v>-97</v>
      </c>
      <c r="E4" s="1" t="s">
        <v>49</v>
      </c>
      <c r="F4" s="10" t="s">
        <v>43</v>
      </c>
      <c r="I4" t="s">
        <v>53</v>
      </c>
      <c r="J4" s="8"/>
    </row>
    <row r="5" spans="1:10" x14ac:dyDescent="0.25">
      <c r="A5" s="1" t="s">
        <v>3</v>
      </c>
      <c r="B5" s="3">
        <v>42416</v>
      </c>
      <c r="C5" s="3">
        <f>B5+Sheet2!$C$2</f>
        <v>42596</v>
      </c>
      <c r="D5" s="4">
        <f ca="1">C5-Sheet2!$B$1</f>
        <v>149</v>
      </c>
      <c r="E5" s="1"/>
      <c r="F5" s="10" t="s">
        <v>43</v>
      </c>
      <c r="I5" t="s">
        <v>56</v>
      </c>
    </row>
    <row r="6" spans="1:10" x14ac:dyDescent="0.25">
      <c r="A6" s="1" t="s">
        <v>4</v>
      </c>
      <c r="B6" s="3">
        <v>42353</v>
      </c>
      <c r="C6" s="3">
        <f>B6+Sheet2!$C$2</f>
        <v>42533</v>
      </c>
      <c r="D6" s="4">
        <f ca="1">C6-Sheet2!$B$1</f>
        <v>86</v>
      </c>
      <c r="E6" s="1"/>
      <c r="F6" s="10" t="s">
        <v>43</v>
      </c>
    </row>
    <row r="7" spans="1:10" x14ac:dyDescent="0.25">
      <c r="A7" s="6"/>
      <c r="B7" s="6"/>
      <c r="C7" s="6"/>
      <c r="D7" s="6"/>
      <c r="E7" s="6"/>
      <c r="F7" s="6"/>
    </row>
    <row r="8" spans="1:10" x14ac:dyDescent="0.25">
      <c r="A8" s="1" t="s">
        <v>5</v>
      </c>
      <c r="B8" s="3">
        <v>42384</v>
      </c>
      <c r="C8" s="3">
        <f>B8+Sheet2!$C$2</f>
        <v>42564</v>
      </c>
      <c r="D8" s="4">
        <f ca="1">C8-Sheet2!$B$1</f>
        <v>117</v>
      </c>
      <c r="E8" s="1"/>
      <c r="F8" s="9" t="s">
        <v>54</v>
      </c>
    </row>
    <row r="9" spans="1:10" x14ac:dyDescent="0.25">
      <c r="A9" s="1" t="s">
        <v>6</v>
      </c>
      <c r="B9" s="3">
        <v>42233</v>
      </c>
      <c r="C9" s="3">
        <f>B9+Sheet2!$C$2</f>
        <v>42413</v>
      </c>
      <c r="D9" s="4">
        <f ca="1">C9-Sheet2!$B$1</f>
        <v>-34</v>
      </c>
      <c r="E9" s="1" t="s">
        <v>50</v>
      </c>
      <c r="F9" s="9" t="s">
        <v>54</v>
      </c>
    </row>
    <row r="10" spans="1:10" x14ac:dyDescent="0.25">
      <c r="A10" s="1" t="s">
        <v>7</v>
      </c>
      <c r="B10" s="3">
        <v>42170</v>
      </c>
      <c r="C10" s="3">
        <f>B10+Sheet2!$C$2</f>
        <v>42350</v>
      </c>
      <c r="D10" s="4">
        <f ca="1">C10-Sheet2!$B$1</f>
        <v>-97</v>
      </c>
      <c r="E10" s="1" t="s">
        <v>50</v>
      </c>
      <c r="F10" s="9" t="s">
        <v>54</v>
      </c>
    </row>
    <row r="11" spans="1:10" x14ac:dyDescent="0.25">
      <c r="A11" s="6"/>
      <c r="B11" s="6"/>
      <c r="C11" s="6"/>
      <c r="D11" s="6"/>
      <c r="E11" s="6"/>
      <c r="F11" s="6"/>
    </row>
    <row r="12" spans="1:10" x14ac:dyDescent="0.25">
      <c r="A12" s="1" t="s">
        <v>11</v>
      </c>
      <c r="B12" s="3">
        <v>42384</v>
      </c>
      <c r="C12" s="3">
        <f>B12+270</f>
        <v>42654</v>
      </c>
      <c r="D12" s="4">
        <f ca="1">C12-Sheet2!$B$1</f>
        <v>207</v>
      </c>
      <c r="E12" s="1"/>
      <c r="F12" s="9" t="s">
        <v>54</v>
      </c>
    </row>
    <row r="13" spans="1:10" x14ac:dyDescent="0.25">
      <c r="A13" s="1" t="s">
        <v>12</v>
      </c>
      <c r="B13" s="3">
        <v>42384</v>
      </c>
      <c r="C13" s="3">
        <f t="shared" ref="C13:C14" si="0">B13+270</f>
        <v>42654</v>
      </c>
      <c r="D13" s="4">
        <f ca="1">C13-Sheet2!$B$1</f>
        <v>207</v>
      </c>
      <c r="E13" s="1"/>
      <c r="F13" s="9" t="s">
        <v>54</v>
      </c>
    </row>
    <row r="14" spans="1:10" x14ac:dyDescent="0.25">
      <c r="A14" s="1" t="s">
        <v>13</v>
      </c>
      <c r="B14" s="3">
        <v>42384</v>
      </c>
      <c r="C14" s="3">
        <f t="shared" si="0"/>
        <v>42654</v>
      </c>
      <c r="D14" s="4">
        <f ca="1">C14-Sheet2!$B$1</f>
        <v>207</v>
      </c>
      <c r="E14" s="1"/>
      <c r="F14" s="9" t="s">
        <v>54</v>
      </c>
    </row>
    <row r="15" spans="1:10" x14ac:dyDescent="0.25">
      <c r="A15" s="6"/>
      <c r="B15" s="6"/>
      <c r="C15" s="6"/>
      <c r="D15" s="6"/>
      <c r="E15" s="6"/>
      <c r="F15" s="6"/>
    </row>
    <row r="16" spans="1:10" x14ac:dyDescent="0.25">
      <c r="A16" s="1" t="s">
        <v>14</v>
      </c>
      <c r="B16" s="3">
        <v>41992</v>
      </c>
      <c r="C16" s="3">
        <f>B16+Sheet2!C3</f>
        <v>42352</v>
      </c>
      <c r="D16" s="4">
        <f ca="1">C16-Sheet2!$B$1</f>
        <v>-95</v>
      </c>
      <c r="E16" s="1"/>
      <c r="F16" s="10" t="s">
        <v>43</v>
      </c>
    </row>
    <row r="17" spans="1:6" x14ac:dyDescent="0.25">
      <c r="A17" s="1" t="s">
        <v>15</v>
      </c>
      <c r="B17" s="3">
        <v>41998</v>
      </c>
      <c r="C17" s="3">
        <f>B17+Sheet2!C4</f>
        <v>41998</v>
      </c>
      <c r="D17" s="4">
        <f ca="1">C17-Sheet2!$B$1</f>
        <v>-449</v>
      </c>
      <c r="E17" s="1" t="s">
        <v>51</v>
      </c>
      <c r="F17" s="10" t="s">
        <v>43</v>
      </c>
    </row>
    <row r="18" spans="1:6" x14ac:dyDescent="0.25">
      <c r="A18" s="1" t="s">
        <v>40</v>
      </c>
      <c r="B18" s="3">
        <v>41992</v>
      </c>
      <c r="C18" s="3">
        <f>B18+Sheet2!C5</f>
        <v>41992</v>
      </c>
      <c r="D18" s="4">
        <f ca="1">C18-Sheet2!$B$1</f>
        <v>-455</v>
      </c>
      <c r="E18" s="1"/>
      <c r="F18" s="10" t="s">
        <v>43</v>
      </c>
    </row>
    <row r="19" spans="1:6" x14ac:dyDescent="0.25">
      <c r="A19" s="1" t="s">
        <v>41</v>
      </c>
      <c r="B19" s="3">
        <v>41992</v>
      </c>
      <c r="C19" s="3">
        <f>B19+Sheet2!C6</f>
        <v>41992</v>
      </c>
      <c r="D19" s="4">
        <f ca="1">C19-Sheet2!$B$1</f>
        <v>-455</v>
      </c>
      <c r="E19" s="1"/>
      <c r="F19" s="10" t="s">
        <v>43</v>
      </c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1" t="s">
        <v>8</v>
      </c>
      <c r="B21" s="3">
        <v>42416</v>
      </c>
      <c r="C21" s="3">
        <f>B21+270</f>
        <v>42686</v>
      </c>
      <c r="D21" s="4">
        <f ca="1">C21-Sheet2!$B$1</f>
        <v>239</v>
      </c>
      <c r="E21" s="1"/>
      <c r="F21" s="1" t="s">
        <v>55</v>
      </c>
    </row>
    <row r="22" spans="1:6" x14ac:dyDescent="0.25">
      <c r="A22" s="1" t="s">
        <v>9</v>
      </c>
      <c r="B22" s="3">
        <v>41471</v>
      </c>
      <c r="C22" s="3">
        <f>B22+Sheet2!$C$2</f>
        <v>41651</v>
      </c>
      <c r="D22" s="4">
        <f ca="1">C22-Sheet2!$B$1</f>
        <v>-796</v>
      </c>
      <c r="E22" s="1"/>
      <c r="F22" s="1"/>
    </row>
    <row r="23" spans="1:6" x14ac:dyDescent="0.25">
      <c r="A23" s="1" t="s">
        <v>10</v>
      </c>
      <c r="B23" s="3">
        <v>42076</v>
      </c>
      <c r="C23" s="3">
        <f>B23+Sheet2!$C$2</f>
        <v>42256</v>
      </c>
      <c r="D23" s="4">
        <f ca="1">C23-Sheet2!$B$1</f>
        <v>-191</v>
      </c>
      <c r="E23" s="1"/>
      <c r="F23" s="1"/>
    </row>
    <row r="24" spans="1:6" x14ac:dyDescent="0.25">
      <c r="A24" s="1" t="s">
        <v>16</v>
      </c>
      <c r="B24" s="3">
        <v>42384</v>
      </c>
      <c r="C24" s="3">
        <f>B24+270</f>
        <v>42654</v>
      </c>
      <c r="D24" s="4">
        <f ca="1">C24-Sheet2!$B$1</f>
        <v>207</v>
      </c>
      <c r="E24" s="1"/>
      <c r="F24" s="1"/>
    </row>
    <row r="25" spans="1:6" x14ac:dyDescent="0.25">
      <c r="A25" s="1" t="s">
        <v>17</v>
      </c>
      <c r="B25" s="3">
        <v>42384</v>
      </c>
      <c r="C25" s="3">
        <f>B25+Sheet2!$C$2</f>
        <v>42564</v>
      </c>
      <c r="D25" s="4">
        <f ca="1">C25-Sheet2!$B$1</f>
        <v>117</v>
      </c>
      <c r="E25" s="1"/>
      <c r="F25" s="1"/>
    </row>
    <row r="26" spans="1:6" x14ac:dyDescent="0.25">
      <c r="A26" s="1" t="s">
        <v>18</v>
      </c>
      <c r="B26" s="3">
        <v>42384</v>
      </c>
      <c r="C26" s="3">
        <f>B26+Sheet2!$C$2</f>
        <v>42564</v>
      </c>
      <c r="D26" s="4">
        <f ca="1">C26-Sheet2!$B$1</f>
        <v>117</v>
      </c>
      <c r="E26" s="1"/>
      <c r="F26" s="1"/>
    </row>
    <row r="27" spans="1:6" x14ac:dyDescent="0.25">
      <c r="A27" s="1" t="s">
        <v>19</v>
      </c>
      <c r="B27" s="3">
        <v>42384</v>
      </c>
      <c r="C27" s="3">
        <f>B27+270</f>
        <v>42654</v>
      </c>
      <c r="D27" s="4">
        <f ca="1">C27-Sheet2!$B$1</f>
        <v>207</v>
      </c>
      <c r="E27" s="1"/>
      <c r="F27" s="1"/>
    </row>
    <row r="28" spans="1:6" x14ac:dyDescent="0.25">
      <c r="A28" s="1" t="s">
        <v>20</v>
      </c>
      <c r="B28" s="3">
        <v>42384</v>
      </c>
      <c r="C28" s="3">
        <f>B28+Sheet2!$C$2</f>
        <v>42564</v>
      </c>
      <c r="D28" s="4">
        <f ca="1">C28-Sheet2!$B$1</f>
        <v>117</v>
      </c>
      <c r="E28" s="1"/>
      <c r="F28" s="1"/>
    </row>
    <row r="29" spans="1:6" x14ac:dyDescent="0.25">
      <c r="A29" s="1" t="s">
        <v>21</v>
      </c>
      <c r="B29" s="3">
        <v>42384</v>
      </c>
      <c r="C29" s="3">
        <f>B29+Sheet2!$C$2</f>
        <v>42564</v>
      </c>
      <c r="D29" s="4">
        <f ca="1">C29-Sheet2!$B$1</f>
        <v>117</v>
      </c>
      <c r="E29" s="1"/>
      <c r="F29" s="1"/>
    </row>
    <row r="30" spans="1:6" x14ac:dyDescent="0.25">
      <c r="A30" s="1" t="s">
        <v>22</v>
      </c>
      <c r="B30" s="3">
        <v>42384</v>
      </c>
      <c r="C30" s="3">
        <f>B30+Sheet2!C17</f>
        <v>42384</v>
      </c>
      <c r="D30" s="4">
        <f ca="1">C30-Sheet2!$B$1</f>
        <v>-63</v>
      </c>
      <c r="E30" s="1"/>
      <c r="F30" s="1"/>
    </row>
    <row r="31" spans="1:6" x14ac:dyDescent="0.25">
      <c r="A31" s="1" t="s">
        <v>23</v>
      </c>
      <c r="B31" s="3">
        <v>42384</v>
      </c>
      <c r="C31" s="3">
        <f>B31+270</f>
        <v>42654</v>
      </c>
      <c r="D31" s="4">
        <f ca="1">C31-Sheet2!$B$1</f>
        <v>207</v>
      </c>
      <c r="E31" s="1"/>
      <c r="F31" s="1"/>
    </row>
    <row r="32" spans="1:6" x14ac:dyDescent="0.25">
      <c r="A32" s="1" t="s">
        <v>24</v>
      </c>
      <c r="B32" s="3">
        <v>42170</v>
      </c>
      <c r="C32" s="3">
        <f>B32+Sheet2!C19</f>
        <v>42170</v>
      </c>
      <c r="D32" s="4">
        <f ca="1">C32-Sheet2!$B$1</f>
        <v>-277</v>
      </c>
      <c r="E32" s="1"/>
      <c r="F32" s="1"/>
    </row>
    <row r="33" spans="1:6" x14ac:dyDescent="0.25">
      <c r="A33" s="1" t="s">
        <v>25</v>
      </c>
      <c r="B33" s="3">
        <v>42384</v>
      </c>
      <c r="C33" s="3">
        <f>B33+270</f>
        <v>42654</v>
      </c>
      <c r="D33" s="4">
        <f ca="1">C33-Sheet2!$B$1</f>
        <v>207</v>
      </c>
      <c r="E33" s="1"/>
      <c r="F33" s="1"/>
    </row>
    <row r="34" spans="1:6" x14ac:dyDescent="0.25">
      <c r="A34" s="1" t="s">
        <v>26</v>
      </c>
      <c r="B34" s="3">
        <v>42384</v>
      </c>
      <c r="C34" s="3">
        <f>B34+270</f>
        <v>42654</v>
      </c>
      <c r="D34" s="4">
        <f ca="1">C34-Sheet2!$B$1</f>
        <v>207</v>
      </c>
      <c r="E34" s="1"/>
      <c r="F34" s="1"/>
    </row>
    <row r="35" spans="1:6" x14ac:dyDescent="0.25">
      <c r="A35" s="1" t="s">
        <v>27</v>
      </c>
      <c r="B35" s="3">
        <v>42384</v>
      </c>
      <c r="C35" s="3">
        <f>B35+270</f>
        <v>42654</v>
      </c>
      <c r="D35" s="4">
        <f ca="1">C35-Sheet2!$B$1</f>
        <v>207</v>
      </c>
      <c r="E35" s="1"/>
      <c r="F35" s="1"/>
    </row>
    <row r="36" spans="1:6" x14ac:dyDescent="0.25">
      <c r="A36" s="1" t="s">
        <v>28</v>
      </c>
      <c r="B36" s="3">
        <v>42384</v>
      </c>
      <c r="C36" s="3">
        <f>B36+Sheet2!$C$2</f>
        <v>42564</v>
      </c>
      <c r="D36" s="4">
        <f ca="1">C36-Sheet2!$B$1</f>
        <v>117</v>
      </c>
      <c r="E36" s="1"/>
      <c r="F36" s="1"/>
    </row>
    <row r="37" spans="1:6" x14ac:dyDescent="0.25">
      <c r="A37" s="1" t="s">
        <v>29</v>
      </c>
      <c r="B37" s="3">
        <v>42384</v>
      </c>
      <c r="C37" s="3">
        <f>B37+Sheet2!$C$2</f>
        <v>42564</v>
      </c>
      <c r="D37" s="4">
        <f ca="1">C37-Sheet2!$B$1</f>
        <v>117</v>
      </c>
      <c r="E37" s="1"/>
      <c r="F37" s="1"/>
    </row>
    <row r="38" spans="1:6" x14ac:dyDescent="0.25">
      <c r="A38" s="1" t="s">
        <v>30</v>
      </c>
      <c r="B38" s="3">
        <v>42416</v>
      </c>
      <c r="C38" s="3">
        <f>B38+Sheet2!$C$2</f>
        <v>42596</v>
      </c>
      <c r="D38" s="4">
        <f ca="1">C38-Sheet2!$B$1</f>
        <v>149</v>
      </c>
      <c r="E38" s="1"/>
      <c r="F38" s="1"/>
    </row>
    <row r="39" spans="1:6" x14ac:dyDescent="0.25">
      <c r="A39" s="1" t="s">
        <v>31</v>
      </c>
      <c r="B39" s="3">
        <v>42384</v>
      </c>
      <c r="C39" s="3">
        <f>B39+Sheet2!$C$2</f>
        <v>42564</v>
      </c>
      <c r="D39" s="4">
        <f ca="1">C39-Sheet2!$B$1</f>
        <v>117</v>
      </c>
      <c r="E39" s="1"/>
      <c r="F39" s="1"/>
    </row>
    <row r="40" spans="1:6" x14ac:dyDescent="0.25">
      <c r="A40" s="1" t="s">
        <v>32</v>
      </c>
      <c r="B40" s="3">
        <v>42384</v>
      </c>
      <c r="C40" s="3">
        <f>B40+270</f>
        <v>42654</v>
      </c>
      <c r="D40" s="4">
        <f ca="1">C40-Sheet2!$B$1</f>
        <v>207</v>
      </c>
      <c r="E40" s="1"/>
      <c r="F40" s="1"/>
    </row>
    <row r="41" spans="1:6" x14ac:dyDescent="0.25">
      <c r="A41" s="1" t="s">
        <v>33</v>
      </c>
      <c r="B41" s="3">
        <v>42384</v>
      </c>
      <c r="C41" s="3">
        <f>B41+Sheet2!C28</f>
        <v>42384</v>
      </c>
      <c r="D41" s="4">
        <f ca="1">C41-Sheet2!$B$1</f>
        <v>-63</v>
      </c>
      <c r="E41" s="1"/>
      <c r="F41" s="1"/>
    </row>
    <row r="42" spans="1:6" x14ac:dyDescent="0.25">
      <c r="A42" s="1" t="s">
        <v>34</v>
      </c>
      <c r="B42" s="3">
        <v>42384</v>
      </c>
      <c r="C42" s="3">
        <f>B42+Sheet2!C29</f>
        <v>42384</v>
      </c>
      <c r="D42" s="4">
        <f ca="1">C42-Sheet2!$B$1</f>
        <v>-63</v>
      </c>
      <c r="E42" s="1"/>
      <c r="F42" s="1"/>
    </row>
    <row r="43" spans="1:6" x14ac:dyDescent="0.25">
      <c r="A43" s="1" t="s">
        <v>35</v>
      </c>
      <c r="B43" s="3">
        <v>42384</v>
      </c>
      <c r="C43" s="3">
        <f>B43+Sheet2!C30</f>
        <v>42384</v>
      </c>
      <c r="D43" s="4">
        <f ca="1">C43-Sheet2!$B$1</f>
        <v>-63</v>
      </c>
      <c r="E43" s="1"/>
      <c r="F43" s="1"/>
    </row>
    <row r="44" spans="1:6" x14ac:dyDescent="0.25">
      <c r="A44" s="1" t="s">
        <v>36</v>
      </c>
      <c r="B44" s="3">
        <v>42416</v>
      </c>
      <c r="C44" s="3">
        <f>B44+270</f>
        <v>42686</v>
      </c>
      <c r="D44" s="4">
        <f ca="1">C44-Sheet2!$B$1</f>
        <v>239</v>
      </c>
      <c r="E44" s="1"/>
      <c r="F44" s="1"/>
    </row>
    <row r="45" spans="1:6" x14ac:dyDescent="0.25">
      <c r="A45" s="1" t="s">
        <v>37</v>
      </c>
      <c r="B45" s="3">
        <v>42416</v>
      </c>
      <c r="C45" s="3">
        <f>B45+270</f>
        <v>42686</v>
      </c>
      <c r="D45" s="4">
        <f ca="1">C45-Sheet2!$B$1</f>
        <v>239</v>
      </c>
      <c r="E45" s="1"/>
      <c r="F45" s="1"/>
    </row>
    <row r="46" spans="1:6" x14ac:dyDescent="0.25">
      <c r="A46" s="1" t="s">
        <v>38</v>
      </c>
      <c r="B46" s="3">
        <v>42384</v>
      </c>
      <c r="C46" s="3">
        <f>B46+270</f>
        <v>42654</v>
      </c>
      <c r="D46" s="4">
        <f ca="1">C46-Sheet2!$B$1</f>
        <v>207</v>
      </c>
      <c r="E46" s="1"/>
      <c r="F46" s="1"/>
    </row>
    <row r="47" spans="1:6" x14ac:dyDescent="0.25">
      <c r="A47" s="1" t="s">
        <v>39</v>
      </c>
      <c r="B47" s="3">
        <v>42384</v>
      </c>
      <c r="C47" s="3">
        <f>B47+Sheet2!C34</f>
        <v>42384</v>
      </c>
      <c r="D47" s="4">
        <f ca="1">C47-Sheet2!$B$1</f>
        <v>-63</v>
      </c>
      <c r="E47" s="1"/>
      <c r="F47" s="1"/>
    </row>
  </sheetData>
  <conditionalFormatting sqref="D3:D6">
    <cfRule type="cellIs" dxfId="11" priority="11" stopIfTrue="1" operator="between">
      <formula>1</formula>
      <formula>7</formula>
    </cfRule>
    <cfRule type="cellIs" dxfId="10" priority="12" stopIfTrue="1" operator="lessThan">
      <formula>0</formula>
    </cfRule>
  </conditionalFormatting>
  <conditionalFormatting sqref="D8:D10">
    <cfRule type="cellIs" dxfId="9" priority="9" stopIfTrue="1" operator="between">
      <formula>1</formula>
      <formula>7</formula>
    </cfRule>
    <cfRule type="cellIs" dxfId="8" priority="10" stopIfTrue="1" operator="lessThan">
      <formula>0</formula>
    </cfRule>
  </conditionalFormatting>
  <conditionalFormatting sqref="D12">
    <cfRule type="cellIs" dxfId="7" priority="7" stopIfTrue="1" operator="between">
      <formula>1</formula>
      <formula>7</formula>
    </cfRule>
    <cfRule type="cellIs" dxfId="6" priority="8" stopIfTrue="1" operator="lessThan">
      <formula>0</formula>
    </cfRule>
  </conditionalFormatting>
  <conditionalFormatting sqref="D13:D14">
    <cfRule type="cellIs" dxfId="5" priority="5" stopIfTrue="1" operator="between">
      <formula>1</formula>
      <formula>7</formula>
    </cfRule>
    <cfRule type="cellIs" dxfId="4" priority="6" stopIfTrue="1" operator="lessThan">
      <formula>0</formula>
    </cfRule>
  </conditionalFormatting>
  <conditionalFormatting sqref="D16:D19">
    <cfRule type="cellIs" dxfId="3" priority="3" stopIfTrue="1" operator="between">
      <formula>1</formula>
      <formula>7</formula>
    </cfRule>
    <cfRule type="cellIs" dxfId="2" priority="4" stopIfTrue="1" operator="lessThan">
      <formula>0</formula>
    </cfRule>
  </conditionalFormatting>
  <conditionalFormatting sqref="D21:D47">
    <cfRule type="cellIs" dxfId="1" priority="1" stopIfTrue="1" operator="between">
      <formula>1</formula>
      <formula>7</formula>
    </cfRule>
    <cfRule type="cellIs" dxfId="0" priority="2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C3"/>
  <sheetViews>
    <sheetView workbookViewId="0">
      <selection activeCell="B1" sqref="B1"/>
    </sheetView>
  </sheetViews>
  <sheetFormatPr defaultRowHeight="15" x14ac:dyDescent="0.25"/>
  <cols>
    <col min="2" max="2" width="9.7109375" bestFit="1" customWidth="1"/>
  </cols>
  <sheetData>
    <row r="1" spans="2:3" x14ac:dyDescent="0.25">
      <c r="B1" s="2">
        <f ca="1">TODAY()</f>
        <v>42447</v>
      </c>
    </row>
    <row r="2" spans="2:3" x14ac:dyDescent="0.25">
      <c r="B2" t="s">
        <v>42</v>
      </c>
      <c r="C2">
        <v>180</v>
      </c>
    </row>
    <row r="3" spans="2:3" x14ac:dyDescent="0.25">
      <c r="B3" t="s">
        <v>43</v>
      </c>
      <c r="C3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Schlumberger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Enzo Petrogalli</cp:lastModifiedBy>
  <dcterms:created xsi:type="dcterms:W3CDTF">2016-03-17T15:42:39Z</dcterms:created>
  <dcterms:modified xsi:type="dcterms:W3CDTF">2016-03-20T17:15:38Z</dcterms:modified>
</cp:coreProperties>
</file>