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570" yWindow="45" windowWidth="18375" windowHeight="8205"/>
  </bookViews>
  <sheets>
    <sheet name="Accueil" sheetId="1" r:id="rId1"/>
    <sheet name="Feuil2" sheetId="2" r:id="rId2"/>
    <sheet name="Base" sheetId="3" r:id="rId3"/>
  </sheets>
  <externalReferences>
    <externalReference r:id="rId4"/>
  </externalReferences>
  <definedNames>
    <definedName name="NonSelectionné">Feuil2!$A$1</definedName>
    <definedName name="NonSélectionné">Feuil2!$A$1</definedName>
    <definedName name="RegionChoisie">Feuil2!$C$1</definedName>
    <definedName name="Sélectionné">Feuil2!$A$2</definedName>
    <definedName name="Séléctionné">Feuil2!$A$2</definedName>
  </definedNames>
  <calcPr calcId="125725"/>
</workbook>
</file>

<file path=xl/calcChain.xml><?xml version="1.0" encoding="utf-8"?>
<calcChain xmlns="http://schemas.openxmlformats.org/spreadsheetml/2006/main">
  <c r="H18" i="3"/>
  <c r="H19"/>
  <c r="H20"/>
  <c r="H21"/>
  <c r="H22"/>
  <c r="H23"/>
  <c r="H24"/>
  <c r="H25"/>
  <c r="H26"/>
  <c r="H27"/>
  <c r="H28"/>
  <c r="H29"/>
  <c r="H30"/>
  <c r="G18"/>
  <c r="G19"/>
  <c r="G20"/>
  <c r="G21"/>
  <c r="G22"/>
  <c r="G23"/>
  <c r="G24"/>
  <c r="G25"/>
  <c r="G26"/>
  <c r="G27"/>
  <c r="G28"/>
  <c r="G29"/>
  <c r="G30"/>
  <c r="I30"/>
  <c r="F30"/>
  <c r="E30"/>
  <c r="D30"/>
  <c r="I29"/>
  <c r="F29"/>
  <c r="E29"/>
  <c r="D29"/>
  <c r="I28"/>
  <c r="F28"/>
  <c r="E28"/>
  <c r="D28"/>
  <c r="I27"/>
  <c r="F27"/>
  <c r="E27"/>
  <c r="D27"/>
  <c r="I26"/>
  <c r="F26"/>
  <c r="E26"/>
  <c r="D26"/>
  <c r="I25"/>
  <c r="F25"/>
  <c r="E25"/>
  <c r="D25"/>
  <c r="I24"/>
  <c r="F24"/>
  <c r="E24"/>
  <c r="D24"/>
  <c r="I23"/>
  <c r="F23"/>
  <c r="E23"/>
  <c r="D23"/>
  <c r="I22"/>
  <c r="F22"/>
  <c r="E22"/>
  <c r="D22"/>
  <c r="I21"/>
  <c r="F21"/>
  <c r="E21"/>
  <c r="D21"/>
  <c r="I20"/>
  <c r="F20"/>
  <c r="E20"/>
  <c r="D20"/>
  <c r="I19"/>
  <c r="F19"/>
  <c r="E19"/>
  <c r="D19"/>
  <c r="I18"/>
  <c r="F18"/>
  <c r="E18"/>
  <c r="D18"/>
  <c r="H15" l="1"/>
  <c r="H14"/>
  <c r="H13"/>
  <c r="H12"/>
  <c r="H11"/>
  <c r="H10"/>
  <c r="H9"/>
  <c r="H8"/>
  <c r="H7"/>
  <c r="H6"/>
  <c r="H5"/>
  <c r="H4"/>
  <c r="H3"/>
  <c r="G15"/>
  <c r="G14"/>
  <c r="G13"/>
  <c r="G12"/>
  <c r="G11"/>
  <c r="G10"/>
  <c r="G9"/>
  <c r="G8"/>
  <c r="G7"/>
  <c r="G6"/>
  <c r="G5"/>
  <c r="G4"/>
  <c r="G3"/>
</calcChain>
</file>

<file path=xl/sharedStrings.xml><?xml version="1.0" encoding="utf-8"?>
<sst xmlns="http://schemas.openxmlformats.org/spreadsheetml/2006/main" count="84" uniqueCount="51">
  <si>
    <t>Nord_Pas_de_Calais_Picardie</t>
  </si>
  <si>
    <t>Bourgogne_Franche_Comté</t>
  </si>
  <si>
    <t>Champagne_Alsace_Lorraine</t>
  </si>
  <si>
    <t>Ile_de_France</t>
  </si>
  <si>
    <t>Centre</t>
  </si>
  <si>
    <t>Normandie</t>
  </si>
  <si>
    <t>Bretagne</t>
  </si>
  <si>
    <t>Pays_de_la_Loire</t>
  </si>
  <si>
    <t>Aquitaine</t>
  </si>
  <si>
    <t>Languedoc_Roussillon</t>
  </si>
  <si>
    <t>Provence_Alpes_Côte_dAzur</t>
  </si>
  <si>
    <t>Corse</t>
  </si>
  <si>
    <t>Auvergne_Rhône_Alpes</t>
  </si>
  <si>
    <t>Région</t>
  </si>
  <si>
    <t>Ville</t>
  </si>
  <si>
    <t>Lille</t>
  </si>
  <si>
    <t>Rouen</t>
  </si>
  <si>
    <t xml:space="preserve">Rennes </t>
  </si>
  <si>
    <t>Paris</t>
  </si>
  <si>
    <t>Strasbourg</t>
  </si>
  <si>
    <t>Orléans</t>
  </si>
  <si>
    <t>Nantes</t>
  </si>
  <si>
    <t>Lyon</t>
  </si>
  <si>
    <t>Ajaccio</t>
  </si>
  <si>
    <t>Bordeaux</t>
  </si>
  <si>
    <t>Marseille</t>
  </si>
  <si>
    <t>Dijon</t>
  </si>
  <si>
    <t>Toulouse</t>
  </si>
  <si>
    <t>NORD-PAS-DE-CALAIS-PICARDIE</t>
  </si>
  <si>
    <t>NORMANDIE</t>
  </si>
  <si>
    <t>BRETAGNE</t>
  </si>
  <si>
    <t>CHAMPAGNE-ARDENNE-ALSACE/LORRAINE</t>
  </si>
  <si>
    <t>ILE-DE-FRANCE</t>
  </si>
  <si>
    <t>CENTRE</t>
  </si>
  <si>
    <t>PAYS DE LA LOIRE</t>
  </si>
  <si>
    <t>BOURGOGNE-FRANCHE-COMTÉ</t>
  </si>
  <si>
    <t>POITOU-CHARENTE-LIMOUSIN-AQUITAINE</t>
  </si>
  <si>
    <t>MIDI-PYRÉNÉES-LANGUEDOC-ROUSSILLON</t>
  </si>
  <si>
    <t>PROVENCE-ALPES-CÔTE D'AZUR</t>
  </si>
  <si>
    <t>CORSE</t>
  </si>
  <si>
    <t>AUVERGNE-RHÔNE-ALPES</t>
  </si>
  <si>
    <t>Nombre d'habitants</t>
  </si>
  <si>
    <t>Taux de chômage</t>
  </si>
  <si>
    <t>Nombre médecins/hab</t>
  </si>
  <si>
    <t>Nombre restaurant/hab</t>
  </si>
  <si>
    <t xml:space="preserve">Proportion d'étudiants </t>
  </si>
  <si>
    <t>Loyer moyen (€/m² par mois)</t>
  </si>
  <si>
    <t>Taux d'ensoleillement (heures)</t>
  </si>
  <si>
    <t>Nombre médecins/100 hab</t>
  </si>
  <si>
    <t>Villes</t>
  </si>
  <si>
    <t>Colonne3</t>
  </si>
</sst>
</file>

<file path=xl/styles.xml><?xml version="1.0" encoding="utf-8"?>
<styleSheet xmlns="http://schemas.openxmlformats.org/spreadsheetml/2006/main">
  <numFmts count="2">
    <numFmt numFmtId="44" formatCode="_-* #,##0.00\ &quot;€&quot;_-;\-* #,##0.00\ &quot;€&quot;_-;_-* &quot;-&quot;??\ &quot;€&quot;_-;_-@_-"/>
    <numFmt numFmtId="164" formatCode="#,##0.00\ &quot;€&quot;"/>
  </numFmts>
  <fonts count="7">
    <font>
      <sz val="11"/>
      <color theme="1"/>
      <name val="Calibri"/>
      <family val="2"/>
      <scheme val="minor"/>
    </font>
    <font>
      <sz val="11"/>
      <color rgb="FF7030A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rgb="FF000000"/>
      <name val="Calibri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A18783"/>
        <bgColor indexed="64"/>
      </patternFill>
    </fill>
    <fill>
      <patternFill patternType="solid">
        <fgColor rgb="FFF58220"/>
        <bgColor indexed="64"/>
      </patternFill>
    </fill>
    <fill>
      <patternFill patternType="solid">
        <fgColor rgb="FFC7B8B5"/>
        <bgColor indexed="64"/>
      </patternFill>
    </fill>
    <fill>
      <patternFill patternType="solid">
        <fgColor theme="8"/>
      </patternFill>
    </fill>
    <fill>
      <patternFill patternType="solid">
        <fgColor theme="8" tint="0.39997558519241921"/>
        <bgColor indexed="65"/>
      </patternFill>
    </fill>
  </fills>
  <borders count="10">
    <border>
      <left/>
      <right/>
      <top/>
      <bottom/>
      <diagonal/>
    </border>
    <border>
      <left/>
      <right style="thin">
        <color theme="8"/>
      </right>
      <top/>
      <bottom style="thin">
        <color theme="8"/>
      </bottom>
      <diagonal/>
    </border>
    <border>
      <left style="thin">
        <color theme="8"/>
      </left>
      <right style="thin">
        <color theme="8"/>
      </right>
      <top/>
      <bottom style="thin">
        <color theme="8"/>
      </bottom>
      <diagonal/>
    </border>
    <border>
      <left style="thin">
        <color theme="8"/>
      </left>
      <right/>
      <top/>
      <bottom style="thin">
        <color theme="8"/>
      </bottom>
      <diagonal/>
    </border>
    <border>
      <left/>
      <right style="thin">
        <color theme="8"/>
      </right>
      <top style="thin">
        <color theme="8"/>
      </top>
      <bottom style="thin">
        <color theme="8"/>
      </bottom>
      <diagonal/>
    </border>
    <border>
      <left style="thin">
        <color theme="8"/>
      </left>
      <right style="thin">
        <color theme="8"/>
      </right>
      <top style="thin">
        <color theme="8"/>
      </top>
      <bottom style="thin">
        <color theme="8"/>
      </bottom>
      <diagonal/>
    </border>
    <border>
      <left style="thin">
        <color theme="8"/>
      </left>
      <right/>
      <top style="thin">
        <color theme="8"/>
      </top>
      <bottom style="thin">
        <color theme="8"/>
      </bottom>
      <diagonal/>
    </border>
    <border>
      <left/>
      <right style="thin">
        <color theme="8"/>
      </right>
      <top style="thin">
        <color theme="8"/>
      </top>
      <bottom/>
      <diagonal/>
    </border>
    <border>
      <left style="thin">
        <color theme="8"/>
      </left>
      <right style="thin">
        <color theme="8"/>
      </right>
      <top style="thin">
        <color theme="8"/>
      </top>
      <bottom/>
      <diagonal/>
    </border>
    <border>
      <left style="thin">
        <color theme="8"/>
      </left>
      <right/>
      <top style="thin">
        <color theme="8"/>
      </top>
      <bottom/>
      <diagonal/>
    </border>
  </borders>
  <cellStyleXfs count="5">
    <xf numFmtId="0" fontId="0" fillId="0" borderId="0"/>
    <xf numFmtId="44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0" fontId="6" fillId="5" borderId="0" applyNumberFormat="0" applyBorder="0" applyAlignment="0" applyProtection="0"/>
    <xf numFmtId="0" fontId="6" fillId="6" borderId="0" applyNumberFormat="0" applyBorder="0" applyAlignment="0" applyProtection="0"/>
  </cellStyleXfs>
  <cellXfs count="35">
    <xf numFmtId="0" fontId="0" fillId="0" borderId="0" xfId="0"/>
    <xf numFmtId="0" fontId="0" fillId="3" borderId="0" xfId="0" applyFill="1"/>
    <xf numFmtId="0" fontId="1" fillId="2" borderId="0" xfId="0" applyFont="1" applyFill="1"/>
    <xf numFmtId="0" fontId="0" fillId="4" borderId="0" xfId="0" applyFill="1"/>
    <xf numFmtId="0" fontId="0" fillId="0" borderId="0" xfId="0" applyBorder="1"/>
    <xf numFmtId="3" fontId="0" fillId="0" borderId="0" xfId="0" applyNumberFormat="1"/>
    <xf numFmtId="3" fontId="2" fillId="0" borderId="0" xfId="0" applyNumberFormat="1" applyFont="1"/>
    <xf numFmtId="3" fontId="3" fillId="0" borderId="0" xfId="0" applyNumberFormat="1" applyFont="1" applyFill="1" applyBorder="1" applyAlignment="1">
      <alignment wrapText="1"/>
    </xf>
    <xf numFmtId="164" fontId="0" fillId="0" borderId="0" xfId="1" applyNumberFormat="1" applyFont="1"/>
    <xf numFmtId="164" fontId="0" fillId="0" borderId="0" xfId="0" applyNumberFormat="1"/>
    <xf numFmtId="164" fontId="0" fillId="0" borderId="0" xfId="0" applyNumberFormat="1" applyBorder="1"/>
    <xf numFmtId="10" fontId="0" fillId="0" borderId="0" xfId="0" applyNumberFormat="1"/>
    <xf numFmtId="10" fontId="0" fillId="0" borderId="0" xfId="0" applyNumberFormat="1" applyBorder="1"/>
    <xf numFmtId="10" fontId="0" fillId="0" borderId="0" xfId="2" applyNumberFormat="1" applyFont="1"/>
    <xf numFmtId="10" fontId="0" fillId="0" borderId="0" xfId="2" applyNumberFormat="1" applyFont="1" applyBorder="1"/>
    <xf numFmtId="0" fontId="0" fillId="0" borderId="0" xfId="0" applyNumberFormat="1"/>
    <xf numFmtId="0" fontId="0" fillId="0" borderId="0" xfId="0" applyNumberFormat="1" applyBorder="1"/>
    <xf numFmtId="0" fontId="6" fillId="5" borderId="1" xfId="3" applyBorder="1"/>
    <xf numFmtId="0" fontId="6" fillId="5" borderId="2" xfId="3" applyBorder="1"/>
    <xf numFmtId="0" fontId="6" fillId="5" borderId="3" xfId="3" applyBorder="1"/>
    <xf numFmtId="0" fontId="6" fillId="6" borderId="4" xfId="4" applyBorder="1"/>
    <xf numFmtId="0" fontId="0" fillId="0" borderId="5" xfId="0" applyBorder="1"/>
    <xf numFmtId="0" fontId="0" fillId="0" borderId="6" xfId="0" applyBorder="1"/>
    <xf numFmtId="0" fontId="6" fillId="6" borderId="7" xfId="4" applyBorder="1"/>
    <xf numFmtId="0" fontId="0" fillId="0" borderId="8" xfId="0" applyBorder="1"/>
    <xf numFmtId="0" fontId="0" fillId="0" borderId="9" xfId="0" applyBorder="1"/>
    <xf numFmtId="0" fontId="0" fillId="0" borderId="5" xfId="0" applyNumberFormat="1" applyBorder="1"/>
    <xf numFmtId="0" fontId="0" fillId="0" borderId="8" xfId="0" applyNumberFormat="1" applyBorder="1"/>
    <xf numFmtId="0" fontId="5" fillId="0" borderId="9" xfId="0" applyFont="1" applyBorder="1"/>
    <xf numFmtId="0" fontId="0" fillId="0" borderId="9" xfId="0" applyFont="1" applyBorder="1"/>
    <xf numFmtId="3" fontId="2" fillId="0" borderId="9" xfId="0" applyNumberFormat="1" applyFont="1" applyBorder="1"/>
    <xf numFmtId="164" fontId="0" fillId="0" borderId="9" xfId="0" applyNumberFormat="1" applyFont="1" applyBorder="1"/>
    <xf numFmtId="10" fontId="0" fillId="0" borderId="9" xfId="0" applyNumberFormat="1" applyFont="1" applyBorder="1"/>
    <xf numFmtId="0" fontId="0" fillId="0" borderId="9" xfId="0" applyNumberFormat="1" applyFont="1" applyBorder="1"/>
    <xf numFmtId="10" fontId="0" fillId="0" borderId="8" xfId="2" applyNumberFormat="1" applyFont="1" applyBorder="1"/>
  </cellXfs>
  <cellStyles count="5">
    <cellStyle name="60 % - Accent5" xfId="4" builtinId="48"/>
    <cellStyle name="Accent5" xfId="3" builtinId="45"/>
    <cellStyle name="Monétaire" xfId="1" builtinId="4"/>
    <cellStyle name="Normal" xfId="0" builtinId="0"/>
    <cellStyle name="Pourcentage" xfId="2" builtinId="5"/>
  </cellStyles>
  <dxfs count="17">
    <dxf>
      <numFmt numFmtId="0" formatCode="General"/>
      <border diagonalUp="0" diagonalDown="0" outline="0">
        <left style="thin">
          <color theme="8"/>
        </left>
        <right style="thin">
          <color theme="8"/>
        </right>
        <top style="thin">
          <color theme="8"/>
        </top>
        <bottom style="thin">
          <color theme="8"/>
        </bottom>
      </border>
    </dxf>
    <dxf>
      <numFmt numFmtId="0" formatCode="General"/>
      <border diagonalUp="0" diagonalDown="0" outline="0">
        <left style="thin">
          <color theme="8"/>
        </left>
        <right style="thin">
          <color theme="8"/>
        </right>
        <top style="thin">
          <color theme="8"/>
        </top>
        <bottom style="thin">
          <color theme="8"/>
        </bottom>
      </border>
    </dxf>
    <dxf>
      <border>
        <top style="thin">
          <color theme="8"/>
        </top>
      </border>
    </dxf>
    <dxf>
      <border>
        <bottom style="thin">
          <color theme="8"/>
        </bottom>
      </border>
    </dxf>
    <dxf>
      <border diagonalUp="0" diagonalDown="0">
        <left style="thin">
          <color theme="8"/>
        </left>
        <right style="thin">
          <color theme="8"/>
        </right>
        <top style="thin">
          <color theme="8"/>
        </top>
        <bottom style="thin">
          <color theme="8"/>
        </bottom>
      </border>
    </dxf>
    <dxf>
      <border diagonalUp="0" diagonalDown="0">
        <left style="thin">
          <color theme="8"/>
        </left>
        <right style="thin">
          <color theme="8"/>
        </right>
        <top/>
        <bottom/>
        <vertical style="thin">
          <color theme="8"/>
        </vertical>
        <horizontal style="thin">
          <color theme="8"/>
        </horizontal>
      </border>
    </dxf>
    <dxf>
      <border diagonalUp="0" diagonalDown="0">
        <left style="thin">
          <color theme="8"/>
        </left>
        <right/>
        <top style="thin">
          <color theme="8"/>
        </top>
        <bottom style="thin">
          <color theme="8"/>
        </bottom>
        <vertical style="thin">
          <color theme="8"/>
        </vertical>
        <horizontal style="thin">
          <color theme="8"/>
        </horizontal>
      </border>
    </dxf>
    <dxf>
      <border diagonalUp="0" diagonalDown="0">
        <left style="thin">
          <color theme="8"/>
        </left>
        <right style="thin">
          <color theme="8"/>
        </right>
        <top style="thin">
          <color theme="8"/>
        </top>
        <bottom style="thin">
          <color theme="8"/>
        </bottom>
        <vertical style="thin">
          <color theme="8"/>
        </vertical>
        <horizontal style="thin">
          <color theme="8"/>
        </horizontal>
      </border>
    </dxf>
    <dxf>
      <border diagonalUp="0" diagonalDown="0">
        <left style="thin">
          <color theme="8"/>
        </left>
        <right style="thin">
          <color theme="8"/>
        </right>
        <top style="thin">
          <color theme="8"/>
        </top>
        <bottom style="thin">
          <color theme="8"/>
        </bottom>
        <vertical style="thin">
          <color theme="8"/>
        </vertical>
        <horizontal style="thin">
          <color theme="8"/>
        </horizontal>
      </border>
    </dxf>
    <dxf>
      <border diagonalUp="0" diagonalDown="0">
        <left style="thin">
          <color theme="8"/>
        </left>
        <right style="thin">
          <color theme="8"/>
        </right>
        <top style="thin">
          <color theme="8"/>
        </top>
        <bottom style="thin">
          <color theme="8"/>
        </bottom>
        <vertical style="thin">
          <color theme="8"/>
        </vertical>
        <horizontal style="thin">
          <color theme="8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numFmt numFmtId="3" formatCode="#,##0"/>
      <border diagonalUp="0" diagonalDown="0" outline="0">
        <left style="thin">
          <color theme="8"/>
        </left>
        <right style="thin">
          <color theme="8"/>
        </right>
        <top style="thin">
          <color theme="8"/>
        </top>
        <bottom style="thin">
          <color theme="8"/>
        </bottom>
      </border>
    </dxf>
    <dxf>
      <border diagonalUp="0" diagonalDown="0">
        <left style="thin">
          <color theme="8"/>
        </left>
        <right style="thin">
          <color theme="8"/>
        </right>
        <top style="thin">
          <color theme="8"/>
        </top>
        <bottom style="thin">
          <color theme="8"/>
        </bottom>
        <vertical style="thin">
          <color theme="8"/>
        </vertical>
        <horizontal style="thin">
          <color theme="8"/>
        </horizontal>
      </border>
    </dxf>
    <dxf>
      <border diagonalUp="0" diagonalDown="0">
        <left/>
        <right style="thin">
          <color theme="8"/>
        </right>
        <top style="thin">
          <color theme="8"/>
        </top>
        <bottom style="thin">
          <color theme="8"/>
        </bottom>
        <vertical style="thin">
          <color theme="8"/>
        </vertical>
        <horizontal style="thin">
          <color theme="8"/>
        </horizontal>
      </border>
    </dxf>
    <dxf>
      <numFmt numFmtId="0" formatCode="General"/>
    </dxf>
    <dxf>
      <numFmt numFmtId="14" formatCode="0.00%"/>
    </dxf>
    <dxf>
      <numFmt numFmtId="14" formatCode="0.00%"/>
    </dxf>
    <dxf>
      <numFmt numFmtId="164" formatCode="#,##0.00\ &quot;€&quot;"/>
    </dxf>
  </dxfs>
  <tableStyles count="0" defaultTableStyle="TableStyleMedium2" defaultPivotStyle="PivotStyleLight16"/>
  <colors>
    <mruColors>
      <color rgb="FFC7B8B5"/>
      <color rgb="FFA18783"/>
      <color rgb="FFF58220"/>
      <color rgb="FFF715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10658</xdr:colOff>
      <xdr:row>7</xdr:row>
      <xdr:rowOff>25161</xdr:rowOff>
    </xdr:from>
    <xdr:to>
      <xdr:col>9</xdr:col>
      <xdr:colOff>619217</xdr:colOff>
      <xdr:row>45</xdr:row>
      <xdr:rowOff>162063</xdr:rowOff>
    </xdr:to>
    <xdr:grpSp>
      <xdr:nvGrpSpPr>
        <xdr:cNvPr id="18" name="Regions"/>
        <xdr:cNvGrpSpPr/>
      </xdr:nvGrpSpPr>
      <xdr:grpSpPr>
        <a:xfrm>
          <a:off x="784564" y="1358661"/>
          <a:ext cx="6799809" cy="7363996"/>
          <a:chOff x="10540864" y="668867"/>
          <a:chExt cx="6902586" cy="6911445"/>
        </a:xfrm>
      </xdr:grpSpPr>
      <xdr:sp macro="[0]!Forme_Cliquer" textlink="">
        <xdr:nvSpPr>
          <xdr:cNvPr id="323" name="Auvergne_Rhône_Alpes"/>
          <xdr:cNvSpPr/>
        </xdr:nvSpPr>
        <xdr:spPr>
          <a:xfrm>
            <a:off x="14086115" y="3897086"/>
            <a:ext cx="2797627" cy="2006599"/>
          </a:xfrm>
          <a:custGeom>
            <a:avLst/>
            <a:gdLst>
              <a:gd name="connsiteX0" fmla="*/ 2159000 w 2812142"/>
              <a:gd name="connsiteY0" fmla="*/ 246743 h 2046514"/>
              <a:gd name="connsiteX1" fmla="*/ 2104571 w 2812142"/>
              <a:gd name="connsiteY1" fmla="*/ 330200 h 2046514"/>
              <a:gd name="connsiteX2" fmla="*/ 2017485 w 2812142"/>
              <a:gd name="connsiteY2" fmla="*/ 381000 h 2046514"/>
              <a:gd name="connsiteX3" fmla="*/ 1984828 w 2812142"/>
              <a:gd name="connsiteY3" fmla="*/ 381000 h 2046514"/>
              <a:gd name="connsiteX4" fmla="*/ 1984828 w 2812142"/>
              <a:gd name="connsiteY4" fmla="*/ 341086 h 2046514"/>
              <a:gd name="connsiteX5" fmla="*/ 1944914 w 2812142"/>
              <a:gd name="connsiteY5" fmla="*/ 326571 h 2046514"/>
              <a:gd name="connsiteX6" fmla="*/ 1883228 w 2812142"/>
              <a:gd name="connsiteY6" fmla="*/ 373743 h 2046514"/>
              <a:gd name="connsiteX7" fmla="*/ 1850571 w 2812142"/>
              <a:gd name="connsiteY7" fmla="*/ 384629 h 2046514"/>
              <a:gd name="connsiteX8" fmla="*/ 1850571 w 2812142"/>
              <a:gd name="connsiteY8" fmla="*/ 348343 h 2046514"/>
              <a:gd name="connsiteX9" fmla="*/ 1821542 w 2812142"/>
              <a:gd name="connsiteY9" fmla="*/ 348343 h 2046514"/>
              <a:gd name="connsiteX10" fmla="*/ 1752600 w 2812142"/>
              <a:gd name="connsiteY10" fmla="*/ 246743 h 2046514"/>
              <a:gd name="connsiteX11" fmla="*/ 1698171 w 2812142"/>
              <a:gd name="connsiteY11" fmla="*/ 203200 h 2046514"/>
              <a:gd name="connsiteX12" fmla="*/ 1632857 w 2812142"/>
              <a:gd name="connsiteY12" fmla="*/ 214086 h 2046514"/>
              <a:gd name="connsiteX13" fmla="*/ 1563914 w 2812142"/>
              <a:gd name="connsiteY13" fmla="*/ 203200 h 2046514"/>
              <a:gd name="connsiteX14" fmla="*/ 1480457 w 2812142"/>
              <a:gd name="connsiteY14" fmla="*/ 457200 h 2046514"/>
              <a:gd name="connsiteX15" fmla="*/ 1418771 w 2812142"/>
              <a:gd name="connsiteY15" fmla="*/ 366486 h 2046514"/>
              <a:gd name="connsiteX16" fmla="*/ 1397000 w 2812142"/>
              <a:gd name="connsiteY16" fmla="*/ 388257 h 2046514"/>
              <a:gd name="connsiteX17" fmla="*/ 1367971 w 2812142"/>
              <a:gd name="connsiteY17" fmla="*/ 373743 h 2046514"/>
              <a:gd name="connsiteX18" fmla="*/ 1324428 w 2812142"/>
              <a:gd name="connsiteY18" fmla="*/ 399143 h 2046514"/>
              <a:gd name="connsiteX19" fmla="*/ 1306285 w 2812142"/>
              <a:gd name="connsiteY19" fmla="*/ 373743 h 2046514"/>
              <a:gd name="connsiteX20" fmla="*/ 1270000 w 2812142"/>
              <a:gd name="connsiteY20" fmla="*/ 402771 h 2046514"/>
              <a:gd name="connsiteX21" fmla="*/ 1270000 w 2812142"/>
              <a:gd name="connsiteY21" fmla="*/ 435429 h 2046514"/>
              <a:gd name="connsiteX22" fmla="*/ 1201057 w 2812142"/>
              <a:gd name="connsiteY22" fmla="*/ 478971 h 2046514"/>
              <a:gd name="connsiteX23" fmla="*/ 1168400 w 2812142"/>
              <a:gd name="connsiteY23" fmla="*/ 460829 h 2046514"/>
              <a:gd name="connsiteX24" fmla="*/ 1095828 w 2812142"/>
              <a:gd name="connsiteY24" fmla="*/ 475343 h 2046514"/>
              <a:gd name="connsiteX25" fmla="*/ 1001485 w 2812142"/>
              <a:gd name="connsiteY25" fmla="*/ 435429 h 2046514"/>
              <a:gd name="connsiteX26" fmla="*/ 1001485 w 2812142"/>
              <a:gd name="connsiteY26" fmla="*/ 402771 h 2046514"/>
              <a:gd name="connsiteX27" fmla="*/ 1055914 w 2812142"/>
              <a:gd name="connsiteY27" fmla="*/ 348343 h 2046514"/>
              <a:gd name="connsiteX28" fmla="*/ 1055914 w 2812142"/>
              <a:gd name="connsiteY28" fmla="*/ 254000 h 2046514"/>
              <a:gd name="connsiteX29" fmla="*/ 932542 w 2812142"/>
              <a:gd name="connsiteY29" fmla="*/ 199571 h 2046514"/>
              <a:gd name="connsiteX30" fmla="*/ 845457 w 2812142"/>
              <a:gd name="connsiteY30" fmla="*/ 39914 h 2046514"/>
              <a:gd name="connsiteX31" fmla="*/ 765628 w 2812142"/>
              <a:gd name="connsiteY31" fmla="*/ 108857 h 2046514"/>
              <a:gd name="connsiteX32" fmla="*/ 707571 w 2812142"/>
              <a:gd name="connsiteY32" fmla="*/ 58057 h 2046514"/>
              <a:gd name="connsiteX33" fmla="*/ 693057 w 2812142"/>
              <a:gd name="connsiteY33" fmla="*/ 79829 h 2046514"/>
              <a:gd name="connsiteX34" fmla="*/ 624114 w 2812142"/>
              <a:gd name="connsiteY34" fmla="*/ 79829 h 2046514"/>
              <a:gd name="connsiteX35" fmla="*/ 533400 w 2812142"/>
              <a:gd name="connsiteY35" fmla="*/ 7257 h 2046514"/>
              <a:gd name="connsiteX36" fmla="*/ 497114 w 2812142"/>
              <a:gd name="connsiteY36" fmla="*/ 0 h 2046514"/>
              <a:gd name="connsiteX37" fmla="*/ 468085 w 2812142"/>
              <a:gd name="connsiteY37" fmla="*/ 0 h 2046514"/>
              <a:gd name="connsiteX38" fmla="*/ 413657 w 2812142"/>
              <a:gd name="connsiteY38" fmla="*/ 50800 h 2046514"/>
              <a:gd name="connsiteX39" fmla="*/ 319314 w 2812142"/>
              <a:gd name="connsiteY39" fmla="*/ 79829 h 2046514"/>
              <a:gd name="connsiteX40" fmla="*/ 283028 w 2812142"/>
              <a:gd name="connsiteY40" fmla="*/ 101600 h 2046514"/>
              <a:gd name="connsiteX41" fmla="*/ 301171 w 2812142"/>
              <a:gd name="connsiteY41" fmla="*/ 181429 h 2046514"/>
              <a:gd name="connsiteX42" fmla="*/ 283028 w 2812142"/>
              <a:gd name="connsiteY42" fmla="*/ 210457 h 2046514"/>
              <a:gd name="connsiteX43" fmla="*/ 163285 w 2812142"/>
              <a:gd name="connsiteY43" fmla="*/ 221343 h 2046514"/>
              <a:gd name="connsiteX44" fmla="*/ 123371 w 2812142"/>
              <a:gd name="connsiteY44" fmla="*/ 293914 h 2046514"/>
              <a:gd name="connsiteX45" fmla="*/ 130628 w 2812142"/>
              <a:gd name="connsiteY45" fmla="*/ 333829 h 2046514"/>
              <a:gd name="connsiteX46" fmla="*/ 235857 w 2812142"/>
              <a:gd name="connsiteY46" fmla="*/ 410029 h 2046514"/>
              <a:gd name="connsiteX47" fmla="*/ 279400 w 2812142"/>
              <a:gd name="connsiteY47" fmla="*/ 504371 h 2046514"/>
              <a:gd name="connsiteX48" fmla="*/ 272142 w 2812142"/>
              <a:gd name="connsiteY48" fmla="*/ 547914 h 2046514"/>
              <a:gd name="connsiteX49" fmla="*/ 293914 w 2812142"/>
              <a:gd name="connsiteY49" fmla="*/ 638629 h 2046514"/>
              <a:gd name="connsiteX50" fmla="*/ 174171 w 2812142"/>
              <a:gd name="connsiteY50" fmla="*/ 751114 h 2046514"/>
              <a:gd name="connsiteX51" fmla="*/ 235857 w 2812142"/>
              <a:gd name="connsiteY51" fmla="*/ 823686 h 2046514"/>
              <a:gd name="connsiteX52" fmla="*/ 250371 w 2812142"/>
              <a:gd name="connsiteY52" fmla="*/ 881743 h 2046514"/>
              <a:gd name="connsiteX53" fmla="*/ 228600 w 2812142"/>
              <a:gd name="connsiteY53" fmla="*/ 921657 h 2046514"/>
              <a:gd name="connsiteX54" fmla="*/ 254000 w 2812142"/>
              <a:gd name="connsiteY54" fmla="*/ 1092200 h 2046514"/>
              <a:gd name="connsiteX55" fmla="*/ 177800 w 2812142"/>
              <a:gd name="connsiteY55" fmla="*/ 1074057 h 2046514"/>
              <a:gd name="connsiteX56" fmla="*/ 163285 w 2812142"/>
              <a:gd name="connsiteY56" fmla="*/ 1113971 h 2046514"/>
              <a:gd name="connsiteX57" fmla="*/ 65314 w 2812142"/>
              <a:gd name="connsiteY57" fmla="*/ 1230086 h 2046514"/>
              <a:gd name="connsiteX58" fmla="*/ 83457 w 2812142"/>
              <a:gd name="connsiteY58" fmla="*/ 1255486 h 2046514"/>
              <a:gd name="connsiteX59" fmla="*/ 54428 w 2812142"/>
              <a:gd name="connsiteY59" fmla="*/ 1288143 h 2046514"/>
              <a:gd name="connsiteX60" fmla="*/ 54428 w 2812142"/>
              <a:gd name="connsiteY60" fmla="*/ 1331686 h 2046514"/>
              <a:gd name="connsiteX61" fmla="*/ 18142 w 2812142"/>
              <a:gd name="connsiteY61" fmla="*/ 1349829 h 2046514"/>
              <a:gd name="connsiteX62" fmla="*/ 25400 w 2812142"/>
              <a:gd name="connsiteY62" fmla="*/ 1386114 h 2046514"/>
              <a:gd name="connsiteX63" fmla="*/ 0 w 2812142"/>
              <a:gd name="connsiteY63" fmla="*/ 1418771 h 2046514"/>
              <a:gd name="connsiteX64" fmla="*/ 0 w 2812142"/>
              <a:gd name="connsiteY64" fmla="*/ 1473200 h 2046514"/>
              <a:gd name="connsiteX65" fmla="*/ 54428 w 2812142"/>
              <a:gd name="connsiteY65" fmla="*/ 1563914 h 2046514"/>
              <a:gd name="connsiteX66" fmla="*/ 36285 w 2812142"/>
              <a:gd name="connsiteY66" fmla="*/ 1618343 h 2046514"/>
              <a:gd name="connsiteX67" fmla="*/ 72571 w 2812142"/>
              <a:gd name="connsiteY67" fmla="*/ 1690914 h 2046514"/>
              <a:gd name="connsiteX68" fmla="*/ 137885 w 2812142"/>
              <a:gd name="connsiteY68" fmla="*/ 1658257 h 2046514"/>
              <a:gd name="connsiteX69" fmla="*/ 214085 w 2812142"/>
              <a:gd name="connsiteY69" fmla="*/ 1669143 h 2046514"/>
              <a:gd name="connsiteX70" fmla="*/ 272142 w 2812142"/>
              <a:gd name="connsiteY70" fmla="*/ 1603829 h 2046514"/>
              <a:gd name="connsiteX71" fmla="*/ 304800 w 2812142"/>
              <a:gd name="connsiteY71" fmla="*/ 1494971 h 2046514"/>
              <a:gd name="connsiteX72" fmla="*/ 362857 w 2812142"/>
              <a:gd name="connsiteY72" fmla="*/ 1444171 h 2046514"/>
              <a:gd name="connsiteX73" fmla="*/ 431800 w 2812142"/>
              <a:gd name="connsiteY73" fmla="*/ 1487714 h 2046514"/>
              <a:gd name="connsiteX74" fmla="*/ 449942 w 2812142"/>
              <a:gd name="connsiteY74" fmla="*/ 1545771 h 2046514"/>
              <a:gd name="connsiteX75" fmla="*/ 475342 w 2812142"/>
              <a:gd name="connsiteY75" fmla="*/ 1567543 h 2046514"/>
              <a:gd name="connsiteX76" fmla="*/ 471714 w 2812142"/>
              <a:gd name="connsiteY76" fmla="*/ 1607457 h 2046514"/>
              <a:gd name="connsiteX77" fmla="*/ 515257 w 2812142"/>
              <a:gd name="connsiteY77" fmla="*/ 1672771 h 2046514"/>
              <a:gd name="connsiteX78" fmla="*/ 587828 w 2812142"/>
              <a:gd name="connsiteY78" fmla="*/ 1462314 h 2046514"/>
              <a:gd name="connsiteX79" fmla="*/ 613228 w 2812142"/>
              <a:gd name="connsiteY79" fmla="*/ 1491343 h 2046514"/>
              <a:gd name="connsiteX80" fmla="*/ 707571 w 2812142"/>
              <a:gd name="connsiteY80" fmla="*/ 1407886 h 2046514"/>
              <a:gd name="connsiteX81" fmla="*/ 747485 w 2812142"/>
              <a:gd name="connsiteY81" fmla="*/ 1422400 h 2046514"/>
              <a:gd name="connsiteX82" fmla="*/ 762000 w 2812142"/>
              <a:gd name="connsiteY82" fmla="*/ 1502229 h 2046514"/>
              <a:gd name="connsiteX83" fmla="*/ 841828 w 2812142"/>
              <a:gd name="connsiteY83" fmla="*/ 1524000 h 2046514"/>
              <a:gd name="connsiteX84" fmla="*/ 845457 w 2812142"/>
              <a:gd name="connsiteY84" fmla="*/ 1487714 h 2046514"/>
              <a:gd name="connsiteX85" fmla="*/ 870857 w 2812142"/>
              <a:gd name="connsiteY85" fmla="*/ 1484086 h 2046514"/>
              <a:gd name="connsiteX86" fmla="*/ 997857 w 2812142"/>
              <a:gd name="connsiteY86" fmla="*/ 1585686 h 2046514"/>
              <a:gd name="connsiteX87" fmla="*/ 1019628 w 2812142"/>
              <a:gd name="connsiteY87" fmla="*/ 1701800 h 2046514"/>
              <a:gd name="connsiteX88" fmla="*/ 1110342 w 2812142"/>
              <a:gd name="connsiteY88" fmla="*/ 1872343 h 2046514"/>
              <a:gd name="connsiteX89" fmla="*/ 1204685 w 2812142"/>
              <a:gd name="connsiteY89" fmla="*/ 1944914 h 2046514"/>
              <a:gd name="connsiteX90" fmla="*/ 1295400 w 2812142"/>
              <a:gd name="connsiteY90" fmla="*/ 1886857 h 2046514"/>
              <a:gd name="connsiteX91" fmla="*/ 1302657 w 2812142"/>
              <a:gd name="connsiteY91" fmla="*/ 1923143 h 2046514"/>
              <a:gd name="connsiteX92" fmla="*/ 1328057 w 2812142"/>
              <a:gd name="connsiteY92" fmla="*/ 1897743 h 2046514"/>
              <a:gd name="connsiteX93" fmla="*/ 1367971 w 2812142"/>
              <a:gd name="connsiteY93" fmla="*/ 1901371 h 2046514"/>
              <a:gd name="connsiteX94" fmla="*/ 1447800 w 2812142"/>
              <a:gd name="connsiteY94" fmla="*/ 1937657 h 2046514"/>
              <a:gd name="connsiteX95" fmla="*/ 1447800 w 2812142"/>
              <a:gd name="connsiteY95" fmla="*/ 1897743 h 2046514"/>
              <a:gd name="connsiteX96" fmla="*/ 1520371 w 2812142"/>
              <a:gd name="connsiteY96" fmla="*/ 1905000 h 2046514"/>
              <a:gd name="connsiteX97" fmla="*/ 1560285 w 2812142"/>
              <a:gd name="connsiteY97" fmla="*/ 1955800 h 2046514"/>
              <a:gd name="connsiteX98" fmla="*/ 1669142 w 2812142"/>
              <a:gd name="connsiteY98" fmla="*/ 1901371 h 2046514"/>
              <a:gd name="connsiteX99" fmla="*/ 1705428 w 2812142"/>
              <a:gd name="connsiteY99" fmla="*/ 1926771 h 2046514"/>
              <a:gd name="connsiteX100" fmla="*/ 1734457 w 2812142"/>
              <a:gd name="connsiteY100" fmla="*/ 1897743 h 2046514"/>
              <a:gd name="connsiteX101" fmla="*/ 1738085 w 2812142"/>
              <a:gd name="connsiteY101" fmla="*/ 1973943 h 2046514"/>
              <a:gd name="connsiteX102" fmla="*/ 1854200 w 2812142"/>
              <a:gd name="connsiteY102" fmla="*/ 1984829 h 2046514"/>
              <a:gd name="connsiteX103" fmla="*/ 1865085 w 2812142"/>
              <a:gd name="connsiteY103" fmla="*/ 2024743 h 2046514"/>
              <a:gd name="connsiteX104" fmla="*/ 1930400 w 2812142"/>
              <a:gd name="connsiteY104" fmla="*/ 2046514 h 2046514"/>
              <a:gd name="connsiteX105" fmla="*/ 1981200 w 2812142"/>
              <a:gd name="connsiteY105" fmla="*/ 1981200 h 2046514"/>
              <a:gd name="connsiteX106" fmla="*/ 2021114 w 2812142"/>
              <a:gd name="connsiteY106" fmla="*/ 1977571 h 2046514"/>
              <a:gd name="connsiteX107" fmla="*/ 2024742 w 2812142"/>
              <a:gd name="connsiteY107" fmla="*/ 1923143 h 2046514"/>
              <a:gd name="connsiteX108" fmla="*/ 1912257 w 2812142"/>
              <a:gd name="connsiteY108" fmla="*/ 1854200 h 2046514"/>
              <a:gd name="connsiteX109" fmla="*/ 1879600 w 2812142"/>
              <a:gd name="connsiteY109" fmla="*/ 1814286 h 2046514"/>
              <a:gd name="connsiteX110" fmla="*/ 1919514 w 2812142"/>
              <a:gd name="connsiteY110" fmla="*/ 1748971 h 2046514"/>
              <a:gd name="connsiteX111" fmla="*/ 1973942 w 2812142"/>
              <a:gd name="connsiteY111" fmla="*/ 1778000 h 2046514"/>
              <a:gd name="connsiteX112" fmla="*/ 2002971 w 2812142"/>
              <a:gd name="connsiteY112" fmla="*/ 1727200 h 2046514"/>
              <a:gd name="connsiteX113" fmla="*/ 1970314 w 2812142"/>
              <a:gd name="connsiteY113" fmla="*/ 1712686 h 2046514"/>
              <a:gd name="connsiteX114" fmla="*/ 2002971 w 2812142"/>
              <a:gd name="connsiteY114" fmla="*/ 1618343 h 2046514"/>
              <a:gd name="connsiteX115" fmla="*/ 2075542 w 2812142"/>
              <a:gd name="connsiteY115" fmla="*/ 1618343 h 2046514"/>
              <a:gd name="connsiteX116" fmla="*/ 2090057 w 2812142"/>
              <a:gd name="connsiteY116" fmla="*/ 1538514 h 2046514"/>
              <a:gd name="connsiteX117" fmla="*/ 2151742 w 2812142"/>
              <a:gd name="connsiteY117" fmla="*/ 1524000 h 2046514"/>
              <a:gd name="connsiteX118" fmla="*/ 2173514 w 2812142"/>
              <a:gd name="connsiteY118" fmla="*/ 1480457 h 2046514"/>
              <a:gd name="connsiteX119" fmla="*/ 2318657 w 2812142"/>
              <a:gd name="connsiteY119" fmla="*/ 1440543 h 2046514"/>
              <a:gd name="connsiteX120" fmla="*/ 2369457 w 2812142"/>
              <a:gd name="connsiteY120" fmla="*/ 1455057 h 2046514"/>
              <a:gd name="connsiteX121" fmla="*/ 2380342 w 2812142"/>
              <a:gd name="connsiteY121" fmla="*/ 1367971 h 2046514"/>
              <a:gd name="connsiteX122" fmla="*/ 2322285 w 2812142"/>
              <a:gd name="connsiteY122" fmla="*/ 1335314 h 2046514"/>
              <a:gd name="connsiteX123" fmla="*/ 2300514 w 2812142"/>
              <a:gd name="connsiteY123" fmla="*/ 1288143 h 2046514"/>
              <a:gd name="connsiteX124" fmla="*/ 2322285 w 2812142"/>
              <a:gd name="connsiteY124" fmla="*/ 1237343 h 2046514"/>
              <a:gd name="connsiteX125" fmla="*/ 2423885 w 2812142"/>
              <a:gd name="connsiteY125" fmla="*/ 1284514 h 2046514"/>
              <a:gd name="connsiteX126" fmla="*/ 2442028 w 2812142"/>
              <a:gd name="connsiteY126" fmla="*/ 1255486 h 2046514"/>
              <a:gd name="connsiteX127" fmla="*/ 2514600 w 2812142"/>
              <a:gd name="connsiteY127" fmla="*/ 1244600 h 2046514"/>
              <a:gd name="connsiteX128" fmla="*/ 2764971 w 2812142"/>
              <a:gd name="connsiteY128" fmla="*/ 1139371 h 2046514"/>
              <a:gd name="connsiteX129" fmla="*/ 2790371 w 2812142"/>
              <a:gd name="connsiteY129" fmla="*/ 1088571 h 2046514"/>
              <a:gd name="connsiteX130" fmla="*/ 2775857 w 2812142"/>
              <a:gd name="connsiteY130" fmla="*/ 1063171 h 2046514"/>
              <a:gd name="connsiteX131" fmla="*/ 2812142 w 2812142"/>
              <a:gd name="connsiteY131" fmla="*/ 997857 h 2046514"/>
              <a:gd name="connsiteX132" fmla="*/ 2728685 w 2812142"/>
              <a:gd name="connsiteY132" fmla="*/ 936171 h 2046514"/>
              <a:gd name="connsiteX133" fmla="*/ 2692400 w 2812142"/>
              <a:gd name="connsiteY133" fmla="*/ 874486 h 2046514"/>
              <a:gd name="connsiteX134" fmla="*/ 2696028 w 2812142"/>
              <a:gd name="connsiteY134" fmla="*/ 812800 h 2046514"/>
              <a:gd name="connsiteX135" fmla="*/ 2608942 w 2812142"/>
              <a:gd name="connsiteY135" fmla="*/ 787400 h 2046514"/>
              <a:gd name="connsiteX136" fmla="*/ 2594428 w 2812142"/>
              <a:gd name="connsiteY136" fmla="*/ 751114 h 2046514"/>
              <a:gd name="connsiteX137" fmla="*/ 2587171 w 2812142"/>
              <a:gd name="connsiteY137" fmla="*/ 722086 h 2046514"/>
              <a:gd name="connsiteX138" fmla="*/ 2688771 w 2812142"/>
              <a:gd name="connsiteY138" fmla="*/ 620486 h 2046514"/>
              <a:gd name="connsiteX139" fmla="*/ 2699657 w 2812142"/>
              <a:gd name="connsiteY139" fmla="*/ 573314 h 2046514"/>
              <a:gd name="connsiteX140" fmla="*/ 2616200 w 2812142"/>
              <a:gd name="connsiteY140" fmla="*/ 475343 h 2046514"/>
              <a:gd name="connsiteX141" fmla="*/ 2569028 w 2812142"/>
              <a:gd name="connsiteY141" fmla="*/ 431800 h 2046514"/>
              <a:gd name="connsiteX142" fmla="*/ 2558142 w 2812142"/>
              <a:gd name="connsiteY142" fmla="*/ 431800 h 2046514"/>
              <a:gd name="connsiteX143" fmla="*/ 2590800 w 2812142"/>
              <a:gd name="connsiteY143" fmla="*/ 362857 h 2046514"/>
              <a:gd name="connsiteX144" fmla="*/ 2547257 w 2812142"/>
              <a:gd name="connsiteY144" fmla="*/ 283029 h 2046514"/>
              <a:gd name="connsiteX145" fmla="*/ 2550885 w 2812142"/>
              <a:gd name="connsiteY145" fmla="*/ 246743 h 2046514"/>
              <a:gd name="connsiteX146" fmla="*/ 2485571 w 2812142"/>
              <a:gd name="connsiteY146" fmla="*/ 232229 h 2046514"/>
              <a:gd name="connsiteX147" fmla="*/ 2405742 w 2812142"/>
              <a:gd name="connsiteY147" fmla="*/ 246743 h 2046514"/>
              <a:gd name="connsiteX148" fmla="*/ 2354942 w 2812142"/>
              <a:gd name="connsiteY148" fmla="*/ 286657 h 2046514"/>
              <a:gd name="connsiteX149" fmla="*/ 2296885 w 2812142"/>
              <a:gd name="connsiteY149" fmla="*/ 283029 h 2046514"/>
              <a:gd name="connsiteX150" fmla="*/ 2264228 w 2812142"/>
              <a:gd name="connsiteY150" fmla="*/ 359229 h 2046514"/>
              <a:gd name="connsiteX151" fmla="*/ 2286000 w 2812142"/>
              <a:gd name="connsiteY151" fmla="*/ 381000 h 2046514"/>
              <a:gd name="connsiteX152" fmla="*/ 2206171 w 2812142"/>
              <a:gd name="connsiteY152" fmla="*/ 453571 h 2046514"/>
              <a:gd name="connsiteX153" fmla="*/ 2129971 w 2812142"/>
              <a:gd name="connsiteY153" fmla="*/ 468086 h 2046514"/>
              <a:gd name="connsiteX154" fmla="*/ 2111828 w 2812142"/>
              <a:gd name="connsiteY154" fmla="*/ 464457 h 2046514"/>
              <a:gd name="connsiteX155" fmla="*/ 2119085 w 2812142"/>
              <a:gd name="connsiteY155" fmla="*/ 406400 h 2046514"/>
              <a:gd name="connsiteX156" fmla="*/ 2198914 w 2812142"/>
              <a:gd name="connsiteY156" fmla="*/ 351971 h 2046514"/>
              <a:gd name="connsiteX157" fmla="*/ 2198914 w 2812142"/>
              <a:gd name="connsiteY157" fmla="*/ 279400 h 2046514"/>
              <a:gd name="connsiteX158" fmla="*/ 2159000 w 2812142"/>
              <a:gd name="connsiteY158" fmla="*/ 246743 h 2046514"/>
              <a:gd name="connsiteX0" fmla="*/ 2159000 w 2812142"/>
              <a:gd name="connsiteY0" fmla="*/ 246743 h 2046514"/>
              <a:gd name="connsiteX1" fmla="*/ 2104571 w 2812142"/>
              <a:gd name="connsiteY1" fmla="*/ 330200 h 2046514"/>
              <a:gd name="connsiteX2" fmla="*/ 2017485 w 2812142"/>
              <a:gd name="connsiteY2" fmla="*/ 381000 h 2046514"/>
              <a:gd name="connsiteX3" fmla="*/ 1984828 w 2812142"/>
              <a:gd name="connsiteY3" fmla="*/ 381000 h 2046514"/>
              <a:gd name="connsiteX4" fmla="*/ 1984828 w 2812142"/>
              <a:gd name="connsiteY4" fmla="*/ 341086 h 2046514"/>
              <a:gd name="connsiteX5" fmla="*/ 1944914 w 2812142"/>
              <a:gd name="connsiteY5" fmla="*/ 326571 h 2046514"/>
              <a:gd name="connsiteX6" fmla="*/ 1883228 w 2812142"/>
              <a:gd name="connsiteY6" fmla="*/ 373743 h 2046514"/>
              <a:gd name="connsiteX7" fmla="*/ 1850571 w 2812142"/>
              <a:gd name="connsiteY7" fmla="*/ 384629 h 2046514"/>
              <a:gd name="connsiteX8" fmla="*/ 1850571 w 2812142"/>
              <a:gd name="connsiteY8" fmla="*/ 348343 h 2046514"/>
              <a:gd name="connsiteX9" fmla="*/ 1821542 w 2812142"/>
              <a:gd name="connsiteY9" fmla="*/ 348343 h 2046514"/>
              <a:gd name="connsiteX10" fmla="*/ 1752600 w 2812142"/>
              <a:gd name="connsiteY10" fmla="*/ 246743 h 2046514"/>
              <a:gd name="connsiteX11" fmla="*/ 1698171 w 2812142"/>
              <a:gd name="connsiteY11" fmla="*/ 203200 h 2046514"/>
              <a:gd name="connsiteX12" fmla="*/ 1632857 w 2812142"/>
              <a:gd name="connsiteY12" fmla="*/ 214086 h 2046514"/>
              <a:gd name="connsiteX13" fmla="*/ 1563914 w 2812142"/>
              <a:gd name="connsiteY13" fmla="*/ 203200 h 2046514"/>
              <a:gd name="connsiteX14" fmla="*/ 1480457 w 2812142"/>
              <a:gd name="connsiteY14" fmla="*/ 457200 h 2046514"/>
              <a:gd name="connsiteX15" fmla="*/ 1418771 w 2812142"/>
              <a:gd name="connsiteY15" fmla="*/ 366486 h 2046514"/>
              <a:gd name="connsiteX16" fmla="*/ 1397000 w 2812142"/>
              <a:gd name="connsiteY16" fmla="*/ 388257 h 2046514"/>
              <a:gd name="connsiteX17" fmla="*/ 1367971 w 2812142"/>
              <a:gd name="connsiteY17" fmla="*/ 373743 h 2046514"/>
              <a:gd name="connsiteX18" fmla="*/ 1324428 w 2812142"/>
              <a:gd name="connsiteY18" fmla="*/ 399143 h 2046514"/>
              <a:gd name="connsiteX19" fmla="*/ 1306285 w 2812142"/>
              <a:gd name="connsiteY19" fmla="*/ 373743 h 2046514"/>
              <a:gd name="connsiteX20" fmla="*/ 1270000 w 2812142"/>
              <a:gd name="connsiteY20" fmla="*/ 402771 h 2046514"/>
              <a:gd name="connsiteX21" fmla="*/ 1270000 w 2812142"/>
              <a:gd name="connsiteY21" fmla="*/ 435429 h 2046514"/>
              <a:gd name="connsiteX22" fmla="*/ 1201057 w 2812142"/>
              <a:gd name="connsiteY22" fmla="*/ 478971 h 2046514"/>
              <a:gd name="connsiteX23" fmla="*/ 1168400 w 2812142"/>
              <a:gd name="connsiteY23" fmla="*/ 460829 h 2046514"/>
              <a:gd name="connsiteX24" fmla="*/ 1095828 w 2812142"/>
              <a:gd name="connsiteY24" fmla="*/ 475343 h 2046514"/>
              <a:gd name="connsiteX25" fmla="*/ 1001485 w 2812142"/>
              <a:gd name="connsiteY25" fmla="*/ 435429 h 2046514"/>
              <a:gd name="connsiteX26" fmla="*/ 1001485 w 2812142"/>
              <a:gd name="connsiteY26" fmla="*/ 402771 h 2046514"/>
              <a:gd name="connsiteX27" fmla="*/ 1055914 w 2812142"/>
              <a:gd name="connsiteY27" fmla="*/ 348343 h 2046514"/>
              <a:gd name="connsiteX28" fmla="*/ 1055914 w 2812142"/>
              <a:gd name="connsiteY28" fmla="*/ 254000 h 2046514"/>
              <a:gd name="connsiteX29" fmla="*/ 932542 w 2812142"/>
              <a:gd name="connsiteY29" fmla="*/ 199571 h 2046514"/>
              <a:gd name="connsiteX30" fmla="*/ 845457 w 2812142"/>
              <a:gd name="connsiteY30" fmla="*/ 39914 h 2046514"/>
              <a:gd name="connsiteX31" fmla="*/ 765628 w 2812142"/>
              <a:gd name="connsiteY31" fmla="*/ 108857 h 2046514"/>
              <a:gd name="connsiteX32" fmla="*/ 707571 w 2812142"/>
              <a:gd name="connsiteY32" fmla="*/ 58057 h 2046514"/>
              <a:gd name="connsiteX33" fmla="*/ 693057 w 2812142"/>
              <a:gd name="connsiteY33" fmla="*/ 79829 h 2046514"/>
              <a:gd name="connsiteX34" fmla="*/ 624114 w 2812142"/>
              <a:gd name="connsiteY34" fmla="*/ 79829 h 2046514"/>
              <a:gd name="connsiteX35" fmla="*/ 533400 w 2812142"/>
              <a:gd name="connsiteY35" fmla="*/ 7257 h 2046514"/>
              <a:gd name="connsiteX36" fmla="*/ 497114 w 2812142"/>
              <a:gd name="connsiteY36" fmla="*/ 0 h 2046514"/>
              <a:gd name="connsiteX37" fmla="*/ 468085 w 2812142"/>
              <a:gd name="connsiteY37" fmla="*/ 0 h 2046514"/>
              <a:gd name="connsiteX38" fmla="*/ 413657 w 2812142"/>
              <a:gd name="connsiteY38" fmla="*/ 50800 h 2046514"/>
              <a:gd name="connsiteX39" fmla="*/ 319314 w 2812142"/>
              <a:gd name="connsiteY39" fmla="*/ 79829 h 2046514"/>
              <a:gd name="connsiteX40" fmla="*/ 283028 w 2812142"/>
              <a:gd name="connsiteY40" fmla="*/ 101600 h 2046514"/>
              <a:gd name="connsiteX41" fmla="*/ 301171 w 2812142"/>
              <a:gd name="connsiteY41" fmla="*/ 181429 h 2046514"/>
              <a:gd name="connsiteX42" fmla="*/ 283028 w 2812142"/>
              <a:gd name="connsiteY42" fmla="*/ 210457 h 2046514"/>
              <a:gd name="connsiteX43" fmla="*/ 163285 w 2812142"/>
              <a:gd name="connsiteY43" fmla="*/ 221343 h 2046514"/>
              <a:gd name="connsiteX44" fmla="*/ 123371 w 2812142"/>
              <a:gd name="connsiteY44" fmla="*/ 293914 h 2046514"/>
              <a:gd name="connsiteX45" fmla="*/ 130628 w 2812142"/>
              <a:gd name="connsiteY45" fmla="*/ 333829 h 2046514"/>
              <a:gd name="connsiteX46" fmla="*/ 235857 w 2812142"/>
              <a:gd name="connsiteY46" fmla="*/ 410029 h 2046514"/>
              <a:gd name="connsiteX47" fmla="*/ 279400 w 2812142"/>
              <a:gd name="connsiteY47" fmla="*/ 504371 h 2046514"/>
              <a:gd name="connsiteX48" fmla="*/ 272142 w 2812142"/>
              <a:gd name="connsiteY48" fmla="*/ 547914 h 2046514"/>
              <a:gd name="connsiteX49" fmla="*/ 293914 w 2812142"/>
              <a:gd name="connsiteY49" fmla="*/ 638629 h 2046514"/>
              <a:gd name="connsiteX50" fmla="*/ 174171 w 2812142"/>
              <a:gd name="connsiteY50" fmla="*/ 751114 h 2046514"/>
              <a:gd name="connsiteX51" fmla="*/ 235857 w 2812142"/>
              <a:gd name="connsiteY51" fmla="*/ 823686 h 2046514"/>
              <a:gd name="connsiteX52" fmla="*/ 250371 w 2812142"/>
              <a:gd name="connsiteY52" fmla="*/ 881743 h 2046514"/>
              <a:gd name="connsiteX53" fmla="*/ 228600 w 2812142"/>
              <a:gd name="connsiteY53" fmla="*/ 921657 h 2046514"/>
              <a:gd name="connsiteX54" fmla="*/ 254000 w 2812142"/>
              <a:gd name="connsiteY54" fmla="*/ 1092200 h 2046514"/>
              <a:gd name="connsiteX55" fmla="*/ 177800 w 2812142"/>
              <a:gd name="connsiteY55" fmla="*/ 1074057 h 2046514"/>
              <a:gd name="connsiteX56" fmla="*/ 163285 w 2812142"/>
              <a:gd name="connsiteY56" fmla="*/ 1113971 h 2046514"/>
              <a:gd name="connsiteX57" fmla="*/ 65314 w 2812142"/>
              <a:gd name="connsiteY57" fmla="*/ 1230086 h 2046514"/>
              <a:gd name="connsiteX58" fmla="*/ 83457 w 2812142"/>
              <a:gd name="connsiteY58" fmla="*/ 1255486 h 2046514"/>
              <a:gd name="connsiteX59" fmla="*/ 54428 w 2812142"/>
              <a:gd name="connsiteY59" fmla="*/ 1288143 h 2046514"/>
              <a:gd name="connsiteX60" fmla="*/ 54428 w 2812142"/>
              <a:gd name="connsiteY60" fmla="*/ 1331686 h 2046514"/>
              <a:gd name="connsiteX61" fmla="*/ 18142 w 2812142"/>
              <a:gd name="connsiteY61" fmla="*/ 1349829 h 2046514"/>
              <a:gd name="connsiteX62" fmla="*/ 25400 w 2812142"/>
              <a:gd name="connsiteY62" fmla="*/ 1386114 h 2046514"/>
              <a:gd name="connsiteX63" fmla="*/ 0 w 2812142"/>
              <a:gd name="connsiteY63" fmla="*/ 1418771 h 2046514"/>
              <a:gd name="connsiteX64" fmla="*/ 0 w 2812142"/>
              <a:gd name="connsiteY64" fmla="*/ 1473200 h 2046514"/>
              <a:gd name="connsiteX65" fmla="*/ 54428 w 2812142"/>
              <a:gd name="connsiteY65" fmla="*/ 1563914 h 2046514"/>
              <a:gd name="connsiteX66" fmla="*/ 36285 w 2812142"/>
              <a:gd name="connsiteY66" fmla="*/ 1618343 h 2046514"/>
              <a:gd name="connsiteX67" fmla="*/ 72571 w 2812142"/>
              <a:gd name="connsiteY67" fmla="*/ 1690914 h 2046514"/>
              <a:gd name="connsiteX68" fmla="*/ 137885 w 2812142"/>
              <a:gd name="connsiteY68" fmla="*/ 1658257 h 2046514"/>
              <a:gd name="connsiteX69" fmla="*/ 214085 w 2812142"/>
              <a:gd name="connsiteY69" fmla="*/ 1669143 h 2046514"/>
              <a:gd name="connsiteX70" fmla="*/ 272142 w 2812142"/>
              <a:gd name="connsiteY70" fmla="*/ 1603829 h 2046514"/>
              <a:gd name="connsiteX71" fmla="*/ 304800 w 2812142"/>
              <a:gd name="connsiteY71" fmla="*/ 1494971 h 2046514"/>
              <a:gd name="connsiteX72" fmla="*/ 362857 w 2812142"/>
              <a:gd name="connsiteY72" fmla="*/ 1444171 h 2046514"/>
              <a:gd name="connsiteX73" fmla="*/ 431800 w 2812142"/>
              <a:gd name="connsiteY73" fmla="*/ 1487714 h 2046514"/>
              <a:gd name="connsiteX74" fmla="*/ 449942 w 2812142"/>
              <a:gd name="connsiteY74" fmla="*/ 1545771 h 2046514"/>
              <a:gd name="connsiteX75" fmla="*/ 475342 w 2812142"/>
              <a:gd name="connsiteY75" fmla="*/ 1567543 h 2046514"/>
              <a:gd name="connsiteX76" fmla="*/ 471714 w 2812142"/>
              <a:gd name="connsiteY76" fmla="*/ 1607457 h 2046514"/>
              <a:gd name="connsiteX77" fmla="*/ 511629 w 2812142"/>
              <a:gd name="connsiteY77" fmla="*/ 1672771 h 2046514"/>
              <a:gd name="connsiteX78" fmla="*/ 587828 w 2812142"/>
              <a:gd name="connsiteY78" fmla="*/ 1462314 h 2046514"/>
              <a:gd name="connsiteX79" fmla="*/ 613228 w 2812142"/>
              <a:gd name="connsiteY79" fmla="*/ 1491343 h 2046514"/>
              <a:gd name="connsiteX80" fmla="*/ 707571 w 2812142"/>
              <a:gd name="connsiteY80" fmla="*/ 1407886 h 2046514"/>
              <a:gd name="connsiteX81" fmla="*/ 747485 w 2812142"/>
              <a:gd name="connsiteY81" fmla="*/ 1422400 h 2046514"/>
              <a:gd name="connsiteX82" fmla="*/ 762000 w 2812142"/>
              <a:gd name="connsiteY82" fmla="*/ 1502229 h 2046514"/>
              <a:gd name="connsiteX83" fmla="*/ 841828 w 2812142"/>
              <a:gd name="connsiteY83" fmla="*/ 1524000 h 2046514"/>
              <a:gd name="connsiteX84" fmla="*/ 845457 w 2812142"/>
              <a:gd name="connsiteY84" fmla="*/ 1487714 h 2046514"/>
              <a:gd name="connsiteX85" fmla="*/ 870857 w 2812142"/>
              <a:gd name="connsiteY85" fmla="*/ 1484086 h 2046514"/>
              <a:gd name="connsiteX86" fmla="*/ 997857 w 2812142"/>
              <a:gd name="connsiteY86" fmla="*/ 1585686 h 2046514"/>
              <a:gd name="connsiteX87" fmla="*/ 1019628 w 2812142"/>
              <a:gd name="connsiteY87" fmla="*/ 1701800 h 2046514"/>
              <a:gd name="connsiteX88" fmla="*/ 1110342 w 2812142"/>
              <a:gd name="connsiteY88" fmla="*/ 1872343 h 2046514"/>
              <a:gd name="connsiteX89" fmla="*/ 1204685 w 2812142"/>
              <a:gd name="connsiteY89" fmla="*/ 1944914 h 2046514"/>
              <a:gd name="connsiteX90" fmla="*/ 1295400 w 2812142"/>
              <a:gd name="connsiteY90" fmla="*/ 1886857 h 2046514"/>
              <a:gd name="connsiteX91" fmla="*/ 1302657 w 2812142"/>
              <a:gd name="connsiteY91" fmla="*/ 1923143 h 2046514"/>
              <a:gd name="connsiteX92" fmla="*/ 1328057 w 2812142"/>
              <a:gd name="connsiteY92" fmla="*/ 1897743 h 2046514"/>
              <a:gd name="connsiteX93" fmla="*/ 1367971 w 2812142"/>
              <a:gd name="connsiteY93" fmla="*/ 1901371 h 2046514"/>
              <a:gd name="connsiteX94" fmla="*/ 1447800 w 2812142"/>
              <a:gd name="connsiteY94" fmla="*/ 1937657 h 2046514"/>
              <a:gd name="connsiteX95" fmla="*/ 1447800 w 2812142"/>
              <a:gd name="connsiteY95" fmla="*/ 1897743 h 2046514"/>
              <a:gd name="connsiteX96" fmla="*/ 1520371 w 2812142"/>
              <a:gd name="connsiteY96" fmla="*/ 1905000 h 2046514"/>
              <a:gd name="connsiteX97" fmla="*/ 1560285 w 2812142"/>
              <a:gd name="connsiteY97" fmla="*/ 1955800 h 2046514"/>
              <a:gd name="connsiteX98" fmla="*/ 1669142 w 2812142"/>
              <a:gd name="connsiteY98" fmla="*/ 1901371 h 2046514"/>
              <a:gd name="connsiteX99" fmla="*/ 1705428 w 2812142"/>
              <a:gd name="connsiteY99" fmla="*/ 1926771 h 2046514"/>
              <a:gd name="connsiteX100" fmla="*/ 1734457 w 2812142"/>
              <a:gd name="connsiteY100" fmla="*/ 1897743 h 2046514"/>
              <a:gd name="connsiteX101" fmla="*/ 1738085 w 2812142"/>
              <a:gd name="connsiteY101" fmla="*/ 1973943 h 2046514"/>
              <a:gd name="connsiteX102" fmla="*/ 1854200 w 2812142"/>
              <a:gd name="connsiteY102" fmla="*/ 1984829 h 2046514"/>
              <a:gd name="connsiteX103" fmla="*/ 1865085 w 2812142"/>
              <a:gd name="connsiteY103" fmla="*/ 2024743 h 2046514"/>
              <a:gd name="connsiteX104" fmla="*/ 1930400 w 2812142"/>
              <a:gd name="connsiteY104" fmla="*/ 2046514 h 2046514"/>
              <a:gd name="connsiteX105" fmla="*/ 1981200 w 2812142"/>
              <a:gd name="connsiteY105" fmla="*/ 1981200 h 2046514"/>
              <a:gd name="connsiteX106" fmla="*/ 2021114 w 2812142"/>
              <a:gd name="connsiteY106" fmla="*/ 1977571 h 2046514"/>
              <a:gd name="connsiteX107" fmla="*/ 2024742 w 2812142"/>
              <a:gd name="connsiteY107" fmla="*/ 1923143 h 2046514"/>
              <a:gd name="connsiteX108" fmla="*/ 1912257 w 2812142"/>
              <a:gd name="connsiteY108" fmla="*/ 1854200 h 2046514"/>
              <a:gd name="connsiteX109" fmla="*/ 1879600 w 2812142"/>
              <a:gd name="connsiteY109" fmla="*/ 1814286 h 2046514"/>
              <a:gd name="connsiteX110" fmla="*/ 1919514 w 2812142"/>
              <a:gd name="connsiteY110" fmla="*/ 1748971 h 2046514"/>
              <a:gd name="connsiteX111" fmla="*/ 1973942 w 2812142"/>
              <a:gd name="connsiteY111" fmla="*/ 1778000 h 2046514"/>
              <a:gd name="connsiteX112" fmla="*/ 2002971 w 2812142"/>
              <a:gd name="connsiteY112" fmla="*/ 1727200 h 2046514"/>
              <a:gd name="connsiteX113" fmla="*/ 1970314 w 2812142"/>
              <a:gd name="connsiteY113" fmla="*/ 1712686 h 2046514"/>
              <a:gd name="connsiteX114" fmla="*/ 2002971 w 2812142"/>
              <a:gd name="connsiteY114" fmla="*/ 1618343 h 2046514"/>
              <a:gd name="connsiteX115" fmla="*/ 2075542 w 2812142"/>
              <a:gd name="connsiteY115" fmla="*/ 1618343 h 2046514"/>
              <a:gd name="connsiteX116" fmla="*/ 2090057 w 2812142"/>
              <a:gd name="connsiteY116" fmla="*/ 1538514 h 2046514"/>
              <a:gd name="connsiteX117" fmla="*/ 2151742 w 2812142"/>
              <a:gd name="connsiteY117" fmla="*/ 1524000 h 2046514"/>
              <a:gd name="connsiteX118" fmla="*/ 2173514 w 2812142"/>
              <a:gd name="connsiteY118" fmla="*/ 1480457 h 2046514"/>
              <a:gd name="connsiteX119" fmla="*/ 2318657 w 2812142"/>
              <a:gd name="connsiteY119" fmla="*/ 1440543 h 2046514"/>
              <a:gd name="connsiteX120" fmla="*/ 2369457 w 2812142"/>
              <a:gd name="connsiteY120" fmla="*/ 1455057 h 2046514"/>
              <a:gd name="connsiteX121" fmla="*/ 2380342 w 2812142"/>
              <a:gd name="connsiteY121" fmla="*/ 1367971 h 2046514"/>
              <a:gd name="connsiteX122" fmla="*/ 2322285 w 2812142"/>
              <a:gd name="connsiteY122" fmla="*/ 1335314 h 2046514"/>
              <a:gd name="connsiteX123" fmla="*/ 2300514 w 2812142"/>
              <a:gd name="connsiteY123" fmla="*/ 1288143 h 2046514"/>
              <a:gd name="connsiteX124" fmla="*/ 2322285 w 2812142"/>
              <a:gd name="connsiteY124" fmla="*/ 1237343 h 2046514"/>
              <a:gd name="connsiteX125" fmla="*/ 2423885 w 2812142"/>
              <a:gd name="connsiteY125" fmla="*/ 1284514 h 2046514"/>
              <a:gd name="connsiteX126" fmla="*/ 2442028 w 2812142"/>
              <a:gd name="connsiteY126" fmla="*/ 1255486 h 2046514"/>
              <a:gd name="connsiteX127" fmla="*/ 2514600 w 2812142"/>
              <a:gd name="connsiteY127" fmla="*/ 1244600 h 2046514"/>
              <a:gd name="connsiteX128" fmla="*/ 2764971 w 2812142"/>
              <a:gd name="connsiteY128" fmla="*/ 1139371 h 2046514"/>
              <a:gd name="connsiteX129" fmla="*/ 2790371 w 2812142"/>
              <a:gd name="connsiteY129" fmla="*/ 1088571 h 2046514"/>
              <a:gd name="connsiteX130" fmla="*/ 2775857 w 2812142"/>
              <a:gd name="connsiteY130" fmla="*/ 1063171 h 2046514"/>
              <a:gd name="connsiteX131" fmla="*/ 2812142 w 2812142"/>
              <a:gd name="connsiteY131" fmla="*/ 997857 h 2046514"/>
              <a:gd name="connsiteX132" fmla="*/ 2728685 w 2812142"/>
              <a:gd name="connsiteY132" fmla="*/ 936171 h 2046514"/>
              <a:gd name="connsiteX133" fmla="*/ 2692400 w 2812142"/>
              <a:gd name="connsiteY133" fmla="*/ 874486 h 2046514"/>
              <a:gd name="connsiteX134" fmla="*/ 2696028 w 2812142"/>
              <a:gd name="connsiteY134" fmla="*/ 812800 h 2046514"/>
              <a:gd name="connsiteX135" fmla="*/ 2608942 w 2812142"/>
              <a:gd name="connsiteY135" fmla="*/ 787400 h 2046514"/>
              <a:gd name="connsiteX136" fmla="*/ 2594428 w 2812142"/>
              <a:gd name="connsiteY136" fmla="*/ 751114 h 2046514"/>
              <a:gd name="connsiteX137" fmla="*/ 2587171 w 2812142"/>
              <a:gd name="connsiteY137" fmla="*/ 722086 h 2046514"/>
              <a:gd name="connsiteX138" fmla="*/ 2688771 w 2812142"/>
              <a:gd name="connsiteY138" fmla="*/ 620486 h 2046514"/>
              <a:gd name="connsiteX139" fmla="*/ 2699657 w 2812142"/>
              <a:gd name="connsiteY139" fmla="*/ 573314 h 2046514"/>
              <a:gd name="connsiteX140" fmla="*/ 2616200 w 2812142"/>
              <a:gd name="connsiteY140" fmla="*/ 475343 h 2046514"/>
              <a:gd name="connsiteX141" fmla="*/ 2569028 w 2812142"/>
              <a:gd name="connsiteY141" fmla="*/ 431800 h 2046514"/>
              <a:gd name="connsiteX142" fmla="*/ 2558142 w 2812142"/>
              <a:gd name="connsiteY142" fmla="*/ 431800 h 2046514"/>
              <a:gd name="connsiteX143" fmla="*/ 2590800 w 2812142"/>
              <a:gd name="connsiteY143" fmla="*/ 362857 h 2046514"/>
              <a:gd name="connsiteX144" fmla="*/ 2547257 w 2812142"/>
              <a:gd name="connsiteY144" fmla="*/ 283029 h 2046514"/>
              <a:gd name="connsiteX145" fmla="*/ 2550885 w 2812142"/>
              <a:gd name="connsiteY145" fmla="*/ 246743 h 2046514"/>
              <a:gd name="connsiteX146" fmla="*/ 2485571 w 2812142"/>
              <a:gd name="connsiteY146" fmla="*/ 232229 h 2046514"/>
              <a:gd name="connsiteX147" fmla="*/ 2405742 w 2812142"/>
              <a:gd name="connsiteY147" fmla="*/ 246743 h 2046514"/>
              <a:gd name="connsiteX148" fmla="*/ 2354942 w 2812142"/>
              <a:gd name="connsiteY148" fmla="*/ 286657 h 2046514"/>
              <a:gd name="connsiteX149" fmla="*/ 2296885 w 2812142"/>
              <a:gd name="connsiteY149" fmla="*/ 283029 h 2046514"/>
              <a:gd name="connsiteX150" fmla="*/ 2264228 w 2812142"/>
              <a:gd name="connsiteY150" fmla="*/ 359229 h 2046514"/>
              <a:gd name="connsiteX151" fmla="*/ 2286000 w 2812142"/>
              <a:gd name="connsiteY151" fmla="*/ 381000 h 2046514"/>
              <a:gd name="connsiteX152" fmla="*/ 2206171 w 2812142"/>
              <a:gd name="connsiteY152" fmla="*/ 453571 h 2046514"/>
              <a:gd name="connsiteX153" fmla="*/ 2129971 w 2812142"/>
              <a:gd name="connsiteY153" fmla="*/ 468086 h 2046514"/>
              <a:gd name="connsiteX154" fmla="*/ 2111828 w 2812142"/>
              <a:gd name="connsiteY154" fmla="*/ 464457 h 2046514"/>
              <a:gd name="connsiteX155" fmla="*/ 2119085 w 2812142"/>
              <a:gd name="connsiteY155" fmla="*/ 406400 h 2046514"/>
              <a:gd name="connsiteX156" fmla="*/ 2198914 w 2812142"/>
              <a:gd name="connsiteY156" fmla="*/ 351971 h 2046514"/>
              <a:gd name="connsiteX157" fmla="*/ 2198914 w 2812142"/>
              <a:gd name="connsiteY157" fmla="*/ 279400 h 2046514"/>
              <a:gd name="connsiteX158" fmla="*/ 2159000 w 2812142"/>
              <a:gd name="connsiteY158" fmla="*/ 246743 h 2046514"/>
              <a:gd name="connsiteX0" fmla="*/ 2159000 w 2812142"/>
              <a:gd name="connsiteY0" fmla="*/ 246743 h 2046514"/>
              <a:gd name="connsiteX1" fmla="*/ 2104571 w 2812142"/>
              <a:gd name="connsiteY1" fmla="*/ 330200 h 2046514"/>
              <a:gd name="connsiteX2" fmla="*/ 2017485 w 2812142"/>
              <a:gd name="connsiteY2" fmla="*/ 381000 h 2046514"/>
              <a:gd name="connsiteX3" fmla="*/ 1984828 w 2812142"/>
              <a:gd name="connsiteY3" fmla="*/ 381000 h 2046514"/>
              <a:gd name="connsiteX4" fmla="*/ 1984828 w 2812142"/>
              <a:gd name="connsiteY4" fmla="*/ 341086 h 2046514"/>
              <a:gd name="connsiteX5" fmla="*/ 1944914 w 2812142"/>
              <a:gd name="connsiteY5" fmla="*/ 326571 h 2046514"/>
              <a:gd name="connsiteX6" fmla="*/ 1883228 w 2812142"/>
              <a:gd name="connsiteY6" fmla="*/ 373743 h 2046514"/>
              <a:gd name="connsiteX7" fmla="*/ 1850571 w 2812142"/>
              <a:gd name="connsiteY7" fmla="*/ 384629 h 2046514"/>
              <a:gd name="connsiteX8" fmla="*/ 1850571 w 2812142"/>
              <a:gd name="connsiteY8" fmla="*/ 348343 h 2046514"/>
              <a:gd name="connsiteX9" fmla="*/ 1821542 w 2812142"/>
              <a:gd name="connsiteY9" fmla="*/ 348343 h 2046514"/>
              <a:gd name="connsiteX10" fmla="*/ 1752600 w 2812142"/>
              <a:gd name="connsiteY10" fmla="*/ 246743 h 2046514"/>
              <a:gd name="connsiteX11" fmla="*/ 1698171 w 2812142"/>
              <a:gd name="connsiteY11" fmla="*/ 203200 h 2046514"/>
              <a:gd name="connsiteX12" fmla="*/ 1632857 w 2812142"/>
              <a:gd name="connsiteY12" fmla="*/ 214086 h 2046514"/>
              <a:gd name="connsiteX13" fmla="*/ 1563914 w 2812142"/>
              <a:gd name="connsiteY13" fmla="*/ 203200 h 2046514"/>
              <a:gd name="connsiteX14" fmla="*/ 1480457 w 2812142"/>
              <a:gd name="connsiteY14" fmla="*/ 457200 h 2046514"/>
              <a:gd name="connsiteX15" fmla="*/ 1418771 w 2812142"/>
              <a:gd name="connsiteY15" fmla="*/ 366486 h 2046514"/>
              <a:gd name="connsiteX16" fmla="*/ 1397000 w 2812142"/>
              <a:gd name="connsiteY16" fmla="*/ 388257 h 2046514"/>
              <a:gd name="connsiteX17" fmla="*/ 1367971 w 2812142"/>
              <a:gd name="connsiteY17" fmla="*/ 373743 h 2046514"/>
              <a:gd name="connsiteX18" fmla="*/ 1324428 w 2812142"/>
              <a:gd name="connsiteY18" fmla="*/ 399143 h 2046514"/>
              <a:gd name="connsiteX19" fmla="*/ 1306285 w 2812142"/>
              <a:gd name="connsiteY19" fmla="*/ 373743 h 2046514"/>
              <a:gd name="connsiteX20" fmla="*/ 1270000 w 2812142"/>
              <a:gd name="connsiteY20" fmla="*/ 402771 h 2046514"/>
              <a:gd name="connsiteX21" fmla="*/ 1270000 w 2812142"/>
              <a:gd name="connsiteY21" fmla="*/ 435429 h 2046514"/>
              <a:gd name="connsiteX22" fmla="*/ 1201057 w 2812142"/>
              <a:gd name="connsiteY22" fmla="*/ 478971 h 2046514"/>
              <a:gd name="connsiteX23" fmla="*/ 1168400 w 2812142"/>
              <a:gd name="connsiteY23" fmla="*/ 460829 h 2046514"/>
              <a:gd name="connsiteX24" fmla="*/ 1095828 w 2812142"/>
              <a:gd name="connsiteY24" fmla="*/ 475343 h 2046514"/>
              <a:gd name="connsiteX25" fmla="*/ 1001485 w 2812142"/>
              <a:gd name="connsiteY25" fmla="*/ 435429 h 2046514"/>
              <a:gd name="connsiteX26" fmla="*/ 1001485 w 2812142"/>
              <a:gd name="connsiteY26" fmla="*/ 402771 h 2046514"/>
              <a:gd name="connsiteX27" fmla="*/ 1055914 w 2812142"/>
              <a:gd name="connsiteY27" fmla="*/ 348343 h 2046514"/>
              <a:gd name="connsiteX28" fmla="*/ 1055914 w 2812142"/>
              <a:gd name="connsiteY28" fmla="*/ 254000 h 2046514"/>
              <a:gd name="connsiteX29" fmla="*/ 932542 w 2812142"/>
              <a:gd name="connsiteY29" fmla="*/ 199571 h 2046514"/>
              <a:gd name="connsiteX30" fmla="*/ 845457 w 2812142"/>
              <a:gd name="connsiteY30" fmla="*/ 39914 h 2046514"/>
              <a:gd name="connsiteX31" fmla="*/ 765628 w 2812142"/>
              <a:gd name="connsiteY31" fmla="*/ 108857 h 2046514"/>
              <a:gd name="connsiteX32" fmla="*/ 707571 w 2812142"/>
              <a:gd name="connsiteY32" fmla="*/ 58057 h 2046514"/>
              <a:gd name="connsiteX33" fmla="*/ 693057 w 2812142"/>
              <a:gd name="connsiteY33" fmla="*/ 79829 h 2046514"/>
              <a:gd name="connsiteX34" fmla="*/ 624114 w 2812142"/>
              <a:gd name="connsiteY34" fmla="*/ 79829 h 2046514"/>
              <a:gd name="connsiteX35" fmla="*/ 533400 w 2812142"/>
              <a:gd name="connsiteY35" fmla="*/ 7257 h 2046514"/>
              <a:gd name="connsiteX36" fmla="*/ 497114 w 2812142"/>
              <a:gd name="connsiteY36" fmla="*/ 0 h 2046514"/>
              <a:gd name="connsiteX37" fmla="*/ 468085 w 2812142"/>
              <a:gd name="connsiteY37" fmla="*/ 0 h 2046514"/>
              <a:gd name="connsiteX38" fmla="*/ 413657 w 2812142"/>
              <a:gd name="connsiteY38" fmla="*/ 50800 h 2046514"/>
              <a:gd name="connsiteX39" fmla="*/ 319314 w 2812142"/>
              <a:gd name="connsiteY39" fmla="*/ 79829 h 2046514"/>
              <a:gd name="connsiteX40" fmla="*/ 283028 w 2812142"/>
              <a:gd name="connsiteY40" fmla="*/ 101600 h 2046514"/>
              <a:gd name="connsiteX41" fmla="*/ 301171 w 2812142"/>
              <a:gd name="connsiteY41" fmla="*/ 181429 h 2046514"/>
              <a:gd name="connsiteX42" fmla="*/ 283028 w 2812142"/>
              <a:gd name="connsiteY42" fmla="*/ 210457 h 2046514"/>
              <a:gd name="connsiteX43" fmla="*/ 163285 w 2812142"/>
              <a:gd name="connsiteY43" fmla="*/ 221343 h 2046514"/>
              <a:gd name="connsiteX44" fmla="*/ 123371 w 2812142"/>
              <a:gd name="connsiteY44" fmla="*/ 293914 h 2046514"/>
              <a:gd name="connsiteX45" fmla="*/ 130628 w 2812142"/>
              <a:gd name="connsiteY45" fmla="*/ 333829 h 2046514"/>
              <a:gd name="connsiteX46" fmla="*/ 235857 w 2812142"/>
              <a:gd name="connsiteY46" fmla="*/ 410029 h 2046514"/>
              <a:gd name="connsiteX47" fmla="*/ 279400 w 2812142"/>
              <a:gd name="connsiteY47" fmla="*/ 504371 h 2046514"/>
              <a:gd name="connsiteX48" fmla="*/ 272142 w 2812142"/>
              <a:gd name="connsiteY48" fmla="*/ 547914 h 2046514"/>
              <a:gd name="connsiteX49" fmla="*/ 293914 w 2812142"/>
              <a:gd name="connsiteY49" fmla="*/ 638629 h 2046514"/>
              <a:gd name="connsiteX50" fmla="*/ 174171 w 2812142"/>
              <a:gd name="connsiteY50" fmla="*/ 751114 h 2046514"/>
              <a:gd name="connsiteX51" fmla="*/ 235857 w 2812142"/>
              <a:gd name="connsiteY51" fmla="*/ 823686 h 2046514"/>
              <a:gd name="connsiteX52" fmla="*/ 250371 w 2812142"/>
              <a:gd name="connsiteY52" fmla="*/ 881743 h 2046514"/>
              <a:gd name="connsiteX53" fmla="*/ 228600 w 2812142"/>
              <a:gd name="connsiteY53" fmla="*/ 921657 h 2046514"/>
              <a:gd name="connsiteX54" fmla="*/ 254000 w 2812142"/>
              <a:gd name="connsiteY54" fmla="*/ 1092200 h 2046514"/>
              <a:gd name="connsiteX55" fmla="*/ 177800 w 2812142"/>
              <a:gd name="connsiteY55" fmla="*/ 1074057 h 2046514"/>
              <a:gd name="connsiteX56" fmla="*/ 163285 w 2812142"/>
              <a:gd name="connsiteY56" fmla="*/ 1113971 h 2046514"/>
              <a:gd name="connsiteX57" fmla="*/ 65314 w 2812142"/>
              <a:gd name="connsiteY57" fmla="*/ 1230086 h 2046514"/>
              <a:gd name="connsiteX58" fmla="*/ 83457 w 2812142"/>
              <a:gd name="connsiteY58" fmla="*/ 1255486 h 2046514"/>
              <a:gd name="connsiteX59" fmla="*/ 54428 w 2812142"/>
              <a:gd name="connsiteY59" fmla="*/ 1288143 h 2046514"/>
              <a:gd name="connsiteX60" fmla="*/ 54428 w 2812142"/>
              <a:gd name="connsiteY60" fmla="*/ 1331686 h 2046514"/>
              <a:gd name="connsiteX61" fmla="*/ 18142 w 2812142"/>
              <a:gd name="connsiteY61" fmla="*/ 1349829 h 2046514"/>
              <a:gd name="connsiteX62" fmla="*/ 25400 w 2812142"/>
              <a:gd name="connsiteY62" fmla="*/ 1386114 h 2046514"/>
              <a:gd name="connsiteX63" fmla="*/ 0 w 2812142"/>
              <a:gd name="connsiteY63" fmla="*/ 1418771 h 2046514"/>
              <a:gd name="connsiteX64" fmla="*/ 0 w 2812142"/>
              <a:gd name="connsiteY64" fmla="*/ 1473200 h 2046514"/>
              <a:gd name="connsiteX65" fmla="*/ 54428 w 2812142"/>
              <a:gd name="connsiteY65" fmla="*/ 1563914 h 2046514"/>
              <a:gd name="connsiteX66" fmla="*/ 36285 w 2812142"/>
              <a:gd name="connsiteY66" fmla="*/ 1618343 h 2046514"/>
              <a:gd name="connsiteX67" fmla="*/ 72571 w 2812142"/>
              <a:gd name="connsiteY67" fmla="*/ 1690914 h 2046514"/>
              <a:gd name="connsiteX68" fmla="*/ 137885 w 2812142"/>
              <a:gd name="connsiteY68" fmla="*/ 1658257 h 2046514"/>
              <a:gd name="connsiteX69" fmla="*/ 214085 w 2812142"/>
              <a:gd name="connsiteY69" fmla="*/ 1669143 h 2046514"/>
              <a:gd name="connsiteX70" fmla="*/ 272142 w 2812142"/>
              <a:gd name="connsiteY70" fmla="*/ 1603829 h 2046514"/>
              <a:gd name="connsiteX71" fmla="*/ 304800 w 2812142"/>
              <a:gd name="connsiteY71" fmla="*/ 1494971 h 2046514"/>
              <a:gd name="connsiteX72" fmla="*/ 362857 w 2812142"/>
              <a:gd name="connsiteY72" fmla="*/ 1444171 h 2046514"/>
              <a:gd name="connsiteX73" fmla="*/ 431800 w 2812142"/>
              <a:gd name="connsiteY73" fmla="*/ 1487714 h 2046514"/>
              <a:gd name="connsiteX74" fmla="*/ 449942 w 2812142"/>
              <a:gd name="connsiteY74" fmla="*/ 1545771 h 2046514"/>
              <a:gd name="connsiteX75" fmla="*/ 475342 w 2812142"/>
              <a:gd name="connsiteY75" fmla="*/ 1567543 h 2046514"/>
              <a:gd name="connsiteX76" fmla="*/ 471714 w 2812142"/>
              <a:gd name="connsiteY76" fmla="*/ 1607457 h 2046514"/>
              <a:gd name="connsiteX77" fmla="*/ 511629 w 2812142"/>
              <a:gd name="connsiteY77" fmla="*/ 1672771 h 2046514"/>
              <a:gd name="connsiteX78" fmla="*/ 595085 w 2812142"/>
              <a:gd name="connsiteY78" fmla="*/ 1476828 h 2046514"/>
              <a:gd name="connsiteX79" fmla="*/ 613228 w 2812142"/>
              <a:gd name="connsiteY79" fmla="*/ 1491343 h 2046514"/>
              <a:gd name="connsiteX80" fmla="*/ 707571 w 2812142"/>
              <a:gd name="connsiteY80" fmla="*/ 1407886 h 2046514"/>
              <a:gd name="connsiteX81" fmla="*/ 747485 w 2812142"/>
              <a:gd name="connsiteY81" fmla="*/ 1422400 h 2046514"/>
              <a:gd name="connsiteX82" fmla="*/ 762000 w 2812142"/>
              <a:gd name="connsiteY82" fmla="*/ 1502229 h 2046514"/>
              <a:gd name="connsiteX83" fmla="*/ 841828 w 2812142"/>
              <a:gd name="connsiteY83" fmla="*/ 1524000 h 2046514"/>
              <a:gd name="connsiteX84" fmla="*/ 845457 w 2812142"/>
              <a:gd name="connsiteY84" fmla="*/ 1487714 h 2046514"/>
              <a:gd name="connsiteX85" fmla="*/ 870857 w 2812142"/>
              <a:gd name="connsiteY85" fmla="*/ 1484086 h 2046514"/>
              <a:gd name="connsiteX86" fmla="*/ 997857 w 2812142"/>
              <a:gd name="connsiteY86" fmla="*/ 1585686 h 2046514"/>
              <a:gd name="connsiteX87" fmla="*/ 1019628 w 2812142"/>
              <a:gd name="connsiteY87" fmla="*/ 1701800 h 2046514"/>
              <a:gd name="connsiteX88" fmla="*/ 1110342 w 2812142"/>
              <a:gd name="connsiteY88" fmla="*/ 1872343 h 2046514"/>
              <a:gd name="connsiteX89" fmla="*/ 1204685 w 2812142"/>
              <a:gd name="connsiteY89" fmla="*/ 1944914 h 2046514"/>
              <a:gd name="connsiteX90" fmla="*/ 1295400 w 2812142"/>
              <a:gd name="connsiteY90" fmla="*/ 1886857 h 2046514"/>
              <a:gd name="connsiteX91" fmla="*/ 1302657 w 2812142"/>
              <a:gd name="connsiteY91" fmla="*/ 1923143 h 2046514"/>
              <a:gd name="connsiteX92" fmla="*/ 1328057 w 2812142"/>
              <a:gd name="connsiteY92" fmla="*/ 1897743 h 2046514"/>
              <a:gd name="connsiteX93" fmla="*/ 1367971 w 2812142"/>
              <a:gd name="connsiteY93" fmla="*/ 1901371 h 2046514"/>
              <a:gd name="connsiteX94" fmla="*/ 1447800 w 2812142"/>
              <a:gd name="connsiteY94" fmla="*/ 1937657 h 2046514"/>
              <a:gd name="connsiteX95" fmla="*/ 1447800 w 2812142"/>
              <a:gd name="connsiteY95" fmla="*/ 1897743 h 2046514"/>
              <a:gd name="connsiteX96" fmla="*/ 1520371 w 2812142"/>
              <a:gd name="connsiteY96" fmla="*/ 1905000 h 2046514"/>
              <a:gd name="connsiteX97" fmla="*/ 1560285 w 2812142"/>
              <a:gd name="connsiteY97" fmla="*/ 1955800 h 2046514"/>
              <a:gd name="connsiteX98" fmla="*/ 1669142 w 2812142"/>
              <a:gd name="connsiteY98" fmla="*/ 1901371 h 2046514"/>
              <a:gd name="connsiteX99" fmla="*/ 1705428 w 2812142"/>
              <a:gd name="connsiteY99" fmla="*/ 1926771 h 2046514"/>
              <a:gd name="connsiteX100" fmla="*/ 1734457 w 2812142"/>
              <a:gd name="connsiteY100" fmla="*/ 1897743 h 2046514"/>
              <a:gd name="connsiteX101" fmla="*/ 1738085 w 2812142"/>
              <a:gd name="connsiteY101" fmla="*/ 1973943 h 2046514"/>
              <a:gd name="connsiteX102" fmla="*/ 1854200 w 2812142"/>
              <a:gd name="connsiteY102" fmla="*/ 1984829 h 2046514"/>
              <a:gd name="connsiteX103" fmla="*/ 1865085 w 2812142"/>
              <a:gd name="connsiteY103" fmla="*/ 2024743 h 2046514"/>
              <a:gd name="connsiteX104" fmla="*/ 1930400 w 2812142"/>
              <a:gd name="connsiteY104" fmla="*/ 2046514 h 2046514"/>
              <a:gd name="connsiteX105" fmla="*/ 1981200 w 2812142"/>
              <a:gd name="connsiteY105" fmla="*/ 1981200 h 2046514"/>
              <a:gd name="connsiteX106" fmla="*/ 2021114 w 2812142"/>
              <a:gd name="connsiteY106" fmla="*/ 1977571 h 2046514"/>
              <a:gd name="connsiteX107" fmla="*/ 2024742 w 2812142"/>
              <a:gd name="connsiteY107" fmla="*/ 1923143 h 2046514"/>
              <a:gd name="connsiteX108" fmla="*/ 1912257 w 2812142"/>
              <a:gd name="connsiteY108" fmla="*/ 1854200 h 2046514"/>
              <a:gd name="connsiteX109" fmla="*/ 1879600 w 2812142"/>
              <a:gd name="connsiteY109" fmla="*/ 1814286 h 2046514"/>
              <a:gd name="connsiteX110" fmla="*/ 1919514 w 2812142"/>
              <a:gd name="connsiteY110" fmla="*/ 1748971 h 2046514"/>
              <a:gd name="connsiteX111" fmla="*/ 1973942 w 2812142"/>
              <a:gd name="connsiteY111" fmla="*/ 1778000 h 2046514"/>
              <a:gd name="connsiteX112" fmla="*/ 2002971 w 2812142"/>
              <a:gd name="connsiteY112" fmla="*/ 1727200 h 2046514"/>
              <a:gd name="connsiteX113" fmla="*/ 1970314 w 2812142"/>
              <a:gd name="connsiteY113" fmla="*/ 1712686 h 2046514"/>
              <a:gd name="connsiteX114" fmla="*/ 2002971 w 2812142"/>
              <a:gd name="connsiteY114" fmla="*/ 1618343 h 2046514"/>
              <a:gd name="connsiteX115" fmla="*/ 2075542 w 2812142"/>
              <a:gd name="connsiteY115" fmla="*/ 1618343 h 2046514"/>
              <a:gd name="connsiteX116" fmla="*/ 2090057 w 2812142"/>
              <a:gd name="connsiteY116" fmla="*/ 1538514 h 2046514"/>
              <a:gd name="connsiteX117" fmla="*/ 2151742 w 2812142"/>
              <a:gd name="connsiteY117" fmla="*/ 1524000 h 2046514"/>
              <a:gd name="connsiteX118" fmla="*/ 2173514 w 2812142"/>
              <a:gd name="connsiteY118" fmla="*/ 1480457 h 2046514"/>
              <a:gd name="connsiteX119" fmla="*/ 2318657 w 2812142"/>
              <a:gd name="connsiteY119" fmla="*/ 1440543 h 2046514"/>
              <a:gd name="connsiteX120" fmla="*/ 2369457 w 2812142"/>
              <a:gd name="connsiteY120" fmla="*/ 1455057 h 2046514"/>
              <a:gd name="connsiteX121" fmla="*/ 2380342 w 2812142"/>
              <a:gd name="connsiteY121" fmla="*/ 1367971 h 2046514"/>
              <a:gd name="connsiteX122" fmla="*/ 2322285 w 2812142"/>
              <a:gd name="connsiteY122" fmla="*/ 1335314 h 2046514"/>
              <a:gd name="connsiteX123" fmla="*/ 2300514 w 2812142"/>
              <a:gd name="connsiteY123" fmla="*/ 1288143 h 2046514"/>
              <a:gd name="connsiteX124" fmla="*/ 2322285 w 2812142"/>
              <a:gd name="connsiteY124" fmla="*/ 1237343 h 2046514"/>
              <a:gd name="connsiteX125" fmla="*/ 2423885 w 2812142"/>
              <a:gd name="connsiteY125" fmla="*/ 1284514 h 2046514"/>
              <a:gd name="connsiteX126" fmla="*/ 2442028 w 2812142"/>
              <a:gd name="connsiteY126" fmla="*/ 1255486 h 2046514"/>
              <a:gd name="connsiteX127" fmla="*/ 2514600 w 2812142"/>
              <a:gd name="connsiteY127" fmla="*/ 1244600 h 2046514"/>
              <a:gd name="connsiteX128" fmla="*/ 2764971 w 2812142"/>
              <a:gd name="connsiteY128" fmla="*/ 1139371 h 2046514"/>
              <a:gd name="connsiteX129" fmla="*/ 2790371 w 2812142"/>
              <a:gd name="connsiteY129" fmla="*/ 1088571 h 2046514"/>
              <a:gd name="connsiteX130" fmla="*/ 2775857 w 2812142"/>
              <a:gd name="connsiteY130" fmla="*/ 1063171 h 2046514"/>
              <a:gd name="connsiteX131" fmla="*/ 2812142 w 2812142"/>
              <a:gd name="connsiteY131" fmla="*/ 997857 h 2046514"/>
              <a:gd name="connsiteX132" fmla="*/ 2728685 w 2812142"/>
              <a:gd name="connsiteY132" fmla="*/ 936171 h 2046514"/>
              <a:gd name="connsiteX133" fmla="*/ 2692400 w 2812142"/>
              <a:gd name="connsiteY133" fmla="*/ 874486 h 2046514"/>
              <a:gd name="connsiteX134" fmla="*/ 2696028 w 2812142"/>
              <a:gd name="connsiteY134" fmla="*/ 812800 h 2046514"/>
              <a:gd name="connsiteX135" fmla="*/ 2608942 w 2812142"/>
              <a:gd name="connsiteY135" fmla="*/ 787400 h 2046514"/>
              <a:gd name="connsiteX136" fmla="*/ 2594428 w 2812142"/>
              <a:gd name="connsiteY136" fmla="*/ 751114 h 2046514"/>
              <a:gd name="connsiteX137" fmla="*/ 2587171 w 2812142"/>
              <a:gd name="connsiteY137" fmla="*/ 722086 h 2046514"/>
              <a:gd name="connsiteX138" fmla="*/ 2688771 w 2812142"/>
              <a:gd name="connsiteY138" fmla="*/ 620486 h 2046514"/>
              <a:gd name="connsiteX139" fmla="*/ 2699657 w 2812142"/>
              <a:gd name="connsiteY139" fmla="*/ 573314 h 2046514"/>
              <a:gd name="connsiteX140" fmla="*/ 2616200 w 2812142"/>
              <a:gd name="connsiteY140" fmla="*/ 475343 h 2046514"/>
              <a:gd name="connsiteX141" fmla="*/ 2569028 w 2812142"/>
              <a:gd name="connsiteY141" fmla="*/ 431800 h 2046514"/>
              <a:gd name="connsiteX142" fmla="*/ 2558142 w 2812142"/>
              <a:gd name="connsiteY142" fmla="*/ 431800 h 2046514"/>
              <a:gd name="connsiteX143" fmla="*/ 2590800 w 2812142"/>
              <a:gd name="connsiteY143" fmla="*/ 362857 h 2046514"/>
              <a:gd name="connsiteX144" fmla="*/ 2547257 w 2812142"/>
              <a:gd name="connsiteY144" fmla="*/ 283029 h 2046514"/>
              <a:gd name="connsiteX145" fmla="*/ 2550885 w 2812142"/>
              <a:gd name="connsiteY145" fmla="*/ 246743 h 2046514"/>
              <a:gd name="connsiteX146" fmla="*/ 2485571 w 2812142"/>
              <a:gd name="connsiteY146" fmla="*/ 232229 h 2046514"/>
              <a:gd name="connsiteX147" fmla="*/ 2405742 w 2812142"/>
              <a:gd name="connsiteY147" fmla="*/ 246743 h 2046514"/>
              <a:gd name="connsiteX148" fmla="*/ 2354942 w 2812142"/>
              <a:gd name="connsiteY148" fmla="*/ 286657 h 2046514"/>
              <a:gd name="connsiteX149" fmla="*/ 2296885 w 2812142"/>
              <a:gd name="connsiteY149" fmla="*/ 283029 h 2046514"/>
              <a:gd name="connsiteX150" fmla="*/ 2264228 w 2812142"/>
              <a:gd name="connsiteY150" fmla="*/ 359229 h 2046514"/>
              <a:gd name="connsiteX151" fmla="*/ 2286000 w 2812142"/>
              <a:gd name="connsiteY151" fmla="*/ 381000 h 2046514"/>
              <a:gd name="connsiteX152" fmla="*/ 2206171 w 2812142"/>
              <a:gd name="connsiteY152" fmla="*/ 453571 h 2046514"/>
              <a:gd name="connsiteX153" fmla="*/ 2129971 w 2812142"/>
              <a:gd name="connsiteY153" fmla="*/ 468086 h 2046514"/>
              <a:gd name="connsiteX154" fmla="*/ 2111828 w 2812142"/>
              <a:gd name="connsiteY154" fmla="*/ 464457 h 2046514"/>
              <a:gd name="connsiteX155" fmla="*/ 2119085 w 2812142"/>
              <a:gd name="connsiteY155" fmla="*/ 406400 h 2046514"/>
              <a:gd name="connsiteX156" fmla="*/ 2198914 w 2812142"/>
              <a:gd name="connsiteY156" fmla="*/ 351971 h 2046514"/>
              <a:gd name="connsiteX157" fmla="*/ 2198914 w 2812142"/>
              <a:gd name="connsiteY157" fmla="*/ 279400 h 2046514"/>
              <a:gd name="connsiteX158" fmla="*/ 2159000 w 2812142"/>
              <a:gd name="connsiteY158" fmla="*/ 246743 h 2046514"/>
              <a:gd name="connsiteX0" fmla="*/ 2159000 w 2812142"/>
              <a:gd name="connsiteY0" fmla="*/ 246743 h 2046514"/>
              <a:gd name="connsiteX1" fmla="*/ 2104571 w 2812142"/>
              <a:gd name="connsiteY1" fmla="*/ 330200 h 2046514"/>
              <a:gd name="connsiteX2" fmla="*/ 2017485 w 2812142"/>
              <a:gd name="connsiteY2" fmla="*/ 381000 h 2046514"/>
              <a:gd name="connsiteX3" fmla="*/ 1984828 w 2812142"/>
              <a:gd name="connsiteY3" fmla="*/ 381000 h 2046514"/>
              <a:gd name="connsiteX4" fmla="*/ 1984828 w 2812142"/>
              <a:gd name="connsiteY4" fmla="*/ 341086 h 2046514"/>
              <a:gd name="connsiteX5" fmla="*/ 1944914 w 2812142"/>
              <a:gd name="connsiteY5" fmla="*/ 326571 h 2046514"/>
              <a:gd name="connsiteX6" fmla="*/ 1883228 w 2812142"/>
              <a:gd name="connsiteY6" fmla="*/ 373743 h 2046514"/>
              <a:gd name="connsiteX7" fmla="*/ 1850571 w 2812142"/>
              <a:gd name="connsiteY7" fmla="*/ 384629 h 2046514"/>
              <a:gd name="connsiteX8" fmla="*/ 1850571 w 2812142"/>
              <a:gd name="connsiteY8" fmla="*/ 348343 h 2046514"/>
              <a:gd name="connsiteX9" fmla="*/ 1821542 w 2812142"/>
              <a:gd name="connsiteY9" fmla="*/ 348343 h 2046514"/>
              <a:gd name="connsiteX10" fmla="*/ 1752600 w 2812142"/>
              <a:gd name="connsiteY10" fmla="*/ 246743 h 2046514"/>
              <a:gd name="connsiteX11" fmla="*/ 1698171 w 2812142"/>
              <a:gd name="connsiteY11" fmla="*/ 203200 h 2046514"/>
              <a:gd name="connsiteX12" fmla="*/ 1632857 w 2812142"/>
              <a:gd name="connsiteY12" fmla="*/ 214086 h 2046514"/>
              <a:gd name="connsiteX13" fmla="*/ 1563914 w 2812142"/>
              <a:gd name="connsiteY13" fmla="*/ 203200 h 2046514"/>
              <a:gd name="connsiteX14" fmla="*/ 1480457 w 2812142"/>
              <a:gd name="connsiteY14" fmla="*/ 457200 h 2046514"/>
              <a:gd name="connsiteX15" fmla="*/ 1418771 w 2812142"/>
              <a:gd name="connsiteY15" fmla="*/ 366486 h 2046514"/>
              <a:gd name="connsiteX16" fmla="*/ 1397000 w 2812142"/>
              <a:gd name="connsiteY16" fmla="*/ 388257 h 2046514"/>
              <a:gd name="connsiteX17" fmla="*/ 1367971 w 2812142"/>
              <a:gd name="connsiteY17" fmla="*/ 373743 h 2046514"/>
              <a:gd name="connsiteX18" fmla="*/ 1324428 w 2812142"/>
              <a:gd name="connsiteY18" fmla="*/ 399143 h 2046514"/>
              <a:gd name="connsiteX19" fmla="*/ 1306285 w 2812142"/>
              <a:gd name="connsiteY19" fmla="*/ 373743 h 2046514"/>
              <a:gd name="connsiteX20" fmla="*/ 1270000 w 2812142"/>
              <a:gd name="connsiteY20" fmla="*/ 402771 h 2046514"/>
              <a:gd name="connsiteX21" fmla="*/ 1270000 w 2812142"/>
              <a:gd name="connsiteY21" fmla="*/ 435429 h 2046514"/>
              <a:gd name="connsiteX22" fmla="*/ 1201057 w 2812142"/>
              <a:gd name="connsiteY22" fmla="*/ 478971 h 2046514"/>
              <a:gd name="connsiteX23" fmla="*/ 1168400 w 2812142"/>
              <a:gd name="connsiteY23" fmla="*/ 460829 h 2046514"/>
              <a:gd name="connsiteX24" fmla="*/ 1095828 w 2812142"/>
              <a:gd name="connsiteY24" fmla="*/ 475343 h 2046514"/>
              <a:gd name="connsiteX25" fmla="*/ 1001485 w 2812142"/>
              <a:gd name="connsiteY25" fmla="*/ 435429 h 2046514"/>
              <a:gd name="connsiteX26" fmla="*/ 1001485 w 2812142"/>
              <a:gd name="connsiteY26" fmla="*/ 402771 h 2046514"/>
              <a:gd name="connsiteX27" fmla="*/ 1055914 w 2812142"/>
              <a:gd name="connsiteY27" fmla="*/ 348343 h 2046514"/>
              <a:gd name="connsiteX28" fmla="*/ 1055914 w 2812142"/>
              <a:gd name="connsiteY28" fmla="*/ 254000 h 2046514"/>
              <a:gd name="connsiteX29" fmla="*/ 936171 w 2812142"/>
              <a:gd name="connsiteY29" fmla="*/ 195942 h 2046514"/>
              <a:gd name="connsiteX30" fmla="*/ 845457 w 2812142"/>
              <a:gd name="connsiteY30" fmla="*/ 39914 h 2046514"/>
              <a:gd name="connsiteX31" fmla="*/ 765628 w 2812142"/>
              <a:gd name="connsiteY31" fmla="*/ 108857 h 2046514"/>
              <a:gd name="connsiteX32" fmla="*/ 707571 w 2812142"/>
              <a:gd name="connsiteY32" fmla="*/ 58057 h 2046514"/>
              <a:gd name="connsiteX33" fmla="*/ 693057 w 2812142"/>
              <a:gd name="connsiteY33" fmla="*/ 79829 h 2046514"/>
              <a:gd name="connsiteX34" fmla="*/ 624114 w 2812142"/>
              <a:gd name="connsiteY34" fmla="*/ 79829 h 2046514"/>
              <a:gd name="connsiteX35" fmla="*/ 533400 w 2812142"/>
              <a:gd name="connsiteY35" fmla="*/ 7257 h 2046514"/>
              <a:gd name="connsiteX36" fmla="*/ 497114 w 2812142"/>
              <a:gd name="connsiteY36" fmla="*/ 0 h 2046514"/>
              <a:gd name="connsiteX37" fmla="*/ 468085 w 2812142"/>
              <a:gd name="connsiteY37" fmla="*/ 0 h 2046514"/>
              <a:gd name="connsiteX38" fmla="*/ 413657 w 2812142"/>
              <a:gd name="connsiteY38" fmla="*/ 50800 h 2046514"/>
              <a:gd name="connsiteX39" fmla="*/ 319314 w 2812142"/>
              <a:gd name="connsiteY39" fmla="*/ 79829 h 2046514"/>
              <a:gd name="connsiteX40" fmla="*/ 283028 w 2812142"/>
              <a:gd name="connsiteY40" fmla="*/ 101600 h 2046514"/>
              <a:gd name="connsiteX41" fmla="*/ 301171 w 2812142"/>
              <a:gd name="connsiteY41" fmla="*/ 181429 h 2046514"/>
              <a:gd name="connsiteX42" fmla="*/ 283028 w 2812142"/>
              <a:gd name="connsiteY42" fmla="*/ 210457 h 2046514"/>
              <a:gd name="connsiteX43" fmla="*/ 163285 w 2812142"/>
              <a:gd name="connsiteY43" fmla="*/ 221343 h 2046514"/>
              <a:gd name="connsiteX44" fmla="*/ 123371 w 2812142"/>
              <a:gd name="connsiteY44" fmla="*/ 293914 h 2046514"/>
              <a:gd name="connsiteX45" fmla="*/ 130628 w 2812142"/>
              <a:gd name="connsiteY45" fmla="*/ 333829 h 2046514"/>
              <a:gd name="connsiteX46" fmla="*/ 235857 w 2812142"/>
              <a:gd name="connsiteY46" fmla="*/ 410029 h 2046514"/>
              <a:gd name="connsiteX47" fmla="*/ 279400 w 2812142"/>
              <a:gd name="connsiteY47" fmla="*/ 504371 h 2046514"/>
              <a:gd name="connsiteX48" fmla="*/ 272142 w 2812142"/>
              <a:gd name="connsiteY48" fmla="*/ 547914 h 2046514"/>
              <a:gd name="connsiteX49" fmla="*/ 293914 w 2812142"/>
              <a:gd name="connsiteY49" fmla="*/ 638629 h 2046514"/>
              <a:gd name="connsiteX50" fmla="*/ 174171 w 2812142"/>
              <a:gd name="connsiteY50" fmla="*/ 751114 h 2046514"/>
              <a:gd name="connsiteX51" fmla="*/ 235857 w 2812142"/>
              <a:gd name="connsiteY51" fmla="*/ 823686 h 2046514"/>
              <a:gd name="connsiteX52" fmla="*/ 250371 w 2812142"/>
              <a:gd name="connsiteY52" fmla="*/ 881743 h 2046514"/>
              <a:gd name="connsiteX53" fmla="*/ 228600 w 2812142"/>
              <a:gd name="connsiteY53" fmla="*/ 921657 h 2046514"/>
              <a:gd name="connsiteX54" fmla="*/ 254000 w 2812142"/>
              <a:gd name="connsiteY54" fmla="*/ 1092200 h 2046514"/>
              <a:gd name="connsiteX55" fmla="*/ 177800 w 2812142"/>
              <a:gd name="connsiteY55" fmla="*/ 1074057 h 2046514"/>
              <a:gd name="connsiteX56" fmla="*/ 163285 w 2812142"/>
              <a:gd name="connsiteY56" fmla="*/ 1113971 h 2046514"/>
              <a:gd name="connsiteX57" fmla="*/ 65314 w 2812142"/>
              <a:gd name="connsiteY57" fmla="*/ 1230086 h 2046514"/>
              <a:gd name="connsiteX58" fmla="*/ 83457 w 2812142"/>
              <a:gd name="connsiteY58" fmla="*/ 1255486 h 2046514"/>
              <a:gd name="connsiteX59" fmla="*/ 54428 w 2812142"/>
              <a:gd name="connsiteY59" fmla="*/ 1288143 h 2046514"/>
              <a:gd name="connsiteX60" fmla="*/ 54428 w 2812142"/>
              <a:gd name="connsiteY60" fmla="*/ 1331686 h 2046514"/>
              <a:gd name="connsiteX61" fmla="*/ 18142 w 2812142"/>
              <a:gd name="connsiteY61" fmla="*/ 1349829 h 2046514"/>
              <a:gd name="connsiteX62" fmla="*/ 25400 w 2812142"/>
              <a:gd name="connsiteY62" fmla="*/ 1386114 h 2046514"/>
              <a:gd name="connsiteX63" fmla="*/ 0 w 2812142"/>
              <a:gd name="connsiteY63" fmla="*/ 1418771 h 2046514"/>
              <a:gd name="connsiteX64" fmla="*/ 0 w 2812142"/>
              <a:gd name="connsiteY64" fmla="*/ 1473200 h 2046514"/>
              <a:gd name="connsiteX65" fmla="*/ 54428 w 2812142"/>
              <a:gd name="connsiteY65" fmla="*/ 1563914 h 2046514"/>
              <a:gd name="connsiteX66" fmla="*/ 36285 w 2812142"/>
              <a:gd name="connsiteY66" fmla="*/ 1618343 h 2046514"/>
              <a:gd name="connsiteX67" fmla="*/ 72571 w 2812142"/>
              <a:gd name="connsiteY67" fmla="*/ 1690914 h 2046514"/>
              <a:gd name="connsiteX68" fmla="*/ 137885 w 2812142"/>
              <a:gd name="connsiteY68" fmla="*/ 1658257 h 2046514"/>
              <a:gd name="connsiteX69" fmla="*/ 214085 w 2812142"/>
              <a:gd name="connsiteY69" fmla="*/ 1669143 h 2046514"/>
              <a:gd name="connsiteX70" fmla="*/ 272142 w 2812142"/>
              <a:gd name="connsiteY70" fmla="*/ 1603829 h 2046514"/>
              <a:gd name="connsiteX71" fmla="*/ 304800 w 2812142"/>
              <a:gd name="connsiteY71" fmla="*/ 1494971 h 2046514"/>
              <a:gd name="connsiteX72" fmla="*/ 362857 w 2812142"/>
              <a:gd name="connsiteY72" fmla="*/ 1444171 h 2046514"/>
              <a:gd name="connsiteX73" fmla="*/ 431800 w 2812142"/>
              <a:gd name="connsiteY73" fmla="*/ 1487714 h 2046514"/>
              <a:gd name="connsiteX74" fmla="*/ 449942 w 2812142"/>
              <a:gd name="connsiteY74" fmla="*/ 1545771 h 2046514"/>
              <a:gd name="connsiteX75" fmla="*/ 475342 w 2812142"/>
              <a:gd name="connsiteY75" fmla="*/ 1567543 h 2046514"/>
              <a:gd name="connsiteX76" fmla="*/ 471714 w 2812142"/>
              <a:gd name="connsiteY76" fmla="*/ 1607457 h 2046514"/>
              <a:gd name="connsiteX77" fmla="*/ 511629 w 2812142"/>
              <a:gd name="connsiteY77" fmla="*/ 1672771 h 2046514"/>
              <a:gd name="connsiteX78" fmla="*/ 595085 w 2812142"/>
              <a:gd name="connsiteY78" fmla="*/ 1476828 h 2046514"/>
              <a:gd name="connsiteX79" fmla="*/ 613228 w 2812142"/>
              <a:gd name="connsiteY79" fmla="*/ 1491343 h 2046514"/>
              <a:gd name="connsiteX80" fmla="*/ 707571 w 2812142"/>
              <a:gd name="connsiteY80" fmla="*/ 1407886 h 2046514"/>
              <a:gd name="connsiteX81" fmla="*/ 747485 w 2812142"/>
              <a:gd name="connsiteY81" fmla="*/ 1422400 h 2046514"/>
              <a:gd name="connsiteX82" fmla="*/ 762000 w 2812142"/>
              <a:gd name="connsiteY82" fmla="*/ 1502229 h 2046514"/>
              <a:gd name="connsiteX83" fmla="*/ 841828 w 2812142"/>
              <a:gd name="connsiteY83" fmla="*/ 1524000 h 2046514"/>
              <a:gd name="connsiteX84" fmla="*/ 845457 w 2812142"/>
              <a:gd name="connsiteY84" fmla="*/ 1487714 h 2046514"/>
              <a:gd name="connsiteX85" fmla="*/ 870857 w 2812142"/>
              <a:gd name="connsiteY85" fmla="*/ 1484086 h 2046514"/>
              <a:gd name="connsiteX86" fmla="*/ 997857 w 2812142"/>
              <a:gd name="connsiteY86" fmla="*/ 1585686 h 2046514"/>
              <a:gd name="connsiteX87" fmla="*/ 1019628 w 2812142"/>
              <a:gd name="connsiteY87" fmla="*/ 1701800 h 2046514"/>
              <a:gd name="connsiteX88" fmla="*/ 1110342 w 2812142"/>
              <a:gd name="connsiteY88" fmla="*/ 1872343 h 2046514"/>
              <a:gd name="connsiteX89" fmla="*/ 1204685 w 2812142"/>
              <a:gd name="connsiteY89" fmla="*/ 1944914 h 2046514"/>
              <a:gd name="connsiteX90" fmla="*/ 1295400 w 2812142"/>
              <a:gd name="connsiteY90" fmla="*/ 1886857 h 2046514"/>
              <a:gd name="connsiteX91" fmla="*/ 1302657 w 2812142"/>
              <a:gd name="connsiteY91" fmla="*/ 1923143 h 2046514"/>
              <a:gd name="connsiteX92" fmla="*/ 1328057 w 2812142"/>
              <a:gd name="connsiteY92" fmla="*/ 1897743 h 2046514"/>
              <a:gd name="connsiteX93" fmla="*/ 1367971 w 2812142"/>
              <a:gd name="connsiteY93" fmla="*/ 1901371 h 2046514"/>
              <a:gd name="connsiteX94" fmla="*/ 1447800 w 2812142"/>
              <a:gd name="connsiteY94" fmla="*/ 1937657 h 2046514"/>
              <a:gd name="connsiteX95" fmla="*/ 1447800 w 2812142"/>
              <a:gd name="connsiteY95" fmla="*/ 1897743 h 2046514"/>
              <a:gd name="connsiteX96" fmla="*/ 1520371 w 2812142"/>
              <a:gd name="connsiteY96" fmla="*/ 1905000 h 2046514"/>
              <a:gd name="connsiteX97" fmla="*/ 1560285 w 2812142"/>
              <a:gd name="connsiteY97" fmla="*/ 1955800 h 2046514"/>
              <a:gd name="connsiteX98" fmla="*/ 1669142 w 2812142"/>
              <a:gd name="connsiteY98" fmla="*/ 1901371 h 2046514"/>
              <a:gd name="connsiteX99" fmla="*/ 1705428 w 2812142"/>
              <a:gd name="connsiteY99" fmla="*/ 1926771 h 2046514"/>
              <a:gd name="connsiteX100" fmla="*/ 1734457 w 2812142"/>
              <a:gd name="connsiteY100" fmla="*/ 1897743 h 2046514"/>
              <a:gd name="connsiteX101" fmla="*/ 1738085 w 2812142"/>
              <a:gd name="connsiteY101" fmla="*/ 1973943 h 2046514"/>
              <a:gd name="connsiteX102" fmla="*/ 1854200 w 2812142"/>
              <a:gd name="connsiteY102" fmla="*/ 1984829 h 2046514"/>
              <a:gd name="connsiteX103" fmla="*/ 1865085 w 2812142"/>
              <a:gd name="connsiteY103" fmla="*/ 2024743 h 2046514"/>
              <a:gd name="connsiteX104" fmla="*/ 1930400 w 2812142"/>
              <a:gd name="connsiteY104" fmla="*/ 2046514 h 2046514"/>
              <a:gd name="connsiteX105" fmla="*/ 1981200 w 2812142"/>
              <a:gd name="connsiteY105" fmla="*/ 1981200 h 2046514"/>
              <a:gd name="connsiteX106" fmla="*/ 2021114 w 2812142"/>
              <a:gd name="connsiteY106" fmla="*/ 1977571 h 2046514"/>
              <a:gd name="connsiteX107" fmla="*/ 2024742 w 2812142"/>
              <a:gd name="connsiteY107" fmla="*/ 1923143 h 2046514"/>
              <a:gd name="connsiteX108" fmla="*/ 1912257 w 2812142"/>
              <a:gd name="connsiteY108" fmla="*/ 1854200 h 2046514"/>
              <a:gd name="connsiteX109" fmla="*/ 1879600 w 2812142"/>
              <a:gd name="connsiteY109" fmla="*/ 1814286 h 2046514"/>
              <a:gd name="connsiteX110" fmla="*/ 1919514 w 2812142"/>
              <a:gd name="connsiteY110" fmla="*/ 1748971 h 2046514"/>
              <a:gd name="connsiteX111" fmla="*/ 1973942 w 2812142"/>
              <a:gd name="connsiteY111" fmla="*/ 1778000 h 2046514"/>
              <a:gd name="connsiteX112" fmla="*/ 2002971 w 2812142"/>
              <a:gd name="connsiteY112" fmla="*/ 1727200 h 2046514"/>
              <a:gd name="connsiteX113" fmla="*/ 1970314 w 2812142"/>
              <a:gd name="connsiteY113" fmla="*/ 1712686 h 2046514"/>
              <a:gd name="connsiteX114" fmla="*/ 2002971 w 2812142"/>
              <a:gd name="connsiteY114" fmla="*/ 1618343 h 2046514"/>
              <a:gd name="connsiteX115" fmla="*/ 2075542 w 2812142"/>
              <a:gd name="connsiteY115" fmla="*/ 1618343 h 2046514"/>
              <a:gd name="connsiteX116" fmla="*/ 2090057 w 2812142"/>
              <a:gd name="connsiteY116" fmla="*/ 1538514 h 2046514"/>
              <a:gd name="connsiteX117" fmla="*/ 2151742 w 2812142"/>
              <a:gd name="connsiteY117" fmla="*/ 1524000 h 2046514"/>
              <a:gd name="connsiteX118" fmla="*/ 2173514 w 2812142"/>
              <a:gd name="connsiteY118" fmla="*/ 1480457 h 2046514"/>
              <a:gd name="connsiteX119" fmla="*/ 2318657 w 2812142"/>
              <a:gd name="connsiteY119" fmla="*/ 1440543 h 2046514"/>
              <a:gd name="connsiteX120" fmla="*/ 2369457 w 2812142"/>
              <a:gd name="connsiteY120" fmla="*/ 1455057 h 2046514"/>
              <a:gd name="connsiteX121" fmla="*/ 2380342 w 2812142"/>
              <a:gd name="connsiteY121" fmla="*/ 1367971 h 2046514"/>
              <a:gd name="connsiteX122" fmla="*/ 2322285 w 2812142"/>
              <a:gd name="connsiteY122" fmla="*/ 1335314 h 2046514"/>
              <a:gd name="connsiteX123" fmla="*/ 2300514 w 2812142"/>
              <a:gd name="connsiteY123" fmla="*/ 1288143 h 2046514"/>
              <a:gd name="connsiteX124" fmla="*/ 2322285 w 2812142"/>
              <a:gd name="connsiteY124" fmla="*/ 1237343 h 2046514"/>
              <a:gd name="connsiteX125" fmla="*/ 2423885 w 2812142"/>
              <a:gd name="connsiteY125" fmla="*/ 1284514 h 2046514"/>
              <a:gd name="connsiteX126" fmla="*/ 2442028 w 2812142"/>
              <a:gd name="connsiteY126" fmla="*/ 1255486 h 2046514"/>
              <a:gd name="connsiteX127" fmla="*/ 2514600 w 2812142"/>
              <a:gd name="connsiteY127" fmla="*/ 1244600 h 2046514"/>
              <a:gd name="connsiteX128" fmla="*/ 2764971 w 2812142"/>
              <a:gd name="connsiteY128" fmla="*/ 1139371 h 2046514"/>
              <a:gd name="connsiteX129" fmla="*/ 2790371 w 2812142"/>
              <a:gd name="connsiteY129" fmla="*/ 1088571 h 2046514"/>
              <a:gd name="connsiteX130" fmla="*/ 2775857 w 2812142"/>
              <a:gd name="connsiteY130" fmla="*/ 1063171 h 2046514"/>
              <a:gd name="connsiteX131" fmla="*/ 2812142 w 2812142"/>
              <a:gd name="connsiteY131" fmla="*/ 997857 h 2046514"/>
              <a:gd name="connsiteX132" fmla="*/ 2728685 w 2812142"/>
              <a:gd name="connsiteY132" fmla="*/ 936171 h 2046514"/>
              <a:gd name="connsiteX133" fmla="*/ 2692400 w 2812142"/>
              <a:gd name="connsiteY133" fmla="*/ 874486 h 2046514"/>
              <a:gd name="connsiteX134" fmla="*/ 2696028 w 2812142"/>
              <a:gd name="connsiteY134" fmla="*/ 812800 h 2046514"/>
              <a:gd name="connsiteX135" fmla="*/ 2608942 w 2812142"/>
              <a:gd name="connsiteY135" fmla="*/ 787400 h 2046514"/>
              <a:gd name="connsiteX136" fmla="*/ 2594428 w 2812142"/>
              <a:gd name="connsiteY136" fmla="*/ 751114 h 2046514"/>
              <a:gd name="connsiteX137" fmla="*/ 2587171 w 2812142"/>
              <a:gd name="connsiteY137" fmla="*/ 722086 h 2046514"/>
              <a:gd name="connsiteX138" fmla="*/ 2688771 w 2812142"/>
              <a:gd name="connsiteY138" fmla="*/ 620486 h 2046514"/>
              <a:gd name="connsiteX139" fmla="*/ 2699657 w 2812142"/>
              <a:gd name="connsiteY139" fmla="*/ 573314 h 2046514"/>
              <a:gd name="connsiteX140" fmla="*/ 2616200 w 2812142"/>
              <a:gd name="connsiteY140" fmla="*/ 475343 h 2046514"/>
              <a:gd name="connsiteX141" fmla="*/ 2569028 w 2812142"/>
              <a:gd name="connsiteY141" fmla="*/ 431800 h 2046514"/>
              <a:gd name="connsiteX142" fmla="*/ 2558142 w 2812142"/>
              <a:gd name="connsiteY142" fmla="*/ 431800 h 2046514"/>
              <a:gd name="connsiteX143" fmla="*/ 2590800 w 2812142"/>
              <a:gd name="connsiteY143" fmla="*/ 362857 h 2046514"/>
              <a:gd name="connsiteX144" fmla="*/ 2547257 w 2812142"/>
              <a:gd name="connsiteY144" fmla="*/ 283029 h 2046514"/>
              <a:gd name="connsiteX145" fmla="*/ 2550885 w 2812142"/>
              <a:gd name="connsiteY145" fmla="*/ 246743 h 2046514"/>
              <a:gd name="connsiteX146" fmla="*/ 2485571 w 2812142"/>
              <a:gd name="connsiteY146" fmla="*/ 232229 h 2046514"/>
              <a:gd name="connsiteX147" fmla="*/ 2405742 w 2812142"/>
              <a:gd name="connsiteY147" fmla="*/ 246743 h 2046514"/>
              <a:gd name="connsiteX148" fmla="*/ 2354942 w 2812142"/>
              <a:gd name="connsiteY148" fmla="*/ 286657 h 2046514"/>
              <a:gd name="connsiteX149" fmla="*/ 2296885 w 2812142"/>
              <a:gd name="connsiteY149" fmla="*/ 283029 h 2046514"/>
              <a:gd name="connsiteX150" fmla="*/ 2264228 w 2812142"/>
              <a:gd name="connsiteY150" fmla="*/ 359229 h 2046514"/>
              <a:gd name="connsiteX151" fmla="*/ 2286000 w 2812142"/>
              <a:gd name="connsiteY151" fmla="*/ 381000 h 2046514"/>
              <a:gd name="connsiteX152" fmla="*/ 2206171 w 2812142"/>
              <a:gd name="connsiteY152" fmla="*/ 453571 h 2046514"/>
              <a:gd name="connsiteX153" fmla="*/ 2129971 w 2812142"/>
              <a:gd name="connsiteY153" fmla="*/ 468086 h 2046514"/>
              <a:gd name="connsiteX154" fmla="*/ 2111828 w 2812142"/>
              <a:gd name="connsiteY154" fmla="*/ 464457 h 2046514"/>
              <a:gd name="connsiteX155" fmla="*/ 2119085 w 2812142"/>
              <a:gd name="connsiteY155" fmla="*/ 406400 h 2046514"/>
              <a:gd name="connsiteX156" fmla="*/ 2198914 w 2812142"/>
              <a:gd name="connsiteY156" fmla="*/ 351971 h 2046514"/>
              <a:gd name="connsiteX157" fmla="*/ 2198914 w 2812142"/>
              <a:gd name="connsiteY157" fmla="*/ 279400 h 2046514"/>
              <a:gd name="connsiteX158" fmla="*/ 2159000 w 2812142"/>
              <a:gd name="connsiteY158" fmla="*/ 246743 h 2046514"/>
              <a:gd name="connsiteX0" fmla="*/ 2159000 w 2812142"/>
              <a:gd name="connsiteY0" fmla="*/ 246743 h 2046514"/>
              <a:gd name="connsiteX1" fmla="*/ 2104571 w 2812142"/>
              <a:gd name="connsiteY1" fmla="*/ 330200 h 2046514"/>
              <a:gd name="connsiteX2" fmla="*/ 2017485 w 2812142"/>
              <a:gd name="connsiteY2" fmla="*/ 381000 h 2046514"/>
              <a:gd name="connsiteX3" fmla="*/ 1984828 w 2812142"/>
              <a:gd name="connsiteY3" fmla="*/ 381000 h 2046514"/>
              <a:gd name="connsiteX4" fmla="*/ 1984828 w 2812142"/>
              <a:gd name="connsiteY4" fmla="*/ 341086 h 2046514"/>
              <a:gd name="connsiteX5" fmla="*/ 1944914 w 2812142"/>
              <a:gd name="connsiteY5" fmla="*/ 326571 h 2046514"/>
              <a:gd name="connsiteX6" fmla="*/ 1883228 w 2812142"/>
              <a:gd name="connsiteY6" fmla="*/ 373743 h 2046514"/>
              <a:gd name="connsiteX7" fmla="*/ 1850571 w 2812142"/>
              <a:gd name="connsiteY7" fmla="*/ 384629 h 2046514"/>
              <a:gd name="connsiteX8" fmla="*/ 1850571 w 2812142"/>
              <a:gd name="connsiteY8" fmla="*/ 348343 h 2046514"/>
              <a:gd name="connsiteX9" fmla="*/ 1821542 w 2812142"/>
              <a:gd name="connsiteY9" fmla="*/ 348343 h 2046514"/>
              <a:gd name="connsiteX10" fmla="*/ 1752600 w 2812142"/>
              <a:gd name="connsiteY10" fmla="*/ 246743 h 2046514"/>
              <a:gd name="connsiteX11" fmla="*/ 1698171 w 2812142"/>
              <a:gd name="connsiteY11" fmla="*/ 203200 h 2046514"/>
              <a:gd name="connsiteX12" fmla="*/ 1632857 w 2812142"/>
              <a:gd name="connsiteY12" fmla="*/ 214086 h 2046514"/>
              <a:gd name="connsiteX13" fmla="*/ 1549400 w 2812142"/>
              <a:gd name="connsiteY13" fmla="*/ 203200 h 2046514"/>
              <a:gd name="connsiteX14" fmla="*/ 1480457 w 2812142"/>
              <a:gd name="connsiteY14" fmla="*/ 457200 h 2046514"/>
              <a:gd name="connsiteX15" fmla="*/ 1418771 w 2812142"/>
              <a:gd name="connsiteY15" fmla="*/ 366486 h 2046514"/>
              <a:gd name="connsiteX16" fmla="*/ 1397000 w 2812142"/>
              <a:gd name="connsiteY16" fmla="*/ 388257 h 2046514"/>
              <a:gd name="connsiteX17" fmla="*/ 1367971 w 2812142"/>
              <a:gd name="connsiteY17" fmla="*/ 373743 h 2046514"/>
              <a:gd name="connsiteX18" fmla="*/ 1324428 w 2812142"/>
              <a:gd name="connsiteY18" fmla="*/ 399143 h 2046514"/>
              <a:gd name="connsiteX19" fmla="*/ 1306285 w 2812142"/>
              <a:gd name="connsiteY19" fmla="*/ 373743 h 2046514"/>
              <a:gd name="connsiteX20" fmla="*/ 1270000 w 2812142"/>
              <a:gd name="connsiteY20" fmla="*/ 402771 h 2046514"/>
              <a:gd name="connsiteX21" fmla="*/ 1270000 w 2812142"/>
              <a:gd name="connsiteY21" fmla="*/ 435429 h 2046514"/>
              <a:gd name="connsiteX22" fmla="*/ 1201057 w 2812142"/>
              <a:gd name="connsiteY22" fmla="*/ 478971 h 2046514"/>
              <a:gd name="connsiteX23" fmla="*/ 1168400 w 2812142"/>
              <a:gd name="connsiteY23" fmla="*/ 460829 h 2046514"/>
              <a:gd name="connsiteX24" fmla="*/ 1095828 w 2812142"/>
              <a:gd name="connsiteY24" fmla="*/ 475343 h 2046514"/>
              <a:gd name="connsiteX25" fmla="*/ 1001485 w 2812142"/>
              <a:gd name="connsiteY25" fmla="*/ 435429 h 2046514"/>
              <a:gd name="connsiteX26" fmla="*/ 1001485 w 2812142"/>
              <a:gd name="connsiteY26" fmla="*/ 402771 h 2046514"/>
              <a:gd name="connsiteX27" fmla="*/ 1055914 w 2812142"/>
              <a:gd name="connsiteY27" fmla="*/ 348343 h 2046514"/>
              <a:gd name="connsiteX28" fmla="*/ 1055914 w 2812142"/>
              <a:gd name="connsiteY28" fmla="*/ 254000 h 2046514"/>
              <a:gd name="connsiteX29" fmla="*/ 936171 w 2812142"/>
              <a:gd name="connsiteY29" fmla="*/ 195942 h 2046514"/>
              <a:gd name="connsiteX30" fmla="*/ 845457 w 2812142"/>
              <a:gd name="connsiteY30" fmla="*/ 39914 h 2046514"/>
              <a:gd name="connsiteX31" fmla="*/ 765628 w 2812142"/>
              <a:gd name="connsiteY31" fmla="*/ 108857 h 2046514"/>
              <a:gd name="connsiteX32" fmla="*/ 707571 w 2812142"/>
              <a:gd name="connsiteY32" fmla="*/ 58057 h 2046514"/>
              <a:gd name="connsiteX33" fmla="*/ 693057 w 2812142"/>
              <a:gd name="connsiteY33" fmla="*/ 79829 h 2046514"/>
              <a:gd name="connsiteX34" fmla="*/ 624114 w 2812142"/>
              <a:gd name="connsiteY34" fmla="*/ 79829 h 2046514"/>
              <a:gd name="connsiteX35" fmla="*/ 533400 w 2812142"/>
              <a:gd name="connsiteY35" fmla="*/ 7257 h 2046514"/>
              <a:gd name="connsiteX36" fmla="*/ 497114 w 2812142"/>
              <a:gd name="connsiteY36" fmla="*/ 0 h 2046514"/>
              <a:gd name="connsiteX37" fmla="*/ 468085 w 2812142"/>
              <a:gd name="connsiteY37" fmla="*/ 0 h 2046514"/>
              <a:gd name="connsiteX38" fmla="*/ 413657 w 2812142"/>
              <a:gd name="connsiteY38" fmla="*/ 50800 h 2046514"/>
              <a:gd name="connsiteX39" fmla="*/ 319314 w 2812142"/>
              <a:gd name="connsiteY39" fmla="*/ 79829 h 2046514"/>
              <a:gd name="connsiteX40" fmla="*/ 283028 w 2812142"/>
              <a:gd name="connsiteY40" fmla="*/ 101600 h 2046514"/>
              <a:gd name="connsiteX41" fmla="*/ 301171 w 2812142"/>
              <a:gd name="connsiteY41" fmla="*/ 181429 h 2046514"/>
              <a:gd name="connsiteX42" fmla="*/ 283028 w 2812142"/>
              <a:gd name="connsiteY42" fmla="*/ 210457 h 2046514"/>
              <a:gd name="connsiteX43" fmla="*/ 163285 w 2812142"/>
              <a:gd name="connsiteY43" fmla="*/ 221343 h 2046514"/>
              <a:gd name="connsiteX44" fmla="*/ 123371 w 2812142"/>
              <a:gd name="connsiteY44" fmla="*/ 293914 h 2046514"/>
              <a:gd name="connsiteX45" fmla="*/ 130628 w 2812142"/>
              <a:gd name="connsiteY45" fmla="*/ 333829 h 2046514"/>
              <a:gd name="connsiteX46" fmla="*/ 235857 w 2812142"/>
              <a:gd name="connsiteY46" fmla="*/ 410029 h 2046514"/>
              <a:gd name="connsiteX47" fmla="*/ 279400 w 2812142"/>
              <a:gd name="connsiteY47" fmla="*/ 504371 h 2046514"/>
              <a:gd name="connsiteX48" fmla="*/ 272142 w 2812142"/>
              <a:gd name="connsiteY48" fmla="*/ 547914 h 2046514"/>
              <a:gd name="connsiteX49" fmla="*/ 293914 w 2812142"/>
              <a:gd name="connsiteY49" fmla="*/ 638629 h 2046514"/>
              <a:gd name="connsiteX50" fmla="*/ 174171 w 2812142"/>
              <a:gd name="connsiteY50" fmla="*/ 751114 h 2046514"/>
              <a:gd name="connsiteX51" fmla="*/ 235857 w 2812142"/>
              <a:gd name="connsiteY51" fmla="*/ 823686 h 2046514"/>
              <a:gd name="connsiteX52" fmla="*/ 250371 w 2812142"/>
              <a:gd name="connsiteY52" fmla="*/ 881743 h 2046514"/>
              <a:gd name="connsiteX53" fmla="*/ 228600 w 2812142"/>
              <a:gd name="connsiteY53" fmla="*/ 921657 h 2046514"/>
              <a:gd name="connsiteX54" fmla="*/ 254000 w 2812142"/>
              <a:gd name="connsiteY54" fmla="*/ 1092200 h 2046514"/>
              <a:gd name="connsiteX55" fmla="*/ 177800 w 2812142"/>
              <a:gd name="connsiteY55" fmla="*/ 1074057 h 2046514"/>
              <a:gd name="connsiteX56" fmla="*/ 163285 w 2812142"/>
              <a:gd name="connsiteY56" fmla="*/ 1113971 h 2046514"/>
              <a:gd name="connsiteX57" fmla="*/ 65314 w 2812142"/>
              <a:gd name="connsiteY57" fmla="*/ 1230086 h 2046514"/>
              <a:gd name="connsiteX58" fmla="*/ 83457 w 2812142"/>
              <a:gd name="connsiteY58" fmla="*/ 1255486 h 2046514"/>
              <a:gd name="connsiteX59" fmla="*/ 54428 w 2812142"/>
              <a:gd name="connsiteY59" fmla="*/ 1288143 h 2046514"/>
              <a:gd name="connsiteX60" fmla="*/ 54428 w 2812142"/>
              <a:gd name="connsiteY60" fmla="*/ 1331686 h 2046514"/>
              <a:gd name="connsiteX61" fmla="*/ 18142 w 2812142"/>
              <a:gd name="connsiteY61" fmla="*/ 1349829 h 2046514"/>
              <a:gd name="connsiteX62" fmla="*/ 25400 w 2812142"/>
              <a:gd name="connsiteY62" fmla="*/ 1386114 h 2046514"/>
              <a:gd name="connsiteX63" fmla="*/ 0 w 2812142"/>
              <a:gd name="connsiteY63" fmla="*/ 1418771 h 2046514"/>
              <a:gd name="connsiteX64" fmla="*/ 0 w 2812142"/>
              <a:gd name="connsiteY64" fmla="*/ 1473200 h 2046514"/>
              <a:gd name="connsiteX65" fmla="*/ 54428 w 2812142"/>
              <a:gd name="connsiteY65" fmla="*/ 1563914 h 2046514"/>
              <a:gd name="connsiteX66" fmla="*/ 36285 w 2812142"/>
              <a:gd name="connsiteY66" fmla="*/ 1618343 h 2046514"/>
              <a:gd name="connsiteX67" fmla="*/ 72571 w 2812142"/>
              <a:gd name="connsiteY67" fmla="*/ 1690914 h 2046514"/>
              <a:gd name="connsiteX68" fmla="*/ 137885 w 2812142"/>
              <a:gd name="connsiteY68" fmla="*/ 1658257 h 2046514"/>
              <a:gd name="connsiteX69" fmla="*/ 214085 w 2812142"/>
              <a:gd name="connsiteY69" fmla="*/ 1669143 h 2046514"/>
              <a:gd name="connsiteX70" fmla="*/ 272142 w 2812142"/>
              <a:gd name="connsiteY70" fmla="*/ 1603829 h 2046514"/>
              <a:gd name="connsiteX71" fmla="*/ 304800 w 2812142"/>
              <a:gd name="connsiteY71" fmla="*/ 1494971 h 2046514"/>
              <a:gd name="connsiteX72" fmla="*/ 362857 w 2812142"/>
              <a:gd name="connsiteY72" fmla="*/ 1444171 h 2046514"/>
              <a:gd name="connsiteX73" fmla="*/ 431800 w 2812142"/>
              <a:gd name="connsiteY73" fmla="*/ 1487714 h 2046514"/>
              <a:gd name="connsiteX74" fmla="*/ 449942 w 2812142"/>
              <a:gd name="connsiteY74" fmla="*/ 1545771 h 2046514"/>
              <a:gd name="connsiteX75" fmla="*/ 475342 w 2812142"/>
              <a:gd name="connsiteY75" fmla="*/ 1567543 h 2046514"/>
              <a:gd name="connsiteX76" fmla="*/ 471714 w 2812142"/>
              <a:gd name="connsiteY76" fmla="*/ 1607457 h 2046514"/>
              <a:gd name="connsiteX77" fmla="*/ 511629 w 2812142"/>
              <a:gd name="connsiteY77" fmla="*/ 1672771 h 2046514"/>
              <a:gd name="connsiteX78" fmla="*/ 595085 w 2812142"/>
              <a:gd name="connsiteY78" fmla="*/ 1476828 h 2046514"/>
              <a:gd name="connsiteX79" fmla="*/ 613228 w 2812142"/>
              <a:gd name="connsiteY79" fmla="*/ 1491343 h 2046514"/>
              <a:gd name="connsiteX80" fmla="*/ 707571 w 2812142"/>
              <a:gd name="connsiteY80" fmla="*/ 1407886 h 2046514"/>
              <a:gd name="connsiteX81" fmla="*/ 747485 w 2812142"/>
              <a:gd name="connsiteY81" fmla="*/ 1422400 h 2046514"/>
              <a:gd name="connsiteX82" fmla="*/ 762000 w 2812142"/>
              <a:gd name="connsiteY82" fmla="*/ 1502229 h 2046514"/>
              <a:gd name="connsiteX83" fmla="*/ 841828 w 2812142"/>
              <a:gd name="connsiteY83" fmla="*/ 1524000 h 2046514"/>
              <a:gd name="connsiteX84" fmla="*/ 845457 w 2812142"/>
              <a:gd name="connsiteY84" fmla="*/ 1487714 h 2046514"/>
              <a:gd name="connsiteX85" fmla="*/ 870857 w 2812142"/>
              <a:gd name="connsiteY85" fmla="*/ 1484086 h 2046514"/>
              <a:gd name="connsiteX86" fmla="*/ 997857 w 2812142"/>
              <a:gd name="connsiteY86" fmla="*/ 1585686 h 2046514"/>
              <a:gd name="connsiteX87" fmla="*/ 1019628 w 2812142"/>
              <a:gd name="connsiteY87" fmla="*/ 1701800 h 2046514"/>
              <a:gd name="connsiteX88" fmla="*/ 1110342 w 2812142"/>
              <a:gd name="connsiteY88" fmla="*/ 1872343 h 2046514"/>
              <a:gd name="connsiteX89" fmla="*/ 1204685 w 2812142"/>
              <a:gd name="connsiteY89" fmla="*/ 1944914 h 2046514"/>
              <a:gd name="connsiteX90" fmla="*/ 1295400 w 2812142"/>
              <a:gd name="connsiteY90" fmla="*/ 1886857 h 2046514"/>
              <a:gd name="connsiteX91" fmla="*/ 1302657 w 2812142"/>
              <a:gd name="connsiteY91" fmla="*/ 1923143 h 2046514"/>
              <a:gd name="connsiteX92" fmla="*/ 1328057 w 2812142"/>
              <a:gd name="connsiteY92" fmla="*/ 1897743 h 2046514"/>
              <a:gd name="connsiteX93" fmla="*/ 1367971 w 2812142"/>
              <a:gd name="connsiteY93" fmla="*/ 1901371 h 2046514"/>
              <a:gd name="connsiteX94" fmla="*/ 1447800 w 2812142"/>
              <a:gd name="connsiteY94" fmla="*/ 1937657 h 2046514"/>
              <a:gd name="connsiteX95" fmla="*/ 1447800 w 2812142"/>
              <a:gd name="connsiteY95" fmla="*/ 1897743 h 2046514"/>
              <a:gd name="connsiteX96" fmla="*/ 1520371 w 2812142"/>
              <a:gd name="connsiteY96" fmla="*/ 1905000 h 2046514"/>
              <a:gd name="connsiteX97" fmla="*/ 1560285 w 2812142"/>
              <a:gd name="connsiteY97" fmla="*/ 1955800 h 2046514"/>
              <a:gd name="connsiteX98" fmla="*/ 1669142 w 2812142"/>
              <a:gd name="connsiteY98" fmla="*/ 1901371 h 2046514"/>
              <a:gd name="connsiteX99" fmla="*/ 1705428 w 2812142"/>
              <a:gd name="connsiteY99" fmla="*/ 1926771 h 2046514"/>
              <a:gd name="connsiteX100" fmla="*/ 1734457 w 2812142"/>
              <a:gd name="connsiteY100" fmla="*/ 1897743 h 2046514"/>
              <a:gd name="connsiteX101" fmla="*/ 1738085 w 2812142"/>
              <a:gd name="connsiteY101" fmla="*/ 1973943 h 2046514"/>
              <a:gd name="connsiteX102" fmla="*/ 1854200 w 2812142"/>
              <a:gd name="connsiteY102" fmla="*/ 1984829 h 2046514"/>
              <a:gd name="connsiteX103" fmla="*/ 1865085 w 2812142"/>
              <a:gd name="connsiteY103" fmla="*/ 2024743 h 2046514"/>
              <a:gd name="connsiteX104" fmla="*/ 1930400 w 2812142"/>
              <a:gd name="connsiteY104" fmla="*/ 2046514 h 2046514"/>
              <a:gd name="connsiteX105" fmla="*/ 1981200 w 2812142"/>
              <a:gd name="connsiteY105" fmla="*/ 1981200 h 2046514"/>
              <a:gd name="connsiteX106" fmla="*/ 2021114 w 2812142"/>
              <a:gd name="connsiteY106" fmla="*/ 1977571 h 2046514"/>
              <a:gd name="connsiteX107" fmla="*/ 2024742 w 2812142"/>
              <a:gd name="connsiteY107" fmla="*/ 1923143 h 2046514"/>
              <a:gd name="connsiteX108" fmla="*/ 1912257 w 2812142"/>
              <a:gd name="connsiteY108" fmla="*/ 1854200 h 2046514"/>
              <a:gd name="connsiteX109" fmla="*/ 1879600 w 2812142"/>
              <a:gd name="connsiteY109" fmla="*/ 1814286 h 2046514"/>
              <a:gd name="connsiteX110" fmla="*/ 1919514 w 2812142"/>
              <a:gd name="connsiteY110" fmla="*/ 1748971 h 2046514"/>
              <a:gd name="connsiteX111" fmla="*/ 1973942 w 2812142"/>
              <a:gd name="connsiteY111" fmla="*/ 1778000 h 2046514"/>
              <a:gd name="connsiteX112" fmla="*/ 2002971 w 2812142"/>
              <a:gd name="connsiteY112" fmla="*/ 1727200 h 2046514"/>
              <a:gd name="connsiteX113" fmla="*/ 1970314 w 2812142"/>
              <a:gd name="connsiteY113" fmla="*/ 1712686 h 2046514"/>
              <a:gd name="connsiteX114" fmla="*/ 2002971 w 2812142"/>
              <a:gd name="connsiteY114" fmla="*/ 1618343 h 2046514"/>
              <a:gd name="connsiteX115" fmla="*/ 2075542 w 2812142"/>
              <a:gd name="connsiteY115" fmla="*/ 1618343 h 2046514"/>
              <a:gd name="connsiteX116" fmla="*/ 2090057 w 2812142"/>
              <a:gd name="connsiteY116" fmla="*/ 1538514 h 2046514"/>
              <a:gd name="connsiteX117" fmla="*/ 2151742 w 2812142"/>
              <a:gd name="connsiteY117" fmla="*/ 1524000 h 2046514"/>
              <a:gd name="connsiteX118" fmla="*/ 2173514 w 2812142"/>
              <a:gd name="connsiteY118" fmla="*/ 1480457 h 2046514"/>
              <a:gd name="connsiteX119" fmla="*/ 2318657 w 2812142"/>
              <a:gd name="connsiteY119" fmla="*/ 1440543 h 2046514"/>
              <a:gd name="connsiteX120" fmla="*/ 2369457 w 2812142"/>
              <a:gd name="connsiteY120" fmla="*/ 1455057 h 2046514"/>
              <a:gd name="connsiteX121" fmla="*/ 2380342 w 2812142"/>
              <a:gd name="connsiteY121" fmla="*/ 1367971 h 2046514"/>
              <a:gd name="connsiteX122" fmla="*/ 2322285 w 2812142"/>
              <a:gd name="connsiteY122" fmla="*/ 1335314 h 2046514"/>
              <a:gd name="connsiteX123" fmla="*/ 2300514 w 2812142"/>
              <a:gd name="connsiteY123" fmla="*/ 1288143 h 2046514"/>
              <a:gd name="connsiteX124" fmla="*/ 2322285 w 2812142"/>
              <a:gd name="connsiteY124" fmla="*/ 1237343 h 2046514"/>
              <a:gd name="connsiteX125" fmla="*/ 2423885 w 2812142"/>
              <a:gd name="connsiteY125" fmla="*/ 1284514 h 2046514"/>
              <a:gd name="connsiteX126" fmla="*/ 2442028 w 2812142"/>
              <a:gd name="connsiteY126" fmla="*/ 1255486 h 2046514"/>
              <a:gd name="connsiteX127" fmla="*/ 2514600 w 2812142"/>
              <a:gd name="connsiteY127" fmla="*/ 1244600 h 2046514"/>
              <a:gd name="connsiteX128" fmla="*/ 2764971 w 2812142"/>
              <a:gd name="connsiteY128" fmla="*/ 1139371 h 2046514"/>
              <a:gd name="connsiteX129" fmla="*/ 2790371 w 2812142"/>
              <a:gd name="connsiteY129" fmla="*/ 1088571 h 2046514"/>
              <a:gd name="connsiteX130" fmla="*/ 2775857 w 2812142"/>
              <a:gd name="connsiteY130" fmla="*/ 1063171 h 2046514"/>
              <a:gd name="connsiteX131" fmla="*/ 2812142 w 2812142"/>
              <a:gd name="connsiteY131" fmla="*/ 997857 h 2046514"/>
              <a:gd name="connsiteX132" fmla="*/ 2728685 w 2812142"/>
              <a:gd name="connsiteY132" fmla="*/ 936171 h 2046514"/>
              <a:gd name="connsiteX133" fmla="*/ 2692400 w 2812142"/>
              <a:gd name="connsiteY133" fmla="*/ 874486 h 2046514"/>
              <a:gd name="connsiteX134" fmla="*/ 2696028 w 2812142"/>
              <a:gd name="connsiteY134" fmla="*/ 812800 h 2046514"/>
              <a:gd name="connsiteX135" fmla="*/ 2608942 w 2812142"/>
              <a:gd name="connsiteY135" fmla="*/ 787400 h 2046514"/>
              <a:gd name="connsiteX136" fmla="*/ 2594428 w 2812142"/>
              <a:gd name="connsiteY136" fmla="*/ 751114 h 2046514"/>
              <a:gd name="connsiteX137" fmla="*/ 2587171 w 2812142"/>
              <a:gd name="connsiteY137" fmla="*/ 722086 h 2046514"/>
              <a:gd name="connsiteX138" fmla="*/ 2688771 w 2812142"/>
              <a:gd name="connsiteY138" fmla="*/ 620486 h 2046514"/>
              <a:gd name="connsiteX139" fmla="*/ 2699657 w 2812142"/>
              <a:gd name="connsiteY139" fmla="*/ 573314 h 2046514"/>
              <a:gd name="connsiteX140" fmla="*/ 2616200 w 2812142"/>
              <a:gd name="connsiteY140" fmla="*/ 475343 h 2046514"/>
              <a:gd name="connsiteX141" fmla="*/ 2569028 w 2812142"/>
              <a:gd name="connsiteY141" fmla="*/ 431800 h 2046514"/>
              <a:gd name="connsiteX142" fmla="*/ 2558142 w 2812142"/>
              <a:gd name="connsiteY142" fmla="*/ 431800 h 2046514"/>
              <a:gd name="connsiteX143" fmla="*/ 2590800 w 2812142"/>
              <a:gd name="connsiteY143" fmla="*/ 362857 h 2046514"/>
              <a:gd name="connsiteX144" fmla="*/ 2547257 w 2812142"/>
              <a:gd name="connsiteY144" fmla="*/ 283029 h 2046514"/>
              <a:gd name="connsiteX145" fmla="*/ 2550885 w 2812142"/>
              <a:gd name="connsiteY145" fmla="*/ 246743 h 2046514"/>
              <a:gd name="connsiteX146" fmla="*/ 2485571 w 2812142"/>
              <a:gd name="connsiteY146" fmla="*/ 232229 h 2046514"/>
              <a:gd name="connsiteX147" fmla="*/ 2405742 w 2812142"/>
              <a:gd name="connsiteY147" fmla="*/ 246743 h 2046514"/>
              <a:gd name="connsiteX148" fmla="*/ 2354942 w 2812142"/>
              <a:gd name="connsiteY148" fmla="*/ 286657 h 2046514"/>
              <a:gd name="connsiteX149" fmla="*/ 2296885 w 2812142"/>
              <a:gd name="connsiteY149" fmla="*/ 283029 h 2046514"/>
              <a:gd name="connsiteX150" fmla="*/ 2264228 w 2812142"/>
              <a:gd name="connsiteY150" fmla="*/ 359229 h 2046514"/>
              <a:gd name="connsiteX151" fmla="*/ 2286000 w 2812142"/>
              <a:gd name="connsiteY151" fmla="*/ 381000 h 2046514"/>
              <a:gd name="connsiteX152" fmla="*/ 2206171 w 2812142"/>
              <a:gd name="connsiteY152" fmla="*/ 453571 h 2046514"/>
              <a:gd name="connsiteX153" fmla="*/ 2129971 w 2812142"/>
              <a:gd name="connsiteY153" fmla="*/ 468086 h 2046514"/>
              <a:gd name="connsiteX154" fmla="*/ 2111828 w 2812142"/>
              <a:gd name="connsiteY154" fmla="*/ 464457 h 2046514"/>
              <a:gd name="connsiteX155" fmla="*/ 2119085 w 2812142"/>
              <a:gd name="connsiteY155" fmla="*/ 406400 h 2046514"/>
              <a:gd name="connsiteX156" fmla="*/ 2198914 w 2812142"/>
              <a:gd name="connsiteY156" fmla="*/ 351971 h 2046514"/>
              <a:gd name="connsiteX157" fmla="*/ 2198914 w 2812142"/>
              <a:gd name="connsiteY157" fmla="*/ 279400 h 2046514"/>
              <a:gd name="connsiteX158" fmla="*/ 2159000 w 2812142"/>
              <a:gd name="connsiteY158" fmla="*/ 246743 h 2046514"/>
              <a:gd name="connsiteX0" fmla="*/ 2159000 w 2812142"/>
              <a:gd name="connsiteY0" fmla="*/ 246743 h 2046514"/>
              <a:gd name="connsiteX1" fmla="*/ 2104571 w 2812142"/>
              <a:gd name="connsiteY1" fmla="*/ 330200 h 2046514"/>
              <a:gd name="connsiteX2" fmla="*/ 2017485 w 2812142"/>
              <a:gd name="connsiteY2" fmla="*/ 381000 h 2046514"/>
              <a:gd name="connsiteX3" fmla="*/ 1984828 w 2812142"/>
              <a:gd name="connsiteY3" fmla="*/ 381000 h 2046514"/>
              <a:gd name="connsiteX4" fmla="*/ 1984828 w 2812142"/>
              <a:gd name="connsiteY4" fmla="*/ 341086 h 2046514"/>
              <a:gd name="connsiteX5" fmla="*/ 1944914 w 2812142"/>
              <a:gd name="connsiteY5" fmla="*/ 326571 h 2046514"/>
              <a:gd name="connsiteX6" fmla="*/ 1883228 w 2812142"/>
              <a:gd name="connsiteY6" fmla="*/ 373743 h 2046514"/>
              <a:gd name="connsiteX7" fmla="*/ 1850571 w 2812142"/>
              <a:gd name="connsiteY7" fmla="*/ 384629 h 2046514"/>
              <a:gd name="connsiteX8" fmla="*/ 1850571 w 2812142"/>
              <a:gd name="connsiteY8" fmla="*/ 348343 h 2046514"/>
              <a:gd name="connsiteX9" fmla="*/ 1821542 w 2812142"/>
              <a:gd name="connsiteY9" fmla="*/ 348343 h 2046514"/>
              <a:gd name="connsiteX10" fmla="*/ 1752600 w 2812142"/>
              <a:gd name="connsiteY10" fmla="*/ 246743 h 2046514"/>
              <a:gd name="connsiteX11" fmla="*/ 1698171 w 2812142"/>
              <a:gd name="connsiteY11" fmla="*/ 203200 h 2046514"/>
              <a:gd name="connsiteX12" fmla="*/ 1632857 w 2812142"/>
              <a:gd name="connsiteY12" fmla="*/ 214086 h 2046514"/>
              <a:gd name="connsiteX13" fmla="*/ 1549400 w 2812142"/>
              <a:gd name="connsiteY13" fmla="*/ 203200 h 2046514"/>
              <a:gd name="connsiteX14" fmla="*/ 1480457 w 2812142"/>
              <a:gd name="connsiteY14" fmla="*/ 457200 h 2046514"/>
              <a:gd name="connsiteX15" fmla="*/ 1418771 w 2812142"/>
              <a:gd name="connsiteY15" fmla="*/ 366486 h 2046514"/>
              <a:gd name="connsiteX16" fmla="*/ 1397000 w 2812142"/>
              <a:gd name="connsiteY16" fmla="*/ 388257 h 2046514"/>
              <a:gd name="connsiteX17" fmla="*/ 1367971 w 2812142"/>
              <a:gd name="connsiteY17" fmla="*/ 373743 h 2046514"/>
              <a:gd name="connsiteX18" fmla="*/ 1324428 w 2812142"/>
              <a:gd name="connsiteY18" fmla="*/ 399143 h 2046514"/>
              <a:gd name="connsiteX19" fmla="*/ 1306285 w 2812142"/>
              <a:gd name="connsiteY19" fmla="*/ 373743 h 2046514"/>
              <a:gd name="connsiteX20" fmla="*/ 1270000 w 2812142"/>
              <a:gd name="connsiteY20" fmla="*/ 402771 h 2046514"/>
              <a:gd name="connsiteX21" fmla="*/ 1270000 w 2812142"/>
              <a:gd name="connsiteY21" fmla="*/ 435429 h 2046514"/>
              <a:gd name="connsiteX22" fmla="*/ 1201057 w 2812142"/>
              <a:gd name="connsiteY22" fmla="*/ 478971 h 2046514"/>
              <a:gd name="connsiteX23" fmla="*/ 1168400 w 2812142"/>
              <a:gd name="connsiteY23" fmla="*/ 460829 h 2046514"/>
              <a:gd name="connsiteX24" fmla="*/ 1095828 w 2812142"/>
              <a:gd name="connsiteY24" fmla="*/ 475343 h 2046514"/>
              <a:gd name="connsiteX25" fmla="*/ 1001485 w 2812142"/>
              <a:gd name="connsiteY25" fmla="*/ 435429 h 2046514"/>
              <a:gd name="connsiteX26" fmla="*/ 1001485 w 2812142"/>
              <a:gd name="connsiteY26" fmla="*/ 402771 h 2046514"/>
              <a:gd name="connsiteX27" fmla="*/ 1055914 w 2812142"/>
              <a:gd name="connsiteY27" fmla="*/ 348343 h 2046514"/>
              <a:gd name="connsiteX28" fmla="*/ 1055914 w 2812142"/>
              <a:gd name="connsiteY28" fmla="*/ 254000 h 2046514"/>
              <a:gd name="connsiteX29" fmla="*/ 936171 w 2812142"/>
              <a:gd name="connsiteY29" fmla="*/ 195942 h 2046514"/>
              <a:gd name="connsiteX30" fmla="*/ 845457 w 2812142"/>
              <a:gd name="connsiteY30" fmla="*/ 39914 h 2046514"/>
              <a:gd name="connsiteX31" fmla="*/ 765628 w 2812142"/>
              <a:gd name="connsiteY31" fmla="*/ 108857 h 2046514"/>
              <a:gd name="connsiteX32" fmla="*/ 707571 w 2812142"/>
              <a:gd name="connsiteY32" fmla="*/ 58057 h 2046514"/>
              <a:gd name="connsiteX33" fmla="*/ 693057 w 2812142"/>
              <a:gd name="connsiteY33" fmla="*/ 79829 h 2046514"/>
              <a:gd name="connsiteX34" fmla="*/ 624114 w 2812142"/>
              <a:gd name="connsiteY34" fmla="*/ 79829 h 2046514"/>
              <a:gd name="connsiteX35" fmla="*/ 533400 w 2812142"/>
              <a:gd name="connsiteY35" fmla="*/ 7257 h 2046514"/>
              <a:gd name="connsiteX36" fmla="*/ 497114 w 2812142"/>
              <a:gd name="connsiteY36" fmla="*/ 0 h 2046514"/>
              <a:gd name="connsiteX37" fmla="*/ 468085 w 2812142"/>
              <a:gd name="connsiteY37" fmla="*/ 0 h 2046514"/>
              <a:gd name="connsiteX38" fmla="*/ 413657 w 2812142"/>
              <a:gd name="connsiteY38" fmla="*/ 50800 h 2046514"/>
              <a:gd name="connsiteX39" fmla="*/ 319314 w 2812142"/>
              <a:gd name="connsiteY39" fmla="*/ 79829 h 2046514"/>
              <a:gd name="connsiteX40" fmla="*/ 283028 w 2812142"/>
              <a:gd name="connsiteY40" fmla="*/ 101600 h 2046514"/>
              <a:gd name="connsiteX41" fmla="*/ 301171 w 2812142"/>
              <a:gd name="connsiteY41" fmla="*/ 181429 h 2046514"/>
              <a:gd name="connsiteX42" fmla="*/ 283028 w 2812142"/>
              <a:gd name="connsiteY42" fmla="*/ 210457 h 2046514"/>
              <a:gd name="connsiteX43" fmla="*/ 163285 w 2812142"/>
              <a:gd name="connsiteY43" fmla="*/ 221343 h 2046514"/>
              <a:gd name="connsiteX44" fmla="*/ 123371 w 2812142"/>
              <a:gd name="connsiteY44" fmla="*/ 293914 h 2046514"/>
              <a:gd name="connsiteX45" fmla="*/ 130628 w 2812142"/>
              <a:gd name="connsiteY45" fmla="*/ 333829 h 2046514"/>
              <a:gd name="connsiteX46" fmla="*/ 235857 w 2812142"/>
              <a:gd name="connsiteY46" fmla="*/ 410029 h 2046514"/>
              <a:gd name="connsiteX47" fmla="*/ 279400 w 2812142"/>
              <a:gd name="connsiteY47" fmla="*/ 504371 h 2046514"/>
              <a:gd name="connsiteX48" fmla="*/ 272142 w 2812142"/>
              <a:gd name="connsiteY48" fmla="*/ 547914 h 2046514"/>
              <a:gd name="connsiteX49" fmla="*/ 293914 w 2812142"/>
              <a:gd name="connsiteY49" fmla="*/ 638629 h 2046514"/>
              <a:gd name="connsiteX50" fmla="*/ 174171 w 2812142"/>
              <a:gd name="connsiteY50" fmla="*/ 751114 h 2046514"/>
              <a:gd name="connsiteX51" fmla="*/ 235857 w 2812142"/>
              <a:gd name="connsiteY51" fmla="*/ 823686 h 2046514"/>
              <a:gd name="connsiteX52" fmla="*/ 250371 w 2812142"/>
              <a:gd name="connsiteY52" fmla="*/ 881743 h 2046514"/>
              <a:gd name="connsiteX53" fmla="*/ 228600 w 2812142"/>
              <a:gd name="connsiteY53" fmla="*/ 921657 h 2046514"/>
              <a:gd name="connsiteX54" fmla="*/ 254000 w 2812142"/>
              <a:gd name="connsiteY54" fmla="*/ 1092200 h 2046514"/>
              <a:gd name="connsiteX55" fmla="*/ 177800 w 2812142"/>
              <a:gd name="connsiteY55" fmla="*/ 1074057 h 2046514"/>
              <a:gd name="connsiteX56" fmla="*/ 163285 w 2812142"/>
              <a:gd name="connsiteY56" fmla="*/ 1113971 h 2046514"/>
              <a:gd name="connsiteX57" fmla="*/ 65314 w 2812142"/>
              <a:gd name="connsiteY57" fmla="*/ 1230086 h 2046514"/>
              <a:gd name="connsiteX58" fmla="*/ 83457 w 2812142"/>
              <a:gd name="connsiteY58" fmla="*/ 1255486 h 2046514"/>
              <a:gd name="connsiteX59" fmla="*/ 54428 w 2812142"/>
              <a:gd name="connsiteY59" fmla="*/ 1288143 h 2046514"/>
              <a:gd name="connsiteX60" fmla="*/ 54428 w 2812142"/>
              <a:gd name="connsiteY60" fmla="*/ 1331686 h 2046514"/>
              <a:gd name="connsiteX61" fmla="*/ 18142 w 2812142"/>
              <a:gd name="connsiteY61" fmla="*/ 1349829 h 2046514"/>
              <a:gd name="connsiteX62" fmla="*/ 25400 w 2812142"/>
              <a:gd name="connsiteY62" fmla="*/ 1386114 h 2046514"/>
              <a:gd name="connsiteX63" fmla="*/ 0 w 2812142"/>
              <a:gd name="connsiteY63" fmla="*/ 1418771 h 2046514"/>
              <a:gd name="connsiteX64" fmla="*/ 0 w 2812142"/>
              <a:gd name="connsiteY64" fmla="*/ 1473200 h 2046514"/>
              <a:gd name="connsiteX65" fmla="*/ 54428 w 2812142"/>
              <a:gd name="connsiteY65" fmla="*/ 1563914 h 2046514"/>
              <a:gd name="connsiteX66" fmla="*/ 36285 w 2812142"/>
              <a:gd name="connsiteY66" fmla="*/ 1618343 h 2046514"/>
              <a:gd name="connsiteX67" fmla="*/ 72571 w 2812142"/>
              <a:gd name="connsiteY67" fmla="*/ 1690914 h 2046514"/>
              <a:gd name="connsiteX68" fmla="*/ 137885 w 2812142"/>
              <a:gd name="connsiteY68" fmla="*/ 1658257 h 2046514"/>
              <a:gd name="connsiteX69" fmla="*/ 214085 w 2812142"/>
              <a:gd name="connsiteY69" fmla="*/ 1669143 h 2046514"/>
              <a:gd name="connsiteX70" fmla="*/ 272142 w 2812142"/>
              <a:gd name="connsiteY70" fmla="*/ 1603829 h 2046514"/>
              <a:gd name="connsiteX71" fmla="*/ 304800 w 2812142"/>
              <a:gd name="connsiteY71" fmla="*/ 1494971 h 2046514"/>
              <a:gd name="connsiteX72" fmla="*/ 362857 w 2812142"/>
              <a:gd name="connsiteY72" fmla="*/ 1444171 h 2046514"/>
              <a:gd name="connsiteX73" fmla="*/ 431800 w 2812142"/>
              <a:gd name="connsiteY73" fmla="*/ 1487714 h 2046514"/>
              <a:gd name="connsiteX74" fmla="*/ 449942 w 2812142"/>
              <a:gd name="connsiteY74" fmla="*/ 1545771 h 2046514"/>
              <a:gd name="connsiteX75" fmla="*/ 475342 w 2812142"/>
              <a:gd name="connsiteY75" fmla="*/ 1567543 h 2046514"/>
              <a:gd name="connsiteX76" fmla="*/ 471714 w 2812142"/>
              <a:gd name="connsiteY76" fmla="*/ 1607457 h 2046514"/>
              <a:gd name="connsiteX77" fmla="*/ 511629 w 2812142"/>
              <a:gd name="connsiteY77" fmla="*/ 1672771 h 2046514"/>
              <a:gd name="connsiteX78" fmla="*/ 595085 w 2812142"/>
              <a:gd name="connsiteY78" fmla="*/ 1476828 h 2046514"/>
              <a:gd name="connsiteX79" fmla="*/ 613228 w 2812142"/>
              <a:gd name="connsiteY79" fmla="*/ 1491343 h 2046514"/>
              <a:gd name="connsiteX80" fmla="*/ 718457 w 2812142"/>
              <a:gd name="connsiteY80" fmla="*/ 1415143 h 2046514"/>
              <a:gd name="connsiteX81" fmla="*/ 747485 w 2812142"/>
              <a:gd name="connsiteY81" fmla="*/ 1422400 h 2046514"/>
              <a:gd name="connsiteX82" fmla="*/ 762000 w 2812142"/>
              <a:gd name="connsiteY82" fmla="*/ 1502229 h 2046514"/>
              <a:gd name="connsiteX83" fmla="*/ 841828 w 2812142"/>
              <a:gd name="connsiteY83" fmla="*/ 1524000 h 2046514"/>
              <a:gd name="connsiteX84" fmla="*/ 845457 w 2812142"/>
              <a:gd name="connsiteY84" fmla="*/ 1487714 h 2046514"/>
              <a:gd name="connsiteX85" fmla="*/ 870857 w 2812142"/>
              <a:gd name="connsiteY85" fmla="*/ 1484086 h 2046514"/>
              <a:gd name="connsiteX86" fmla="*/ 997857 w 2812142"/>
              <a:gd name="connsiteY86" fmla="*/ 1585686 h 2046514"/>
              <a:gd name="connsiteX87" fmla="*/ 1019628 w 2812142"/>
              <a:gd name="connsiteY87" fmla="*/ 1701800 h 2046514"/>
              <a:gd name="connsiteX88" fmla="*/ 1110342 w 2812142"/>
              <a:gd name="connsiteY88" fmla="*/ 1872343 h 2046514"/>
              <a:gd name="connsiteX89" fmla="*/ 1204685 w 2812142"/>
              <a:gd name="connsiteY89" fmla="*/ 1944914 h 2046514"/>
              <a:gd name="connsiteX90" fmla="*/ 1295400 w 2812142"/>
              <a:gd name="connsiteY90" fmla="*/ 1886857 h 2046514"/>
              <a:gd name="connsiteX91" fmla="*/ 1302657 w 2812142"/>
              <a:gd name="connsiteY91" fmla="*/ 1923143 h 2046514"/>
              <a:gd name="connsiteX92" fmla="*/ 1328057 w 2812142"/>
              <a:gd name="connsiteY92" fmla="*/ 1897743 h 2046514"/>
              <a:gd name="connsiteX93" fmla="*/ 1367971 w 2812142"/>
              <a:gd name="connsiteY93" fmla="*/ 1901371 h 2046514"/>
              <a:gd name="connsiteX94" fmla="*/ 1447800 w 2812142"/>
              <a:gd name="connsiteY94" fmla="*/ 1937657 h 2046514"/>
              <a:gd name="connsiteX95" fmla="*/ 1447800 w 2812142"/>
              <a:gd name="connsiteY95" fmla="*/ 1897743 h 2046514"/>
              <a:gd name="connsiteX96" fmla="*/ 1520371 w 2812142"/>
              <a:gd name="connsiteY96" fmla="*/ 1905000 h 2046514"/>
              <a:gd name="connsiteX97" fmla="*/ 1560285 w 2812142"/>
              <a:gd name="connsiteY97" fmla="*/ 1955800 h 2046514"/>
              <a:gd name="connsiteX98" fmla="*/ 1669142 w 2812142"/>
              <a:gd name="connsiteY98" fmla="*/ 1901371 h 2046514"/>
              <a:gd name="connsiteX99" fmla="*/ 1705428 w 2812142"/>
              <a:gd name="connsiteY99" fmla="*/ 1926771 h 2046514"/>
              <a:gd name="connsiteX100" fmla="*/ 1734457 w 2812142"/>
              <a:gd name="connsiteY100" fmla="*/ 1897743 h 2046514"/>
              <a:gd name="connsiteX101" fmla="*/ 1738085 w 2812142"/>
              <a:gd name="connsiteY101" fmla="*/ 1973943 h 2046514"/>
              <a:gd name="connsiteX102" fmla="*/ 1854200 w 2812142"/>
              <a:gd name="connsiteY102" fmla="*/ 1984829 h 2046514"/>
              <a:gd name="connsiteX103" fmla="*/ 1865085 w 2812142"/>
              <a:gd name="connsiteY103" fmla="*/ 2024743 h 2046514"/>
              <a:gd name="connsiteX104" fmla="*/ 1930400 w 2812142"/>
              <a:gd name="connsiteY104" fmla="*/ 2046514 h 2046514"/>
              <a:gd name="connsiteX105" fmla="*/ 1981200 w 2812142"/>
              <a:gd name="connsiteY105" fmla="*/ 1981200 h 2046514"/>
              <a:gd name="connsiteX106" fmla="*/ 2021114 w 2812142"/>
              <a:gd name="connsiteY106" fmla="*/ 1977571 h 2046514"/>
              <a:gd name="connsiteX107" fmla="*/ 2024742 w 2812142"/>
              <a:gd name="connsiteY107" fmla="*/ 1923143 h 2046514"/>
              <a:gd name="connsiteX108" fmla="*/ 1912257 w 2812142"/>
              <a:gd name="connsiteY108" fmla="*/ 1854200 h 2046514"/>
              <a:gd name="connsiteX109" fmla="*/ 1879600 w 2812142"/>
              <a:gd name="connsiteY109" fmla="*/ 1814286 h 2046514"/>
              <a:gd name="connsiteX110" fmla="*/ 1919514 w 2812142"/>
              <a:gd name="connsiteY110" fmla="*/ 1748971 h 2046514"/>
              <a:gd name="connsiteX111" fmla="*/ 1973942 w 2812142"/>
              <a:gd name="connsiteY111" fmla="*/ 1778000 h 2046514"/>
              <a:gd name="connsiteX112" fmla="*/ 2002971 w 2812142"/>
              <a:gd name="connsiteY112" fmla="*/ 1727200 h 2046514"/>
              <a:gd name="connsiteX113" fmla="*/ 1970314 w 2812142"/>
              <a:gd name="connsiteY113" fmla="*/ 1712686 h 2046514"/>
              <a:gd name="connsiteX114" fmla="*/ 2002971 w 2812142"/>
              <a:gd name="connsiteY114" fmla="*/ 1618343 h 2046514"/>
              <a:gd name="connsiteX115" fmla="*/ 2075542 w 2812142"/>
              <a:gd name="connsiteY115" fmla="*/ 1618343 h 2046514"/>
              <a:gd name="connsiteX116" fmla="*/ 2090057 w 2812142"/>
              <a:gd name="connsiteY116" fmla="*/ 1538514 h 2046514"/>
              <a:gd name="connsiteX117" fmla="*/ 2151742 w 2812142"/>
              <a:gd name="connsiteY117" fmla="*/ 1524000 h 2046514"/>
              <a:gd name="connsiteX118" fmla="*/ 2173514 w 2812142"/>
              <a:gd name="connsiteY118" fmla="*/ 1480457 h 2046514"/>
              <a:gd name="connsiteX119" fmla="*/ 2318657 w 2812142"/>
              <a:gd name="connsiteY119" fmla="*/ 1440543 h 2046514"/>
              <a:gd name="connsiteX120" fmla="*/ 2369457 w 2812142"/>
              <a:gd name="connsiteY120" fmla="*/ 1455057 h 2046514"/>
              <a:gd name="connsiteX121" fmla="*/ 2380342 w 2812142"/>
              <a:gd name="connsiteY121" fmla="*/ 1367971 h 2046514"/>
              <a:gd name="connsiteX122" fmla="*/ 2322285 w 2812142"/>
              <a:gd name="connsiteY122" fmla="*/ 1335314 h 2046514"/>
              <a:gd name="connsiteX123" fmla="*/ 2300514 w 2812142"/>
              <a:gd name="connsiteY123" fmla="*/ 1288143 h 2046514"/>
              <a:gd name="connsiteX124" fmla="*/ 2322285 w 2812142"/>
              <a:gd name="connsiteY124" fmla="*/ 1237343 h 2046514"/>
              <a:gd name="connsiteX125" fmla="*/ 2423885 w 2812142"/>
              <a:gd name="connsiteY125" fmla="*/ 1284514 h 2046514"/>
              <a:gd name="connsiteX126" fmla="*/ 2442028 w 2812142"/>
              <a:gd name="connsiteY126" fmla="*/ 1255486 h 2046514"/>
              <a:gd name="connsiteX127" fmla="*/ 2514600 w 2812142"/>
              <a:gd name="connsiteY127" fmla="*/ 1244600 h 2046514"/>
              <a:gd name="connsiteX128" fmla="*/ 2764971 w 2812142"/>
              <a:gd name="connsiteY128" fmla="*/ 1139371 h 2046514"/>
              <a:gd name="connsiteX129" fmla="*/ 2790371 w 2812142"/>
              <a:gd name="connsiteY129" fmla="*/ 1088571 h 2046514"/>
              <a:gd name="connsiteX130" fmla="*/ 2775857 w 2812142"/>
              <a:gd name="connsiteY130" fmla="*/ 1063171 h 2046514"/>
              <a:gd name="connsiteX131" fmla="*/ 2812142 w 2812142"/>
              <a:gd name="connsiteY131" fmla="*/ 997857 h 2046514"/>
              <a:gd name="connsiteX132" fmla="*/ 2728685 w 2812142"/>
              <a:gd name="connsiteY132" fmla="*/ 936171 h 2046514"/>
              <a:gd name="connsiteX133" fmla="*/ 2692400 w 2812142"/>
              <a:gd name="connsiteY133" fmla="*/ 874486 h 2046514"/>
              <a:gd name="connsiteX134" fmla="*/ 2696028 w 2812142"/>
              <a:gd name="connsiteY134" fmla="*/ 812800 h 2046514"/>
              <a:gd name="connsiteX135" fmla="*/ 2608942 w 2812142"/>
              <a:gd name="connsiteY135" fmla="*/ 787400 h 2046514"/>
              <a:gd name="connsiteX136" fmla="*/ 2594428 w 2812142"/>
              <a:gd name="connsiteY136" fmla="*/ 751114 h 2046514"/>
              <a:gd name="connsiteX137" fmla="*/ 2587171 w 2812142"/>
              <a:gd name="connsiteY137" fmla="*/ 722086 h 2046514"/>
              <a:gd name="connsiteX138" fmla="*/ 2688771 w 2812142"/>
              <a:gd name="connsiteY138" fmla="*/ 620486 h 2046514"/>
              <a:gd name="connsiteX139" fmla="*/ 2699657 w 2812142"/>
              <a:gd name="connsiteY139" fmla="*/ 573314 h 2046514"/>
              <a:gd name="connsiteX140" fmla="*/ 2616200 w 2812142"/>
              <a:gd name="connsiteY140" fmla="*/ 475343 h 2046514"/>
              <a:gd name="connsiteX141" fmla="*/ 2569028 w 2812142"/>
              <a:gd name="connsiteY141" fmla="*/ 431800 h 2046514"/>
              <a:gd name="connsiteX142" fmla="*/ 2558142 w 2812142"/>
              <a:gd name="connsiteY142" fmla="*/ 431800 h 2046514"/>
              <a:gd name="connsiteX143" fmla="*/ 2590800 w 2812142"/>
              <a:gd name="connsiteY143" fmla="*/ 362857 h 2046514"/>
              <a:gd name="connsiteX144" fmla="*/ 2547257 w 2812142"/>
              <a:gd name="connsiteY144" fmla="*/ 283029 h 2046514"/>
              <a:gd name="connsiteX145" fmla="*/ 2550885 w 2812142"/>
              <a:gd name="connsiteY145" fmla="*/ 246743 h 2046514"/>
              <a:gd name="connsiteX146" fmla="*/ 2485571 w 2812142"/>
              <a:gd name="connsiteY146" fmla="*/ 232229 h 2046514"/>
              <a:gd name="connsiteX147" fmla="*/ 2405742 w 2812142"/>
              <a:gd name="connsiteY147" fmla="*/ 246743 h 2046514"/>
              <a:gd name="connsiteX148" fmla="*/ 2354942 w 2812142"/>
              <a:gd name="connsiteY148" fmla="*/ 286657 h 2046514"/>
              <a:gd name="connsiteX149" fmla="*/ 2296885 w 2812142"/>
              <a:gd name="connsiteY149" fmla="*/ 283029 h 2046514"/>
              <a:gd name="connsiteX150" fmla="*/ 2264228 w 2812142"/>
              <a:gd name="connsiteY150" fmla="*/ 359229 h 2046514"/>
              <a:gd name="connsiteX151" fmla="*/ 2286000 w 2812142"/>
              <a:gd name="connsiteY151" fmla="*/ 381000 h 2046514"/>
              <a:gd name="connsiteX152" fmla="*/ 2206171 w 2812142"/>
              <a:gd name="connsiteY152" fmla="*/ 453571 h 2046514"/>
              <a:gd name="connsiteX153" fmla="*/ 2129971 w 2812142"/>
              <a:gd name="connsiteY153" fmla="*/ 468086 h 2046514"/>
              <a:gd name="connsiteX154" fmla="*/ 2111828 w 2812142"/>
              <a:gd name="connsiteY154" fmla="*/ 464457 h 2046514"/>
              <a:gd name="connsiteX155" fmla="*/ 2119085 w 2812142"/>
              <a:gd name="connsiteY155" fmla="*/ 406400 h 2046514"/>
              <a:gd name="connsiteX156" fmla="*/ 2198914 w 2812142"/>
              <a:gd name="connsiteY156" fmla="*/ 351971 h 2046514"/>
              <a:gd name="connsiteX157" fmla="*/ 2198914 w 2812142"/>
              <a:gd name="connsiteY157" fmla="*/ 279400 h 2046514"/>
              <a:gd name="connsiteX158" fmla="*/ 2159000 w 2812142"/>
              <a:gd name="connsiteY158" fmla="*/ 246743 h 2046514"/>
              <a:gd name="connsiteX0" fmla="*/ 2159000 w 2812142"/>
              <a:gd name="connsiteY0" fmla="*/ 246743 h 2046514"/>
              <a:gd name="connsiteX1" fmla="*/ 2104571 w 2812142"/>
              <a:gd name="connsiteY1" fmla="*/ 330200 h 2046514"/>
              <a:gd name="connsiteX2" fmla="*/ 2017485 w 2812142"/>
              <a:gd name="connsiteY2" fmla="*/ 381000 h 2046514"/>
              <a:gd name="connsiteX3" fmla="*/ 1984828 w 2812142"/>
              <a:gd name="connsiteY3" fmla="*/ 381000 h 2046514"/>
              <a:gd name="connsiteX4" fmla="*/ 1984828 w 2812142"/>
              <a:gd name="connsiteY4" fmla="*/ 341086 h 2046514"/>
              <a:gd name="connsiteX5" fmla="*/ 1944914 w 2812142"/>
              <a:gd name="connsiteY5" fmla="*/ 326571 h 2046514"/>
              <a:gd name="connsiteX6" fmla="*/ 1883228 w 2812142"/>
              <a:gd name="connsiteY6" fmla="*/ 373743 h 2046514"/>
              <a:gd name="connsiteX7" fmla="*/ 1850571 w 2812142"/>
              <a:gd name="connsiteY7" fmla="*/ 384629 h 2046514"/>
              <a:gd name="connsiteX8" fmla="*/ 1850571 w 2812142"/>
              <a:gd name="connsiteY8" fmla="*/ 348343 h 2046514"/>
              <a:gd name="connsiteX9" fmla="*/ 1821542 w 2812142"/>
              <a:gd name="connsiteY9" fmla="*/ 348343 h 2046514"/>
              <a:gd name="connsiteX10" fmla="*/ 1752600 w 2812142"/>
              <a:gd name="connsiteY10" fmla="*/ 246743 h 2046514"/>
              <a:gd name="connsiteX11" fmla="*/ 1698171 w 2812142"/>
              <a:gd name="connsiteY11" fmla="*/ 203200 h 2046514"/>
              <a:gd name="connsiteX12" fmla="*/ 1632857 w 2812142"/>
              <a:gd name="connsiteY12" fmla="*/ 214086 h 2046514"/>
              <a:gd name="connsiteX13" fmla="*/ 1549400 w 2812142"/>
              <a:gd name="connsiteY13" fmla="*/ 203200 h 2046514"/>
              <a:gd name="connsiteX14" fmla="*/ 1480457 w 2812142"/>
              <a:gd name="connsiteY14" fmla="*/ 457200 h 2046514"/>
              <a:gd name="connsiteX15" fmla="*/ 1418771 w 2812142"/>
              <a:gd name="connsiteY15" fmla="*/ 366486 h 2046514"/>
              <a:gd name="connsiteX16" fmla="*/ 1397000 w 2812142"/>
              <a:gd name="connsiteY16" fmla="*/ 388257 h 2046514"/>
              <a:gd name="connsiteX17" fmla="*/ 1367971 w 2812142"/>
              <a:gd name="connsiteY17" fmla="*/ 373743 h 2046514"/>
              <a:gd name="connsiteX18" fmla="*/ 1324428 w 2812142"/>
              <a:gd name="connsiteY18" fmla="*/ 399143 h 2046514"/>
              <a:gd name="connsiteX19" fmla="*/ 1306285 w 2812142"/>
              <a:gd name="connsiteY19" fmla="*/ 373743 h 2046514"/>
              <a:gd name="connsiteX20" fmla="*/ 1270000 w 2812142"/>
              <a:gd name="connsiteY20" fmla="*/ 402771 h 2046514"/>
              <a:gd name="connsiteX21" fmla="*/ 1270000 w 2812142"/>
              <a:gd name="connsiteY21" fmla="*/ 435429 h 2046514"/>
              <a:gd name="connsiteX22" fmla="*/ 1201057 w 2812142"/>
              <a:gd name="connsiteY22" fmla="*/ 478971 h 2046514"/>
              <a:gd name="connsiteX23" fmla="*/ 1168400 w 2812142"/>
              <a:gd name="connsiteY23" fmla="*/ 460829 h 2046514"/>
              <a:gd name="connsiteX24" fmla="*/ 1095828 w 2812142"/>
              <a:gd name="connsiteY24" fmla="*/ 475343 h 2046514"/>
              <a:gd name="connsiteX25" fmla="*/ 1001485 w 2812142"/>
              <a:gd name="connsiteY25" fmla="*/ 435429 h 2046514"/>
              <a:gd name="connsiteX26" fmla="*/ 1001485 w 2812142"/>
              <a:gd name="connsiteY26" fmla="*/ 402771 h 2046514"/>
              <a:gd name="connsiteX27" fmla="*/ 1055914 w 2812142"/>
              <a:gd name="connsiteY27" fmla="*/ 348343 h 2046514"/>
              <a:gd name="connsiteX28" fmla="*/ 1055914 w 2812142"/>
              <a:gd name="connsiteY28" fmla="*/ 254000 h 2046514"/>
              <a:gd name="connsiteX29" fmla="*/ 936171 w 2812142"/>
              <a:gd name="connsiteY29" fmla="*/ 195942 h 2046514"/>
              <a:gd name="connsiteX30" fmla="*/ 845457 w 2812142"/>
              <a:gd name="connsiteY30" fmla="*/ 39914 h 2046514"/>
              <a:gd name="connsiteX31" fmla="*/ 765628 w 2812142"/>
              <a:gd name="connsiteY31" fmla="*/ 108857 h 2046514"/>
              <a:gd name="connsiteX32" fmla="*/ 707571 w 2812142"/>
              <a:gd name="connsiteY32" fmla="*/ 58057 h 2046514"/>
              <a:gd name="connsiteX33" fmla="*/ 693057 w 2812142"/>
              <a:gd name="connsiteY33" fmla="*/ 79829 h 2046514"/>
              <a:gd name="connsiteX34" fmla="*/ 624114 w 2812142"/>
              <a:gd name="connsiteY34" fmla="*/ 79829 h 2046514"/>
              <a:gd name="connsiteX35" fmla="*/ 533400 w 2812142"/>
              <a:gd name="connsiteY35" fmla="*/ 7257 h 2046514"/>
              <a:gd name="connsiteX36" fmla="*/ 497114 w 2812142"/>
              <a:gd name="connsiteY36" fmla="*/ 0 h 2046514"/>
              <a:gd name="connsiteX37" fmla="*/ 468085 w 2812142"/>
              <a:gd name="connsiteY37" fmla="*/ 0 h 2046514"/>
              <a:gd name="connsiteX38" fmla="*/ 413657 w 2812142"/>
              <a:gd name="connsiteY38" fmla="*/ 50800 h 2046514"/>
              <a:gd name="connsiteX39" fmla="*/ 319314 w 2812142"/>
              <a:gd name="connsiteY39" fmla="*/ 79829 h 2046514"/>
              <a:gd name="connsiteX40" fmla="*/ 283028 w 2812142"/>
              <a:gd name="connsiteY40" fmla="*/ 101600 h 2046514"/>
              <a:gd name="connsiteX41" fmla="*/ 301171 w 2812142"/>
              <a:gd name="connsiteY41" fmla="*/ 181429 h 2046514"/>
              <a:gd name="connsiteX42" fmla="*/ 283028 w 2812142"/>
              <a:gd name="connsiteY42" fmla="*/ 210457 h 2046514"/>
              <a:gd name="connsiteX43" fmla="*/ 163285 w 2812142"/>
              <a:gd name="connsiteY43" fmla="*/ 221343 h 2046514"/>
              <a:gd name="connsiteX44" fmla="*/ 123371 w 2812142"/>
              <a:gd name="connsiteY44" fmla="*/ 293914 h 2046514"/>
              <a:gd name="connsiteX45" fmla="*/ 130628 w 2812142"/>
              <a:gd name="connsiteY45" fmla="*/ 333829 h 2046514"/>
              <a:gd name="connsiteX46" fmla="*/ 235857 w 2812142"/>
              <a:gd name="connsiteY46" fmla="*/ 410029 h 2046514"/>
              <a:gd name="connsiteX47" fmla="*/ 279400 w 2812142"/>
              <a:gd name="connsiteY47" fmla="*/ 504371 h 2046514"/>
              <a:gd name="connsiteX48" fmla="*/ 272142 w 2812142"/>
              <a:gd name="connsiteY48" fmla="*/ 547914 h 2046514"/>
              <a:gd name="connsiteX49" fmla="*/ 293914 w 2812142"/>
              <a:gd name="connsiteY49" fmla="*/ 638629 h 2046514"/>
              <a:gd name="connsiteX50" fmla="*/ 174171 w 2812142"/>
              <a:gd name="connsiteY50" fmla="*/ 751114 h 2046514"/>
              <a:gd name="connsiteX51" fmla="*/ 235857 w 2812142"/>
              <a:gd name="connsiteY51" fmla="*/ 823686 h 2046514"/>
              <a:gd name="connsiteX52" fmla="*/ 250371 w 2812142"/>
              <a:gd name="connsiteY52" fmla="*/ 881743 h 2046514"/>
              <a:gd name="connsiteX53" fmla="*/ 228600 w 2812142"/>
              <a:gd name="connsiteY53" fmla="*/ 921657 h 2046514"/>
              <a:gd name="connsiteX54" fmla="*/ 254000 w 2812142"/>
              <a:gd name="connsiteY54" fmla="*/ 1092200 h 2046514"/>
              <a:gd name="connsiteX55" fmla="*/ 177800 w 2812142"/>
              <a:gd name="connsiteY55" fmla="*/ 1074057 h 2046514"/>
              <a:gd name="connsiteX56" fmla="*/ 163285 w 2812142"/>
              <a:gd name="connsiteY56" fmla="*/ 1113971 h 2046514"/>
              <a:gd name="connsiteX57" fmla="*/ 65314 w 2812142"/>
              <a:gd name="connsiteY57" fmla="*/ 1230086 h 2046514"/>
              <a:gd name="connsiteX58" fmla="*/ 83457 w 2812142"/>
              <a:gd name="connsiteY58" fmla="*/ 1255486 h 2046514"/>
              <a:gd name="connsiteX59" fmla="*/ 54428 w 2812142"/>
              <a:gd name="connsiteY59" fmla="*/ 1288143 h 2046514"/>
              <a:gd name="connsiteX60" fmla="*/ 54428 w 2812142"/>
              <a:gd name="connsiteY60" fmla="*/ 1331686 h 2046514"/>
              <a:gd name="connsiteX61" fmla="*/ 18142 w 2812142"/>
              <a:gd name="connsiteY61" fmla="*/ 1349829 h 2046514"/>
              <a:gd name="connsiteX62" fmla="*/ 25400 w 2812142"/>
              <a:gd name="connsiteY62" fmla="*/ 1386114 h 2046514"/>
              <a:gd name="connsiteX63" fmla="*/ 0 w 2812142"/>
              <a:gd name="connsiteY63" fmla="*/ 1418771 h 2046514"/>
              <a:gd name="connsiteX64" fmla="*/ 0 w 2812142"/>
              <a:gd name="connsiteY64" fmla="*/ 1473200 h 2046514"/>
              <a:gd name="connsiteX65" fmla="*/ 54428 w 2812142"/>
              <a:gd name="connsiteY65" fmla="*/ 1563914 h 2046514"/>
              <a:gd name="connsiteX66" fmla="*/ 36285 w 2812142"/>
              <a:gd name="connsiteY66" fmla="*/ 1618343 h 2046514"/>
              <a:gd name="connsiteX67" fmla="*/ 72571 w 2812142"/>
              <a:gd name="connsiteY67" fmla="*/ 1690914 h 2046514"/>
              <a:gd name="connsiteX68" fmla="*/ 137885 w 2812142"/>
              <a:gd name="connsiteY68" fmla="*/ 1658257 h 2046514"/>
              <a:gd name="connsiteX69" fmla="*/ 214085 w 2812142"/>
              <a:gd name="connsiteY69" fmla="*/ 1669143 h 2046514"/>
              <a:gd name="connsiteX70" fmla="*/ 272142 w 2812142"/>
              <a:gd name="connsiteY70" fmla="*/ 1603829 h 2046514"/>
              <a:gd name="connsiteX71" fmla="*/ 304800 w 2812142"/>
              <a:gd name="connsiteY71" fmla="*/ 1494971 h 2046514"/>
              <a:gd name="connsiteX72" fmla="*/ 362857 w 2812142"/>
              <a:gd name="connsiteY72" fmla="*/ 1444171 h 2046514"/>
              <a:gd name="connsiteX73" fmla="*/ 431800 w 2812142"/>
              <a:gd name="connsiteY73" fmla="*/ 1487714 h 2046514"/>
              <a:gd name="connsiteX74" fmla="*/ 449942 w 2812142"/>
              <a:gd name="connsiteY74" fmla="*/ 1545771 h 2046514"/>
              <a:gd name="connsiteX75" fmla="*/ 475342 w 2812142"/>
              <a:gd name="connsiteY75" fmla="*/ 1567543 h 2046514"/>
              <a:gd name="connsiteX76" fmla="*/ 471714 w 2812142"/>
              <a:gd name="connsiteY76" fmla="*/ 1607457 h 2046514"/>
              <a:gd name="connsiteX77" fmla="*/ 511629 w 2812142"/>
              <a:gd name="connsiteY77" fmla="*/ 1672771 h 2046514"/>
              <a:gd name="connsiteX78" fmla="*/ 595085 w 2812142"/>
              <a:gd name="connsiteY78" fmla="*/ 1476828 h 2046514"/>
              <a:gd name="connsiteX79" fmla="*/ 613228 w 2812142"/>
              <a:gd name="connsiteY79" fmla="*/ 1491343 h 2046514"/>
              <a:gd name="connsiteX80" fmla="*/ 718457 w 2812142"/>
              <a:gd name="connsiteY80" fmla="*/ 1415143 h 2046514"/>
              <a:gd name="connsiteX81" fmla="*/ 736599 w 2812142"/>
              <a:gd name="connsiteY81" fmla="*/ 1422400 h 2046514"/>
              <a:gd name="connsiteX82" fmla="*/ 762000 w 2812142"/>
              <a:gd name="connsiteY82" fmla="*/ 1502229 h 2046514"/>
              <a:gd name="connsiteX83" fmla="*/ 841828 w 2812142"/>
              <a:gd name="connsiteY83" fmla="*/ 1524000 h 2046514"/>
              <a:gd name="connsiteX84" fmla="*/ 845457 w 2812142"/>
              <a:gd name="connsiteY84" fmla="*/ 1487714 h 2046514"/>
              <a:gd name="connsiteX85" fmla="*/ 870857 w 2812142"/>
              <a:gd name="connsiteY85" fmla="*/ 1484086 h 2046514"/>
              <a:gd name="connsiteX86" fmla="*/ 997857 w 2812142"/>
              <a:gd name="connsiteY86" fmla="*/ 1585686 h 2046514"/>
              <a:gd name="connsiteX87" fmla="*/ 1019628 w 2812142"/>
              <a:gd name="connsiteY87" fmla="*/ 1701800 h 2046514"/>
              <a:gd name="connsiteX88" fmla="*/ 1110342 w 2812142"/>
              <a:gd name="connsiteY88" fmla="*/ 1872343 h 2046514"/>
              <a:gd name="connsiteX89" fmla="*/ 1204685 w 2812142"/>
              <a:gd name="connsiteY89" fmla="*/ 1944914 h 2046514"/>
              <a:gd name="connsiteX90" fmla="*/ 1295400 w 2812142"/>
              <a:gd name="connsiteY90" fmla="*/ 1886857 h 2046514"/>
              <a:gd name="connsiteX91" fmla="*/ 1302657 w 2812142"/>
              <a:gd name="connsiteY91" fmla="*/ 1923143 h 2046514"/>
              <a:gd name="connsiteX92" fmla="*/ 1328057 w 2812142"/>
              <a:gd name="connsiteY92" fmla="*/ 1897743 h 2046514"/>
              <a:gd name="connsiteX93" fmla="*/ 1367971 w 2812142"/>
              <a:gd name="connsiteY93" fmla="*/ 1901371 h 2046514"/>
              <a:gd name="connsiteX94" fmla="*/ 1447800 w 2812142"/>
              <a:gd name="connsiteY94" fmla="*/ 1937657 h 2046514"/>
              <a:gd name="connsiteX95" fmla="*/ 1447800 w 2812142"/>
              <a:gd name="connsiteY95" fmla="*/ 1897743 h 2046514"/>
              <a:gd name="connsiteX96" fmla="*/ 1520371 w 2812142"/>
              <a:gd name="connsiteY96" fmla="*/ 1905000 h 2046514"/>
              <a:gd name="connsiteX97" fmla="*/ 1560285 w 2812142"/>
              <a:gd name="connsiteY97" fmla="*/ 1955800 h 2046514"/>
              <a:gd name="connsiteX98" fmla="*/ 1669142 w 2812142"/>
              <a:gd name="connsiteY98" fmla="*/ 1901371 h 2046514"/>
              <a:gd name="connsiteX99" fmla="*/ 1705428 w 2812142"/>
              <a:gd name="connsiteY99" fmla="*/ 1926771 h 2046514"/>
              <a:gd name="connsiteX100" fmla="*/ 1734457 w 2812142"/>
              <a:gd name="connsiteY100" fmla="*/ 1897743 h 2046514"/>
              <a:gd name="connsiteX101" fmla="*/ 1738085 w 2812142"/>
              <a:gd name="connsiteY101" fmla="*/ 1973943 h 2046514"/>
              <a:gd name="connsiteX102" fmla="*/ 1854200 w 2812142"/>
              <a:gd name="connsiteY102" fmla="*/ 1984829 h 2046514"/>
              <a:gd name="connsiteX103" fmla="*/ 1865085 w 2812142"/>
              <a:gd name="connsiteY103" fmla="*/ 2024743 h 2046514"/>
              <a:gd name="connsiteX104" fmla="*/ 1930400 w 2812142"/>
              <a:gd name="connsiteY104" fmla="*/ 2046514 h 2046514"/>
              <a:gd name="connsiteX105" fmla="*/ 1981200 w 2812142"/>
              <a:gd name="connsiteY105" fmla="*/ 1981200 h 2046514"/>
              <a:gd name="connsiteX106" fmla="*/ 2021114 w 2812142"/>
              <a:gd name="connsiteY106" fmla="*/ 1977571 h 2046514"/>
              <a:gd name="connsiteX107" fmla="*/ 2024742 w 2812142"/>
              <a:gd name="connsiteY107" fmla="*/ 1923143 h 2046514"/>
              <a:gd name="connsiteX108" fmla="*/ 1912257 w 2812142"/>
              <a:gd name="connsiteY108" fmla="*/ 1854200 h 2046514"/>
              <a:gd name="connsiteX109" fmla="*/ 1879600 w 2812142"/>
              <a:gd name="connsiteY109" fmla="*/ 1814286 h 2046514"/>
              <a:gd name="connsiteX110" fmla="*/ 1919514 w 2812142"/>
              <a:gd name="connsiteY110" fmla="*/ 1748971 h 2046514"/>
              <a:gd name="connsiteX111" fmla="*/ 1973942 w 2812142"/>
              <a:gd name="connsiteY111" fmla="*/ 1778000 h 2046514"/>
              <a:gd name="connsiteX112" fmla="*/ 2002971 w 2812142"/>
              <a:gd name="connsiteY112" fmla="*/ 1727200 h 2046514"/>
              <a:gd name="connsiteX113" fmla="*/ 1970314 w 2812142"/>
              <a:gd name="connsiteY113" fmla="*/ 1712686 h 2046514"/>
              <a:gd name="connsiteX114" fmla="*/ 2002971 w 2812142"/>
              <a:gd name="connsiteY114" fmla="*/ 1618343 h 2046514"/>
              <a:gd name="connsiteX115" fmla="*/ 2075542 w 2812142"/>
              <a:gd name="connsiteY115" fmla="*/ 1618343 h 2046514"/>
              <a:gd name="connsiteX116" fmla="*/ 2090057 w 2812142"/>
              <a:gd name="connsiteY116" fmla="*/ 1538514 h 2046514"/>
              <a:gd name="connsiteX117" fmla="*/ 2151742 w 2812142"/>
              <a:gd name="connsiteY117" fmla="*/ 1524000 h 2046514"/>
              <a:gd name="connsiteX118" fmla="*/ 2173514 w 2812142"/>
              <a:gd name="connsiteY118" fmla="*/ 1480457 h 2046514"/>
              <a:gd name="connsiteX119" fmla="*/ 2318657 w 2812142"/>
              <a:gd name="connsiteY119" fmla="*/ 1440543 h 2046514"/>
              <a:gd name="connsiteX120" fmla="*/ 2369457 w 2812142"/>
              <a:gd name="connsiteY120" fmla="*/ 1455057 h 2046514"/>
              <a:gd name="connsiteX121" fmla="*/ 2380342 w 2812142"/>
              <a:gd name="connsiteY121" fmla="*/ 1367971 h 2046514"/>
              <a:gd name="connsiteX122" fmla="*/ 2322285 w 2812142"/>
              <a:gd name="connsiteY122" fmla="*/ 1335314 h 2046514"/>
              <a:gd name="connsiteX123" fmla="*/ 2300514 w 2812142"/>
              <a:gd name="connsiteY123" fmla="*/ 1288143 h 2046514"/>
              <a:gd name="connsiteX124" fmla="*/ 2322285 w 2812142"/>
              <a:gd name="connsiteY124" fmla="*/ 1237343 h 2046514"/>
              <a:gd name="connsiteX125" fmla="*/ 2423885 w 2812142"/>
              <a:gd name="connsiteY125" fmla="*/ 1284514 h 2046514"/>
              <a:gd name="connsiteX126" fmla="*/ 2442028 w 2812142"/>
              <a:gd name="connsiteY126" fmla="*/ 1255486 h 2046514"/>
              <a:gd name="connsiteX127" fmla="*/ 2514600 w 2812142"/>
              <a:gd name="connsiteY127" fmla="*/ 1244600 h 2046514"/>
              <a:gd name="connsiteX128" fmla="*/ 2764971 w 2812142"/>
              <a:gd name="connsiteY128" fmla="*/ 1139371 h 2046514"/>
              <a:gd name="connsiteX129" fmla="*/ 2790371 w 2812142"/>
              <a:gd name="connsiteY129" fmla="*/ 1088571 h 2046514"/>
              <a:gd name="connsiteX130" fmla="*/ 2775857 w 2812142"/>
              <a:gd name="connsiteY130" fmla="*/ 1063171 h 2046514"/>
              <a:gd name="connsiteX131" fmla="*/ 2812142 w 2812142"/>
              <a:gd name="connsiteY131" fmla="*/ 997857 h 2046514"/>
              <a:gd name="connsiteX132" fmla="*/ 2728685 w 2812142"/>
              <a:gd name="connsiteY132" fmla="*/ 936171 h 2046514"/>
              <a:gd name="connsiteX133" fmla="*/ 2692400 w 2812142"/>
              <a:gd name="connsiteY133" fmla="*/ 874486 h 2046514"/>
              <a:gd name="connsiteX134" fmla="*/ 2696028 w 2812142"/>
              <a:gd name="connsiteY134" fmla="*/ 812800 h 2046514"/>
              <a:gd name="connsiteX135" fmla="*/ 2608942 w 2812142"/>
              <a:gd name="connsiteY135" fmla="*/ 787400 h 2046514"/>
              <a:gd name="connsiteX136" fmla="*/ 2594428 w 2812142"/>
              <a:gd name="connsiteY136" fmla="*/ 751114 h 2046514"/>
              <a:gd name="connsiteX137" fmla="*/ 2587171 w 2812142"/>
              <a:gd name="connsiteY137" fmla="*/ 722086 h 2046514"/>
              <a:gd name="connsiteX138" fmla="*/ 2688771 w 2812142"/>
              <a:gd name="connsiteY138" fmla="*/ 620486 h 2046514"/>
              <a:gd name="connsiteX139" fmla="*/ 2699657 w 2812142"/>
              <a:gd name="connsiteY139" fmla="*/ 573314 h 2046514"/>
              <a:gd name="connsiteX140" fmla="*/ 2616200 w 2812142"/>
              <a:gd name="connsiteY140" fmla="*/ 475343 h 2046514"/>
              <a:gd name="connsiteX141" fmla="*/ 2569028 w 2812142"/>
              <a:gd name="connsiteY141" fmla="*/ 431800 h 2046514"/>
              <a:gd name="connsiteX142" fmla="*/ 2558142 w 2812142"/>
              <a:gd name="connsiteY142" fmla="*/ 431800 h 2046514"/>
              <a:gd name="connsiteX143" fmla="*/ 2590800 w 2812142"/>
              <a:gd name="connsiteY143" fmla="*/ 362857 h 2046514"/>
              <a:gd name="connsiteX144" fmla="*/ 2547257 w 2812142"/>
              <a:gd name="connsiteY144" fmla="*/ 283029 h 2046514"/>
              <a:gd name="connsiteX145" fmla="*/ 2550885 w 2812142"/>
              <a:gd name="connsiteY145" fmla="*/ 246743 h 2046514"/>
              <a:gd name="connsiteX146" fmla="*/ 2485571 w 2812142"/>
              <a:gd name="connsiteY146" fmla="*/ 232229 h 2046514"/>
              <a:gd name="connsiteX147" fmla="*/ 2405742 w 2812142"/>
              <a:gd name="connsiteY147" fmla="*/ 246743 h 2046514"/>
              <a:gd name="connsiteX148" fmla="*/ 2354942 w 2812142"/>
              <a:gd name="connsiteY148" fmla="*/ 286657 h 2046514"/>
              <a:gd name="connsiteX149" fmla="*/ 2296885 w 2812142"/>
              <a:gd name="connsiteY149" fmla="*/ 283029 h 2046514"/>
              <a:gd name="connsiteX150" fmla="*/ 2264228 w 2812142"/>
              <a:gd name="connsiteY150" fmla="*/ 359229 h 2046514"/>
              <a:gd name="connsiteX151" fmla="*/ 2286000 w 2812142"/>
              <a:gd name="connsiteY151" fmla="*/ 381000 h 2046514"/>
              <a:gd name="connsiteX152" fmla="*/ 2206171 w 2812142"/>
              <a:gd name="connsiteY152" fmla="*/ 453571 h 2046514"/>
              <a:gd name="connsiteX153" fmla="*/ 2129971 w 2812142"/>
              <a:gd name="connsiteY153" fmla="*/ 468086 h 2046514"/>
              <a:gd name="connsiteX154" fmla="*/ 2111828 w 2812142"/>
              <a:gd name="connsiteY154" fmla="*/ 464457 h 2046514"/>
              <a:gd name="connsiteX155" fmla="*/ 2119085 w 2812142"/>
              <a:gd name="connsiteY155" fmla="*/ 406400 h 2046514"/>
              <a:gd name="connsiteX156" fmla="*/ 2198914 w 2812142"/>
              <a:gd name="connsiteY156" fmla="*/ 351971 h 2046514"/>
              <a:gd name="connsiteX157" fmla="*/ 2198914 w 2812142"/>
              <a:gd name="connsiteY157" fmla="*/ 279400 h 2046514"/>
              <a:gd name="connsiteX158" fmla="*/ 2159000 w 2812142"/>
              <a:gd name="connsiteY158" fmla="*/ 246743 h 2046514"/>
              <a:gd name="connsiteX0" fmla="*/ 2159000 w 2812142"/>
              <a:gd name="connsiteY0" fmla="*/ 246743 h 2046514"/>
              <a:gd name="connsiteX1" fmla="*/ 2104571 w 2812142"/>
              <a:gd name="connsiteY1" fmla="*/ 330200 h 2046514"/>
              <a:gd name="connsiteX2" fmla="*/ 2017485 w 2812142"/>
              <a:gd name="connsiteY2" fmla="*/ 381000 h 2046514"/>
              <a:gd name="connsiteX3" fmla="*/ 1984828 w 2812142"/>
              <a:gd name="connsiteY3" fmla="*/ 381000 h 2046514"/>
              <a:gd name="connsiteX4" fmla="*/ 1984828 w 2812142"/>
              <a:gd name="connsiteY4" fmla="*/ 341086 h 2046514"/>
              <a:gd name="connsiteX5" fmla="*/ 1944914 w 2812142"/>
              <a:gd name="connsiteY5" fmla="*/ 326571 h 2046514"/>
              <a:gd name="connsiteX6" fmla="*/ 1883228 w 2812142"/>
              <a:gd name="connsiteY6" fmla="*/ 373743 h 2046514"/>
              <a:gd name="connsiteX7" fmla="*/ 1850571 w 2812142"/>
              <a:gd name="connsiteY7" fmla="*/ 384629 h 2046514"/>
              <a:gd name="connsiteX8" fmla="*/ 1850571 w 2812142"/>
              <a:gd name="connsiteY8" fmla="*/ 348343 h 2046514"/>
              <a:gd name="connsiteX9" fmla="*/ 1821542 w 2812142"/>
              <a:gd name="connsiteY9" fmla="*/ 348343 h 2046514"/>
              <a:gd name="connsiteX10" fmla="*/ 1752600 w 2812142"/>
              <a:gd name="connsiteY10" fmla="*/ 246743 h 2046514"/>
              <a:gd name="connsiteX11" fmla="*/ 1698171 w 2812142"/>
              <a:gd name="connsiteY11" fmla="*/ 203200 h 2046514"/>
              <a:gd name="connsiteX12" fmla="*/ 1632857 w 2812142"/>
              <a:gd name="connsiteY12" fmla="*/ 214086 h 2046514"/>
              <a:gd name="connsiteX13" fmla="*/ 1549400 w 2812142"/>
              <a:gd name="connsiteY13" fmla="*/ 203200 h 2046514"/>
              <a:gd name="connsiteX14" fmla="*/ 1480457 w 2812142"/>
              <a:gd name="connsiteY14" fmla="*/ 457200 h 2046514"/>
              <a:gd name="connsiteX15" fmla="*/ 1418771 w 2812142"/>
              <a:gd name="connsiteY15" fmla="*/ 366486 h 2046514"/>
              <a:gd name="connsiteX16" fmla="*/ 1397000 w 2812142"/>
              <a:gd name="connsiteY16" fmla="*/ 388257 h 2046514"/>
              <a:gd name="connsiteX17" fmla="*/ 1367971 w 2812142"/>
              <a:gd name="connsiteY17" fmla="*/ 373743 h 2046514"/>
              <a:gd name="connsiteX18" fmla="*/ 1324428 w 2812142"/>
              <a:gd name="connsiteY18" fmla="*/ 399143 h 2046514"/>
              <a:gd name="connsiteX19" fmla="*/ 1306285 w 2812142"/>
              <a:gd name="connsiteY19" fmla="*/ 373743 h 2046514"/>
              <a:gd name="connsiteX20" fmla="*/ 1270000 w 2812142"/>
              <a:gd name="connsiteY20" fmla="*/ 402771 h 2046514"/>
              <a:gd name="connsiteX21" fmla="*/ 1270000 w 2812142"/>
              <a:gd name="connsiteY21" fmla="*/ 435429 h 2046514"/>
              <a:gd name="connsiteX22" fmla="*/ 1201057 w 2812142"/>
              <a:gd name="connsiteY22" fmla="*/ 478971 h 2046514"/>
              <a:gd name="connsiteX23" fmla="*/ 1168400 w 2812142"/>
              <a:gd name="connsiteY23" fmla="*/ 460829 h 2046514"/>
              <a:gd name="connsiteX24" fmla="*/ 1095828 w 2812142"/>
              <a:gd name="connsiteY24" fmla="*/ 475343 h 2046514"/>
              <a:gd name="connsiteX25" fmla="*/ 1001485 w 2812142"/>
              <a:gd name="connsiteY25" fmla="*/ 435429 h 2046514"/>
              <a:gd name="connsiteX26" fmla="*/ 1001485 w 2812142"/>
              <a:gd name="connsiteY26" fmla="*/ 402771 h 2046514"/>
              <a:gd name="connsiteX27" fmla="*/ 1055914 w 2812142"/>
              <a:gd name="connsiteY27" fmla="*/ 348343 h 2046514"/>
              <a:gd name="connsiteX28" fmla="*/ 1055914 w 2812142"/>
              <a:gd name="connsiteY28" fmla="*/ 254000 h 2046514"/>
              <a:gd name="connsiteX29" fmla="*/ 936171 w 2812142"/>
              <a:gd name="connsiteY29" fmla="*/ 195942 h 2046514"/>
              <a:gd name="connsiteX30" fmla="*/ 845457 w 2812142"/>
              <a:gd name="connsiteY30" fmla="*/ 39914 h 2046514"/>
              <a:gd name="connsiteX31" fmla="*/ 765628 w 2812142"/>
              <a:gd name="connsiteY31" fmla="*/ 108857 h 2046514"/>
              <a:gd name="connsiteX32" fmla="*/ 707571 w 2812142"/>
              <a:gd name="connsiteY32" fmla="*/ 58057 h 2046514"/>
              <a:gd name="connsiteX33" fmla="*/ 693057 w 2812142"/>
              <a:gd name="connsiteY33" fmla="*/ 79829 h 2046514"/>
              <a:gd name="connsiteX34" fmla="*/ 624114 w 2812142"/>
              <a:gd name="connsiteY34" fmla="*/ 79829 h 2046514"/>
              <a:gd name="connsiteX35" fmla="*/ 533400 w 2812142"/>
              <a:gd name="connsiteY35" fmla="*/ 7257 h 2046514"/>
              <a:gd name="connsiteX36" fmla="*/ 497114 w 2812142"/>
              <a:gd name="connsiteY36" fmla="*/ 0 h 2046514"/>
              <a:gd name="connsiteX37" fmla="*/ 468085 w 2812142"/>
              <a:gd name="connsiteY37" fmla="*/ 0 h 2046514"/>
              <a:gd name="connsiteX38" fmla="*/ 413657 w 2812142"/>
              <a:gd name="connsiteY38" fmla="*/ 50800 h 2046514"/>
              <a:gd name="connsiteX39" fmla="*/ 319314 w 2812142"/>
              <a:gd name="connsiteY39" fmla="*/ 79829 h 2046514"/>
              <a:gd name="connsiteX40" fmla="*/ 283028 w 2812142"/>
              <a:gd name="connsiteY40" fmla="*/ 101600 h 2046514"/>
              <a:gd name="connsiteX41" fmla="*/ 301171 w 2812142"/>
              <a:gd name="connsiteY41" fmla="*/ 181429 h 2046514"/>
              <a:gd name="connsiteX42" fmla="*/ 283028 w 2812142"/>
              <a:gd name="connsiteY42" fmla="*/ 210457 h 2046514"/>
              <a:gd name="connsiteX43" fmla="*/ 163285 w 2812142"/>
              <a:gd name="connsiteY43" fmla="*/ 221343 h 2046514"/>
              <a:gd name="connsiteX44" fmla="*/ 123371 w 2812142"/>
              <a:gd name="connsiteY44" fmla="*/ 293914 h 2046514"/>
              <a:gd name="connsiteX45" fmla="*/ 130628 w 2812142"/>
              <a:gd name="connsiteY45" fmla="*/ 333829 h 2046514"/>
              <a:gd name="connsiteX46" fmla="*/ 235857 w 2812142"/>
              <a:gd name="connsiteY46" fmla="*/ 410029 h 2046514"/>
              <a:gd name="connsiteX47" fmla="*/ 268514 w 2812142"/>
              <a:gd name="connsiteY47" fmla="*/ 497114 h 2046514"/>
              <a:gd name="connsiteX48" fmla="*/ 272142 w 2812142"/>
              <a:gd name="connsiteY48" fmla="*/ 547914 h 2046514"/>
              <a:gd name="connsiteX49" fmla="*/ 293914 w 2812142"/>
              <a:gd name="connsiteY49" fmla="*/ 638629 h 2046514"/>
              <a:gd name="connsiteX50" fmla="*/ 174171 w 2812142"/>
              <a:gd name="connsiteY50" fmla="*/ 751114 h 2046514"/>
              <a:gd name="connsiteX51" fmla="*/ 235857 w 2812142"/>
              <a:gd name="connsiteY51" fmla="*/ 823686 h 2046514"/>
              <a:gd name="connsiteX52" fmla="*/ 250371 w 2812142"/>
              <a:gd name="connsiteY52" fmla="*/ 881743 h 2046514"/>
              <a:gd name="connsiteX53" fmla="*/ 228600 w 2812142"/>
              <a:gd name="connsiteY53" fmla="*/ 921657 h 2046514"/>
              <a:gd name="connsiteX54" fmla="*/ 254000 w 2812142"/>
              <a:gd name="connsiteY54" fmla="*/ 1092200 h 2046514"/>
              <a:gd name="connsiteX55" fmla="*/ 177800 w 2812142"/>
              <a:gd name="connsiteY55" fmla="*/ 1074057 h 2046514"/>
              <a:gd name="connsiteX56" fmla="*/ 163285 w 2812142"/>
              <a:gd name="connsiteY56" fmla="*/ 1113971 h 2046514"/>
              <a:gd name="connsiteX57" fmla="*/ 65314 w 2812142"/>
              <a:gd name="connsiteY57" fmla="*/ 1230086 h 2046514"/>
              <a:gd name="connsiteX58" fmla="*/ 83457 w 2812142"/>
              <a:gd name="connsiteY58" fmla="*/ 1255486 h 2046514"/>
              <a:gd name="connsiteX59" fmla="*/ 54428 w 2812142"/>
              <a:gd name="connsiteY59" fmla="*/ 1288143 h 2046514"/>
              <a:gd name="connsiteX60" fmla="*/ 54428 w 2812142"/>
              <a:gd name="connsiteY60" fmla="*/ 1331686 h 2046514"/>
              <a:gd name="connsiteX61" fmla="*/ 18142 w 2812142"/>
              <a:gd name="connsiteY61" fmla="*/ 1349829 h 2046514"/>
              <a:gd name="connsiteX62" fmla="*/ 25400 w 2812142"/>
              <a:gd name="connsiteY62" fmla="*/ 1386114 h 2046514"/>
              <a:gd name="connsiteX63" fmla="*/ 0 w 2812142"/>
              <a:gd name="connsiteY63" fmla="*/ 1418771 h 2046514"/>
              <a:gd name="connsiteX64" fmla="*/ 0 w 2812142"/>
              <a:gd name="connsiteY64" fmla="*/ 1473200 h 2046514"/>
              <a:gd name="connsiteX65" fmla="*/ 54428 w 2812142"/>
              <a:gd name="connsiteY65" fmla="*/ 1563914 h 2046514"/>
              <a:gd name="connsiteX66" fmla="*/ 36285 w 2812142"/>
              <a:gd name="connsiteY66" fmla="*/ 1618343 h 2046514"/>
              <a:gd name="connsiteX67" fmla="*/ 72571 w 2812142"/>
              <a:gd name="connsiteY67" fmla="*/ 1690914 h 2046514"/>
              <a:gd name="connsiteX68" fmla="*/ 137885 w 2812142"/>
              <a:gd name="connsiteY68" fmla="*/ 1658257 h 2046514"/>
              <a:gd name="connsiteX69" fmla="*/ 214085 w 2812142"/>
              <a:gd name="connsiteY69" fmla="*/ 1669143 h 2046514"/>
              <a:gd name="connsiteX70" fmla="*/ 272142 w 2812142"/>
              <a:gd name="connsiteY70" fmla="*/ 1603829 h 2046514"/>
              <a:gd name="connsiteX71" fmla="*/ 304800 w 2812142"/>
              <a:gd name="connsiteY71" fmla="*/ 1494971 h 2046514"/>
              <a:gd name="connsiteX72" fmla="*/ 362857 w 2812142"/>
              <a:gd name="connsiteY72" fmla="*/ 1444171 h 2046514"/>
              <a:gd name="connsiteX73" fmla="*/ 431800 w 2812142"/>
              <a:gd name="connsiteY73" fmla="*/ 1487714 h 2046514"/>
              <a:gd name="connsiteX74" fmla="*/ 449942 w 2812142"/>
              <a:gd name="connsiteY74" fmla="*/ 1545771 h 2046514"/>
              <a:gd name="connsiteX75" fmla="*/ 475342 w 2812142"/>
              <a:gd name="connsiteY75" fmla="*/ 1567543 h 2046514"/>
              <a:gd name="connsiteX76" fmla="*/ 471714 w 2812142"/>
              <a:gd name="connsiteY76" fmla="*/ 1607457 h 2046514"/>
              <a:gd name="connsiteX77" fmla="*/ 511629 w 2812142"/>
              <a:gd name="connsiteY77" fmla="*/ 1672771 h 2046514"/>
              <a:gd name="connsiteX78" fmla="*/ 595085 w 2812142"/>
              <a:gd name="connsiteY78" fmla="*/ 1476828 h 2046514"/>
              <a:gd name="connsiteX79" fmla="*/ 613228 w 2812142"/>
              <a:gd name="connsiteY79" fmla="*/ 1491343 h 2046514"/>
              <a:gd name="connsiteX80" fmla="*/ 718457 w 2812142"/>
              <a:gd name="connsiteY80" fmla="*/ 1415143 h 2046514"/>
              <a:gd name="connsiteX81" fmla="*/ 736599 w 2812142"/>
              <a:gd name="connsiteY81" fmla="*/ 1422400 h 2046514"/>
              <a:gd name="connsiteX82" fmla="*/ 762000 w 2812142"/>
              <a:gd name="connsiteY82" fmla="*/ 1502229 h 2046514"/>
              <a:gd name="connsiteX83" fmla="*/ 841828 w 2812142"/>
              <a:gd name="connsiteY83" fmla="*/ 1524000 h 2046514"/>
              <a:gd name="connsiteX84" fmla="*/ 845457 w 2812142"/>
              <a:gd name="connsiteY84" fmla="*/ 1487714 h 2046514"/>
              <a:gd name="connsiteX85" fmla="*/ 870857 w 2812142"/>
              <a:gd name="connsiteY85" fmla="*/ 1484086 h 2046514"/>
              <a:gd name="connsiteX86" fmla="*/ 997857 w 2812142"/>
              <a:gd name="connsiteY86" fmla="*/ 1585686 h 2046514"/>
              <a:gd name="connsiteX87" fmla="*/ 1019628 w 2812142"/>
              <a:gd name="connsiteY87" fmla="*/ 1701800 h 2046514"/>
              <a:gd name="connsiteX88" fmla="*/ 1110342 w 2812142"/>
              <a:gd name="connsiteY88" fmla="*/ 1872343 h 2046514"/>
              <a:gd name="connsiteX89" fmla="*/ 1204685 w 2812142"/>
              <a:gd name="connsiteY89" fmla="*/ 1944914 h 2046514"/>
              <a:gd name="connsiteX90" fmla="*/ 1295400 w 2812142"/>
              <a:gd name="connsiteY90" fmla="*/ 1886857 h 2046514"/>
              <a:gd name="connsiteX91" fmla="*/ 1302657 w 2812142"/>
              <a:gd name="connsiteY91" fmla="*/ 1923143 h 2046514"/>
              <a:gd name="connsiteX92" fmla="*/ 1328057 w 2812142"/>
              <a:gd name="connsiteY92" fmla="*/ 1897743 h 2046514"/>
              <a:gd name="connsiteX93" fmla="*/ 1367971 w 2812142"/>
              <a:gd name="connsiteY93" fmla="*/ 1901371 h 2046514"/>
              <a:gd name="connsiteX94" fmla="*/ 1447800 w 2812142"/>
              <a:gd name="connsiteY94" fmla="*/ 1937657 h 2046514"/>
              <a:gd name="connsiteX95" fmla="*/ 1447800 w 2812142"/>
              <a:gd name="connsiteY95" fmla="*/ 1897743 h 2046514"/>
              <a:gd name="connsiteX96" fmla="*/ 1520371 w 2812142"/>
              <a:gd name="connsiteY96" fmla="*/ 1905000 h 2046514"/>
              <a:gd name="connsiteX97" fmla="*/ 1560285 w 2812142"/>
              <a:gd name="connsiteY97" fmla="*/ 1955800 h 2046514"/>
              <a:gd name="connsiteX98" fmla="*/ 1669142 w 2812142"/>
              <a:gd name="connsiteY98" fmla="*/ 1901371 h 2046514"/>
              <a:gd name="connsiteX99" fmla="*/ 1705428 w 2812142"/>
              <a:gd name="connsiteY99" fmla="*/ 1926771 h 2046514"/>
              <a:gd name="connsiteX100" fmla="*/ 1734457 w 2812142"/>
              <a:gd name="connsiteY100" fmla="*/ 1897743 h 2046514"/>
              <a:gd name="connsiteX101" fmla="*/ 1738085 w 2812142"/>
              <a:gd name="connsiteY101" fmla="*/ 1973943 h 2046514"/>
              <a:gd name="connsiteX102" fmla="*/ 1854200 w 2812142"/>
              <a:gd name="connsiteY102" fmla="*/ 1984829 h 2046514"/>
              <a:gd name="connsiteX103" fmla="*/ 1865085 w 2812142"/>
              <a:gd name="connsiteY103" fmla="*/ 2024743 h 2046514"/>
              <a:gd name="connsiteX104" fmla="*/ 1930400 w 2812142"/>
              <a:gd name="connsiteY104" fmla="*/ 2046514 h 2046514"/>
              <a:gd name="connsiteX105" fmla="*/ 1981200 w 2812142"/>
              <a:gd name="connsiteY105" fmla="*/ 1981200 h 2046514"/>
              <a:gd name="connsiteX106" fmla="*/ 2021114 w 2812142"/>
              <a:gd name="connsiteY106" fmla="*/ 1977571 h 2046514"/>
              <a:gd name="connsiteX107" fmla="*/ 2024742 w 2812142"/>
              <a:gd name="connsiteY107" fmla="*/ 1923143 h 2046514"/>
              <a:gd name="connsiteX108" fmla="*/ 1912257 w 2812142"/>
              <a:gd name="connsiteY108" fmla="*/ 1854200 h 2046514"/>
              <a:gd name="connsiteX109" fmla="*/ 1879600 w 2812142"/>
              <a:gd name="connsiteY109" fmla="*/ 1814286 h 2046514"/>
              <a:gd name="connsiteX110" fmla="*/ 1919514 w 2812142"/>
              <a:gd name="connsiteY110" fmla="*/ 1748971 h 2046514"/>
              <a:gd name="connsiteX111" fmla="*/ 1973942 w 2812142"/>
              <a:gd name="connsiteY111" fmla="*/ 1778000 h 2046514"/>
              <a:gd name="connsiteX112" fmla="*/ 2002971 w 2812142"/>
              <a:gd name="connsiteY112" fmla="*/ 1727200 h 2046514"/>
              <a:gd name="connsiteX113" fmla="*/ 1970314 w 2812142"/>
              <a:gd name="connsiteY113" fmla="*/ 1712686 h 2046514"/>
              <a:gd name="connsiteX114" fmla="*/ 2002971 w 2812142"/>
              <a:gd name="connsiteY114" fmla="*/ 1618343 h 2046514"/>
              <a:gd name="connsiteX115" fmla="*/ 2075542 w 2812142"/>
              <a:gd name="connsiteY115" fmla="*/ 1618343 h 2046514"/>
              <a:gd name="connsiteX116" fmla="*/ 2090057 w 2812142"/>
              <a:gd name="connsiteY116" fmla="*/ 1538514 h 2046514"/>
              <a:gd name="connsiteX117" fmla="*/ 2151742 w 2812142"/>
              <a:gd name="connsiteY117" fmla="*/ 1524000 h 2046514"/>
              <a:gd name="connsiteX118" fmla="*/ 2173514 w 2812142"/>
              <a:gd name="connsiteY118" fmla="*/ 1480457 h 2046514"/>
              <a:gd name="connsiteX119" fmla="*/ 2318657 w 2812142"/>
              <a:gd name="connsiteY119" fmla="*/ 1440543 h 2046514"/>
              <a:gd name="connsiteX120" fmla="*/ 2369457 w 2812142"/>
              <a:gd name="connsiteY120" fmla="*/ 1455057 h 2046514"/>
              <a:gd name="connsiteX121" fmla="*/ 2380342 w 2812142"/>
              <a:gd name="connsiteY121" fmla="*/ 1367971 h 2046514"/>
              <a:gd name="connsiteX122" fmla="*/ 2322285 w 2812142"/>
              <a:gd name="connsiteY122" fmla="*/ 1335314 h 2046514"/>
              <a:gd name="connsiteX123" fmla="*/ 2300514 w 2812142"/>
              <a:gd name="connsiteY123" fmla="*/ 1288143 h 2046514"/>
              <a:gd name="connsiteX124" fmla="*/ 2322285 w 2812142"/>
              <a:gd name="connsiteY124" fmla="*/ 1237343 h 2046514"/>
              <a:gd name="connsiteX125" fmla="*/ 2423885 w 2812142"/>
              <a:gd name="connsiteY125" fmla="*/ 1284514 h 2046514"/>
              <a:gd name="connsiteX126" fmla="*/ 2442028 w 2812142"/>
              <a:gd name="connsiteY126" fmla="*/ 1255486 h 2046514"/>
              <a:gd name="connsiteX127" fmla="*/ 2514600 w 2812142"/>
              <a:gd name="connsiteY127" fmla="*/ 1244600 h 2046514"/>
              <a:gd name="connsiteX128" fmla="*/ 2764971 w 2812142"/>
              <a:gd name="connsiteY128" fmla="*/ 1139371 h 2046514"/>
              <a:gd name="connsiteX129" fmla="*/ 2790371 w 2812142"/>
              <a:gd name="connsiteY129" fmla="*/ 1088571 h 2046514"/>
              <a:gd name="connsiteX130" fmla="*/ 2775857 w 2812142"/>
              <a:gd name="connsiteY130" fmla="*/ 1063171 h 2046514"/>
              <a:gd name="connsiteX131" fmla="*/ 2812142 w 2812142"/>
              <a:gd name="connsiteY131" fmla="*/ 997857 h 2046514"/>
              <a:gd name="connsiteX132" fmla="*/ 2728685 w 2812142"/>
              <a:gd name="connsiteY132" fmla="*/ 936171 h 2046514"/>
              <a:gd name="connsiteX133" fmla="*/ 2692400 w 2812142"/>
              <a:gd name="connsiteY133" fmla="*/ 874486 h 2046514"/>
              <a:gd name="connsiteX134" fmla="*/ 2696028 w 2812142"/>
              <a:gd name="connsiteY134" fmla="*/ 812800 h 2046514"/>
              <a:gd name="connsiteX135" fmla="*/ 2608942 w 2812142"/>
              <a:gd name="connsiteY135" fmla="*/ 787400 h 2046514"/>
              <a:gd name="connsiteX136" fmla="*/ 2594428 w 2812142"/>
              <a:gd name="connsiteY136" fmla="*/ 751114 h 2046514"/>
              <a:gd name="connsiteX137" fmla="*/ 2587171 w 2812142"/>
              <a:gd name="connsiteY137" fmla="*/ 722086 h 2046514"/>
              <a:gd name="connsiteX138" fmla="*/ 2688771 w 2812142"/>
              <a:gd name="connsiteY138" fmla="*/ 620486 h 2046514"/>
              <a:gd name="connsiteX139" fmla="*/ 2699657 w 2812142"/>
              <a:gd name="connsiteY139" fmla="*/ 573314 h 2046514"/>
              <a:gd name="connsiteX140" fmla="*/ 2616200 w 2812142"/>
              <a:gd name="connsiteY140" fmla="*/ 475343 h 2046514"/>
              <a:gd name="connsiteX141" fmla="*/ 2569028 w 2812142"/>
              <a:gd name="connsiteY141" fmla="*/ 431800 h 2046514"/>
              <a:gd name="connsiteX142" fmla="*/ 2558142 w 2812142"/>
              <a:gd name="connsiteY142" fmla="*/ 431800 h 2046514"/>
              <a:gd name="connsiteX143" fmla="*/ 2590800 w 2812142"/>
              <a:gd name="connsiteY143" fmla="*/ 362857 h 2046514"/>
              <a:gd name="connsiteX144" fmla="*/ 2547257 w 2812142"/>
              <a:gd name="connsiteY144" fmla="*/ 283029 h 2046514"/>
              <a:gd name="connsiteX145" fmla="*/ 2550885 w 2812142"/>
              <a:gd name="connsiteY145" fmla="*/ 246743 h 2046514"/>
              <a:gd name="connsiteX146" fmla="*/ 2485571 w 2812142"/>
              <a:gd name="connsiteY146" fmla="*/ 232229 h 2046514"/>
              <a:gd name="connsiteX147" fmla="*/ 2405742 w 2812142"/>
              <a:gd name="connsiteY147" fmla="*/ 246743 h 2046514"/>
              <a:gd name="connsiteX148" fmla="*/ 2354942 w 2812142"/>
              <a:gd name="connsiteY148" fmla="*/ 286657 h 2046514"/>
              <a:gd name="connsiteX149" fmla="*/ 2296885 w 2812142"/>
              <a:gd name="connsiteY149" fmla="*/ 283029 h 2046514"/>
              <a:gd name="connsiteX150" fmla="*/ 2264228 w 2812142"/>
              <a:gd name="connsiteY150" fmla="*/ 359229 h 2046514"/>
              <a:gd name="connsiteX151" fmla="*/ 2286000 w 2812142"/>
              <a:gd name="connsiteY151" fmla="*/ 381000 h 2046514"/>
              <a:gd name="connsiteX152" fmla="*/ 2206171 w 2812142"/>
              <a:gd name="connsiteY152" fmla="*/ 453571 h 2046514"/>
              <a:gd name="connsiteX153" fmla="*/ 2129971 w 2812142"/>
              <a:gd name="connsiteY153" fmla="*/ 468086 h 2046514"/>
              <a:gd name="connsiteX154" fmla="*/ 2111828 w 2812142"/>
              <a:gd name="connsiteY154" fmla="*/ 464457 h 2046514"/>
              <a:gd name="connsiteX155" fmla="*/ 2119085 w 2812142"/>
              <a:gd name="connsiteY155" fmla="*/ 406400 h 2046514"/>
              <a:gd name="connsiteX156" fmla="*/ 2198914 w 2812142"/>
              <a:gd name="connsiteY156" fmla="*/ 351971 h 2046514"/>
              <a:gd name="connsiteX157" fmla="*/ 2198914 w 2812142"/>
              <a:gd name="connsiteY157" fmla="*/ 279400 h 2046514"/>
              <a:gd name="connsiteX158" fmla="*/ 2159000 w 2812142"/>
              <a:gd name="connsiteY158" fmla="*/ 246743 h 2046514"/>
              <a:gd name="connsiteX0" fmla="*/ 2159000 w 2812142"/>
              <a:gd name="connsiteY0" fmla="*/ 246743 h 2046514"/>
              <a:gd name="connsiteX1" fmla="*/ 2104571 w 2812142"/>
              <a:gd name="connsiteY1" fmla="*/ 330200 h 2046514"/>
              <a:gd name="connsiteX2" fmla="*/ 2017485 w 2812142"/>
              <a:gd name="connsiteY2" fmla="*/ 381000 h 2046514"/>
              <a:gd name="connsiteX3" fmla="*/ 1984828 w 2812142"/>
              <a:gd name="connsiteY3" fmla="*/ 381000 h 2046514"/>
              <a:gd name="connsiteX4" fmla="*/ 1984828 w 2812142"/>
              <a:gd name="connsiteY4" fmla="*/ 341086 h 2046514"/>
              <a:gd name="connsiteX5" fmla="*/ 1944914 w 2812142"/>
              <a:gd name="connsiteY5" fmla="*/ 326571 h 2046514"/>
              <a:gd name="connsiteX6" fmla="*/ 1883228 w 2812142"/>
              <a:gd name="connsiteY6" fmla="*/ 373743 h 2046514"/>
              <a:gd name="connsiteX7" fmla="*/ 1850571 w 2812142"/>
              <a:gd name="connsiteY7" fmla="*/ 384629 h 2046514"/>
              <a:gd name="connsiteX8" fmla="*/ 1850571 w 2812142"/>
              <a:gd name="connsiteY8" fmla="*/ 348343 h 2046514"/>
              <a:gd name="connsiteX9" fmla="*/ 1821542 w 2812142"/>
              <a:gd name="connsiteY9" fmla="*/ 348343 h 2046514"/>
              <a:gd name="connsiteX10" fmla="*/ 1752600 w 2812142"/>
              <a:gd name="connsiteY10" fmla="*/ 246743 h 2046514"/>
              <a:gd name="connsiteX11" fmla="*/ 1698171 w 2812142"/>
              <a:gd name="connsiteY11" fmla="*/ 203200 h 2046514"/>
              <a:gd name="connsiteX12" fmla="*/ 1632857 w 2812142"/>
              <a:gd name="connsiteY12" fmla="*/ 214086 h 2046514"/>
              <a:gd name="connsiteX13" fmla="*/ 1549400 w 2812142"/>
              <a:gd name="connsiteY13" fmla="*/ 203200 h 2046514"/>
              <a:gd name="connsiteX14" fmla="*/ 1480457 w 2812142"/>
              <a:gd name="connsiteY14" fmla="*/ 457200 h 2046514"/>
              <a:gd name="connsiteX15" fmla="*/ 1418771 w 2812142"/>
              <a:gd name="connsiteY15" fmla="*/ 366486 h 2046514"/>
              <a:gd name="connsiteX16" fmla="*/ 1397000 w 2812142"/>
              <a:gd name="connsiteY16" fmla="*/ 388257 h 2046514"/>
              <a:gd name="connsiteX17" fmla="*/ 1367971 w 2812142"/>
              <a:gd name="connsiteY17" fmla="*/ 373743 h 2046514"/>
              <a:gd name="connsiteX18" fmla="*/ 1324428 w 2812142"/>
              <a:gd name="connsiteY18" fmla="*/ 399143 h 2046514"/>
              <a:gd name="connsiteX19" fmla="*/ 1306285 w 2812142"/>
              <a:gd name="connsiteY19" fmla="*/ 373743 h 2046514"/>
              <a:gd name="connsiteX20" fmla="*/ 1270000 w 2812142"/>
              <a:gd name="connsiteY20" fmla="*/ 402771 h 2046514"/>
              <a:gd name="connsiteX21" fmla="*/ 1270000 w 2812142"/>
              <a:gd name="connsiteY21" fmla="*/ 435429 h 2046514"/>
              <a:gd name="connsiteX22" fmla="*/ 1201057 w 2812142"/>
              <a:gd name="connsiteY22" fmla="*/ 478971 h 2046514"/>
              <a:gd name="connsiteX23" fmla="*/ 1168400 w 2812142"/>
              <a:gd name="connsiteY23" fmla="*/ 460829 h 2046514"/>
              <a:gd name="connsiteX24" fmla="*/ 1095828 w 2812142"/>
              <a:gd name="connsiteY24" fmla="*/ 475343 h 2046514"/>
              <a:gd name="connsiteX25" fmla="*/ 1001485 w 2812142"/>
              <a:gd name="connsiteY25" fmla="*/ 435429 h 2046514"/>
              <a:gd name="connsiteX26" fmla="*/ 1001485 w 2812142"/>
              <a:gd name="connsiteY26" fmla="*/ 402771 h 2046514"/>
              <a:gd name="connsiteX27" fmla="*/ 1055914 w 2812142"/>
              <a:gd name="connsiteY27" fmla="*/ 348343 h 2046514"/>
              <a:gd name="connsiteX28" fmla="*/ 1055914 w 2812142"/>
              <a:gd name="connsiteY28" fmla="*/ 254000 h 2046514"/>
              <a:gd name="connsiteX29" fmla="*/ 936171 w 2812142"/>
              <a:gd name="connsiteY29" fmla="*/ 195942 h 2046514"/>
              <a:gd name="connsiteX30" fmla="*/ 845457 w 2812142"/>
              <a:gd name="connsiteY30" fmla="*/ 39914 h 2046514"/>
              <a:gd name="connsiteX31" fmla="*/ 765628 w 2812142"/>
              <a:gd name="connsiteY31" fmla="*/ 108857 h 2046514"/>
              <a:gd name="connsiteX32" fmla="*/ 707571 w 2812142"/>
              <a:gd name="connsiteY32" fmla="*/ 58057 h 2046514"/>
              <a:gd name="connsiteX33" fmla="*/ 693057 w 2812142"/>
              <a:gd name="connsiteY33" fmla="*/ 79829 h 2046514"/>
              <a:gd name="connsiteX34" fmla="*/ 624114 w 2812142"/>
              <a:gd name="connsiteY34" fmla="*/ 79829 h 2046514"/>
              <a:gd name="connsiteX35" fmla="*/ 533400 w 2812142"/>
              <a:gd name="connsiteY35" fmla="*/ 7257 h 2046514"/>
              <a:gd name="connsiteX36" fmla="*/ 497114 w 2812142"/>
              <a:gd name="connsiteY36" fmla="*/ 0 h 2046514"/>
              <a:gd name="connsiteX37" fmla="*/ 468085 w 2812142"/>
              <a:gd name="connsiteY37" fmla="*/ 0 h 2046514"/>
              <a:gd name="connsiteX38" fmla="*/ 413657 w 2812142"/>
              <a:gd name="connsiteY38" fmla="*/ 50800 h 2046514"/>
              <a:gd name="connsiteX39" fmla="*/ 319314 w 2812142"/>
              <a:gd name="connsiteY39" fmla="*/ 79829 h 2046514"/>
              <a:gd name="connsiteX40" fmla="*/ 283028 w 2812142"/>
              <a:gd name="connsiteY40" fmla="*/ 101600 h 2046514"/>
              <a:gd name="connsiteX41" fmla="*/ 301171 w 2812142"/>
              <a:gd name="connsiteY41" fmla="*/ 181429 h 2046514"/>
              <a:gd name="connsiteX42" fmla="*/ 283028 w 2812142"/>
              <a:gd name="connsiteY42" fmla="*/ 210457 h 2046514"/>
              <a:gd name="connsiteX43" fmla="*/ 163285 w 2812142"/>
              <a:gd name="connsiteY43" fmla="*/ 221343 h 2046514"/>
              <a:gd name="connsiteX44" fmla="*/ 123371 w 2812142"/>
              <a:gd name="connsiteY44" fmla="*/ 293914 h 2046514"/>
              <a:gd name="connsiteX45" fmla="*/ 130628 w 2812142"/>
              <a:gd name="connsiteY45" fmla="*/ 333829 h 2046514"/>
              <a:gd name="connsiteX46" fmla="*/ 235857 w 2812142"/>
              <a:gd name="connsiteY46" fmla="*/ 410029 h 2046514"/>
              <a:gd name="connsiteX47" fmla="*/ 268514 w 2812142"/>
              <a:gd name="connsiteY47" fmla="*/ 497114 h 2046514"/>
              <a:gd name="connsiteX48" fmla="*/ 268513 w 2812142"/>
              <a:gd name="connsiteY48" fmla="*/ 562429 h 2046514"/>
              <a:gd name="connsiteX49" fmla="*/ 293914 w 2812142"/>
              <a:gd name="connsiteY49" fmla="*/ 638629 h 2046514"/>
              <a:gd name="connsiteX50" fmla="*/ 174171 w 2812142"/>
              <a:gd name="connsiteY50" fmla="*/ 751114 h 2046514"/>
              <a:gd name="connsiteX51" fmla="*/ 235857 w 2812142"/>
              <a:gd name="connsiteY51" fmla="*/ 823686 h 2046514"/>
              <a:gd name="connsiteX52" fmla="*/ 250371 w 2812142"/>
              <a:gd name="connsiteY52" fmla="*/ 881743 h 2046514"/>
              <a:gd name="connsiteX53" fmla="*/ 228600 w 2812142"/>
              <a:gd name="connsiteY53" fmla="*/ 921657 h 2046514"/>
              <a:gd name="connsiteX54" fmla="*/ 254000 w 2812142"/>
              <a:gd name="connsiteY54" fmla="*/ 1092200 h 2046514"/>
              <a:gd name="connsiteX55" fmla="*/ 177800 w 2812142"/>
              <a:gd name="connsiteY55" fmla="*/ 1074057 h 2046514"/>
              <a:gd name="connsiteX56" fmla="*/ 163285 w 2812142"/>
              <a:gd name="connsiteY56" fmla="*/ 1113971 h 2046514"/>
              <a:gd name="connsiteX57" fmla="*/ 65314 w 2812142"/>
              <a:gd name="connsiteY57" fmla="*/ 1230086 h 2046514"/>
              <a:gd name="connsiteX58" fmla="*/ 83457 w 2812142"/>
              <a:gd name="connsiteY58" fmla="*/ 1255486 h 2046514"/>
              <a:gd name="connsiteX59" fmla="*/ 54428 w 2812142"/>
              <a:gd name="connsiteY59" fmla="*/ 1288143 h 2046514"/>
              <a:gd name="connsiteX60" fmla="*/ 54428 w 2812142"/>
              <a:gd name="connsiteY60" fmla="*/ 1331686 h 2046514"/>
              <a:gd name="connsiteX61" fmla="*/ 18142 w 2812142"/>
              <a:gd name="connsiteY61" fmla="*/ 1349829 h 2046514"/>
              <a:gd name="connsiteX62" fmla="*/ 25400 w 2812142"/>
              <a:gd name="connsiteY62" fmla="*/ 1386114 h 2046514"/>
              <a:gd name="connsiteX63" fmla="*/ 0 w 2812142"/>
              <a:gd name="connsiteY63" fmla="*/ 1418771 h 2046514"/>
              <a:gd name="connsiteX64" fmla="*/ 0 w 2812142"/>
              <a:gd name="connsiteY64" fmla="*/ 1473200 h 2046514"/>
              <a:gd name="connsiteX65" fmla="*/ 54428 w 2812142"/>
              <a:gd name="connsiteY65" fmla="*/ 1563914 h 2046514"/>
              <a:gd name="connsiteX66" fmla="*/ 36285 w 2812142"/>
              <a:gd name="connsiteY66" fmla="*/ 1618343 h 2046514"/>
              <a:gd name="connsiteX67" fmla="*/ 72571 w 2812142"/>
              <a:gd name="connsiteY67" fmla="*/ 1690914 h 2046514"/>
              <a:gd name="connsiteX68" fmla="*/ 137885 w 2812142"/>
              <a:gd name="connsiteY68" fmla="*/ 1658257 h 2046514"/>
              <a:gd name="connsiteX69" fmla="*/ 214085 w 2812142"/>
              <a:gd name="connsiteY69" fmla="*/ 1669143 h 2046514"/>
              <a:gd name="connsiteX70" fmla="*/ 272142 w 2812142"/>
              <a:gd name="connsiteY70" fmla="*/ 1603829 h 2046514"/>
              <a:gd name="connsiteX71" fmla="*/ 304800 w 2812142"/>
              <a:gd name="connsiteY71" fmla="*/ 1494971 h 2046514"/>
              <a:gd name="connsiteX72" fmla="*/ 362857 w 2812142"/>
              <a:gd name="connsiteY72" fmla="*/ 1444171 h 2046514"/>
              <a:gd name="connsiteX73" fmla="*/ 431800 w 2812142"/>
              <a:gd name="connsiteY73" fmla="*/ 1487714 h 2046514"/>
              <a:gd name="connsiteX74" fmla="*/ 449942 w 2812142"/>
              <a:gd name="connsiteY74" fmla="*/ 1545771 h 2046514"/>
              <a:gd name="connsiteX75" fmla="*/ 475342 w 2812142"/>
              <a:gd name="connsiteY75" fmla="*/ 1567543 h 2046514"/>
              <a:gd name="connsiteX76" fmla="*/ 471714 w 2812142"/>
              <a:gd name="connsiteY76" fmla="*/ 1607457 h 2046514"/>
              <a:gd name="connsiteX77" fmla="*/ 511629 w 2812142"/>
              <a:gd name="connsiteY77" fmla="*/ 1672771 h 2046514"/>
              <a:gd name="connsiteX78" fmla="*/ 595085 w 2812142"/>
              <a:gd name="connsiteY78" fmla="*/ 1476828 h 2046514"/>
              <a:gd name="connsiteX79" fmla="*/ 613228 w 2812142"/>
              <a:gd name="connsiteY79" fmla="*/ 1491343 h 2046514"/>
              <a:gd name="connsiteX80" fmla="*/ 718457 w 2812142"/>
              <a:gd name="connsiteY80" fmla="*/ 1415143 h 2046514"/>
              <a:gd name="connsiteX81" fmla="*/ 736599 w 2812142"/>
              <a:gd name="connsiteY81" fmla="*/ 1422400 h 2046514"/>
              <a:gd name="connsiteX82" fmla="*/ 762000 w 2812142"/>
              <a:gd name="connsiteY82" fmla="*/ 1502229 h 2046514"/>
              <a:gd name="connsiteX83" fmla="*/ 841828 w 2812142"/>
              <a:gd name="connsiteY83" fmla="*/ 1524000 h 2046514"/>
              <a:gd name="connsiteX84" fmla="*/ 845457 w 2812142"/>
              <a:gd name="connsiteY84" fmla="*/ 1487714 h 2046514"/>
              <a:gd name="connsiteX85" fmla="*/ 870857 w 2812142"/>
              <a:gd name="connsiteY85" fmla="*/ 1484086 h 2046514"/>
              <a:gd name="connsiteX86" fmla="*/ 997857 w 2812142"/>
              <a:gd name="connsiteY86" fmla="*/ 1585686 h 2046514"/>
              <a:gd name="connsiteX87" fmla="*/ 1019628 w 2812142"/>
              <a:gd name="connsiteY87" fmla="*/ 1701800 h 2046514"/>
              <a:gd name="connsiteX88" fmla="*/ 1110342 w 2812142"/>
              <a:gd name="connsiteY88" fmla="*/ 1872343 h 2046514"/>
              <a:gd name="connsiteX89" fmla="*/ 1204685 w 2812142"/>
              <a:gd name="connsiteY89" fmla="*/ 1944914 h 2046514"/>
              <a:gd name="connsiteX90" fmla="*/ 1295400 w 2812142"/>
              <a:gd name="connsiteY90" fmla="*/ 1886857 h 2046514"/>
              <a:gd name="connsiteX91" fmla="*/ 1302657 w 2812142"/>
              <a:gd name="connsiteY91" fmla="*/ 1923143 h 2046514"/>
              <a:gd name="connsiteX92" fmla="*/ 1328057 w 2812142"/>
              <a:gd name="connsiteY92" fmla="*/ 1897743 h 2046514"/>
              <a:gd name="connsiteX93" fmla="*/ 1367971 w 2812142"/>
              <a:gd name="connsiteY93" fmla="*/ 1901371 h 2046514"/>
              <a:gd name="connsiteX94" fmla="*/ 1447800 w 2812142"/>
              <a:gd name="connsiteY94" fmla="*/ 1937657 h 2046514"/>
              <a:gd name="connsiteX95" fmla="*/ 1447800 w 2812142"/>
              <a:gd name="connsiteY95" fmla="*/ 1897743 h 2046514"/>
              <a:gd name="connsiteX96" fmla="*/ 1520371 w 2812142"/>
              <a:gd name="connsiteY96" fmla="*/ 1905000 h 2046514"/>
              <a:gd name="connsiteX97" fmla="*/ 1560285 w 2812142"/>
              <a:gd name="connsiteY97" fmla="*/ 1955800 h 2046514"/>
              <a:gd name="connsiteX98" fmla="*/ 1669142 w 2812142"/>
              <a:gd name="connsiteY98" fmla="*/ 1901371 h 2046514"/>
              <a:gd name="connsiteX99" fmla="*/ 1705428 w 2812142"/>
              <a:gd name="connsiteY99" fmla="*/ 1926771 h 2046514"/>
              <a:gd name="connsiteX100" fmla="*/ 1734457 w 2812142"/>
              <a:gd name="connsiteY100" fmla="*/ 1897743 h 2046514"/>
              <a:gd name="connsiteX101" fmla="*/ 1738085 w 2812142"/>
              <a:gd name="connsiteY101" fmla="*/ 1973943 h 2046514"/>
              <a:gd name="connsiteX102" fmla="*/ 1854200 w 2812142"/>
              <a:gd name="connsiteY102" fmla="*/ 1984829 h 2046514"/>
              <a:gd name="connsiteX103" fmla="*/ 1865085 w 2812142"/>
              <a:gd name="connsiteY103" fmla="*/ 2024743 h 2046514"/>
              <a:gd name="connsiteX104" fmla="*/ 1930400 w 2812142"/>
              <a:gd name="connsiteY104" fmla="*/ 2046514 h 2046514"/>
              <a:gd name="connsiteX105" fmla="*/ 1981200 w 2812142"/>
              <a:gd name="connsiteY105" fmla="*/ 1981200 h 2046514"/>
              <a:gd name="connsiteX106" fmla="*/ 2021114 w 2812142"/>
              <a:gd name="connsiteY106" fmla="*/ 1977571 h 2046514"/>
              <a:gd name="connsiteX107" fmla="*/ 2024742 w 2812142"/>
              <a:gd name="connsiteY107" fmla="*/ 1923143 h 2046514"/>
              <a:gd name="connsiteX108" fmla="*/ 1912257 w 2812142"/>
              <a:gd name="connsiteY108" fmla="*/ 1854200 h 2046514"/>
              <a:gd name="connsiteX109" fmla="*/ 1879600 w 2812142"/>
              <a:gd name="connsiteY109" fmla="*/ 1814286 h 2046514"/>
              <a:gd name="connsiteX110" fmla="*/ 1919514 w 2812142"/>
              <a:gd name="connsiteY110" fmla="*/ 1748971 h 2046514"/>
              <a:gd name="connsiteX111" fmla="*/ 1973942 w 2812142"/>
              <a:gd name="connsiteY111" fmla="*/ 1778000 h 2046514"/>
              <a:gd name="connsiteX112" fmla="*/ 2002971 w 2812142"/>
              <a:gd name="connsiteY112" fmla="*/ 1727200 h 2046514"/>
              <a:gd name="connsiteX113" fmla="*/ 1970314 w 2812142"/>
              <a:gd name="connsiteY113" fmla="*/ 1712686 h 2046514"/>
              <a:gd name="connsiteX114" fmla="*/ 2002971 w 2812142"/>
              <a:gd name="connsiteY114" fmla="*/ 1618343 h 2046514"/>
              <a:gd name="connsiteX115" fmla="*/ 2075542 w 2812142"/>
              <a:gd name="connsiteY115" fmla="*/ 1618343 h 2046514"/>
              <a:gd name="connsiteX116" fmla="*/ 2090057 w 2812142"/>
              <a:gd name="connsiteY116" fmla="*/ 1538514 h 2046514"/>
              <a:gd name="connsiteX117" fmla="*/ 2151742 w 2812142"/>
              <a:gd name="connsiteY117" fmla="*/ 1524000 h 2046514"/>
              <a:gd name="connsiteX118" fmla="*/ 2173514 w 2812142"/>
              <a:gd name="connsiteY118" fmla="*/ 1480457 h 2046514"/>
              <a:gd name="connsiteX119" fmla="*/ 2318657 w 2812142"/>
              <a:gd name="connsiteY119" fmla="*/ 1440543 h 2046514"/>
              <a:gd name="connsiteX120" fmla="*/ 2369457 w 2812142"/>
              <a:gd name="connsiteY120" fmla="*/ 1455057 h 2046514"/>
              <a:gd name="connsiteX121" fmla="*/ 2380342 w 2812142"/>
              <a:gd name="connsiteY121" fmla="*/ 1367971 h 2046514"/>
              <a:gd name="connsiteX122" fmla="*/ 2322285 w 2812142"/>
              <a:gd name="connsiteY122" fmla="*/ 1335314 h 2046514"/>
              <a:gd name="connsiteX123" fmla="*/ 2300514 w 2812142"/>
              <a:gd name="connsiteY123" fmla="*/ 1288143 h 2046514"/>
              <a:gd name="connsiteX124" fmla="*/ 2322285 w 2812142"/>
              <a:gd name="connsiteY124" fmla="*/ 1237343 h 2046514"/>
              <a:gd name="connsiteX125" fmla="*/ 2423885 w 2812142"/>
              <a:gd name="connsiteY125" fmla="*/ 1284514 h 2046514"/>
              <a:gd name="connsiteX126" fmla="*/ 2442028 w 2812142"/>
              <a:gd name="connsiteY126" fmla="*/ 1255486 h 2046514"/>
              <a:gd name="connsiteX127" fmla="*/ 2514600 w 2812142"/>
              <a:gd name="connsiteY127" fmla="*/ 1244600 h 2046514"/>
              <a:gd name="connsiteX128" fmla="*/ 2764971 w 2812142"/>
              <a:gd name="connsiteY128" fmla="*/ 1139371 h 2046514"/>
              <a:gd name="connsiteX129" fmla="*/ 2790371 w 2812142"/>
              <a:gd name="connsiteY129" fmla="*/ 1088571 h 2046514"/>
              <a:gd name="connsiteX130" fmla="*/ 2775857 w 2812142"/>
              <a:gd name="connsiteY130" fmla="*/ 1063171 h 2046514"/>
              <a:gd name="connsiteX131" fmla="*/ 2812142 w 2812142"/>
              <a:gd name="connsiteY131" fmla="*/ 997857 h 2046514"/>
              <a:gd name="connsiteX132" fmla="*/ 2728685 w 2812142"/>
              <a:gd name="connsiteY132" fmla="*/ 936171 h 2046514"/>
              <a:gd name="connsiteX133" fmla="*/ 2692400 w 2812142"/>
              <a:gd name="connsiteY133" fmla="*/ 874486 h 2046514"/>
              <a:gd name="connsiteX134" fmla="*/ 2696028 w 2812142"/>
              <a:gd name="connsiteY134" fmla="*/ 812800 h 2046514"/>
              <a:gd name="connsiteX135" fmla="*/ 2608942 w 2812142"/>
              <a:gd name="connsiteY135" fmla="*/ 787400 h 2046514"/>
              <a:gd name="connsiteX136" fmla="*/ 2594428 w 2812142"/>
              <a:gd name="connsiteY136" fmla="*/ 751114 h 2046514"/>
              <a:gd name="connsiteX137" fmla="*/ 2587171 w 2812142"/>
              <a:gd name="connsiteY137" fmla="*/ 722086 h 2046514"/>
              <a:gd name="connsiteX138" fmla="*/ 2688771 w 2812142"/>
              <a:gd name="connsiteY138" fmla="*/ 620486 h 2046514"/>
              <a:gd name="connsiteX139" fmla="*/ 2699657 w 2812142"/>
              <a:gd name="connsiteY139" fmla="*/ 573314 h 2046514"/>
              <a:gd name="connsiteX140" fmla="*/ 2616200 w 2812142"/>
              <a:gd name="connsiteY140" fmla="*/ 475343 h 2046514"/>
              <a:gd name="connsiteX141" fmla="*/ 2569028 w 2812142"/>
              <a:gd name="connsiteY141" fmla="*/ 431800 h 2046514"/>
              <a:gd name="connsiteX142" fmla="*/ 2558142 w 2812142"/>
              <a:gd name="connsiteY142" fmla="*/ 431800 h 2046514"/>
              <a:gd name="connsiteX143" fmla="*/ 2590800 w 2812142"/>
              <a:gd name="connsiteY143" fmla="*/ 362857 h 2046514"/>
              <a:gd name="connsiteX144" fmla="*/ 2547257 w 2812142"/>
              <a:gd name="connsiteY144" fmla="*/ 283029 h 2046514"/>
              <a:gd name="connsiteX145" fmla="*/ 2550885 w 2812142"/>
              <a:gd name="connsiteY145" fmla="*/ 246743 h 2046514"/>
              <a:gd name="connsiteX146" fmla="*/ 2485571 w 2812142"/>
              <a:gd name="connsiteY146" fmla="*/ 232229 h 2046514"/>
              <a:gd name="connsiteX147" fmla="*/ 2405742 w 2812142"/>
              <a:gd name="connsiteY147" fmla="*/ 246743 h 2046514"/>
              <a:gd name="connsiteX148" fmla="*/ 2354942 w 2812142"/>
              <a:gd name="connsiteY148" fmla="*/ 286657 h 2046514"/>
              <a:gd name="connsiteX149" fmla="*/ 2296885 w 2812142"/>
              <a:gd name="connsiteY149" fmla="*/ 283029 h 2046514"/>
              <a:gd name="connsiteX150" fmla="*/ 2264228 w 2812142"/>
              <a:gd name="connsiteY150" fmla="*/ 359229 h 2046514"/>
              <a:gd name="connsiteX151" fmla="*/ 2286000 w 2812142"/>
              <a:gd name="connsiteY151" fmla="*/ 381000 h 2046514"/>
              <a:gd name="connsiteX152" fmla="*/ 2206171 w 2812142"/>
              <a:gd name="connsiteY152" fmla="*/ 453571 h 2046514"/>
              <a:gd name="connsiteX153" fmla="*/ 2129971 w 2812142"/>
              <a:gd name="connsiteY153" fmla="*/ 468086 h 2046514"/>
              <a:gd name="connsiteX154" fmla="*/ 2111828 w 2812142"/>
              <a:gd name="connsiteY154" fmla="*/ 464457 h 2046514"/>
              <a:gd name="connsiteX155" fmla="*/ 2119085 w 2812142"/>
              <a:gd name="connsiteY155" fmla="*/ 406400 h 2046514"/>
              <a:gd name="connsiteX156" fmla="*/ 2198914 w 2812142"/>
              <a:gd name="connsiteY156" fmla="*/ 351971 h 2046514"/>
              <a:gd name="connsiteX157" fmla="*/ 2198914 w 2812142"/>
              <a:gd name="connsiteY157" fmla="*/ 279400 h 2046514"/>
              <a:gd name="connsiteX158" fmla="*/ 2159000 w 2812142"/>
              <a:gd name="connsiteY158" fmla="*/ 246743 h 2046514"/>
              <a:gd name="connsiteX0" fmla="*/ 2159000 w 2812142"/>
              <a:gd name="connsiteY0" fmla="*/ 246743 h 2046514"/>
              <a:gd name="connsiteX1" fmla="*/ 2104571 w 2812142"/>
              <a:gd name="connsiteY1" fmla="*/ 330200 h 2046514"/>
              <a:gd name="connsiteX2" fmla="*/ 2017485 w 2812142"/>
              <a:gd name="connsiteY2" fmla="*/ 381000 h 2046514"/>
              <a:gd name="connsiteX3" fmla="*/ 1984828 w 2812142"/>
              <a:gd name="connsiteY3" fmla="*/ 381000 h 2046514"/>
              <a:gd name="connsiteX4" fmla="*/ 1984828 w 2812142"/>
              <a:gd name="connsiteY4" fmla="*/ 341086 h 2046514"/>
              <a:gd name="connsiteX5" fmla="*/ 1944914 w 2812142"/>
              <a:gd name="connsiteY5" fmla="*/ 326571 h 2046514"/>
              <a:gd name="connsiteX6" fmla="*/ 1883228 w 2812142"/>
              <a:gd name="connsiteY6" fmla="*/ 373743 h 2046514"/>
              <a:gd name="connsiteX7" fmla="*/ 1850571 w 2812142"/>
              <a:gd name="connsiteY7" fmla="*/ 384629 h 2046514"/>
              <a:gd name="connsiteX8" fmla="*/ 1850571 w 2812142"/>
              <a:gd name="connsiteY8" fmla="*/ 348343 h 2046514"/>
              <a:gd name="connsiteX9" fmla="*/ 1821542 w 2812142"/>
              <a:gd name="connsiteY9" fmla="*/ 348343 h 2046514"/>
              <a:gd name="connsiteX10" fmla="*/ 1752600 w 2812142"/>
              <a:gd name="connsiteY10" fmla="*/ 246743 h 2046514"/>
              <a:gd name="connsiteX11" fmla="*/ 1698171 w 2812142"/>
              <a:gd name="connsiteY11" fmla="*/ 203200 h 2046514"/>
              <a:gd name="connsiteX12" fmla="*/ 1632857 w 2812142"/>
              <a:gd name="connsiteY12" fmla="*/ 214086 h 2046514"/>
              <a:gd name="connsiteX13" fmla="*/ 1549400 w 2812142"/>
              <a:gd name="connsiteY13" fmla="*/ 203200 h 2046514"/>
              <a:gd name="connsiteX14" fmla="*/ 1480457 w 2812142"/>
              <a:gd name="connsiteY14" fmla="*/ 457200 h 2046514"/>
              <a:gd name="connsiteX15" fmla="*/ 1418771 w 2812142"/>
              <a:gd name="connsiteY15" fmla="*/ 366486 h 2046514"/>
              <a:gd name="connsiteX16" fmla="*/ 1397000 w 2812142"/>
              <a:gd name="connsiteY16" fmla="*/ 388257 h 2046514"/>
              <a:gd name="connsiteX17" fmla="*/ 1367971 w 2812142"/>
              <a:gd name="connsiteY17" fmla="*/ 373743 h 2046514"/>
              <a:gd name="connsiteX18" fmla="*/ 1324428 w 2812142"/>
              <a:gd name="connsiteY18" fmla="*/ 399143 h 2046514"/>
              <a:gd name="connsiteX19" fmla="*/ 1306285 w 2812142"/>
              <a:gd name="connsiteY19" fmla="*/ 373743 h 2046514"/>
              <a:gd name="connsiteX20" fmla="*/ 1270000 w 2812142"/>
              <a:gd name="connsiteY20" fmla="*/ 402771 h 2046514"/>
              <a:gd name="connsiteX21" fmla="*/ 1270000 w 2812142"/>
              <a:gd name="connsiteY21" fmla="*/ 435429 h 2046514"/>
              <a:gd name="connsiteX22" fmla="*/ 1201057 w 2812142"/>
              <a:gd name="connsiteY22" fmla="*/ 478971 h 2046514"/>
              <a:gd name="connsiteX23" fmla="*/ 1168400 w 2812142"/>
              <a:gd name="connsiteY23" fmla="*/ 460829 h 2046514"/>
              <a:gd name="connsiteX24" fmla="*/ 1095828 w 2812142"/>
              <a:gd name="connsiteY24" fmla="*/ 475343 h 2046514"/>
              <a:gd name="connsiteX25" fmla="*/ 1001485 w 2812142"/>
              <a:gd name="connsiteY25" fmla="*/ 435429 h 2046514"/>
              <a:gd name="connsiteX26" fmla="*/ 1001485 w 2812142"/>
              <a:gd name="connsiteY26" fmla="*/ 402771 h 2046514"/>
              <a:gd name="connsiteX27" fmla="*/ 1055914 w 2812142"/>
              <a:gd name="connsiteY27" fmla="*/ 348343 h 2046514"/>
              <a:gd name="connsiteX28" fmla="*/ 1055914 w 2812142"/>
              <a:gd name="connsiteY28" fmla="*/ 254000 h 2046514"/>
              <a:gd name="connsiteX29" fmla="*/ 936171 w 2812142"/>
              <a:gd name="connsiteY29" fmla="*/ 195942 h 2046514"/>
              <a:gd name="connsiteX30" fmla="*/ 845457 w 2812142"/>
              <a:gd name="connsiteY30" fmla="*/ 39914 h 2046514"/>
              <a:gd name="connsiteX31" fmla="*/ 765628 w 2812142"/>
              <a:gd name="connsiteY31" fmla="*/ 108857 h 2046514"/>
              <a:gd name="connsiteX32" fmla="*/ 707571 w 2812142"/>
              <a:gd name="connsiteY32" fmla="*/ 58057 h 2046514"/>
              <a:gd name="connsiteX33" fmla="*/ 693057 w 2812142"/>
              <a:gd name="connsiteY33" fmla="*/ 79829 h 2046514"/>
              <a:gd name="connsiteX34" fmla="*/ 624114 w 2812142"/>
              <a:gd name="connsiteY34" fmla="*/ 79829 h 2046514"/>
              <a:gd name="connsiteX35" fmla="*/ 533400 w 2812142"/>
              <a:gd name="connsiteY35" fmla="*/ 7257 h 2046514"/>
              <a:gd name="connsiteX36" fmla="*/ 497114 w 2812142"/>
              <a:gd name="connsiteY36" fmla="*/ 0 h 2046514"/>
              <a:gd name="connsiteX37" fmla="*/ 468085 w 2812142"/>
              <a:gd name="connsiteY37" fmla="*/ 0 h 2046514"/>
              <a:gd name="connsiteX38" fmla="*/ 413657 w 2812142"/>
              <a:gd name="connsiteY38" fmla="*/ 50800 h 2046514"/>
              <a:gd name="connsiteX39" fmla="*/ 319314 w 2812142"/>
              <a:gd name="connsiteY39" fmla="*/ 79829 h 2046514"/>
              <a:gd name="connsiteX40" fmla="*/ 283028 w 2812142"/>
              <a:gd name="connsiteY40" fmla="*/ 101600 h 2046514"/>
              <a:gd name="connsiteX41" fmla="*/ 301171 w 2812142"/>
              <a:gd name="connsiteY41" fmla="*/ 181429 h 2046514"/>
              <a:gd name="connsiteX42" fmla="*/ 257637 w 2812142"/>
              <a:gd name="connsiteY42" fmla="*/ 231542 h 2046514"/>
              <a:gd name="connsiteX43" fmla="*/ 163285 w 2812142"/>
              <a:gd name="connsiteY43" fmla="*/ 221343 h 2046514"/>
              <a:gd name="connsiteX44" fmla="*/ 123371 w 2812142"/>
              <a:gd name="connsiteY44" fmla="*/ 293914 h 2046514"/>
              <a:gd name="connsiteX45" fmla="*/ 130628 w 2812142"/>
              <a:gd name="connsiteY45" fmla="*/ 333829 h 2046514"/>
              <a:gd name="connsiteX46" fmla="*/ 235857 w 2812142"/>
              <a:gd name="connsiteY46" fmla="*/ 410029 h 2046514"/>
              <a:gd name="connsiteX47" fmla="*/ 268514 w 2812142"/>
              <a:gd name="connsiteY47" fmla="*/ 497114 h 2046514"/>
              <a:gd name="connsiteX48" fmla="*/ 268513 w 2812142"/>
              <a:gd name="connsiteY48" fmla="*/ 562429 h 2046514"/>
              <a:gd name="connsiteX49" fmla="*/ 293914 w 2812142"/>
              <a:gd name="connsiteY49" fmla="*/ 638629 h 2046514"/>
              <a:gd name="connsiteX50" fmla="*/ 174171 w 2812142"/>
              <a:gd name="connsiteY50" fmla="*/ 751114 h 2046514"/>
              <a:gd name="connsiteX51" fmla="*/ 235857 w 2812142"/>
              <a:gd name="connsiteY51" fmla="*/ 823686 h 2046514"/>
              <a:gd name="connsiteX52" fmla="*/ 250371 w 2812142"/>
              <a:gd name="connsiteY52" fmla="*/ 881743 h 2046514"/>
              <a:gd name="connsiteX53" fmla="*/ 228600 w 2812142"/>
              <a:gd name="connsiteY53" fmla="*/ 921657 h 2046514"/>
              <a:gd name="connsiteX54" fmla="*/ 254000 w 2812142"/>
              <a:gd name="connsiteY54" fmla="*/ 1092200 h 2046514"/>
              <a:gd name="connsiteX55" fmla="*/ 177800 w 2812142"/>
              <a:gd name="connsiteY55" fmla="*/ 1074057 h 2046514"/>
              <a:gd name="connsiteX56" fmla="*/ 163285 w 2812142"/>
              <a:gd name="connsiteY56" fmla="*/ 1113971 h 2046514"/>
              <a:gd name="connsiteX57" fmla="*/ 65314 w 2812142"/>
              <a:gd name="connsiteY57" fmla="*/ 1230086 h 2046514"/>
              <a:gd name="connsiteX58" fmla="*/ 83457 w 2812142"/>
              <a:gd name="connsiteY58" fmla="*/ 1255486 h 2046514"/>
              <a:gd name="connsiteX59" fmla="*/ 54428 w 2812142"/>
              <a:gd name="connsiteY59" fmla="*/ 1288143 h 2046514"/>
              <a:gd name="connsiteX60" fmla="*/ 54428 w 2812142"/>
              <a:gd name="connsiteY60" fmla="*/ 1331686 h 2046514"/>
              <a:gd name="connsiteX61" fmla="*/ 18142 w 2812142"/>
              <a:gd name="connsiteY61" fmla="*/ 1349829 h 2046514"/>
              <a:gd name="connsiteX62" fmla="*/ 25400 w 2812142"/>
              <a:gd name="connsiteY62" fmla="*/ 1386114 h 2046514"/>
              <a:gd name="connsiteX63" fmla="*/ 0 w 2812142"/>
              <a:gd name="connsiteY63" fmla="*/ 1418771 h 2046514"/>
              <a:gd name="connsiteX64" fmla="*/ 0 w 2812142"/>
              <a:gd name="connsiteY64" fmla="*/ 1473200 h 2046514"/>
              <a:gd name="connsiteX65" fmla="*/ 54428 w 2812142"/>
              <a:gd name="connsiteY65" fmla="*/ 1563914 h 2046514"/>
              <a:gd name="connsiteX66" fmla="*/ 36285 w 2812142"/>
              <a:gd name="connsiteY66" fmla="*/ 1618343 h 2046514"/>
              <a:gd name="connsiteX67" fmla="*/ 72571 w 2812142"/>
              <a:gd name="connsiteY67" fmla="*/ 1690914 h 2046514"/>
              <a:gd name="connsiteX68" fmla="*/ 137885 w 2812142"/>
              <a:gd name="connsiteY68" fmla="*/ 1658257 h 2046514"/>
              <a:gd name="connsiteX69" fmla="*/ 214085 w 2812142"/>
              <a:gd name="connsiteY69" fmla="*/ 1669143 h 2046514"/>
              <a:gd name="connsiteX70" fmla="*/ 272142 w 2812142"/>
              <a:gd name="connsiteY70" fmla="*/ 1603829 h 2046514"/>
              <a:gd name="connsiteX71" fmla="*/ 304800 w 2812142"/>
              <a:gd name="connsiteY71" fmla="*/ 1494971 h 2046514"/>
              <a:gd name="connsiteX72" fmla="*/ 362857 w 2812142"/>
              <a:gd name="connsiteY72" fmla="*/ 1444171 h 2046514"/>
              <a:gd name="connsiteX73" fmla="*/ 431800 w 2812142"/>
              <a:gd name="connsiteY73" fmla="*/ 1487714 h 2046514"/>
              <a:gd name="connsiteX74" fmla="*/ 449942 w 2812142"/>
              <a:gd name="connsiteY74" fmla="*/ 1545771 h 2046514"/>
              <a:gd name="connsiteX75" fmla="*/ 475342 w 2812142"/>
              <a:gd name="connsiteY75" fmla="*/ 1567543 h 2046514"/>
              <a:gd name="connsiteX76" fmla="*/ 471714 w 2812142"/>
              <a:gd name="connsiteY76" fmla="*/ 1607457 h 2046514"/>
              <a:gd name="connsiteX77" fmla="*/ 511629 w 2812142"/>
              <a:gd name="connsiteY77" fmla="*/ 1672771 h 2046514"/>
              <a:gd name="connsiteX78" fmla="*/ 595085 w 2812142"/>
              <a:gd name="connsiteY78" fmla="*/ 1476828 h 2046514"/>
              <a:gd name="connsiteX79" fmla="*/ 613228 w 2812142"/>
              <a:gd name="connsiteY79" fmla="*/ 1491343 h 2046514"/>
              <a:gd name="connsiteX80" fmla="*/ 718457 w 2812142"/>
              <a:gd name="connsiteY80" fmla="*/ 1415143 h 2046514"/>
              <a:gd name="connsiteX81" fmla="*/ 736599 w 2812142"/>
              <a:gd name="connsiteY81" fmla="*/ 1422400 h 2046514"/>
              <a:gd name="connsiteX82" fmla="*/ 762000 w 2812142"/>
              <a:gd name="connsiteY82" fmla="*/ 1502229 h 2046514"/>
              <a:gd name="connsiteX83" fmla="*/ 841828 w 2812142"/>
              <a:gd name="connsiteY83" fmla="*/ 1524000 h 2046514"/>
              <a:gd name="connsiteX84" fmla="*/ 845457 w 2812142"/>
              <a:gd name="connsiteY84" fmla="*/ 1487714 h 2046514"/>
              <a:gd name="connsiteX85" fmla="*/ 870857 w 2812142"/>
              <a:gd name="connsiteY85" fmla="*/ 1484086 h 2046514"/>
              <a:gd name="connsiteX86" fmla="*/ 997857 w 2812142"/>
              <a:gd name="connsiteY86" fmla="*/ 1585686 h 2046514"/>
              <a:gd name="connsiteX87" fmla="*/ 1019628 w 2812142"/>
              <a:gd name="connsiteY87" fmla="*/ 1701800 h 2046514"/>
              <a:gd name="connsiteX88" fmla="*/ 1110342 w 2812142"/>
              <a:gd name="connsiteY88" fmla="*/ 1872343 h 2046514"/>
              <a:gd name="connsiteX89" fmla="*/ 1204685 w 2812142"/>
              <a:gd name="connsiteY89" fmla="*/ 1944914 h 2046514"/>
              <a:gd name="connsiteX90" fmla="*/ 1295400 w 2812142"/>
              <a:gd name="connsiteY90" fmla="*/ 1886857 h 2046514"/>
              <a:gd name="connsiteX91" fmla="*/ 1302657 w 2812142"/>
              <a:gd name="connsiteY91" fmla="*/ 1923143 h 2046514"/>
              <a:gd name="connsiteX92" fmla="*/ 1328057 w 2812142"/>
              <a:gd name="connsiteY92" fmla="*/ 1897743 h 2046514"/>
              <a:gd name="connsiteX93" fmla="*/ 1367971 w 2812142"/>
              <a:gd name="connsiteY93" fmla="*/ 1901371 h 2046514"/>
              <a:gd name="connsiteX94" fmla="*/ 1447800 w 2812142"/>
              <a:gd name="connsiteY94" fmla="*/ 1937657 h 2046514"/>
              <a:gd name="connsiteX95" fmla="*/ 1447800 w 2812142"/>
              <a:gd name="connsiteY95" fmla="*/ 1897743 h 2046514"/>
              <a:gd name="connsiteX96" fmla="*/ 1520371 w 2812142"/>
              <a:gd name="connsiteY96" fmla="*/ 1905000 h 2046514"/>
              <a:gd name="connsiteX97" fmla="*/ 1560285 w 2812142"/>
              <a:gd name="connsiteY97" fmla="*/ 1955800 h 2046514"/>
              <a:gd name="connsiteX98" fmla="*/ 1669142 w 2812142"/>
              <a:gd name="connsiteY98" fmla="*/ 1901371 h 2046514"/>
              <a:gd name="connsiteX99" fmla="*/ 1705428 w 2812142"/>
              <a:gd name="connsiteY99" fmla="*/ 1926771 h 2046514"/>
              <a:gd name="connsiteX100" fmla="*/ 1734457 w 2812142"/>
              <a:gd name="connsiteY100" fmla="*/ 1897743 h 2046514"/>
              <a:gd name="connsiteX101" fmla="*/ 1738085 w 2812142"/>
              <a:gd name="connsiteY101" fmla="*/ 1973943 h 2046514"/>
              <a:gd name="connsiteX102" fmla="*/ 1854200 w 2812142"/>
              <a:gd name="connsiteY102" fmla="*/ 1984829 h 2046514"/>
              <a:gd name="connsiteX103" fmla="*/ 1865085 w 2812142"/>
              <a:gd name="connsiteY103" fmla="*/ 2024743 h 2046514"/>
              <a:gd name="connsiteX104" fmla="*/ 1930400 w 2812142"/>
              <a:gd name="connsiteY104" fmla="*/ 2046514 h 2046514"/>
              <a:gd name="connsiteX105" fmla="*/ 1981200 w 2812142"/>
              <a:gd name="connsiteY105" fmla="*/ 1981200 h 2046514"/>
              <a:gd name="connsiteX106" fmla="*/ 2021114 w 2812142"/>
              <a:gd name="connsiteY106" fmla="*/ 1977571 h 2046514"/>
              <a:gd name="connsiteX107" fmla="*/ 2024742 w 2812142"/>
              <a:gd name="connsiteY107" fmla="*/ 1923143 h 2046514"/>
              <a:gd name="connsiteX108" fmla="*/ 1912257 w 2812142"/>
              <a:gd name="connsiteY108" fmla="*/ 1854200 h 2046514"/>
              <a:gd name="connsiteX109" fmla="*/ 1879600 w 2812142"/>
              <a:gd name="connsiteY109" fmla="*/ 1814286 h 2046514"/>
              <a:gd name="connsiteX110" fmla="*/ 1919514 w 2812142"/>
              <a:gd name="connsiteY110" fmla="*/ 1748971 h 2046514"/>
              <a:gd name="connsiteX111" fmla="*/ 1973942 w 2812142"/>
              <a:gd name="connsiteY111" fmla="*/ 1778000 h 2046514"/>
              <a:gd name="connsiteX112" fmla="*/ 2002971 w 2812142"/>
              <a:gd name="connsiteY112" fmla="*/ 1727200 h 2046514"/>
              <a:gd name="connsiteX113" fmla="*/ 1970314 w 2812142"/>
              <a:gd name="connsiteY113" fmla="*/ 1712686 h 2046514"/>
              <a:gd name="connsiteX114" fmla="*/ 2002971 w 2812142"/>
              <a:gd name="connsiteY114" fmla="*/ 1618343 h 2046514"/>
              <a:gd name="connsiteX115" fmla="*/ 2075542 w 2812142"/>
              <a:gd name="connsiteY115" fmla="*/ 1618343 h 2046514"/>
              <a:gd name="connsiteX116" fmla="*/ 2090057 w 2812142"/>
              <a:gd name="connsiteY116" fmla="*/ 1538514 h 2046514"/>
              <a:gd name="connsiteX117" fmla="*/ 2151742 w 2812142"/>
              <a:gd name="connsiteY117" fmla="*/ 1524000 h 2046514"/>
              <a:gd name="connsiteX118" fmla="*/ 2173514 w 2812142"/>
              <a:gd name="connsiteY118" fmla="*/ 1480457 h 2046514"/>
              <a:gd name="connsiteX119" fmla="*/ 2318657 w 2812142"/>
              <a:gd name="connsiteY119" fmla="*/ 1440543 h 2046514"/>
              <a:gd name="connsiteX120" fmla="*/ 2369457 w 2812142"/>
              <a:gd name="connsiteY120" fmla="*/ 1455057 h 2046514"/>
              <a:gd name="connsiteX121" fmla="*/ 2380342 w 2812142"/>
              <a:gd name="connsiteY121" fmla="*/ 1367971 h 2046514"/>
              <a:gd name="connsiteX122" fmla="*/ 2322285 w 2812142"/>
              <a:gd name="connsiteY122" fmla="*/ 1335314 h 2046514"/>
              <a:gd name="connsiteX123" fmla="*/ 2300514 w 2812142"/>
              <a:gd name="connsiteY123" fmla="*/ 1288143 h 2046514"/>
              <a:gd name="connsiteX124" fmla="*/ 2322285 w 2812142"/>
              <a:gd name="connsiteY124" fmla="*/ 1237343 h 2046514"/>
              <a:gd name="connsiteX125" fmla="*/ 2423885 w 2812142"/>
              <a:gd name="connsiteY125" fmla="*/ 1284514 h 2046514"/>
              <a:gd name="connsiteX126" fmla="*/ 2442028 w 2812142"/>
              <a:gd name="connsiteY126" fmla="*/ 1255486 h 2046514"/>
              <a:gd name="connsiteX127" fmla="*/ 2514600 w 2812142"/>
              <a:gd name="connsiteY127" fmla="*/ 1244600 h 2046514"/>
              <a:gd name="connsiteX128" fmla="*/ 2764971 w 2812142"/>
              <a:gd name="connsiteY128" fmla="*/ 1139371 h 2046514"/>
              <a:gd name="connsiteX129" fmla="*/ 2790371 w 2812142"/>
              <a:gd name="connsiteY129" fmla="*/ 1088571 h 2046514"/>
              <a:gd name="connsiteX130" fmla="*/ 2775857 w 2812142"/>
              <a:gd name="connsiteY130" fmla="*/ 1063171 h 2046514"/>
              <a:gd name="connsiteX131" fmla="*/ 2812142 w 2812142"/>
              <a:gd name="connsiteY131" fmla="*/ 997857 h 2046514"/>
              <a:gd name="connsiteX132" fmla="*/ 2728685 w 2812142"/>
              <a:gd name="connsiteY132" fmla="*/ 936171 h 2046514"/>
              <a:gd name="connsiteX133" fmla="*/ 2692400 w 2812142"/>
              <a:gd name="connsiteY133" fmla="*/ 874486 h 2046514"/>
              <a:gd name="connsiteX134" fmla="*/ 2696028 w 2812142"/>
              <a:gd name="connsiteY134" fmla="*/ 812800 h 2046514"/>
              <a:gd name="connsiteX135" fmla="*/ 2608942 w 2812142"/>
              <a:gd name="connsiteY135" fmla="*/ 787400 h 2046514"/>
              <a:gd name="connsiteX136" fmla="*/ 2594428 w 2812142"/>
              <a:gd name="connsiteY136" fmla="*/ 751114 h 2046514"/>
              <a:gd name="connsiteX137" fmla="*/ 2587171 w 2812142"/>
              <a:gd name="connsiteY137" fmla="*/ 722086 h 2046514"/>
              <a:gd name="connsiteX138" fmla="*/ 2688771 w 2812142"/>
              <a:gd name="connsiteY138" fmla="*/ 620486 h 2046514"/>
              <a:gd name="connsiteX139" fmla="*/ 2699657 w 2812142"/>
              <a:gd name="connsiteY139" fmla="*/ 573314 h 2046514"/>
              <a:gd name="connsiteX140" fmla="*/ 2616200 w 2812142"/>
              <a:gd name="connsiteY140" fmla="*/ 475343 h 2046514"/>
              <a:gd name="connsiteX141" fmla="*/ 2569028 w 2812142"/>
              <a:gd name="connsiteY141" fmla="*/ 431800 h 2046514"/>
              <a:gd name="connsiteX142" fmla="*/ 2558142 w 2812142"/>
              <a:gd name="connsiteY142" fmla="*/ 431800 h 2046514"/>
              <a:gd name="connsiteX143" fmla="*/ 2590800 w 2812142"/>
              <a:gd name="connsiteY143" fmla="*/ 362857 h 2046514"/>
              <a:gd name="connsiteX144" fmla="*/ 2547257 w 2812142"/>
              <a:gd name="connsiteY144" fmla="*/ 283029 h 2046514"/>
              <a:gd name="connsiteX145" fmla="*/ 2550885 w 2812142"/>
              <a:gd name="connsiteY145" fmla="*/ 246743 h 2046514"/>
              <a:gd name="connsiteX146" fmla="*/ 2485571 w 2812142"/>
              <a:gd name="connsiteY146" fmla="*/ 232229 h 2046514"/>
              <a:gd name="connsiteX147" fmla="*/ 2405742 w 2812142"/>
              <a:gd name="connsiteY147" fmla="*/ 246743 h 2046514"/>
              <a:gd name="connsiteX148" fmla="*/ 2354942 w 2812142"/>
              <a:gd name="connsiteY148" fmla="*/ 286657 h 2046514"/>
              <a:gd name="connsiteX149" fmla="*/ 2296885 w 2812142"/>
              <a:gd name="connsiteY149" fmla="*/ 283029 h 2046514"/>
              <a:gd name="connsiteX150" fmla="*/ 2264228 w 2812142"/>
              <a:gd name="connsiteY150" fmla="*/ 359229 h 2046514"/>
              <a:gd name="connsiteX151" fmla="*/ 2286000 w 2812142"/>
              <a:gd name="connsiteY151" fmla="*/ 381000 h 2046514"/>
              <a:gd name="connsiteX152" fmla="*/ 2206171 w 2812142"/>
              <a:gd name="connsiteY152" fmla="*/ 453571 h 2046514"/>
              <a:gd name="connsiteX153" fmla="*/ 2129971 w 2812142"/>
              <a:gd name="connsiteY153" fmla="*/ 468086 h 2046514"/>
              <a:gd name="connsiteX154" fmla="*/ 2111828 w 2812142"/>
              <a:gd name="connsiteY154" fmla="*/ 464457 h 2046514"/>
              <a:gd name="connsiteX155" fmla="*/ 2119085 w 2812142"/>
              <a:gd name="connsiteY155" fmla="*/ 406400 h 2046514"/>
              <a:gd name="connsiteX156" fmla="*/ 2198914 w 2812142"/>
              <a:gd name="connsiteY156" fmla="*/ 351971 h 2046514"/>
              <a:gd name="connsiteX157" fmla="*/ 2198914 w 2812142"/>
              <a:gd name="connsiteY157" fmla="*/ 279400 h 2046514"/>
              <a:gd name="connsiteX158" fmla="*/ 2159000 w 2812142"/>
              <a:gd name="connsiteY158" fmla="*/ 246743 h 2046514"/>
              <a:gd name="connsiteX0" fmla="*/ 2159000 w 2812142"/>
              <a:gd name="connsiteY0" fmla="*/ 246743 h 2046514"/>
              <a:gd name="connsiteX1" fmla="*/ 2104571 w 2812142"/>
              <a:gd name="connsiteY1" fmla="*/ 330200 h 2046514"/>
              <a:gd name="connsiteX2" fmla="*/ 2017485 w 2812142"/>
              <a:gd name="connsiteY2" fmla="*/ 381000 h 2046514"/>
              <a:gd name="connsiteX3" fmla="*/ 1984828 w 2812142"/>
              <a:gd name="connsiteY3" fmla="*/ 381000 h 2046514"/>
              <a:gd name="connsiteX4" fmla="*/ 1984828 w 2812142"/>
              <a:gd name="connsiteY4" fmla="*/ 341086 h 2046514"/>
              <a:gd name="connsiteX5" fmla="*/ 1944914 w 2812142"/>
              <a:gd name="connsiteY5" fmla="*/ 326571 h 2046514"/>
              <a:gd name="connsiteX6" fmla="*/ 1883228 w 2812142"/>
              <a:gd name="connsiteY6" fmla="*/ 373743 h 2046514"/>
              <a:gd name="connsiteX7" fmla="*/ 1850571 w 2812142"/>
              <a:gd name="connsiteY7" fmla="*/ 384629 h 2046514"/>
              <a:gd name="connsiteX8" fmla="*/ 1850571 w 2812142"/>
              <a:gd name="connsiteY8" fmla="*/ 348343 h 2046514"/>
              <a:gd name="connsiteX9" fmla="*/ 1821542 w 2812142"/>
              <a:gd name="connsiteY9" fmla="*/ 348343 h 2046514"/>
              <a:gd name="connsiteX10" fmla="*/ 1752600 w 2812142"/>
              <a:gd name="connsiteY10" fmla="*/ 246743 h 2046514"/>
              <a:gd name="connsiteX11" fmla="*/ 1698171 w 2812142"/>
              <a:gd name="connsiteY11" fmla="*/ 203200 h 2046514"/>
              <a:gd name="connsiteX12" fmla="*/ 1632857 w 2812142"/>
              <a:gd name="connsiteY12" fmla="*/ 214086 h 2046514"/>
              <a:gd name="connsiteX13" fmla="*/ 1549400 w 2812142"/>
              <a:gd name="connsiteY13" fmla="*/ 203200 h 2046514"/>
              <a:gd name="connsiteX14" fmla="*/ 1480457 w 2812142"/>
              <a:gd name="connsiteY14" fmla="*/ 457200 h 2046514"/>
              <a:gd name="connsiteX15" fmla="*/ 1418771 w 2812142"/>
              <a:gd name="connsiteY15" fmla="*/ 366486 h 2046514"/>
              <a:gd name="connsiteX16" fmla="*/ 1397000 w 2812142"/>
              <a:gd name="connsiteY16" fmla="*/ 388257 h 2046514"/>
              <a:gd name="connsiteX17" fmla="*/ 1367971 w 2812142"/>
              <a:gd name="connsiteY17" fmla="*/ 373743 h 2046514"/>
              <a:gd name="connsiteX18" fmla="*/ 1324428 w 2812142"/>
              <a:gd name="connsiteY18" fmla="*/ 399143 h 2046514"/>
              <a:gd name="connsiteX19" fmla="*/ 1306285 w 2812142"/>
              <a:gd name="connsiteY19" fmla="*/ 373743 h 2046514"/>
              <a:gd name="connsiteX20" fmla="*/ 1270000 w 2812142"/>
              <a:gd name="connsiteY20" fmla="*/ 402771 h 2046514"/>
              <a:gd name="connsiteX21" fmla="*/ 1270000 w 2812142"/>
              <a:gd name="connsiteY21" fmla="*/ 435429 h 2046514"/>
              <a:gd name="connsiteX22" fmla="*/ 1201057 w 2812142"/>
              <a:gd name="connsiteY22" fmla="*/ 478971 h 2046514"/>
              <a:gd name="connsiteX23" fmla="*/ 1168400 w 2812142"/>
              <a:gd name="connsiteY23" fmla="*/ 460829 h 2046514"/>
              <a:gd name="connsiteX24" fmla="*/ 1095828 w 2812142"/>
              <a:gd name="connsiteY24" fmla="*/ 475343 h 2046514"/>
              <a:gd name="connsiteX25" fmla="*/ 1001485 w 2812142"/>
              <a:gd name="connsiteY25" fmla="*/ 435429 h 2046514"/>
              <a:gd name="connsiteX26" fmla="*/ 1001485 w 2812142"/>
              <a:gd name="connsiteY26" fmla="*/ 402771 h 2046514"/>
              <a:gd name="connsiteX27" fmla="*/ 1055914 w 2812142"/>
              <a:gd name="connsiteY27" fmla="*/ 348343 h 2046514"/>
              <a:gd name="connsiteX28" fmla="*/ 1055914 w 2812142"/>
              <a:gd name="connsiteY28" fmla="*/ 254000 h 2046514"/>
              <a:gd name="connsiteX29" fmla="*/ 936171 w 2812142"/>
              <a:gd name="connsiteY29" fmla="*/ 195942 h 2046514"/>
              <a:gd name="connsiteX30" fmla="*/ 845457 w 2812142"/>
              <a:gd name="connsiteY30" fmla="*/ 39914 h 2046514"/>
              <a:gd name="connsiteX31" fmla="*/ 765628 w 2812142"/>
              <a:gd name="connsiteY31" fmla="*/ 108857 h 2046514"/>
              <a:gd name="connsiteX32" fmla="*/ 707571 w 2812142"/>
              <a:gd name="connsiteY32" fmla="*/ 58057 h 2046514"/>
              <a:gd name="connsiteX33" fmla="*/ 693057 w 2812142"/>
              <a:gd name="connsiteY33" fmla="*/ 79829 h 2046514"/>
              <a:gd name="connsiteX34" fmla="*/ 624114 w 2812142"/>
              <a:gd name="connsiteY34" fmla="*/ 79829 h 2046514"/>
              <a:gd name="connsiteX35" fmla="*/ 533400 w 2812142"/>
              <a:gd name="connsiteY35" fmla="*/ 7257 h 2046514"/>
              <a:gd name="connsiteX36" fmla="*/ 497114 w 2812142"/>
              <a:gd name="connsiteY36" fmla="*/ 0 h 2046514"/>
              <a:gd name="connsiteX37" fmla="*/ 468085 w 2812142"/>
              <a:gd name="connsiteY37" fmla="*/ 0 h 2046514"/>
              <a:gd name="connsiteX38" fmla="*/ 413657 w 2812142"/>
              <a:gd name="connsiteY38" fmla="*/ 50800 h 2046514"/>
              <a:gd name="connsiteX39" fmla="*/ 319314 w 2812142"/>
              <a:gd name="connsiteY39" fmla="*/ 79829 h 2046514"/>
              <a:gd name="connsiteX40" fmla="*/ 283028 w 2812142"/>
              <a:gd name="connsiteY40" fmla="*/ 101600 h 2046514"/>
              <a:gd name="connsiteX41" fmla="*/ 301171 w 2812142"/>
              <a:gd name="connsiteY41" fmla="*/ 181429 h 2046514"/>
              <a:gd name="connsiteX42" fmla="*/ 257637 w 2812142"/>
              <a:gd name="connsiteY42" fmla="*/ 231542 h 2046514"/>
              <a:gd name="connsiteX43" fmla="*/ 163285 w 2812142"/>
              <a:gd name="connsiteY43" fmla="*/ 221343 h 2046514"/>
              <a:gd name="connsiteX44" fmla="*/ 123371 w 2812142"/>
              <a:gd name="connsiteY44" fmla="*/ 293914 h 2046514"/>
              <a:gd name="connsiteX45" fmla="*/ 130628 w 2812142"/>
              <a:gd name="connsiteY45" fmla="*/ 333829 h 2046514"/>
              <a:gd name="connsiteX46" fmla="*/ 235857 w 2812142"/>
              <a:gd name="connsiteY46" fmla="*/ 410029 h 2046514"/>
              <a:gd name="connsiteX47" fmla="*/ 268514 w 2812142"/>
              <a:gd name="connsiteY47" fmla="*/ 497114 h 2046514"/>
              <a:gd name="connsiteX48" fmla="*/ 268513 w 2812142"/>
              <a:gd name="connsiteY48" fmla="*/ 562429 h 2046514"/>
              <a:gd name="connsiteX49" fmla="*/ 293914 w 2812142"/>
              <a:gd name="connsiteY49" fmla="*/ 638629 h 2046514"/>
              <a:gd name="connsiteX50" fmla="*/ 174171 w 2812142"/>
              <a:gd name="connsiteY50" fmla="*/ 751114 h 2046514"/>
              <a:gd name="connsiteX51" fmla="*/ 235857 w 2812142"/>
              <a:gd name="connsiteY51" fmla="*/ 823686 h 2046514"/>
              <a:gd name="connsiteX52" fmla="*/ 250371 w 2812142"/>
              <a:gd name="connsiteY52" fmla="*/ 881743 h 2046514"/>
              <a:gd name="connsiteX53" fmla="*/ 228600 w 2812142"/>
              <a:gd name="connsiteY53" fmla="*/ 921657 h 2046514"/>
              <a:gd name="connsiteX54" fmla="*/ 254000 w 2812142"/>
              <a:gd name="connsiteY54" fmla="*/ 1092200 h 2046514"/>
              <a:gd name="connsiteX55" fmla="*/ 177800 w 2812142"/>
              <a:gd name="connsiteY55" fmla="*/ 1074057 h 2046514"/>
              <a:gd name="connsiteX56" fmla="*/ 163285 w 2812142"/>
              <a:gd name="connsiteY56" fmla="*/ 1113971 h 2046514"/>
              <a:gd name="connsiteX57" fmla="*/ 65314 w 2812142"/>
              <a:gd name="connsiteY57" fmla="*/ 1230086 h 2046514"/>
              <a:gd name="connsiteX58" fmla="*/ 83457 w 2812142"/>
              <a:gd name="connsiteY58" fmla="*/ 1255486 h 2046514"/>
              <a:gd name="connsiteX59" fmla="*/ 54428 w 2812142"/>
              <a:gd name="connsiteY59" fmla="*/ 1288143 h 2046514"/>
              <a:gd name="connsiteX60" fmla="*/ 54428 w 2812142"/>
              <a:gd name="connsiteY60" fmla="*/ 1331686 h 2046514"/>
              <a:gd name="connsiteX61" fmla="*/ 18142 w 2812142"/>
              <a:gd name="connsiteY61" fmla="*/ 1349829 h 2046514"/>
              <a:gd name="connsiteX62" fmla="*/ 25400 w 2812142"/>
              <a:gd name="connsiteY62" fmla="*/ 1386114 h 2046514"/>
              <a:gd name="connsiteX63" fmla="*/ 0 w 2812142"/>
              <a:gd name="connsiteY63" fmla="*/ 1418771 h 2046514"/>
              <a:gd name="connsiteX64" fmla="*/ 0 w 2812142"/>
              <a:gd name="connsiteY64" fmla="*/ 1473200 h 2046514"/>
              <a:gd name="connsiteX65" fmla="*/ 41733 w 2812142"/>
              <a:gd name="connsiteY65" fmla="*/ 1563914 h 2046514"/>
              <a:gd name="connsiteX66" fmla="*/ 36285 w 2812142"/>
              <a:gd name="connsiteY66" fmla="*/ 1618343 h 2046514"/>
              <a:gd name="connsiteX67" fmla="*/ 72571 w 2812142"/>
              <a:gd name="connsiteY67" fmla="*/ 1690914 h 2046514"/>
              <a:gd name="connsiteX68" fmla="*/ 137885 w 2812142"/>
              <a:gd name="connsiteY68" fmla="*/ 1658257 h 2046514"/>
              <a:gd name="connsiteX69" fmla="*/ 214085 w 2812142"/>
              <a:gd name="connsiteY69" fmla="*/ 1669143 h 2046514"/>
              <a:gd name="connsiteX70" fmla="*/ 272142 w 2812142"/>
              <a:gd name="connsiteY70" fmla="*/ 1603829 h 2046514"/>
              <a:gd name="connsiteX71" fmla="*/ 304800 w 2812142"/>
              <a:gd name="connsiteY71" fmla="*/ 1494971 h 2046514"/>
              <a:gd name="connsiteX72" fmla="*/ 362857 w 2812142"/>
              <a:gd name="connsiteY72" fmla="*/ 1444171 h 2046514"/>
              <a:gd name="connsiteX73" fmla="*/ 431800 w 2812142"/>
              <a:gd name="connsiteY73" fmla="*/ 1487714 h 2046514"/>
              <a:gd name="connsiteX74" fmla="*/ 449942 w 2812142"/>
              <a:gd name="connsiteY74" fmla="*/ 1545771 h 2046514"/>
              <a:gd name="connsiteX75" fmla="*/ 475342 w 2812142"/>
              <a:gd name="connsiteY75" fmla="*/ 1567543 h 2046514"/>
              <a:gd name="connsiteX76" fmla="*/ 471714 w 2812142"/>
              <a:gd name="connsiteY76" fmla="*/ 1607457 h 2046514"/>
              <a:gd name="connsiteX77" fmla="*/ 511629 w 2812142"/>
              <a:gd name="connsiteY77" fmla="*/ 1672771 h 2046514"/>
              <a:gd name="connsiteX78" fmla="*/ 595085 w 2812142"/>
              <a:gd name="connsiteY78" fmla="*/ 1476828 h 2046514"/>
              <a:gd name="connsiteX79" fmla="*/ 613228 w 2812142"/>
              <a:gd name="connsiteY79" fmla="*/ 1491343 h 2046514"/>
              <a:gd name="connsiteX80" fmla="*/ 718457 w 2812142"/>
              <a:gd name="connsiteY80" fmla="*/ 1415143 h 2046514"/>
              <a:gd name="connsiteX81" fmla="*/ 736599 w 2812142"/>
              <a:gd name="connsiteY81" fmla="*/ 1422400 h 2046514"/>
              <a:gd name="connsiteX82" fmla="*/ 762000 w 2812142"/>
              <a:gd name="connsiteY82" fmla="*/ 1502229 h 2046514"/>
              <a:gd name="connsiteX83" fmla="*/ 841828 w 2812142"/>
              <a:gd name="connsiteY83" fmla="*/ 1524000 h 2046514"/>
              <a:gd name="connsiteX84" fmla="*/ 845457 w 2812142"/>
              <a:gd name="connsiteY84" fmla="*/ 1487714 h 2046514"/>
              <a:gd name="connsiteX85" fmla="*/ 870857 w 2812142"/>
              <a:gd name="connsiteY85" fmla="*/ 1484086 h 2046514"/>
              <a:gd name="connsiteX86" fmla="*/ 997857 w 2812142"/>
              <a:gd name="connsiteY86" fmla="*/ 1585686 h 2046514"/>
              <a:gd name="connsiteX87" fmla="*/ 1019628 w 2812142"/>
              <a:gd name="connsiteY87" fmla="*/ 1701800 h 2046514"/>
              <a:gd name="connsiteX88" fmla="*/ 1110342 w 2812142"/>
              <a:gd name="connsiteY88" fmla="*/ 1872343 h 2046514"/>
              <a:gd name="connsiteX89" fmla="*/ 1204685 w 2812142"/>
              <a:gd name="connsiteY89" fmla="*/ 1944914 h 2046514"/>
              <a:gd name="connsiteX90" fmla="*/ 1295400 w 2812142"/>
              <a:gd name="connsiteY90" fmla="*/ 1886857 h 2046514"/>
              <a:gd name="connsiteX91" fmla="*/ 1302657 w 2812142"/>
              <a:gd name="connsiteY91" fmla="*/ 1923143 h 2046514"/>
              <a:gd name="connsiteX92" fmla="*/ 1328057 w 2812142"/>
              <a:gd name="connsiteY92" fmla="*/ 1897743 h 2046514"/>
              <a:gd name="connsiteX93" fmla="*/ 1367971 w 2812142"/>
              <a:gd name="connsiteY93" fmla="*/ 1901371 h 2046514"/>
              <a:gd name="connsiteX94" fmla="*/ 1447800 w 2812142"/>
              <a:gd name="connsiteY94" fmla="*/ 1937657 h 2046514"/>
              <a:gd name="connsiteX95" fmla="*/ 1447800 w 2812142"/>
              <a:gd name="connsiteY95" fmla="*/ 1897743 h 2046514"/>
              <a:gd name="connsiteX96" fmla="*/ 1520371 w 2812142"/>
              <a:gd name="connsiteY96" fmla="*/ 1905000 h 2046514"/>
              <a:gd name="connsiteX97" fmla="*/ 1560285 w 2812142"/>
              <a:gd name="connsiteY97" fmla="*/ 1955800 h 2046514"/>
              <a:gd name="connsiteX98" fmla="*/ 1669142 w 2812142"/>
              <a:gd name="connsiteY98" fmla="*/ 1901371 h 2046514"/>
              <a:gd name="connsiteX99" fmla="*/ 1705428 w 2812142"/>
              <a:gd name="connsiteY99" fmla="*/ 1926771 h 2046514"/>
              <a:gd name="connsiteX100" fmla="*/ 1734457 w 2812142"/>
              <a:gd name="connsiteY100" fmla="*/ 1897743 h 2046514"/>
              <a:gd name="connsiteX101" fmla="*/ 1738085 w 2812142"/>
              <a:gd name="connsiteY101" fmla="*/ 1973943 h 2046514"/>
              <a:gd name="connsiteX102" fmla="*/ 1854200 w 2812142"/>
              <a:gd name="connsiteY102" fmla="*/ 1984829 h 2046514"/>
              <a:gd name="connsiteX103" fmla="*/ 1865085 w 2812142"/>
              <a:gd name="connsiteY103" fmla="*/ 2024743 h 2046514"/>
              <a:gd name="connsiteX104" fmla="*/ 1930400 w 2812142"/>
              <a:gd name="connsiteY104" fmla="*/ 2046514 h 2046514"/>
              <a:gd name="connsiteX105" fmla="*/ 1981200 w 2812142"/>
              <a:gd name="connsiteY105" fmla="*/ 1981200 h 2046514"/>
              <a:gd name="connsiteX106" fmla="*/ 2021114 w 2812142"/>
              <a:gd name="connsiteY106" fmla="*/ 1977571 h 2046514"/>
              <a:gd name="connsiteX107" fmla="*/ 2024742 w 2812142"/>
              <a:gd name="connsiteY107" fmla="*/ 1923143 h 2046514"/>
              <a:gd name="connsiteX108" fmla="*/ 1912257 w 2812142"/>
              <a:gd name="connsiteY108" fmla="*/ 1854200 h 2046514"/>
              <a:gd name="connsiteX109" fmla="*/ 1879600 w 2812142"/>
              <a:gd name="connsiteY109" fmla="*/ 1814286 h 2046514"/>
              <a:gd name="connsiteX110" fmla="*/ 1919514 w 2812142"/>
              <a:gd name="connsiteY110" fmla="*/ 1748971 h 2046514"/>
              <a:gd name="connsiteX111" fmla="*/ 1973942 w 2812142"/>
              <a:gd name="connsiteY111" fmla="*/ 1778000 h 2046514"/>
              <a:gd name="connsiteX112" fmla="*/ 2002971 w 2812142"/>
              <a:gd name="connsiteY112" fmla="*/ 1727200 h 2046514"/>
              <a:gd name="connsiteX113" fmla="*/ 1970314 w 2812142"/>
              <a:gd name="connsiteY113" fmla="*/ 1712686 h 2046514"/>
              <a:gd name="connsiteX114" fmla="*/ 2002971 w 2812142"/>
              <a:gd name="connsiteY114" fmla="*/ 1618343 h 2046514"/>
              <a:gd name="connsiteX115" fmla="*/ 2075542 w 2812142"/>
              <a:gd name="connsiteY115" fmla="*/ 1618343 h 2046514"/>
              <a:gd name="connsiteX116" fmla="*/ 2090057 w 2812142"/>
              <a:gd name="connsiteY116" fmla="*/ 1538514 h 2046514"/>
              <a:gd name="connsiteX117" fmla="*/ 2151742 w 2812142"/>
              <a:gd name="connsiteY117" fmla="*/ 1524000 h 2046514"/>
              <a:gd name="connsiteX118" fmla="*/ 2173514 w 2812142"/>
              <a:gd name="connsiteY118" fmla="*/ 1480457 h 2046514"/>
              <a:gd name="connsiteX119" fmla="*/ 2318657 w 2812142"/>
              <a:gd name="connsiteY119" fmla="*/ 1440543 h 2046514"/>
              <a:gd name="connsiteX120" fmla="*/ 2369457 w 2812142"/>
              <a:gd name="connsiteY120" fmla="*/ 1455057 h 2046514"/>
              <a:gd name="connsiteX121" fmla="*/ 2380342 w 2812142"/>
              <a:gd name="connsiteY121" fmla="*/ 1367971 h 2046514"/>
              <a:gd name="connsiteX122" fmla="*/ 2322285 w 2812142"/>
              <a:gd name="connsiteY122" fmla="*/ 1335314 h 2046514"/>
              <a:gd name="connsiteX123" fmla="*/ 2300514 w 2812142"/>
              <a:gd name="connsiteY123" fmla="*/ 1288143 h 2046514"/>
              <a:gd name="connsiteX124" fmla="*/ 2322285 w 2812142"/>
              <a:gd name="connsiteY124" fmla="*/ 1237343 h 2046514"/>
              <a:gd name="connsiteX125" fmla="*/ 2423885 w 2812142"/>
              <a:gd name="connsiteY125" fmla="*/ 1284514 h 2046514"/>
              <a:gd name="connsiteX126" fmla="*/ 2442028 w 2812142"/>
              <a:gd name="connsiteY126" fmla="*/ 1255486 h 2046514"/>
              <a:gd name="connsiteX127" fmla="*/ 2514600 w 2812142"/>
              <a:gd name="connsiteY127" fmla="*/ 1244600 h 2046514"/>
              <a:gd name="connsiteX128" fmla="*/ 2764971 w 2812142"/>
              <a:gd name="connsiteY128" fmla="*/ 1139371 h 2046514"/>
              <a:gd name="connsiteX129" fmla="*/ 2790371 w 2812142"/>
              <a:gd name="connsiteY129" fmla="*/ 1088571 h 2046514"/>
              <a:gd name="connsiteX130" fmla="*/ 2775857 w 2812142"/>
              <a:gd name="connsiteY130" fmla="*/ 1063171 h 2046514"/>
              <a:gd name="connsiteX131" fmla="*/ 2812142 w 2812142"/>
              <a:gd name="connsiteY131" fmla="*/ 997857 h 2046514"/>
              <a:gd name="connsiteX132" fmla="*/ 2728685 w 2812142"/>
              <a:gd name="connsiteY132" fmla="*/ 936171 h 2046514"/>
              <a:gd name="connsiteX133" fmla="*/ 2692400 w 2812142"/>
              <a:gd name="connsiteY133" fmla="*/ 874486 h 2046514"/>
              <a:gd name="connsiteX134" fmla="*/ 2696028 w 2812142"/>
              <a:gd name="connsiteY134" fmla="*/ 812800 h 2046514"/>
              <a:gd name="connsiteX135" fmla="*/ 2608942 w 2812142"/>
              <a:gd name="connsiteY135" fmla="*/ 787400 h 2046514"/>
              <a:gd name="connsiteX136" fmla="*/ 2594428 w 2812142"/>
              <a:gd name="connsiteY136" fmla="*/ 751114 h 2046514"/>
              <a:gd name="connsiteX137" fmla="*/ 2587171 w 2812142"/>
              <a:gd name="connsiteY137" fmla="*/ 722086 h 2046514"/>
              <a:gd name="connsiteX138" fmla="*/ 2688771 w 2812142"/>
              <a:gd name="connsiteY138" fmla="*/ 620486 h 2046514"/>
              <a:gd name="connsiteX139" fmla="*/ 2699657 w 2812142"/>
              <a:gd name="connsiteY139" fmla="*/ 573314 h 2046514"/>
              <a:gd name="connsiteX140" fmla="*/ 2616200 w 2812142"/>
              <a:gd name="connsiteY140" fmla="*/ 475343 h 2046514"/>
              <a:gd name="connsiteX141" fmla="*/ 2569028 w 2812142"/>
              <a:gd name="connsiteY141" fmla="*/ 431800 h 2046514"/>
              <a:gd name="connsiteX142" fmla="*/ 2558142 w 2812142"/>
              <a:gd name="connsiteY142" fmla="*/ 431800 h 2046514"/>
              <a:gd name="connsiteX143" fmla="*/ 2590800 w 2812142"/>
              <a:gd name="connsiteY143" fmla="*/ 362857 h 2046514"/>
              <a:gd name="connsiteX144" fmla="*/ 2547257 w 2812142"/>
              <a:gd name="connsiteY144" fmla="*/ 283029 h 2046514"/>
              <a:gd name="connsiteX145" fmla="*/ 2550885 w 2812142"/>
              <a:gd name="connsiteY145" fmla="*/ 246743 h 2046514"/>
              <a:gd name="connsiteX146" fmla="*/ 2485571 w 2812142"/>
              <a:gd name="connsiteY146" fmla="*/ 232229 h 2046514"/>
              <a:gd name="connsiteX147" fmla="*/ 2405742 w 2812142"/>
              <a:gd name="connsiteY147" fmla="*/ 246743 h 2046514"/>
              <a:gd name="connsiteX148" fmla="*/ 2354942 w 2812142"/>
              <a:gd name="connsiteY148" fmla="*/ 286657 h 2046514"/>
              <a:gd name="connsiteX149" fmla="*/ 2296885 w 2812142"/>
              <a:gd name="connsiteY149" fmla="*/ 283029 h 2046514"/>
              <a:gd name="connsiteX150" fmla="*/ 2264228 w 2812142"/>
              <a:gd name="connsiteY150" fmla="*/ 359229 h 2046514"/>
              <a:gd name="connsiteX151" fmla="*/ 2286000 w 2812142"/>
              <a:gd name="connsiteY151" fmla="*/ 381000 h 2046514"/>
              <a:gd name="connsiteX152" fmla="*/ 2206171 w 2812142"/>
              <a:gd name="connsiteY152" fmla="*/ 453571 h 2046514"/>
              <a:gd name="connsiteX153" fmla="*/ 2129971 w 2812142"/>
              <a:gd name="connsiteY153" fmla="*/ 468086 h 2046514"/>
              <a:gd name="connsiteX154" fmla="*/ 2111828 w 2812142"/>
              <a:gd name="connsiteY154" fmla="*/ 464457 h 2046514"/>
              <a:gd name="connsiteX155" fmla="*/ 2119085 w 2812142"/>
              <a:gd name="connsiteY155" fmla="*/ 406400 h 2046514"/>
              <a:gd name="connsiteX156" fmla="*/ 2198914 w 2812142"/>
              <a:gd name="connsiteY156" fmla="*/ 351971 h 2046514"/>
              <a:gd name="connsiteX157" fmla="*/ 2198914 w 2812142"/>
              <a:gd name="connsiteY157" fmla="*/ 279400 h 2046514"/>
              <a:gd name="connsiteX158" fmla="*/ 2159000 w 2812142"/>
              <a:gd name="connsiteY158" fmla="*/ 246743 h 2046514"/>
              <a:gd name="connsiteX0" fmla="*/ 2159000 w 2812142"/>
              <a:gd name="connsiteY0" fmla="*/ 246743 h 2046514"/>
              <a:gd name="connsiteX1" fmla="*/ 2104571 w 2812142"/>
              <a:gd name="connsiteY1" fmla="*/ 330200 h 2046514"/>
              <a:gd name="connsiteX2" fmla="*/ 2017485 w 2812142"/>
              <a:gd name="connsiteY2" fmla="*/ 381000 h 2046514"/>
              <a:gd name="connsiteX3" fmla="*/ 1984828 w 2812142"/>
              <a:gd name="connsiteY3" fmla="*/ 381000 h 2046514"/>
              <a:gd name="connsiteX4" fmla="*/ 1984828 w 2812142"/>
              <a:gd name="connsiteY4" fmla="*/ 341086 h 2046514"/>
              <a:gd name="connsiteX5" fmla="*/ 1944914 w 2812142"/>
              <a:gd name="connsiteY5" fmla="*/ 326571 h 2046514"/>
              <a:gd name="connsiteX6" fmla="*/ 1883228 w 2812142"/>
              <a:gd name="connsiteY6" fmla="*/ 373743 h 2046514"/>
              <a:gd name="connsiteX7" fmla="*/ 1850571 w 2812142"/>
              <a:gd name="connsiteY7" fmla="*/ 384629 h 2046514"/>
              <a:gd name="connsiteX8" fmla="*/ 1850571 w 2812142"/>
              <a:gd name="connsiteY8" fmla="*/ 348343 h 2046514"/>
              <a:gd name="connsiteX9" fmla="*/ 1821542 w 2812142"/>
              <a:gd name="connsiteY9" fmla="*/ 348343 h 2046514"/>
              <a:gd name="connsiteX10" fmla="*/ 1752600 w 2812142"/>
              <a:gd name="connsiteY10" fmla="*/ 246743 h 2046514"/>
              <a:gd name="connsiteX11" fmla="*/ 1698171 w 2812142"/>
              <a:gd name="connsiteY11" fmla="*/ 203200 h 2046514"/>
              <a:gd name="connsiteX12" fmla="*/ 1632857 w 2812142"/>
              <a:gd name="connsiteY12" fmla="*/ 214086 h 2046514"/>
              <a:gd name="connsiteX13" fmla="*/ 1549400 w 2812142"/>
              <a:gd name="connsiteY13" fmla="*/ 203200 h 2046514"/>
              <a:gd name="connsiteX14" fmla="*/ 1480457 w 2812142"/>
              <a:gd name="connsiteY14" fmla="*/ 457200 h 2046514"/>
              <a:gd name="connsiteX15" fmla="*/ 1418771 w 2812142"/>
              <a:gd name="connsiteY15" fmla="*/ 366486 h 2046514"/>
              <a:gd name="connsiteX16" fmla="*/ 1397000 w 2812142"/>
              <a:gd name="connsiteY16" fmla="*/ 388257 h 2046514"/>
              <a:gd name="connsiteX17" fmla="*/ 1367971 w 2812142"/>
              <a:gd name="connsiteY17" fmla="*/ 373743 h 2046514"/>
              <a:gd name="connsiteX18" fmla="*/ 1324428 w 2812142"/>
              <a:gd name="connsiteY18" fmla="*/ 399143 h 2046514"/>
              <a:gd name="connsiteX19" fmla="*/ 1306285 w 2812142"/>
              <a:gd name="connsiteY19" fmla="*/ 373743 h 2046514"/>
              <a:gd name="connsiteX20" fmla="*/ 1270000 w 2812142"/>
              <a:gd name="connsiteY20" fmla="*/ 402771 h 2046514"/>
              <a:gd name="connsiteX21" fmla="*/ 1270000 w 2812142"/>
              <a:gd name="connsiteY21" fmla="*/ 435429 h 2046514"/>
              <a:gd name="connsiteX22" fmla="*/ 1201057 w 2812142"/>
              <a:gd name="connsiteY22" fmla="*/ 478971 h 2046514"/>
              <a:gd name="connsiteX23" fmla="*/ 1168400 w 2812142"/>
              <a:gd name="connsiteY23" fmla="*/ 460829 h 2046514"/>
              <a:gd name="connsiteX24" fmla="*/ 1095828 w 2812142"/>
              <a:gd name="connsiteY24" fmla="*/ 475343 h 2046514"/>
              <a:gd name="connsiteX25" fmla="*/ 1001485 w 2812142"/>
              <a:gd name="connsiteY25" fmla="*/ 435429 h 2046514"/>
              <a:gd name="connsiteX26" fmla="*/ 1001485 w 2812142"/>
              <a:gd name="connsiteY26" fmla="*/ 402771 h 2046514"/>
              <a:gd name="connsiteX27" fmla="*/ 1055914 w 2812142"/>
              <a:gd name="connsiteY27" fmla="*/ 348343 h 2046514"/>
              <a:gd name="connsiteX28" fmla="*/ 1055914 w 2812142"/>
              <a:gd name="connsiteY28" fmla="*/ 254000 h 2046514"/>
              <a:gd name="connsiteX29" fmla="*/ 936171 w 2812142"/>
              <a:gd name="connsiteY29" fmla="*/ 195942 h 2046514"/>
              <a:gd name="connsiteX30" fmla="*/ 845457 w 2812142"/>
              <a:gd name="connsiteY30" fmla="*/ 39914 h 2046514"/>
              <a:gd name="connsiteX31" fmla="*/ 765628 w 2812142"/>
              <a:gd name="connsiteY31" fmla="*/ 108857 h 2046514"/>
              <a:gd name="connsiteX32" fmla="*/ 707571 w 2812142"/>
              <a:gd name="connsiteY32" fmla="*/ 58057 h 2046514"/>
              <a:gd name="connsiteX33" fmla="*/ 693057 w 2812142"/>
              <a:gd name="connsiteY33" fmla="*/ 79829 h 2046514"/>
              <a:gd name="connsiteX34" fmla="*/ 624114 w 2812142"/>
              <a:gd name="connsiteY34" fmla="*/ 79829 h 2046514"/>
              <a:gd name="connsiteX35" fmla="*/ 533400 w 2812142"/>
              <a:gd name="connsiteY35" fmla="*/ 7257 h 2046514"/>
              <a:gd name="connsiteX36" fmla="*/ 497114 w 2812142"/>
              <a:gd name="connsiteY36" fmla="*/ 0 h 2046514"/>
              <a:gd name="connsiteX37" fmla="*/ 468085 w 2812142"/>
              <a:gd name="connsiteY37" fmla="*/ 0 h 2046514"/>
              <a:gd name="connsiteX38" fmla="*/ 413657 w 2812142"/>
              <a:gd name="connsiteY38" fmla="*/ 50800 h 2046514"/>
              <a:gd name="connsiteX39" fmla="*/ 319314 w 2812142"/>
              <a:gd name="connsiteY39" fmla="*/ 79829 h 2046514"/>
              <a:gd name="connsiteX40" fmla="*/ 283028 w 2812142"/>
              <a:gd name="connsiteY40" fmla="*/ 101600 h 2046514"/>
              <a:gd name="connsiteX41" fmla="*/ 301171 w 2812142"/>
              <a:gd name="connsiteY41" fmla="*/ 181429 h 2046514"/>
              <a:gd name="connsiteX42" fmla="*/ 257637 w 2812142"/>
              <a:gd name="connsiteY42" fmla="*/ 231542 h 2046514"/>
              <a:gd name="connsiteX43" fmla="*/ 163285 w 2812142"/>
              <a:gd name="connsiteY43" fmla="*/ 221343 h 2046514"/>
              <a:gd name="connsiteX44" fmla="*/ 123371 w 2812142"/>
              <a:gd name="connsiteY44" fmla="*/ 293914 h 2046514"/>
              <a:gd name="connsiteX45" fmla="*/ 130628 w 2812142"/>
              <a:gd name="connsiteY45" fmla="*/ 333829 h 2046514"/>
              <a:gd name="connsiteX46" fmla="*/ 235857 w 2812142"/>
              <a:gd name="connsiteY46" fmla="*/ 410029 h 2046514"/>
              <a:gd name="connsiteX47" fmla="*/ 268514 w 2812142"/>
              <a:gd name="connsiteY47" fmla="*/ 497114 h 2046514"/>
              <a:gd name="connsiteX48" fmla="*/ 268513 w 2812142"/>
              <a:gd name="connsiteY48" fmla="*/ 562429 h 2046514"/>
              <a:gd name="connsiteX49" fmla="*/ 293914 w 2812142"/>
              <a:gd name="connsiteY49" fmla="*/ 638629 h 2046514"/>
              <a:gd name="connsiteX50" fmla="*/ 174171 w 2812142"/>
              <a:gd name="connsiteY50" fmla="*/ 751114 h 2046514"/>
              <a:gd name="connsiteX51" fmla="*/ 235857 w 2812142"/>
              <a:gd name="connsiteY51" fmla="*/ 823686 h 2046514"/>
              <a:gd name="connsiteX52" fmla="*/ 250371 w 2812142"/>
              <a:gd name="connsiteY52" fmla="*/ 881743 h 2046514"/>
              <a:gd name="connsiteX53" fmla="*/ 228600 w 2812142"/>
              <a:gd name="connsiteY53" fmla="*/ 921657 h 2046514"/>
              <a:gd name="connsiteX54" fmla="*/ 254000 w 2812142"/>
              <a:gd name="connsiteY54" fmla="*/ 1092200 h 2046514"/>
              <a:gd name="connsiteX55" fmla="*/ 177800 w 2812142"/>
              <a:gd name="connsiteY55" fmla="*/ 1074057 h 2046514"/>
              <a:gd name="connsiteX56" fmla="*/ 163285 w 2812142"/>
              <a:gd name="connsiteY56" fmla="*/ 1113971 h 2046514"/>
              <a:gd name="connsiteX57" fmla="*/ 65314 w 2812142"/>
              <a:gd name="connsiteY57" fmla="*/ 1230086 h 2046514"/>
              <a:gd name="connsiteX58" fmla="*/ 74994 w 2812142"/>
              <a:gd name="connsiteY58" fmla="*/ 1268137 h 2046514"/>
              <a:gd name="connsiteX59" fmla="*/ 54428 w 2812142"/>
              <a:gd name="connsiteY59" fmla="*/ 1288143 h 2046514"/>
              <a:gd name="connsiteX60" fmla="*/ 54428 w 2812142"/>
              <a:gd name="connsiteY60" fmla="*/ 1331686 h 2046514"/>
              <a:gd name="connsiteX61" fmla="*/ 18142 w 2812142"/>
              <a:gd name="connsiteY61" fmla="*/ 1349829 h 2046514"/>
              <a:gd name="connsiteX62" fmla="*/ 25400 w 2812142"/>
              <a:gd name="connsiteY62" fmla="*/ 1386114 h 2046514"/>
              <a:gd name="connsiteX63" fmla="*/ 0 w 2812142"/>
              <a:gd name="connsiteY63" fmla="*/ 1418771 h 2046514"/>
              <a:gd name="connsiteX64" fmla="*/ 0 w 2812142"/>
              <a:gd name="connsiteY64" fmla="*/ 1473200 h 2046514"/>
              <a:gd name="connsiteX65" fmla="*/ 41733 w 2812142"/>
              <a:gd name="connsiteY65" fmla="*/ 1563914 h 2046514"/>
              <a:gd name="connsiteX66" fmla="*/ 36285 w 2812142"/>
              <a:gd name="connsiteY66" fmla="*/ 1618343 h 2046514"/>
              <a:gd name="connsiteX67" fmla="*/ 72571 w 2812142"/>
              <a:gd name="connsiteY67" fmla="*/ 1690914 h 2046514"/>
              <a:gd name="connsiteX68" fmla="*/ 137885 w 2812142"/>
              <a:gd name="connsiteY68" fmla="*/ 1658257 h 2046514"/>
              <a:gd name="connsiteX69" fmla="*/ 214085 w 2812142"/>
              <a:gd name="connsiteY69" fmla="*/ 1669143 h 2046514"/>
              <a:gd name="connsiteX70" fmla="*/ 272142 w 2812142"/>
              <a:gd name="connsiteY70" fmla="*/ 1603829 h 2046514"/>
              <a:gd name="connsiteX71" fmla="*/ 304800 w 2812142"/>
              <a:gd name="connsiteY71" fmla="*/ 1494971 h 2046514"/>
              <a:gd name="connsiteX72" fmla="*/ 362857 w 2812142"/>
              <a:gd name="connsiteY72" fmla="*/ 1444171 h 2046514"/>
              <a:gd name="connsiteX73" fmla="*/ 431800 w 2812142"/>
              <a:gd name="connsiteY73" fmla="*/ 1487714 h 2046514"/>
              <a:gd name="connsiteX74" fmla="*/ 449942 w 2812142"/>
              <a:gd name="connsiteY74" fmla="*/ 1545771 h 2046514"/>
              <a:gd name="connsiteX75" fmla="*/ 475342 w 2812142"/>
              <a:gd name="connsiteY75" fmla="*/ 1567543 h 2046514"/>
              <a:gd name="connsiteX76" fmla="*/ 471714 w 2812142"/>
              <a:gd name="connsiteY76" fmla="*/ 1607457 h 2046514"/>
              <a:gd name="connsiteX77" fmla="*/ 511629 w 2812142"/>
              <a:gd name="connsiteY77" fmla="*/ 1672771 h 2046514"/>
              <a:gd name="connsiteX78" fmla="*/ 595085 w 2812142"/>
              <a:gd name="connsiteY78" fmla="*/ 1476828 h 2046514"/>
              <a:gd name="connsiteX79" fmla="*/ 613228 w 2812142"/>
              <a:gd name="connsiteY79" fmla="*/ 1491343 h 2046514"/>
              <a:gd name="connsiteX80" fmla="*/ 718457 w 2812142"/>
              <a:gd name="connsiteY80" fmla="*/ 1415143 h 2046514"/>
              <a:gd name="connsiteX81" fmla="*/ 736599 w 2812142"/>
              <a:gd name="connsiteY81" fmla="*/ 1422400 h 2046514"/>
              <a:gd name="connsiteX82" fmla="*/ 762000 w 2812142"/>
              <a:gd name="connsiteY82" fmla="*/ 1502229 h 2046514"/>
              <a:gd name="connsiteX83" fmla="*/ 841828 w 2812142"/>
              <a:gd name="connsiteY83" fmla="*/ 1524000 h 2046514"/>
              <a:gd name="connsiteX84" fmla="*/ 845457 w 2812142"/>
              <a:gd name="connsiteY84" fmla="*/ 1487714 h 2046514"/>
              <a:gd name="connsiteX85" fmla="*/ 870857 w 2812142"/>
              <a:gd name="connsiteY85" fmla="*/ 1484086 h 2046514"/>
              <a:gd name="connsiteX86" fmla="*/ 997857 w 2812142"/>
              <a:gd name="connsiteY86" fmla="*/ 1585686 h 2046514"/>
              <a:gd name="connsiteX87" fmla="*/ 1019628 w 2812142"/>
              <a:gd name="connsiteY87" fmla="*/ 1701800 h 2046514"/>
              <a:gd name="connsiteX88" fmla="*/ 1110342 w 2812142"/>
              <a:gd name="connsiteY88" fmla="*/ 1872343 h 2046514"/>
              <a:gd name="connsiteX89" fmla="*/ 1204685 w 2812142"/>
              <a:gd name="connsiteY89" fmla="*/ 1944914 h 2046514"/>
              <a:gd name="connsiteX90" fmla="*/ 1295400 w 2812142"/>
              <a:gd name="connsiteY90" fmla="*/ 1886857 h 2046514"/>
              <a:gd name="connsiteX91" fmla="*/ 1302657 w 2812142"/>
              <a:gd name="connsiteY91" fmla="*/ 1923143 h 2046514"/>
              <a:gd name="connsiteX92" fmla="*/ 1328057 w 2812142"/>
              <a:gd name="connsiteY92" fmla="*/ 1897743 h 2046514"/>
              <a:gd name="connsiteX93" fmla="*/ 1367971 w 2812142"/>
              <a:gd name="connsiteY93" fmla="*/ 1901371 h 2046514"/>
              <a:gd name="connsiteX94" fmla="*/ 1447800 w 2812142"/>
              <a:gd name="connsiteY94" fmla="*/ 1937657 h 2046514"/>
              <a:gd name="connsiteX95" fmla="*/ 1447800 w 2812142"/>
              <a:gd name="connsiteY95" fmla="*/ 1897743 h 2046514"/>
              <a:gd name="connsiteX96" fmla="*/ 1520371 w 2812142"/>
              <a:gd name="connsiteY96" fmla="*/ 1905000 h 2046514"/>
              <a:gd name="connsiteX97" fmla="*/ 1560285 w 2812142"/>
              <a:gd name="connsiteY97" fmla="*/ 1955800 h 2046514"/>
              <a:gd name="connsiteX98" fmla="*/ 1669142 w 2812142"/>
              <a:gd name="connsiteY98" fmla="*/ 1901371 h 2046514"/>
              <a:gd name="connsiteX99" fmla="*/ 1705428 w 2812142"/>
              <a:gd name="connsiteY99" fmla="*/ 1926771 h 2046514"/>
              <a:gd name="connsiteX100" fmla="*/ 1734457 w 2812142"/>
              <a:gd name="connsiteY100" fmla="*/ 1897743 h 2046514"/>
              <a:gd name="connsiteX101" fmla="*/ 1738085 w 2812142"/>
              <a:gd name="connsiteY101" fmla="*/ 1973943 h 2046514"/>
              <a:gd name="connsiteX102" fmla="*/ 1854200 w 2812142"/>
              <a:gd name="connsiteY102" fmla="*/ 1984829 h 2046514"/>
              <a:gd name="connsiteX103" fmla="*/ 1865085 w 2812142"/>
              <a:gd name="connsiteY103" fmla="*/ 2024743 h 2046514"/>
              <a:gd name="connsiteX104" fmla="*/ 1930400 w 2812142"/>
              <a:gd name="connsiteY104" fmla="*/ 2046514 h 2046514"/>
              <a:gd name="connsiteX105" fmla="*/ 1981200 w 2812142"/>
              <a:gd name="connsiteY105" fmla="*/ 1981200 h 2046514"/>
              <a:gd name="connsiteX106" fmla="*/ 2021114 w 2812142"/>
              <a:gd name="connsiteY106" fmla="*/ 1977571 h 2046514"/>
              <a:gd name="connsiteX107" fmla="*/ 2024742 w 2812142"/>
              <a:gd name="connsiteY107" fmla="*/ 1923143 h 2046514"/>
              <a:gd name="connsiteX108" fmla="*/ 1912257 w 2812142"/>
              <a:gd name="connsiteY108" fmla="*/ 1854200 h 2046514"/>
              <a:gd name="connsiteX109" fmla="*/ 1879600 w 2812142"/>
              <a:gd name="connsiteY109" fmla="*/ 1814286 h 2046514"/>
              <a:gd name="connsiteX110" fmla="*/ 1919514 w 2812142"/>
              <a:gd name="connsiteY110" fmla="*/ 1748971 h 2046514"/>
              <a:gd name="connsiteX111" fmla="*/ 1973942 w 2812142"/>
              <a:gd name="connsiteY111" fmla="*/ 1778000 h 2046514"/>
              <a:gd name="connsiteX112" fmla="*/ 2002971 w 2812142"/>
              <a:gd name="connsiteY112" fmla="*/ 1727200 h 2046514"/>
              <a:gd name="connsiteX113" fmla="*/ 1970314 w 2812142"/>
              <a:gd name="connsiteY113" fmla="*/ 1712686 h 2046514"/>
              <a:gd name="connsiteX114" fmla="*/ 2002971 w 2812142"/>
              <a:gd name="connsiteY114" fmla="*/ 1618343 h 2046514"/>
              <a:gd name="connsiteX115" fmla="*/ 2075542 w 2812142"/>
              <a:gd name="connsiteY115" fmla="*/ 1618343 h 2046514"/>
              <a:gd name="connsiteX116" fmla="*/ 2090057 w 2812142"/>
              <a:gd name="connsiteY116" fmla="*/ 1538514 h 2046514"/>
              <a:gd name="connsiteX117" fmla="*/ 2151742 w 2812142"/>
              <a:gd name="connsiteY117" fmla="*/ 1524000 h 2046514"/>
              <a:gd name="connsiteX118" fmla="*/ 2173514 w 2812142"/>
              <a:gd name="connsiteY118" fmla="*/ 1480457 h 2046514"/>
              <a:gd name="connsiteX119" fmla="*/ 2318657 w 2812142"/>
              <a:gd name="connsiteY119" fmla="*/ 1440543 h 2046514"/>
              <a:gd name="connsiteX120" fmla="*/ 2369457 w 2812142"/>
              <a:gd name="connsiteY120" fmla="*/ 1455057 h 2046514"/>
              <a:gd name="connsiteX121" fmla="*/ 2380342 w 2812142"/>
              <a:gd name="connsiteY121" fmla="*/ 1367971 h 2046514"/>
              <a:gd name="connsiteX122" fmla="*/ 2322285 w 2812142"/>
              <a:gd name="connsiteY122" fmla="*/ 1335314 h 2046514"/>
              <a:gd name="connsiteX123" fmla="*/ 2300514 w 2812142"/>
              <a:gd name="connsiteY123" fmla="*/ 1288143 h 2046514"/>
              <a:gd name="connsiteX124" fmla="*/ 2322285 w 2812142"/>
              <a:gd name="connsiteY124" fmla="*/ 1237343 h 2046514"/>
              <a:gd name="connsiteX125" fmla="*/ 2423885 w 2812142"/>
              <a:gd name="connsiteY125" fmla="*/ 1284514 h 2046514"/>
              <a:gd name="connsiteX126" fmla="*/ 2442028 w 2812142"/>
              <a:gd name="connsiteY126" fmla="*/ 1255486 h 2046514"/>
              <a:gd name="connsiteX127" fmla="*/ 2514600 w 2812142"/>
              <a:gd name="connsiteY127" fmla="*/ 1244600 h 2046514"/>
              <a:gd name="connsiteX128" fmla="*/ 2764971 w 2812142"/>
              <a:gd name="connsiteY128" fmla="*/ 1139371 h 2046514"/>
              <a:gd name="connsiteX129" fmla="*/ 2790371 w 2812142"/>
              <a:gd name="connsiteY129" fmla="*/ 1088571 h 2046514"/>
              <a:gd name="connsiteX130" fmla="*/ 2775857 w 2812142"/>
              <a:gd name="connsiteY130" fmla="*/ 1063171 h 2046514"/>
              <a:gd name="connsiteX131" fmla="*/ 2812142 w 2812142"/>
              <a:gd name="connsiteY131" fmla="*/ 997857 h 2046514"/>
              <a:gd name="connsiteX132" fmla="*/ 2728685 w 2812142"/>
              <a:gd name="connsiteY132" fmla="*/ 936171 h 2046514"/>
              <a:gd name="connsiteX133" fmla="*/ 2692400 w 2812142"/>
              <a:gd name="connsiteY133" fmla="*/ 874486 h 2046514"/>
              <a:gd name="connsiteX134" fmla="*/ 2696028 w 2812142"/>
              <a:gd name="connsiteY134" fmla="*/ 812800 h 2046514"/>
              <a:gd name="connsiteX135" fmla="*/ 2608942 w 2812142"/>
              <a:gd name="connsiteY135" fmla="*/ 787400 h 2046514"/>
              <a:gd name="connsiteX136" fmla="*/ 2594428 w 2812142"/>
              <a:gd name="connsiteY136" fmla="*/ 751114 h 2046514"/>
              <a:gd name="connsiteX137" fmla="*/ 2587171 w 2812142"/>
              <a:gd name="connsiteY137" fmla="*/ 722086 h 2046514"/>
              <a:gd name="connsiteX138" fmla="*/ 2688771 w 2812142"/>
              <a:gd name="connsiteY138" fmla="*/ 620486 h 2046514"/>
              <a:gd name="connsiteX139" fmla="*/ 2699657 w 2812142"/>
              <a:gd name="connsiteY139" fmla="*/ 573314 h 2046514"/>
              <a:gd name="connsiteX140" fmla="*/ 2616200 w 2812142"/>
              <a:gd name="connsiteY140" fmla="*/ 475343 h 2046514"/>
              <a:gd name="connsiteX141" fmla="*/ 2569028 w 2812142"/>
              <a:gd name="connsiteY141" fmla="*/ 431800 h 2046514"/>
              <a:gd name="connsiteX142" fmla="*/ 2558142 w 2812142"/>
              <a:gd name="connsiteY142" fmla="*/ 431800 h 2046514"/>
              <a:gd name="connsiteX143" fmla="*/ 2590800 w 2812142"/>
              <a:gd name="connsiteY143" fmla="*/ 362857 h 2046514"/>
              <a:gd name="connsiteX144" fmla="*/ 2547257 w 2812142"/>
              <a:gd name="connsiteY144" fmla="*/ 283029 h 2046514"/>
              <a:gd name="connsiteX145" fmla="*/ 2550885 w 2812142"/>
              <a:gd name="connsiteY145" fmla="*/ 246743 h 2046514"/>
              <a:gd name="connsiteX146" fmla="*/ 2485571 w 2812142"/>
              <a:gd name="connsiteY146" fmla="*/ 232229 h 2046514"/>
              <a:gd name="connsiteX147" fmla="*/ 2405742 w 2812142"/>
              <a:gd name="connsiteY147" fmla="*/ 246743 h 2046514"/>
              <a:gd name="connsiteX148" fmla="*/ 2354942 w 2812142"/>
              <a:gd name="connsiteY148" fmla="*/ 286657 h 2046514"/>
              <a:gd name="connsiteX149" fmla="*/ 2296885 w 2812142"/>
              <a:gd name="connsiteY149" fmla="*/ 283029 h 2046514"/>
              <a:gd name="connsiteX150" fmla="*/ 2264228 w 2812142"/>
              <a:gd name="connsiteY150" fmla="*/ 359229 h 2046514"/>
              <a:gd name="connsiteX151" fmla="*/ 2286000 w 2812142"/>
              <a:gd name="connsiteY151" fmla="*/ 381000 h 2046514"/>
              <a:gd name="connsiteX152" fmla="*/ 2206171 w 2812142"/>
              <a:gd name="connsiteY152" fmla="*/ 453571 h 2046514"/>
              <a:gd name="connsiteX153" fmla="*/ 2129971 w 2812142"/>
              <a:gd name="connsiteY153" fmla="*/ 468086 h 2046514"/>
              <a:gd name="connsiteX154" fmla="*/ 2111828 w 2812142"/>
              <a:gd name="connsiteY154" fmla="*/ 464457 h 2046514"/>
              <a:gd name="connsiteX155" fmla="*/ 2119085 w 2812142"/>
              <a:gd name="connsiteY155" fmla="*/ 406400 h 2046514"/>
              <a:gd name="connsiteX156" fmla="*/ 2198914 w 2812142"/>
              <a:gd name="connsiteY156" fmla="*/ 351971 h 2046514"/>
              <a:gd name="connsiteX157" fmla="*/ 2198914 w 2812142"/>
              <a:gd name="connsiteY157" fmla="*/ 279400 h 2046514"/>
              <a:gd name="connsiteX158" fmla="*/ 2159000 w 2812142"/>
              <a:gd name="connsiteY158" fmla="*/ 246743 h 2046514"/>
              <a:gd name="connsiteX0" fmla="*/ 2159000 w 2812142"/>
              <a:gd name="connsiteY0" fmla="*/ 246743 h 2046514"/>
              <a:gd name="connsiteX1" fmla="*/ 2104571 w 2812142"/>
              <a:gd name="connsiteY1" fmla="*/ 330200 h 2046514"/>
              <a:gd name="connsiteX2" fmla="*/ 2017485 w 2812142"/>
              <a:gd name="connsiteY2" fmla="*/ 381000 h 2046514"/>
              <a:gd name="connsiteX3" fmla="*/ 1984828 w 2812142"/>
              <a:gd name="connsiteY3" fmla="*/ 381000 h 2046514"/>
              <a:gd name="connsiteX4" fmla="*/ 1984828 w 2812142"/>
              <a:gd name="connsiteY4" fmla="*/ 341086 h 2046514"/>
              <a:gd name="connsiteX5" fmla="*/ 1944914 w 2812142"/>
              <a:gd name="connsiteY5" fmla="*/ 326571 h 2046514"/>
              <a:gd name="connsiteX6" fmla="*/ 1883228 w 2812142"/>
              <a:gd name="connsiteY6" fmla="*/ 373743 h 2046514"/>
              <a:gd name="connsiteX7" fmla="*/ 1850571 w 2812142"/>
              <a:gd name="connsiteY7" fmla="*/ 384629 h 2046514"/>
              <a:gd name="connsiteX8" fmla="*/ 1850571 w 2812142"/>
              <a:gd name="connsiteY8" fmla="*/ 348343 h 2046514"/>
              <a:gd name="connsiteX9" fmla="*/ 1821542 w 2812142"/>
              <a:gd name="connsiteY9" fmla="*/ 348343 h 2046514"/>
              <a:gd name="connsiteX10" fmla="*/ 1752600 w 2812142"/>
              <a:gd name="connsiteY10" fmla="*/ 246743 h 2046514"/>
              <a:gd name="connsiteX11" fmla="*/ 1698171 w 2812142"/>
              <a:gd name="connsiteY11" fmla="*/ 203200 h 2046514"/>
              <a:gd name="connsiteX12" fmla="*/ 1632857 w 2812142"/>
              <a:gd name="connsiteY12" fmla="*/ 214086 h 2046514"/>
              <a:gd name="connsiteX13" fmla="*/ 1549400 w 2812142"/>
              <a:gd name="connsiteY13" fmla="*/ 203200 h 2046514"/>
              <a:gd name="connsiteX14" fmla="*/ 1480457 w 2812142"/>
              <a:gd name="connsiteY14" fmla="*/ 457200 h 2046514"/>
              <a:gd name="connsiteX15" fmla="*/ 1418771 w 2812142"/>
              <a:gd name="connsiteY15" fmla="*/ 366486 h 2046514"/>
              <a:gd name="connsiteX16" fmla="*/ 1397000 w 2812142"/>
              <a:gd name="connsiteY16" fmla="*/ 388257 h 2046514"/>
              <a:gd name="connsiteX17" fmla="*/ 1367971 w 2812142"/>
              <a:gd name="connsiteY17" fmla="*/ 373743 h 2046514"/>
              <a:gd name="connsiteX18" fmla="*/ 1324428 w 2812142"/>
              <a:gd name="connsiteY18" fmla="*/ 399143 h 2046514"/>
              <a:gd name="connsiteX19" fmla="*/ 1306285 w 2812142"/>
              <a:gd name="connsiteY19" fmla="*/ 373743 h 2046514"/>
              <a:gd name="connsiteX20" fmla="*/ 1270000 w 2812142"/>
              <a:gd name="connsiteY20" fmla="*/ 402771 h 2046514"/>
              <a:gd name="connsiteX21" fmla="*/ 1270000 w 2812142"/>
              <a:gd name="connsiteY21" fmla="*/ 435429 h 2046514"/>
              <a:gd name="connsiteX22" fmla="*/ 1201057 w 2812142"/>
              <a:gd name="connsiteY22" fmla="*/ 478971 h 2046514"/>
              <a:gd name="connsiteX23" fmla="*/ 1168400 w 2812142"/>
              <a:gd name="connsiteY23" fmla="*/ 460829 h 2046514"/>
              <a:gd name="connsiteX24" fmla="*/ 1095828 w 2812142"/>
              <a:gd name="connsiteY24" fmla="*/ 475343 h 2046514"/>
              <a:gd name="connsiteX25" fmla="*/ 1001485 w 2812142"/>
              <a:gd name="connsiteY25" fmla="*/ 435429 h 2046514"/>
              <a:gd name="connsiteX26" fmla="*/ 1001485 w 2812142"/>
              <a:gd name="connsiteY26" fmla="*/ 402771 h 2046514"/>
              <a:gd name="connsiteX27" fmla="*/ 1055914 w 2812142"/>
              <a:gd name="connsiteY27" fmla="*/ 348343 h 2046514"/>
              <a:gd name="connsiteX28" fmla="*/ 1055914 w 2812142"/>
              <a:gd name="connsiteY28" fmla="*/ 254000 h 2046514"/>
              <a:gd name="connsiteX29" fmla="*/ 936171 w 2812142"/>
              <a:gd name="connsiteY29" fmla="*/ 195942 h 2046514"/>
              <a:gd name="connsiteX30" fmla="*/ 845457 w 2812142"/>
              <a:gd name="connsiteY30" fmla="*/ 39914 h 2046514"/>
              <a:gd name="connsiteX31" fmla="*/ 765628 w 2812142"/>
              <a:gd name="connsiteY31" fmla="*/ 108857 h 2046514"/>
              <a:gd name="connsiteX32" fmla="*/ 707571 w 2812142"/>
              <a:gd name="connsiteY32" fmla="*/ 58057 h 2046514"/>
              <a:gd name="connsiteX33" fmla="*/ 693057 w 2812142"/>
              <a:gd name="connsiteY33" fmla="*/ 79829 h 2046514"/>
              <a:gd name="connsiteX34" fmla="*/ 624114 w 2812142"/>
              <a:gd name="connsiteY34" fmla="*/ 79829 h 2046514"/>
              <a:gd name="connsiteX35" fmla="*/ 533400 w 2812142"/>
              <a:gd name="connsiteY35" fmla="*/ 7257 h 2046514"/>
              <a:gd name="connsiteX36" fmla="*/ 497114 w 2812142"/>
              <a:gd name="connsiteY36" fmla="*/ 0 h 2046514"/>
              <a:gd name="connsiteX37" fmla="*/ 468085 w 2812142"/>
              <a:gd name="connsiteY37" fmla="*/ 0 h 2046514"/>
              <a:gd name="connsiteX38" fmla="*/ 413657 w 2812142"/>
              <a:gd name="connsiteY38" fmla="*/ 50800 h 2046514"/>
              <a:gd name="connsiteX39" fmla="*/ 319314 w 2812142"/>
              <a:gd name="connsiteY39" fmla="*/ 79829 h 2046514"/>
              <a:gd name="connsiteX40" fmla="*/ 283028 w 2812142"/>
              <a:gd name="connsiteY40" fmla="*/ 101600 h 2046514"/>
              <a:gd name="connsiteX41" fmla="*/ 301171 w 2812142"/>
              <a:gd name="connsiteY41" fmla="*/ 181429 h 2046514"/>
              <a:gd name="connsiteX42" fmla="*/ 257637 w 2812142"/>
              <a:gd name="connsiteY42" fmla="*/ 231542 h 2046514"/>
              <a:gd name="connsiteX43" fmla="*/ 163285 w 2812142"/>
              <a:gd name="connsiteY43" fmla="*/ 221343 h 2046514"/>
              <a:gd name="connsiteX44" fmla="*/ 123371 w 2812142"/>
              <a:gd name="connsiteY44" fmla="*/ 293914 h 2046514"/>
              <a:gd name="connsiteX45" fmla="*/ 130628 w 2812142"/>
              <a:gd name="connsiteY45" fmla="*/ 333829 h 2046514"/>
              <a:gd name="connsiteX46" fmla="*/ 235857 w 2812142"/>
              <a:gd name="connsiteY46" fmla="*/ 410029 h 2046514"/>
              <a:gd name="connsiteX47" fmla="*/ 268514 w 2812142"/>
              <a:gd name="connsiteY47" fmla="*/ 497114 h 2046514"/>
              <a:gd name="connsiteX48" fmla="*/ 268513 w 2812142"/>
              <a:gd name="connsiteY48" fmla="*/ 562429 h 2046514"/>
              <a:gd name="connsiteX49" fmla="*/ 293914 w 2812142"/>
              <a:gd name="connsiteY49" fmla="*/ 638629 h 2046514"/>
              <a:gd name="connsiteX50" fmla="*/ 174171 w 2812142"/>
              <a:gd name="connsiteY50" fmla="*/ 751114 h 2046514"/>
              <a:gd name="connsiteX51" fmla="*/ 235857 w 2812142"/>
              <a:gd name="connsiteY51" fmla="*/ 823686 h 2046514"/>
              <a:gd name="connsiteX52" fmla="*/ 250371 w 2812142"/>
              <a:gd name="connsiteY52" fmla="*/ 881743 h 2046514"/>
              <a:gd name="connsiteX53" fmla="*/ 228600 w 2812142"/>
              <a:gd name="connsiteY53" fmla="*/ 921657 h 2046514"/>
              <a:gd name="connsiteX54" fmla="*/ 254000 w 2812142"/>
              <a:gd name="connsiteY54" fmla="*/ 1092200 h 2046514"/>
              <a:gd name="connsiteX55" fmla="*/ 177800 w 2812142"/>
              <a:gd name="connsiteY55" fmla="*/ 1074057 h 2046514"/>
              <a:gd name="connsiteX56" fmla="*/ 163285 w 2812142"/>
              <a:gd name="connsiteY56" fmla="*/ 1113971 h 2046514"/>
              <a:gd name="connsiteX57" fmla="*/ 65314 w 2812142"/>
              <a:gd name="connsiteY57" fmla="*/ 1230086 h 2046514"/>
              <a:gd name="connsiteX58" fmla="*/ 74994 w 2812142"/>
              <a:gd name="connsiteY58" fmla="*/ 1268137 h 2046514"/>
              <a:gd name="connsiteX59" fmla="*/ 54428 w 2812142"/>
              <a:gd name="connsiteY59" fmla="*/ 1288143 h 2046514"/>
              <a:gd name="connsiteX60" fmla="*/ 54428 w 2812142"/>
              <a:gd name="connsiteY60" fmla="*/ 1331686 h 2046514"/>
              <a:gd name="connsiteX61" fmla="*/ 18142 w 2812142"/>
              <a:gd name="connsiteY61" fmla="*/ 1349829 h 2046514"/>
              <a:gd name="connsiteX62" fmla="*/ 25400 w 2812142"/>
              <a:gd name="connsiteY62" fmla="*/ 1386114 h 2046514"/>
              <a:gd name="connsiteX63" fmla="*/ 0 w 2812142"/>
              <a:gd name="connsiteY63" fmla="*/ 1418771 h 2046514"/>
              <a:gd name="connsiteX64" fmla="*/ 0 w 2812142"/>
              <a:gd name="connsiteY64" fmla="*/ 1473200 h 2046514"/>
              <a:gd name="connsiteX65" fmla="*/ 41733 w 2812142"/>
              <a:gd name="connsiteY65" fmla="*/ 1563914 h 2046514"/>
              <a:gd name="connsiteX66" fmla="*/ 36285 w 2812142"/>
              <a:gd name="connsiteY66" fmla="*/ 1618343 h 2046514"/>
              <a:gd name="connsiteX67" fmla="*/ 72571 w 2812142"/>
              <a:gd name="connsiteY67" fmla="*/ 1690914 h 2046514"/>
              <a:gd name="connsiteX68" fmla="*/ 137885 w 2812142"/>
              <a:gd name="connsiteY68" fmla="*/ 1658257 h 2046514"/>
              <a:gd name="connsiteX69" fmla="*/ 214085 w 2812142"/>
              <a:gd name="connsiteY69" fmla="*/ 1669143 h 2046514"/>
              <a:gd name="connsiteX70" fmla="*/ 272142 w 2812142"/>
              <a:gd name="connsiteY70" fmla="*/ 1603829 h 2046514"/>
              <a:gd name="connsiteX71" fmla="*/ 304800 w 2812142"/>
              <a:gd name="connsiteY71" fmla="*/ 1494971 h 2046514"/>
              <a:gd name="connsiteX72" fmla="*/ 362857 w 2812142"/>
              <a:gd name="connsiteY72" fmla="*/ 1444171 h 2046514"/>
              <a:gd name="connsiteX73" fmla="*/ 431800 w 2812142"/>
              <a:gd name="connsiteY73" fmla="*/ 1487714 h 2046514"/>
              <a:gd name="connsiteX74" fmla="*/ 449942 w 2812142"/>
              <a:gd name="connsiteY74" fmla="*/ 1545771 h 2046514"/>
              <a:gd name="connsiteX75" fmla="*/ 475342 w 2812142"/>
              <a:gd name="connsiteY75" fmla="*/ 1567543 h 2046514"/>
              <a:gd name="connsiteX76" fmla="*/ 471714 w 2812142"/>
              <a:gd name="connsiteY76" fmla="*/ 1607457 h 2046514"/>
              <a:gd name="connsiteX77" fmla="*/ 511629 w 2812142"/>
              <a:gd name="connsiteY77" fmla="*/ 1672771 h 2046514"/>
              <a:gd name="connsiteX78" fmla="*/ 595085 w 2812142"/>
              <a:gd name="connsiteY78" fmla="*/ 1476828 h 2046514"/>
              <a:gd name="connsiteX79" fmla="*/ 613228 w 2812142"/>
              <a:gd name="connsiteY79" fmla="*/ 1491343 h 2046514"/>
              <a:gd name="connsiteX80" fmla="*/ 718457 w 2812142"/>
              <a:gd name="connsiteY80" fmla="*/ 1415143 h 2046514"/>
              <a:gd name="connsiteX81" fmla="*/ 736599 w 2812142"/>
              <a:gd name="connsiteY81" fmla="*/ 1422400 h 2046514"/>
              <a:gd name="connsiteX82" fmla="*/ 762000 w 2812142"/>
              <a:gd name="connsiteY82" fmla="*/ 1502229 h 2046514"/>
              <a:gd name="connsiteX83" fmla="*/ 841828 w 2812142"/>
              <a:gd name="connsiteY83" fmla="*/ 1524000 h 2046514"/>
              <a:gd name="connsiteX84" fmla="*/ 870857 w 2812142"/>
              <a:gd name="connsiteY84" fmla="*/ 1484086 h 2046514"/>
              <a:gd name="connsiteX85" fmla="*/ 997857 w 2812142"/>
              <a:gd name="connsiteY85" fmla="*/ 1585686 h 2046514"/>
              <a:gd name="connsiteX86" fmla="*/ 1019628 w 2812142"/>
              <a:gd name="connsiteY86" fmla="*/ 1701800 h 2046514"/>
              <a:gd name="connsiteX87" fmla="*/ 1110342 w 2812142"/>
              <a:gd name="connsiteY87" fmla="*/ 1872343 h 2046514"/>
              <a:gd name="connsiteX88" fmla="*/ 1204685 w 2812142"/>
              <a:gd name="connsiteY88" fmla="*/ 1944914 h 2046514"/>
              <a:gd name="connsiteX89" fmla="*/ 1295400 w 2812142"/>
              <a:gd name="connsiteY89" fmla="*/ 1886857 h 2046514"/>
              <a:gd name="connsiteX90" fmla="*/ 1302657 w 2812142"/>
              <a:gd name="connsiteY90" fmla="*/ 1923143 h 2046514"/>
              <a:gd name="connsiteX91" fmla="*/ 1328057 w 2812142"/>
              <a:gd name="connsiteY91" fmla="*/ 1897743 h 2046514"/>
              <a:gd name="connsiteX92" fmla="*/ 1367971 w 2812142"/>
              <a:gd name="connsiteY92" fmla="*/ 1901371 h 2046514"/>
              <a:gd name="connsiteX93" fmla="*/ 1447800 w 2812142"/>
              <a:gd name="connsiteY93" fmla="*/ 1937657 h 2046514"/>
              <a:gd name="connsiteX94" fmla="*/ 1447800 w 2812142"/>
              <a:gd name="connsiteY94" fmla="*/ 1897743 h 2046514"/>
              <a:gd name="connsiteX95" fmla="*/ 1520371 w 2812142"/>
              <a:gd name="connsiteY95" fmla="*/ 1905000 h 2046514"/>
              <a:gd name="connsiteX96" fmla="*/ 1560285 w 2812142"/>
              <a:gd name="connsiteY96" fmla="*/ 1955800 h 2046514"/>
              <a:gd name="connsiteX97" fmla="*/ 1669142 w 2812142"/>
              <a:gd name="connsiteY97" fmla="*/ 1901371 h 2046514"/>
              <a:gd name="connsiteX98" fmla="*/ 1705428 w 2812142"/>
              <a:gd name="connsiteY98" fmla="*/ 1926771 h 2046514"/>
              <a:gd name="connsiteX99" fmla="*/ 1734457 w 2812142"/>
              <a:gd name="connsiteY99" fmla="*/ 1897743 h 2046514"/>
              <a:gd name="connsiteX100" fmla="*/ 1738085 w 2812142"/>
              <a:gd name="connsiteY100" fmla="*/ 1973943 h 2046514"/>
              <a:gd name="connsiteX101" fmla="*/ 1854200 w 2812142"/>
              <a:gd name="connsiteY101" fmla="*/ 1984829 h 2046514"/>
              <a:gd name="connsiteX102" fmla="*/ 1865085 w 2812142"/>
              <a:gd name="connsiteY102" fmla="*/ 2024743 h 2046514"/>
              <a:gd name="connsiteX103" fmla="*/ 1930400 w 2812142"/>
              <a:gd name="connsiteY103" fmla="*/ 2046514 h 2046514"/>
              <a:gd name="connsiteX104" fmla="*/ 1981200 w 2812142"/>
              <a:gd name="connsiteY104" fmla="*/ 1981200 h 2046514"/>
              <a:gd name="connsiteX105" fmla="*/ 2021114 w 2812142"/>
              <a:gd name="connsiteY105" fmla="*/ 1977571 h 2046514"/>
              <a:gd name="connsiteX106" fmla="*/ 2024742 w 2812142"/>
              <a:gd name="connsiteY106" fmla="*/ 1923143 h 2046514"/>
              <a:gd name="connsiteX107" fmla="*/ 1912257 w 2812142"/>
              <a:gd name="connsiteY107" fmla="*/ 1854200 h 2046514"/>
              <a:gd name="connsiteX108" fmla="*/ 1879600 w 2812142"/>
              <a:gd name="connsiteY108" fmla="*/ 1814286 h 2046514"/>
              <a:gd name="connsiteX109" fmla="*/ 1919514 w 2812142"/>
              <a:gd name="connsiteY109" fmla="*/ 1748971 h 2046514"/>
              <a:gd name="connsiteX110" fmla="*/ 1973942 w 2812142"/>
              <a:gd name="connsiteY110" fmla="*/ 1778000 h 2046514"/>
              <a:gd name="connsiteX111" fmla="*/ 2002971 w 2812142"/>
              <a:gd name="connsiteY111" fmla="*/ 1727200 h 2046514"/>
              <a:gd name="connsiteX112" fmla="*/ 1970314 w 2812142"/>
              <a:gd name="connsiteY112" fmla="*/ 1712686 h 2046514"/>
              <a:gd name="connsiteX113" fmla="*/ 2002971 w 2812142"/>
              <a:gd name="connsiteY113" fmla="*/ 1618343 h 2046514"/>
              <a:gd name="connsiteX114" fmla="*/ 2075542 w 2812142"/>
              <a:gd name="connsiteY114" fmla="*/ 1618343 h 2046514"/>
              <a:gd name="connsiteX115" fmla="*/ 2090057 w 2812142"/>
              <a:gd name="connsiteY115" fmla="*/ 1538514 h 2046514"/>
              <a:gd name="connsiteX116" fmla="*/ 2151742 w 2812142"/>
              <a:gd name="connsiteY116" fmla="*/ 1524000 h 2046514"/>
              <a:gd name="connsiteX117" fmla="*/ 2173514 w 2812142"/>
              <a:gd name="connsiteY117" fmla="*/ 1480457 h 2046514"/>
              <a:gd name="connsiteX118" fmla="*/ 2318657 w 2812142"/>
              <a:gd name="connsiteY118" fmla="*/ 1440543 h 2046514"/>
              <a:gd name="connsiteX119" fmla="*/ 2369457 w 2812142"/>
              <a:gd name="connsiteY119" fmla="*/ 1455057 h 2046514"/>
              <a:gd name="connsiteX120" fmla="*/ 2380342 w 2812142"/>
              <a:gd name="connsiteY120" fmla="*/ 1367971 h 2046514"/>
              <a:gd name="connsiteX121" fmla="*/ 2322285 w 2812142"/>
              <a:gd name="connsiteY121" fmla="*/ 1335314 h 2046514"/>
              <a:gd name="connsiteX122" fmla="*/ 2300514 w 2812142"/>
              <a:gd name="connsiteY122" fmla="*/ 1288143 h 2046514"/>
              <a:gd name="connsiteX123" fmla="*/ 2322285 w 2812142"/>
              <a:gd name="connsiteY123" fmla="*/ 1237343 h 2046514"/>
              <a:gd name="connsiteX124" fmla="*/ 2423885 w 2812142"/>
              <a:gd name="connsiteY124" fmla="*/ 1284514 h 2046514"/>
              <a:gd name="connsiteX125" fmla="*/ 2442028 w 2812142"/>
              <a:gd name="connsiteY125" fmla="*/ 1255486 h 2046514"/>
              <a:gd name="connsiteX126" fmla="*/ 2514600 w 2812142"/>
              <a:gd name="connsiteY126" fmla="*/ 1244600 h 2046514"/>
              <a:gd name="connsiteX127" fmla="*/ 2764971 w 2812142"/>
              <a:gd name="connsiteY127" fmla="*/ 1139371 h 2046514"/>
              <a:gd name="connsiteX128" fmla="*/ 2790371 w 2812142"/>
              <a:gd name="connsiteY128" fmla="*/ 1088571 h 2046514"/>
              <a:gd name="connsiteX129" fmla="*/ 2775857 w 2812142"/>
              <a:gd name="connsiteY129" fmla="*/ 1063171 h 2046514"/>
              <a:gd name="connsiteX130" fmla="*/ 2812142 w 2812142"/>
              <a:gd name="connsiteY130" fmla="*/ 997857 h 2046514"/>
              <a:gd name="connsiteX131" fmla="*/ 2728685 w 2812142"/>
              <a:gd name="connsiteY131" fmla="*/ 936171 h 2046514"/>
              <a:gd name="connsiteX132" fmla="*/ 2692400 w 2812142"/>
              <a:gd name="connsiteY132" fmla="*/ 874486 h 2046514"/>
              <a:gd name="connsiteX133" fmla="*/ 2696028 w 2812142"/>
              <a:gd name="connsiteY133" fmla="*/ 812800 h 2046514"/>
              <a:gd name="connsiteX134" fmla="*/ 2608942 w 2812142"/>
              <a:gd name="connsiteY134" fmla="*/ 787400 h 2046514"/>
              <a:gd name="connsiteX135" fmla="*/ 2594428 w 2812142"/>
              <a:gd name="connsiteY135" fmla="*/ 751114 h 2046514"/>
              <a:gd name="connsiteX136" fmla="*/ 2587171 w 2812142"/>
              <a:gd name="connsiteY136" fmla="*/ 722086 h 2046514"/>
              <a:gd name="connsiteX137" fmla="*/ 2688771 w 2812142"/>
              <a:gd name="connsiteY137" fmla="*/ 620486 h 2046514"/>
              <a:gd name="connsiteX138" fmla="*/ 2699657 w 2812142"/>
              <a:gd name="connsiteY138" fmla="*/ 573314 h 2046514"/>
              <a:gd name="connsiteX139" fmla="*/ 2616200 w 2812142"/>
              <a:gd name="connsiteY139" fmla="*/ 475343 h 2046514"/>
              <a:gd name="connsiteX140" fmla="*/ 2569028 w 2812142"/>
              <a:gd name="connsiteY140" fmla="*/ 431800 h 2046514"/>
              <a:gd name="connsiteX141" fmla="*/ 2558142 w 2812142"/>
              <a:gd name="connsiteY141" fmla="*/ 431800 h 2046514"/>
              <a:gd name="connsiteX142" fmla="*/ 2590800 w 2812142"/>
              <a:gd name="connsiteY142" fmla="*/ 362857 h 2046514"/>
              <a:gd name="connsiteX143" fmla="*/ 2547257 w 2812142"/>
              <a:gd name="connsiteY143" fmla="*/ 283029 h 2046514"/>
              <a:gd name="connsiteX144" fmla="*/ 2550885 w 2812142"/>
              <a:gd name="connsiteY144" fmla="*/ 246743 h 2046514"/>
              <a:gd name="connsiteX145" fmla="*/ 2485571 w 2812142"/>
              <a:gd name="connsiteY145" fmla="*/ 232229 h 2046514"/>
              <a:gd name="connsiteX146" fmla="*/ 2405742 w 2812142"/>
              <a:gd name="connsiteY146" fmla="*/ 246743 h 2046514"/>
              <a:gd name="connsiteX147" fmla="*/ 2354942 w 2812142"/>
              <a:gd name="connsiteY147" fmla="*/ 286657 h 2046514"/>
              <a:gd name="connsiteX148" fmla="*/ 2296885 w 2812142"/>
              <a:gd name="connsiteY148" fmla="*/ 283029 h 2046514"/>
              <a:gd name="connsiteX149" fmla="*/ 2264228 w 2812142"/>
              <a:gd name="connsiteY149" fmla="*/ 359229 h 2046514"/>
              <a:gd name="connsiteX150" fmla="*/ 2286000 w 2812142"/>
              <a:gd name="connsiteY150" fmla="*/ 381000 h 2046514"/>
              <a:gd name="connsiteX151" fmla="*/ 2206171 w 2812142"/>
              <a:gd name="connsiteY151" fmla="*/ 453571 h 2046514"/>
              <a:gd name="connsiteX152" fmla="*/ 2129971 w 2812142"/>
              <a:gd name="connsiteY152" fmla="*/ 468086 h 2046514"/>
              <a:gd name="connsiteX153" fmla="*/ 2111828 w 2812142"/>
              <a:gd name="connsiteY153" fmla="*/ 464457 h 2046514"/>
              <a:gd name="connsiteX154" fmla="*/ 2119085 w 2812142"/>
              <a:gd name="connsiteY154" fmla="*/ 406400 h 2046514"/>
              <a:gd name="connsiteX155" fmla="*/ 2198914 w 2812142"/>
              <a:gd name="connsiteY155" fmla="*/ 351971 h 2046514"/>
              <a:gd name="connsiteX156" fmla="*/ 2198914 w 2812142"/>
              <a:gd name="connsiteY156" fmla="*/ 279400 h 2046514"/>
              <a:gd name="connsiteX157" fmla="*/ 2159000 w 2812142"/>
              <a:gd name="connsiteY157" fmla="*/ 246743 h 2046514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  <a:cxn ang="0">
                <a:pos x="connsiteX5" y="connsiteY5"/>
              </a:cxn>
              <a:cxn ang="0">
                <a:pos x="connsiteX6" y="connsiteY6"/>
              </a:cxn>
              <a:cxn ang="0">
                <a:pos x="connsiteX7" y="connsiteY7"/>
              </a:cxn>
              <a:cxn ang="0">
                <a:pos x="connsiteX8" y="connsiteY8"/>
              </a:cxn>
              <a:cxn ang="0">
                <a:pos x="connsiteX9" y="connsiteY9"/>
              </a:cxn>
              <a:cxn ang="0">
                <a:pos x="connsiteX10" y="connsiteY10"/>
              </a:cxn>
              <a:cxn ang="0">
                <a:pos x="connsiteX11" y="connsiteY11"/>
              </a:cxn>
              <a:cxn ang="0">
                <a:pos x="connsiteX12" y="connsiteY12"/>
              </a:cxn>
              <a:cxn ang="0">
                <a:pos x="connsiteX13" y="connsiteY13"/>
              </a:cxn>
              <a:cxn ang="0">
                <a:pos x="connsiteX14" y="connsiteY14"/>
              </a:cxn>
              <a:cxn ang="0">
                <a:pos x="connsiteX15" y="connsiteY15"/>
              </a:cxn>
              <a:cxn ang="0">
                <a:pos x="connsiteX16" y="connsiteY16"/>
              </a:cxn>
              <a:cxn ang="0">
                <a:pos x="connsiteX17" y="connsiteY17"/>
              </a:cxn>
              <a:cxn ang="0">
                <a:pos x="connsiteX18" y="connsiteY18"/>
              </a:cxn>
              <a:cxn ang="0">
                <a:pos x="connsiteX19" y="connsiteY19"/>
              </a:cxn>
              <a:cxn ang="0">
                <a:pos x="connsiteX20" y="connsiteY20"/>
              </a:cxn>
              <a:cxn ang="0">
                <a:pos x="connsiteX21" y="connsiteY21"/>
              </a:cxn>
              <a:cxn ang="0">
                <a:pos x="connsiteX22" y="connsiteY22"/>
              </a:cxn>
              <a:cxn ang="0">
                <a:pos x="connsiteX23" y="connsiteY23"/>
              </a:cxn>
              <a:cxn ang="0">
                <a:pos x="connsiteX24" y="connsiteY24"/>
              </a:cxn>
              <a:cxn ang="0">
                <a:pos x="connsiteX25" y="connsiteY25"/>
              </a:cxn>
              <a:cxn ang="0">
                <a:pos x="connsiteX26" y="connsiteY26"/>
              </a:cxn>
              <a:cxn ang="0">
                <a:pos x="connsiteX27" y="connsiteY27"/>
              </a:cxn>
              <a:cxn ang="0">
                <a:pos x="connsiteX28" y="connsiteY28"/>
              </a:cxn>
              <a:cxn ang="0">
                <a:pos x="connsiteX29" y="connsiteY29"/>
              </a:cxn>
              <a:cxn ang="0">
                <a:pos x="connsiteX30" y="connsiteY30"/>
              </a:cxn>
              <a:cxn ang="0">
                <a:pos x="connsiteX31" y="connsiteY31"/>
              </a:cxn>
              <a:cxn ang="0">
                <a:pos x="connsiteX32" y="connsiteY32"/>
              </a:cxn>
              <a:cxn ang="0">
                <a:pos x="connsiteX33" y="connsiteY33"/>
              </a:cxn>
              <a:cxn ang="0">
                <a:pos x="connsiteX34" y="connsiteY34"/>
              </a:cxn>
              <a:cxn ang="0">
                <a:pos x="connsiteX35" y="connsiteY35"/>
              </a:cxn>
              <a:cxn ang="0">
                <a:pos x="connsiteX36" y="connsiteY36"/>
              </a:cxn>
              <a:cxn ang="0">
                <a:pos x="connsiteX37" y="connsiteY37"/>
              </a:cxn>
              <a:cxn ang="0">
                <a:pos x="connsiteX38" y="connsiteY38"/>
              </a:cxn>
              <a:cxn ang="0">
                <a:pos x="connsiteX39" y="connsiteY39"/>
              </a:cxn>
              <a:cxn ang="0">
                <a:pos x="connsiteX40" y="connsiteY40"/>
              </a:cxn>
              <a:cxn ang="0">
                <a:pos x="connsiteX41" y="connsiteY41"/>
              </a:cxn>
              <a:cxn ang="0">
                <a:pos x="connsiteX42" y="connsiteY42"/>
              </a:cxn>
              <a:cxn ang="0">
                <a:pos x="connsiteX43" y="connsiteY43"/>
              </a:cxn>
              <a:cxn ang="0">
                <a:pos x="connsiteX44" y="connsiteY44"/>
              </a:cxn>
              <a:cxn ang="0">
                <a:pos x="connsiteX45" y="connsiteY45"/>
              </a:cxn>
              <a:cxn ang="0">
                <a:pos x="connsiteX46" y="connsiteY46"/>
              </a:cxn>
              <a:cxn ang="0">
                <a:pos x="connsiteX47" y="connsiteY47"/>
              </a:cxn>
              <a:cxn ang="0">
                <a:pos x="connsiteX48" y="connsiteY48"/>
              </a:cxn>
              <a:cxn ang="0">
                <a:pos x="connsiteX49" y="connsiteY49"/>
              </a:cxn>
              <a:cxn ang="0">
                <a:pos x="connsiteX50" y="connsiteY50"/>
              </a:cxn>
              <a:cxn ang="0">
                <a:pos x="connsiteX51" y="connsiteY51"/>
              </a:cxn>
              <a:cxn ang="0">
                <a:pos x="connsiteX52" y="connsiteY52"/>
              </a:cxn>
              <a:cxn ang="0">
                <a:pos x="connsiteX53" y="connsiteY53"/>
              </a:cxn>
              <a:cxn ang="0">
                <a:pos x="connsiteX54" y="connsiteY54"/>
              </a:cxn>
              <a:cxn ang="0">
                <a:pos x="connsiteX55" y="connsiteY55"/>
              </a:cxn>
              <a:cxn ang="0">
                <a:pos x="connsiteX56" y="connsiteY56"/>
              </a:cxn>
              <a:cxn ang="0">
                <a:pos x="connsiteX57" y="connsiteY57"/>
              </a:cxn>
              <a:cxn ang="0">
                <a:pos x="connsiteX58" y="connsiteY58"/>
              </a:cxn>
              <a:cxn ang="0">
                <a:pos x="connsiteX59" y="connsiteY59"/>
              </a:cxn>
              <a:cxn ang="0">
                <a:pos x="connsiteX60" y="connsiteY60"/>
              </a:cxn>
              <a:cxn ang="0">
                <a:pos x="connsiteX61" y="connsiteY61"/>
              </a:cxn>
              <a:cxn ang="0">
                <a:pos x="connsiteX62" y="connsiteY62"/>
              </a:cxn>
              <a:cxn ang="0">
                <a:pos x="connsiteX63" y="connsiteY63"/>
              </a:cxn>
              <a:cxn ang="0">
                <a:pos x="connsiteX64" y="connsiteY64"/>
              </a:cxn>
              <a:cxn ang="0">
                <a:pos x="connsiteX65" y="connsiteY65"/>
              </a:cxn>
              <a:cxn ang="0">
                <a:pos x="connsiteX66" y="connsiteY66"/>
              </a:cxn>
              <a:cxn ang="0">
                <a:pos x="connsiteX67" y="connsiteY67"/>
              </a:cxn>
              <a:cxn ang="0">
                <a:pos x="connsiteX68" y="connsiteY68"/>
              </a:cxn>
              <a:cxn ang="0">
                <a:pos x="connsiteX69" y="connsiteY69"/>
              </a:cxn>
              <a:cxn ang="0">
                <a:pos x="connsiteX70" y="connsiteY70"/>
              </a:cxn>
              <a:cxn ang="0">
                <a:pos x="connsiteX71" y="connsiteY71"/>
              </a:cxn>
              <a:cxn ang="0">
                <a:pos x="connsiteX72" y="connsiteY72"/>
              </a:cxn>
              <a:cxn ang="0">
                <a:pos x="connsiteX73" y="connsiteY73"/>
              </a:cxn>
              <a:cxn ang="0">
                <a:pos x="connsiteX74" y="connsiteY74"/>
              </a:cxn>
              <a:cxn ang="0">
                <a:pos x="connsiteX75" y="connsiteY75"/>
              </a:cxn>
              <a:cxn ang="0">
                <a:pos x="connsiteX76" y="connsiteY76"/>
              </a:cxn>
              <a:cxn ang="0">
                <a:pos x="connsiteX77" y="connsiteY77"/>
              </a:cxn>
              <a:cxn ang="0">
                <a:pos x="connsiteX78" y="connsiteY78"/>
              </a:cxn>
              <a:cxn ang="0">
                <a:pos x="connsiteX79" y="connsiteY79"/>
              </a:cxn>
              <a:cxn ang="0">
                <a:pos x="connsiteX80" y="connsiteY80"/>
              </a:cxn>
              <a:cxn ang="0">
                <a:pos x="connsiteX81" y="connsiteY81"/>
              </a:cxn>
              <a:cxn ang="0">
                <a:pos x="connsiteX82" y="connsiteY82"/>
              </a:cxn>
              <a:cxn ang="0">
                <a:pos x="connsiteX83" y="connsiteY83"/>
              </a:cxn>
              <a:cxn ang="0">
                <a:pos x="connsiteX84" y="connsiteY84"/>
              </a:cxn>
              <a:cxn ang="0">
                <a:pos x="connsiteX85" y="connsiteY85"/>
              </a:cxn>
              <a:cxn ang="0">
                <a:pos x="connsiteX86" y="connsiteY86"/>
              </a:cxn>
              <a:cxn ang="0">
                <a:pos x="connsiteX87" y="connsiteY87"/>
              </a:cxn>
              <a:cxn ang="0">
                <a:pos x="connsiteX88" y="connsiteY88"/>
              </a:cxn>
              <a:cxn ang="0">
                <a:pos x="connsiteX89" y="connsiteY89"/>
              </a:cxn>
              <a:cxn ang="0">
                <a:pos x="connsiteX90" y="connsiteY90"/>
              </a:cxn>
              <a:cxn ang="0">
                <a:pos x="connsiteX91" y="connsiteY91"/>
              </a:cxn>
              <a:cxn ang="0">
                <a:pos x="connsiteX92" y="connsiteY92"/>
              </a:cxn>
              <a:cxn ang="0">
                <a:pos x="connsiteX93" y="connsiteY93"/>
              </a:cxn>
              <a:cxn ang="0">
                <a:pos x="connsiteX94" y="connsiteY94"/>
              </a:cxn>
              <a:cxn ang="0">
                <a:pos x="connsiteX95" y="connsiteY95"/>
              </a:cxn>
              <a:cxn ang="0">
                <a:pos x="connsiteX96" y="connsiteY96"/>
              </a:cxn>
              <a:cxn ang="0">
                <a:pos x="connsiteX97" y="connsiteY97"/>
              </a:cxn>
              <a:cxn ang="0">
                <a:pos x="connsiteX98" y="connsiteY98"/>
              </a:cxn>
              <a:cxn ang="0">
                <a:pos x="connsiteX99" y="connsiteY99"/>
              </a:cxn>
              <a:cxn ang="0">
                <a:pos x="connsiteX100" y="connsiteY100"/>
              </a:cxn>
              <a:cxn ang="0">
                <a:pos x="connsiteX101" y="connsiteY101"/>
              </a:cxn>
              <a:cxn ang="0">
                <a:pos x="connsiteX102" y="connsiteY102"/>
              </a:cxn>
              <a:cxn ang="0">
                <a:pos x="connsiteX103" y="connsiteY103"/>
              </a:cxn>
              <a:cxn ang="0">
                <a:pos x="connsiteX104" y="connsiteY104"/>
              </a:cxn>
              <a:cxn ang="0">
                <a:pos x="connsiteX105" y="connsiteY105"/>
              </a:cxn>
              <a:cxn ang="0">
                <a:pos x="connsiteX106" y="connsiteY106"/>
              </a:cxn>
              <a:cxn ang="0">
                <a:pos x="connsiteX107" y="connsiteY107"/>
              </a:cxn>
              <a:cxn ang="0">
                <a:pos x="connsiteX108" y="connsiteY108"/>
              </a:cxn>
              <a:cxn ang="0">
                <a:pos x="connsiteX109" y="connsiteY109"/>
              </a:cxn>
              <a:cxn ang="0">
                <a:pos x="connsiteX110" y="connsiteY110"/>
              </a:cxn>
              <a:cxn ang="0">
                <a:pos x="connsiteX111" y="connsiteY111"/>
              </a:cxn>
              <a:cxn ang="0">
                <a:pos x="connsiteX112" y="connsiteY112"/>
              </a:cxn>
              <a:cxn ang="0">
                <a:pos x="connsiteX113" y="connsiteY113"/>
              </a:cxn>
              <a:cxn ang="0">
                <a:pos x="connsiteX114" y="connsiteY114"/>
              </a:cxn>
              <a:cxn ang="0">
                <a:pos x="connsiteX115" y="connsiteY115"/>
              </a:cxn>
              <a:cxn ang="0">
                <a:pos x="connsiteX116" y="connsiteY116"/>
              </a:cxn>
              <a:cxn ang="0">
                <a:pos x="connsiteX117" y="connsiteY117"/>
              </a:cxn>
              <a:cxn ang="0">
                <a:pos x="connsiteX118" y="connsiteY118"/>
              </a:cxn>
              <a:cxn ang="0">
                <a:pos x="connsiteX119" y="connsiteY119"/>
              </a:cxn>
              <a:cxn ang="0">
                <a:pos x="connsiteX120" y="connsiteY120"/>
              </a:cxn>
              <a:cxn ang="0">
                <a:pos x="connsiteX121" y="connsiteY121"/>
              </a:cxn>
              <a:cxn ang="0">
                <a:pos x="connsiteX122" y="connsiteY122"/>
              </a:cxn>
              <a:cxn ang="0">
                <a:pos x="connsiteX123" y="connsiteY123"/>
              </a:cxn>
              <a:cxn ang="0">
                <a:pos x="connsiteX124" y="connsiteY124"/>
              </a:cxn>
              <a:cxn ang="0">
                <a:pos x="connsiteX125" y="connsiteY125"/>
              </a:cxn>
              <a:cxn ang="0">
                <a:pos x="connsiteX126" y="connsiteY126"/>
              </a:cxn>
              <a:cxn ang="0">
                <a:pos x="connsiteX127" y="connsiteY127"/>
              </a:cxn>
              <a:cxn ang="0">
                <a:pos x="connsiteX128" y="connsiteY128"/>
              </a:cxn>
              <a:cxn ang="0">
                <a:pos x="connsiteX129" y="connsiteY129"/>
              </a:cxn>
              <a:cxn ang="0">
                <a:pos x="connsiteX130" y="connsiteY130"/>
              </a:cxn>
              <a:cxn ang="0">
                <a:pos x="connsiteX131" y="connsiteY131"/>
              </a:cxn>
              <a:cxn ang="0">
                <a:pos x="connsiteX132" y="connsiteY132"/>
              </a:cxn>
              <a:cxn ang="0">
                <a:pos x="connsiteX133" y="connsiteY133"/>
              </a:cxn>
              <a:cxn ang="0">
                <a:pos x="connsiteX134" y="connsiteY134"/>
              </a:cxn>
              <a:cxn ang="0">
                <a:pos x="connsiteX135" y="connsiteY135"/>
              </a:cxn>
              <a:cxn ang="0">
                <a:pos x="connsiteX136" y="connsiteY136"/>
              </a:cxn>
              <a:cxn ang="0">
                <a:pos x="connsiteX137" y="connsiteY137"/>
              </a:cxn>
              <a:cxn ang="0">
                <a:pos x="connsiteX138" y="connsiteY138"/>
              </a:cxn>
              <a:cxn ang="0">
                <a:pos x="connsiteX139" y="connsiteY139"/>
              </a:cxn>
              <a:cxn ang="0">
                <a:pos x="connsiteX140" y="connsiteY140"/>
              </a:cxn>
              <a:cxn ang="0">
                <a:pos x="connsiteX141" y="connsiteY141"/>
              </a:cxn>
              <a:cxn ang="0">
                <a:pos x="connsiteX142" y="connsiteY142"/>
              </a:cxn>
              <a:cxn ang="0">
                <a:pos x="connsiteX143" y="connsiteY143"/>
              </a:cxn>
              <a:cxn ang="0">
                <a:pos x="connsiteX144" y="connsiteY144"/>
              </a:cxn>
              <a:cxn ang="0">
                <a:pos x="connsiteX145" y="connsiteY145"/>
              </a:cxn>
              <a:cxn ang="0">
                <a:pos x="connsiteX146" y="connsiteY146"/>
              </a:cxn>
              <a:cxn ang="0">
                <a:pos x="connsiteX147" y="connsiteY147"/>
              </a:cxn>
              <a:cxn ang="0">
                <a:pos x="connsiteX148" y="connsiteY148"/>
              </a:cxn>
              <a:cxn ang="0">
                <a:pos x="connsiteX149" y="connsiteY149"/>
              </a:cxn>
              <a:cxn ang="0">
                <a:pos x="connsiteX150" y="connsiteY150"/>
              </a:cxn>
              <a:cxn ang="0">
                <a:pos x="connsiteX151" y="connsiteY151"/>
              </a:cxn>
              <a:cxn ang="0">
                <a:pos x="connsiteX152" y="connsiteY152"/>
              </a:cxn>
              <a:cxn ang="0">
                <a:pos x="connsiteX153" y="connsiteY153"/>
              </a:cxn>
              <a:cxn ang="0">
                <a:pos x="connsiteX154" y="connsiteY154"/>
              </a:cxn>
              <a:cxn ang="0">
                <a:pos x="connsiteX155" y="connsiteY155"/>
              </a:cxn>
              <a:cxn ang="0">
                <a:pos x="connsiteX156" y="connsiteY156"/>
              </a:cxn>
              <a:cxn ang="0">
                <a:pos x="connsiteX157" y="connsiteY157"/>
              </a:cxn>
            </a:cxnLst>
            <a:rect l="l" t="t" r="r" b="b"/>
            <a:pathLst>
              <a:path w="2812142" h="2046514">
                <a:moveTo>
                  <a:pt x="2159000" y="246743"/>
                </a:moveTo>
                <a:lnTo>
                  <a:pt x="2104571" y="330200"/>
                </a:lnTo>
                <a:lnTo>
                  <a:pt x="2017485" y="381000"/>
                </a:lnTo>
                <a:lnTo>
                  <a:pt x="1984828" y="381000"/>
                </a:lnTo>
                <a:lnTo>
                  <a:pt x="1984828" y="341086"/>
                </a:lnTo>
                <a:lnTo>
                  <a:pt x="1944914" y="326571"/>
                </a:lnTo>
                <a:lnTo>
                  <a:pt x="1883228" y="373743"/>
                </a:lnTo>
                <a:lnTo>
                  <a:pt x="1850571" y="384629"/>
                </a:lnTo>
                <a:lnTo>
                  <a:pt x="1850571" y="348343"/>
                </a:lnTo>
                <a:lnTo>
                  <a:pt x="1821542" y="348343"/>
                </a:lnTo>
                <a:lnTo>
                  <a:pt x="1752600" y="246743"/>
                </a:lnTo>
                <a:lnTo>
                  <a:pt x="1698171" y="203200"/>
                </a:lnTo>
                <a:lnTo>
                  <a:pt x="1632857" y="214086"/>
                </a:lnTo>
                <a:lnTo>
                  <a:pt x="1549400" y="203200"/>
                </a:lnTo>
                <a:lnTo>
                  <a:pt x="1480457" y="457200"/>
                </a:lnTo>
                <a:lnTo>
                  <a:pt x="1418771" y="366486"/>
                </a:lnTo>
                <a:lnTo>
                  <a:pt x="1397000" y="388257"/>
                </a:lnTo>
                <a:lnTo>
                  <a:pt x="1367971" y="373743"/>
                </a:lnTo>
                <a:lnTo>
                  <a:pt x="1324428" y="399143"/>
                </a:lnTo>
                <a:lnTo>
                  <a:pt x="1306285" y="373743"/>
                </a:lnTo>
                <a:lnTo>
                  <a:pt x="1270000" y="402771"/>
                </a:lnTo>
                <a:lnTo>
                  <a:pt x="1270000" y="435429"/>
                </a:lnTo>
                <a:lnTo>
                  <a:pt x="1201057" y="478971"/>
                </a:lnTo>
                <a:lnTo>
                  <a:pt x="1168400" y="460829"/>
                </a:lnTo>
                <a:lnTo>
                  <a:pt x="1095828" y="475343"/>
                </a:lnTo>
                <a:lnTo>
                  <a:pt x="1001485" y="435429"/>
                </a:lnTo>
                <a:lnTo>
                  <a:pt x="1001485" y="402771"/>
                </a:lnTo>
                <a:lnTo>
                  <a:pt x="1055914" y="348343"/>
                </a:lnTo>
                <a:lnTo>
                  <a:pt x="1055914" y="254000"/>
                </a:lnTo>
                <a:lnTo>
                  <a:pt x="936171" y="195942"/>
                </a:lnTo>
                <a:lnTo>
                  <a:pt x="845457" y="39914"/>
                </a:lnTo>
                <a:lnTo>
                  <a:pt x="765628" y="108857"/>
                </a:lnTo>
                <a:lnTo>
                  <a:pt x="707571" y="58057"/>
                </a:lnTo>
                <a:lnTo>
                  <a:pt x="693057" y="79829"/>
                </a:lnTo>
                <a:lnTo>
                  <a:pt x="624114" y="79829"/>
                </a:lnTo>
                <a:lnTo>
                  <a:pt x="533400" y="7257"/>
                </a:lnTo>
                <a:lnTo>
                  <a:pt x="497114" y="0"/>
                </a:lnTo>
                <a:lnTo>
                  <a:pt x="468085" y="0"/>
                </a:lnTo>
                <a:lnTo>
                  <a:pt x="413657" y="50800"/>
                </a:lnTo>
                <a:lnTo>
                  <a:pt x="319314" y="79829"/>
                </a:lnTo>
                <a:lnTo>
                  <a:pt x="283028" y="101600"/>
                </a:lnTo>
                <a:lnTo>
                  <a:pt x="301171" y="181429"/>
                </a:lnTo>
                <a:lnTo>
                  <a:pt x="257637" y="231542"/>
                </a:lnTo>
                <a:lnTo>
                  <a:pt x="163285" y="221343"/>
                </a:lnTo>
                <a:lnTo>
                  <a:pt x="123371" y="293914"/>
                </a:lnTo>
                <a:lnTo>
                  <a:pt x="130628" y="333829"/>
                </a:lnTo>
                <a:lnTo>
                  <a:pt x="235857" y="410029"/>
                </a:lnTo>
                <a:lnTo>
                  <a:pt x="268514" y="497114"/>
                </a:lnTo>
                <a:cubicBezTo>
                  <a:pt x="268514" y="518886"/>
                  <a:pt x="268513" y="540657"/>
                  <a:pt x="268513" y="562429"/>
                </a:cubicBezTo>
                <a:lnTo>
                  <a:pt x="293914" y="638629"/>
                </a:lnTo>
                <a:lnTo>
                  <a:pt x="174171" y="751114"/>
                </a:lnTo>
                <a:lnTo>
                  <a:pt x="235857" y="823686"/>
                </a:lnTo>
                <a:lnTo>
                  <a:pt x="250371" y="881743"/>
                </a:lnTo>
                <a:lnTo>
                  <a:pt x="228600" y="921657"/>
                </a:lnTo>
                <a:lnTo>
                  <a:pt x="254000" y="1092200"/>
                </a:lnTo>
                <a:lnTo>
                  <a:pt x="177800" y="1074057"/>
                </a:lnTo>
                <a:lnTo>
                  <a:pt x="163285" y="1113971"/>
                </a:lnTo>
                <a:lnTo>
                  <a:pt x="65314" y="1230086"/>
                </a:lnTo>
                <a:lnTo>
                  <a:pt x="74994" y="1268137"/>
                </a:lnTo>
                <a:lnTo>
                  <a:pt x="54428" y="1288143"/>
                </a:lnTo>
                <a:lnTo>
                  <a:pt x="54428" y="1331686"/>
                </a:lnTo>
                <a:lnTo>
                  <a:pt x="18142" y="1349829"/>
                </a:lnTo>
                <a:lnTo>
                  <a:pt x="25400" y="1386114"/>
                </a:lnTo>
                <a:lnTo>
                  <a:pt x="0" y="1418771"/>
                </a:lnTo>
                <a:lnTo>
                  <a:pt x="0" y="1473200"/>
                </a:lnTo>
                <a:lnTo>
                  <a:pt x="41733" y="1563914"/>
                </a:lnTo>
                <a:lnTo>
                  <a:pt x="36285" y="1618343"/>
                </a:lnTo>
                <a:lnTo>
                  <a:pt x="72571" y="1690914"/>
                </a:lnTo>
                <a:lnTo>
                  <a:pt x="137885" y="1658257"/>
                </a:lnTo>
                <a:lnTo>
                  <a:pt x="214085" y="1669143"/>
                </a:lnTo>
                <a:lnTo>
                  <a:pt x="272142" y="1603829"/>
                </a:lnTo>
                <a:lnTo>
                  <a:pt x="304800" y="1494971"/>
                </a:lnTo>
                <a:lnTo>
                  <a:pt x="362857" y="1444171"/>
                </a:lnTo>
                <a:lnTo>
                  <a:pt x="431800" y="1487714"/>
                </a:lnTo>
                <a:lnTo>
                  <a:pt x="449942" y="1545771"/>
                </a:lnTo>
                <a:lnTo>
                  <a:pt x="475342" y="1567543"/>
                </a:lnTo>
                <a:lnTo>
                  <a:pt x="471714" y="1607457"/>
                </a:lnTo>
                <a:lnTo>
                  <a:pt x="511629" y="1672771"/>
                </a:lnTo>
                <a:lnTo>
                  <a:pt x="595085" y="1476828"/>
                </a:lnTo>
                <a:lnTo>
                  <a:pt x="613228" y="1491343"/>
                </a:lnTo>
                <a:lnTo>
                  <a:pt x="718457" y="1415143"/>
                </a:lnTo>
                <a:lnTo>
                  <a:pt x="736599" y="1422400"/>
                </a:lnTo>
                <a:lnTo>
                  <a:pt x="762000" y="1502229"/>
                </a:lnTo>
                <a:lnTo>
                  <a:pt x="841828" y="1524000"/>
                </a:lnTo>
                <a:lnTo>
                  <a:pt x="870857" y="1484086"/>
                </a:lnTo>
                <a:lnTo>
                  <a:pt x="997857" y="1585686"/>
                </a:lnTo>
                <a:lnTo>
                  <a:pt x="1019628" y="1701800"/>
                </a:lnTo>
                <a:lnTo>
                  <a:pt x="1110342" y="1872343"/>
                </a:lnTo>
                <a:lnTo>
                  <a:pt x="1204685" y="1944914"/>
                </a:lnTo>
                <a:lnTo>
                  <a:pt x="1295400" y="1886857"/>
                </a:lnTo>
                <a:lnTo>
                  <a:pt x="1302657" y="1923143"/>
                </a:lnTo>
                <a:lnTo>
                  <a:pt x="1328057" y="1897743"/>
                </a:lnTo>
                <a:lnTo>
                  <a:pt x="1367971" y="1901371"/>
                </a:lnTo>
                <a:lnTo>
                  <a:pt x="1447800" y="1937657"/>
                </a:lnTo>
                <a:lnTo>
                  <a:pt x="1447800" y="1897743"/>
                </a:lnTo>
                <a:lnTo>
                  <a:pt x="1520371" y="1905000"/>
                </a:lnTo>
                <a:lnTo>
                  <a:pt x="1560285" y="1955800"/>
                </a:lnTo>
                <a:lnTo>
                  <a:pt x="1669142" y="1901371"/>
                </a:lnTo>
                <a:lnTo>
                  <a:pt x="1705428" y="1926771"/>
                </a:lnTo>
                <a:lnTo>
                  <a:pt x="1734457" y="1897743"/>
                </a:lnTo>
                <a:lnTo>
                  <a:pt x="1738085" y="1973943"/>
                </a:lnTo>
                <a:lnTo>
                  <a:pt x="1854200" y="1984829"/>
                </a:lnTo>
                <a:lnTo>
                  <a:pt x="1865085" y="2024743"/>
                </a:lnTo>
                <a:lnTo>
                  <a:pt x="1930400" y="2046514"/>
                </a:lnTo>
                <a:lnTo>
                  <a:pt x="1981200" y="1981200"/>
                </a:lnTo>
                <a:lnTo>
                  <a:pt x="2021114" y="1977571"/>
                </a:lnTo>
                <a:lnTo>
                  <a:pt x="2024742" y="1923143"/>
                </a:lnTo>
                <a:lnTo>
                  <a:pt x="1912257" y="1854200"/>
                </a:lnTo>
                <a:lnTo>
                  <a:pt x="1879600" y="1814286"/>
                </a:lnTo>
                <a:lnTo>
                  <a:pt x="1919514" y="1748971"/>
                </a:lnTo>
                <a:lnTo>
                  <a:pt x="1973942" y="1778000"/>
                </a:lnTo>
                <a:lnTo>
                  <a:pt x="2002971" y="1727200"/>
                </a:lnTo>
                <a:lnTo>
                  <a:pt x="1970314" y="1712686"/>
                </a:lnTo>
                <a:lnTo>
                  <a:pt x="2002971" y="1618343"/>
                </a:lnTo>
                <a:lnTo>
                  <a:pt x="2075542" y="1618343"/>
                </a:lnTo>
                <a:lnTo>
                  <a:pt x="2090057" y="1538514"/>
                </a:lnTo>
                <a:lnTo>
                  <a:pt x="2151742" y="1524000"/>
                </a:lnTo>
                <a:lnTo>
                  <a:pt x="2173514" y="1480457"/>
                </a:lnTo>
                <a:lnTo>
                  <a:pt x="2318657" y="1440543"/>
                </a:lnTo>
                <a:lnTo>
                  <a:pt x="2369457" y="1455057"/>
                </a:lnTo>
                <a:lnTo>
                  <a:pt x="2380342" y="1367971"/>
                </a:lnTo>
                <a:lnTo>
                  <a:pt x="2322285" y="1335314"/>
                </a:lnTo>
                <a:lnTo>
                  <a:pt x="2300514" y="1288143"/>
                </a:lnTo>
                <a:lnTo>
                  <a:pt x="2322285" y="1237343"/>
                </a:lnTo>
                <a:lnTo>
                  <a:pt x="2423885" y="1284514"/>
                </a:lnTo>
                <a:lnTo>
                  <a:pt x="2442028" y="1255486"/>
                </a:lnTo>
                <a:lnTo>
                  <a:pt x="2514600" y="1244600"/>
                </a:lnTo>
                <a:lnTo>
                  <a:pt x="2764971" y="1139371"/>
                </a:lnTo>
                <a:lnTo>
                  <a:pt x="2790371" y="1088571"/>
                </a:lnTo>
                <a:lnTo>
                  <a:pt x="2775857" y="1063171"/>
                </a:lnTo>
                <a:lnTo>
                  <a:pt x="2812142" y="997857"/>
                </a:lnTo>
                <a:lnTo>
                  <a:pt x="2728685" y="936171"/>
                </a:lnTo>
                <a:lnTo>
                  <a:pt x="2692400" y="874486"/>
                </a:lnTo>
                <a:lnTo>
                  <a:pt x="2696028" y="812800"/>
                </a:lnTo>
                <a:lnTo>
                  <a:pt x="2608942" y="787400"/>
                </a:lnTo>
                <a:lnTo>
                  <a:pt x="2594428" y="751114"/>
                </a:lnTo>
                <a:lnTo>
                  <a:pt x="2587171" y="722086"/>
                </a:lnTo>
                <a:lnTo>
                  <a:pt x="2688771" y="620486"/>
                </a:lnTo>
                <a:lnTo>
                  <a:pt x="2699657" y="573314"/>
                </a:lnTo>
                <a:lnTo>
                  <a:pt x="2616200" y="475343"/>
                </a:lnTo>
                <a:lnTo>
                  <a:pt x="2569028" y="431800"/>
                </a:lnTo>
                <a:lnTo>
                  <a:pt x="2558142" y="431800"/>
                </a:lnTo>
                <a:lnTo>
                  <a:pt x="2590800" y="362857"/>
                </a:lnTo>
                <a:lnTo>
                  <a:pt x="2547257" y="283029"/>
                </a:lnTo>
                <a:lnTo>
                  <a:pt x="2550885" y="246743"/>
                </a:lnTo>
                <a:lnTo>
                  <a:pt x="2485571" y="232229"/>
                </a:lnTo>
                <a:lnTo>
                  <a:pt x="2405742" y="246743"/>
                </a:lnTo>
                <a:lnTo>
                  <a:pt x="2354942" y="286657"/>
                </a:lnTo>
                <a:lnTo>
                  <a:pt x="2296885" y="283029"/>
                </a:lnTo>
                <a:lnTo>
                  <a:pt x="2264228" y="359229"/>
                </a:lnTo>
                <a:lnTo>
                  <a:pt x="2286000" y="381000"/>
                </a:lnTo>
                <a:lnTo>
                  <a:pt x="2206171" y="453571"/>
                </a:lnTo>
                <a:lnTo>
                  <a:pt x="2129971" y="468086"/>
                </a:lnTo>
                <a:lnTo>
                  <a:pt x="2111828" y="464457"/>
                </a:lnTo>
                <a:lnTo>
                  <a:pt x="2119085" y="406400"/>
                </a:lnTo>
                <a:lnTo>
                  <a:pt x="2198914" y="351971"/>
                </a:lnTo>
                <a:lnTo>
                  <a:pt x="2198914" y="279400"/>
                </a:lnTo>
                <a:lnTo>
                  <a:pt x="2159000" y="246743"/>
                </a:lnTo>
                <a:close/>
              </a:path>
            </a:pathLst>
          </a:custGeom>
          <a:solidFill>
            <a:srgbClr val="F58220"/>
          </a:solidFill>
          <a:ln/>
        </xdr:spPr>
        <xdr:style>
          <a:lnRef idx="2">
            <a:schemeClr val="dk1"/>
          </a:lnRef>
          <a:fillRef idx="1">
            <a:schemeClr val="lt1"/>
          </a:fillRef>
          <a:effectRef idx="0">
            <a:schemeClr val="dk1"/>
          </a:effectRef>
          <a:fontRef idx="minor">
            <a:schemeClr val="dk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[0]!Forme_Cliquer" textlink="">
        <xdr:nvSpPr>
          <xdr:cNvPr id="324" name="Corse"/>
          <xdr:cNvSpPr/>
        </xdr:nvSpPr>
        <xdr:spPr>
          <a:xfrm>
            <a:off x="16848138" y="6326188"/>
            <a:ext cx="595312" cy="1254124"/>
          </a:xfrm>
          <a:custGeom>
            <a:avLst/>
            <a:gdLst>
              <a:gd name="connsiteX0" fmla="*/ 419100 w 595312"/>
              <a:gd name="connsiteY0" fmla="*/ 247650 h 1293018"/>
              <a:gd name="connsiteX1" fmla="*/ 414337 w 595312"/>
              <a:gd name="connsiteY1" fmla="*/ 26193 h 1293018"/>
              <a:gd name="connsiteX2" fmla="*/ 440531 w 595312"/>
              <a:gd name="connsiteY2" fmla="*/ 0 h 1293018"/>
              <a:gd name="connsiteX3" fmla="*/ 473868 w 595312"/>
              <a:gd name="connsiteY3" fmla="*/ 11906 h 1293018"/>
              <a:gd name="connsiteX4" fmla="*/ 502443 w 595312"/>
              <a:gd name="connsiteY4" fmla="*/ 130968 h 1293018"/>
              <a:gd name="connsiteX5" fmla="*/ 492918 w 595312"/>
              <a:gd name="connsiteY5" fmla="*/ 264318 h 1293018"/>
              <a:gd name="connsiteX6" fmla="*/ 547687 w 595312"/>
              <a:gd name="connsiteY6" fmla="*/ 338137 h 1293018"/>
              <a:gd name="connsiteX7" fmla="*/ 595312 w 595312"/>
              <a:gd name="connsiteY7" fmla="*/ 671512 h 1293018"/>
              <a:gd name="connsiteX8" fmla="*/ 521493 w 595312"/>
              <a:gd name="connsiteY8" fmla="*/ 828675 h 1293018"/>
              <a:gd name="connsiteX9" fmla="*/ 535781 w 595312"/>
              <a:gd name="connsiteY9" fmla="*/ 1012031 h 1293018"/>
              <a:gd name="connsiteX10" fmla="*/ 504825 w 595312"/>
              <a:gd name="connsiteY10" fmla="*/ 1078706 h 1293018"/>
              <a:gd name="connsiteX11" fmla="*/ 481012 w 595312"/>
              <a:gd name="connsiteY11" fmla="*/ 1102518 h 1293018"/>
              <a:gd name="connsiteX12" fmla="*/ 519112 w 595312"/>
              <a:gd name="connsiteY12" fmla="*/ 1109662 h 1293018"/>
              <a:gd name="connsiteX13" fmla="*/ 440531 w 595312"/>
              <a:gd name="connsiteY13" fmla="*/ 1293018 h 1293018"/>
              <a:gd name="connsiteX14" fmla="*/ 402431 w 595312"/>
              <a:gd name="connsiteY14" fmla="*/ 1278731 h 1293018"/>
              <a:gd name="connsiteX15" fmla="*/ 381000 w 595312"/>
              <a:gd name="connsiteY15" fmla="*/ 1240631 h 1293018"/>
              <a:gd name="connsiteX16" fmla="*/ 240506 w 595312"/>
              <a:gd name="connsiteY16" fmla="*/ 1197768 h 1293018"/>
              <a:gd name="connsiteX17" fmla="*/ 190500 w 595312"/>
              <a:gd name="connsiteY17" fmla="*/ 1143000 h 1293018"/>
              <a:gd name="connsiteX18" fmla="*/ 192881 w 595312"/>
              <a:gd name="connsiteY18" fmla="*/ 1107281 h 1293018"/>
              <a:gd name="connsiteX19" fmla="*/ 250031 w 595312"/>
              <a:gd name="connsiteY19" fmla="*/ 1059656 h 1293018"/>
              <a:gd name="connsiteX20" fmla="*/ 130968 w 595312"/>
              <a:gd name="connsiteY20" fmla="*/ 1040606 h 1293018"/>
              <a:gd name="connsiteX21" fmla="*/ 161925 w 595312"/>
              <a:gd name="connsiteY21" fmla="*/ 950118 h 1293018"/>
              <a:gd name="connsiteX22" fmla="*/ 150018 w 595312"/>
              <a:gd name="connsiteY22" fmla="*/ 878681 h 1293018"/>
              <a:gd name="connsiteX23" fmla="*/ 61912 w 595312"/>
              <a:gd name="connsiteY23" fmla="*/ 907256 h 1293018"/>
              <a:gd name="connsiteX24" fmla="*/ 97631 w 595312"/>
              <a:gd name="connsiteY24" fmla="*/ 795337 h 1293018"/>
              <a:gd name="connsiteX25" fmla="*/ 133350 w 595312"/>
              <a:gd name="connsiteY25" fmla="*/ 778668 h 1293018"/>
              <a:gd name="connsiteX26" fmla="*/ 33337 w 595312"/>
              <a:gd name="connsiteY26" fmla="*/ 728662 h 1293018"/>
              <a:gd name="connsiteX27" fmla="*/ 11906 w 595312"/>
              <a:gd name="connsiteY27" fmla="*/ 657225 h 1293018"/>
              <a:gd name="connsiteX28" fmla="*/ 85725 w 595312"/>
              <a:gd name="connsiteY28" fmla="*/ 602456 h 1293018"/>
              <a:gd name="connsiteX29" fmla="*/ 35718 w 595312"/>
              <a:gd name="connsiteY29" fmla="*/ 547687 h 1293018"/>
              <a:gd name="connsiteX30" fmla="*/ 0 w 595312"/>
              <a:gd name="connsiteY30" fmla="*/ 566737 h 1293018"/>
              <a:gd name="connsiteX31" fmla="*/ 4762 w 595312"/>
              <a:gd name="connsiteY31" fmla="*/ 531018 h 1293018"/>
              <a:gd name="connsiteX32" fmla="*/ 61912 w 595312"/>
              <a:gd name="connsiteY32" fmla="*/ 459581 h 1293018"/>
              <a:gd name="connsiteX33" fmla="*/ 57150 w 595312"/>
              <a:gd name="connsiteY33" fmla="*/ 416718 h 1293018"/>
              <a:gd name="connsiteX34" fmla="*/ 78581 w 595312"/>
              <a:gd name="connsiteY34" fmla="*/ 388143 h 1293018"/>
              <a:gd name="connsiteX35" fmla="*/ 119062 w 595312"/>
              <a:gd name="connsiteY35" fmla="*/ 381000 h 1293018"/>
              <a:gd name="connsiteX36" fmla="*/ 121443 w 595312"/>
              <a:gd name="connsiteY36" fmla="*/ 352425 h 1293018"/>
              <a:gd name="connsiteX37" fmla="*/ 259556 w 595312"/>
              <a:gd name="connsiteY37" fmla="*/ 292893 h 1293018"/>
              <a:gd name="connsiteX38" fmla="*/ 311943 w 595312"/>
              <a:gd name="connsiteY38" fmla="*/ 233362 h 1293018"/>
              <a:gd name="connsiteX39" fmla="*/ 419100 w 595312"/>
              <a:gd name="connsiteY39" fmla="*/ 247650 h 1293018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  <a:cxn ang="0">
                <a:pos x="connsiteX5" y="connsiteY5"/>
              </a:cxn>
              <a:cxn ang="0">
                <a:pos x="connsiteX6" y="connsiteY6"/>
              </a:cxn>
              <a:cxn ang="0">
                <a:pos x="connsiteX7" y="connsiteY7"/>
              </a:cxn>
              <a:cxn ang="0">
                <a:pos x="connsiteX8" y="connsiteY8"/>
              </a:cxn>
              <a:cxn ang="0">
                <a:pos x="connsiteX9" y="connsiteY9"/>
              </a:cxn>
              <a:cxn ang="0">
                <a:pos x="connsiteX10" y="connsiteY10"/>
              </a:cxn>
              <a:cxn ang="0">
                <a:pos x="connsiteX11" y="connsiteY11"/>
              </a:cxn>
              <a:cxn ang="0">
                <a:pos x="connsiteX12" y="connsiteY12"/>
              </a:cxn>
              <a:cxn ang="0">
                <a:pos x="connsiteX13" y="connsiteY13"/>
              </a:cxn>
              <a:cxn ang="0">
                <a:pos x="connsiteX14" y="connsiteY14"/>
              </a:cxn>
              <a:cxn ang="0">
                <a:pos x="connsiteX15" y="connsiteY15"/>
              </a:cxn>
              <a:cxn ang="0">
                <a:pos x="connsiteX16" y="connsiteY16"/>
              </a:cxn>
              <a:cxn ang="0">
                <a:pos x="connsiteX17" y="connsiteY17"/>
              </a:cxn>
              <a:cxn ang="0">
                <a:pos x="connsiteX18" y="connsiteY18"/>
              </a:cxn>
              <a:cxn ang="0">
                <a:pos x="connsiteX19" y="connsiteY19"/>
              </a:cxn>
              <a:cxn ang="0">
                <a:pos x="connsiteX20" y="connsiteY20"/>
              </a:cxn>
              <a:cxn ang="0">
                <a:pos x="connsiteX21" y="connsiteY21"/>
              </a:cxn>
              <a:cxn ang="0">
                <a:pos x="connsiteX22" y="connsiteY22"/>
              </a:cxn>
              <a:cxn ang="0">
                <a:pos x="connsiteX23" y="connsiteY23"/>
              </a:cxn>
              <a:cxn ang="0">
                <a:pos x="connsiteX24" y="connsiteY24"/>
              </a:cxn>
              <a:cxn ang="0">
                <a:pos x="connsiteX25" y="connsiteY25"/>
              </a:cxn>
              <a:cxn ang="0">
                <a:pos x="connsiteX26" y="connsiteY26"/>
              </a:cxn>
              <a:cxn ang="0">
                <a:pos x="connsiteX27" y="connsiteY27"/>
              </a:cxn>
              <a:cxn ang="0">
                <a:pos x="connsiteX28" y="connsiteY28"/>
              </a:cxn>
              <a:cxn ang="0">
                <a:pos x="connsiteX29" y="connsiteY29"/>
              </a:cxn>
              <a:cxn ang="0">
                <a:pos x="connsiteX30" y="connsiteY30"/>
              </a:cxn>
              <a:cxn ang="0">
                <a:pos x="connsiteX31" y="connsiteY31"/>
              </a:cxn>
              <a:cxn ang="0">
                <a:pos x="connsiteX32" y="connsiteY32"/>
              </a:cxn>
              <a:cxn ang="0">
                <a:pos x="connsiteX33" y="connsiteY33"/>
              </a:cxn>
              <a:cxn ang="0">
                <a:pos x="connsiteX34" y="connsiteY34"/>
              </a:cxn>
              <a:cxn ang="0">
                <a:pos x="connsiteX35" y="connsiteY35"/>
              </a:cxn>
              <a:cxn ang="0">
                <a:pos x="connsiteX36" y="connsiteY36"/>
              </a:cxn>
              <a:cxn ang="0">
                <a:pos x="connsiteX37" y="connsiteY37"/>
              </a:cxn>
              <a:cxn ang="0">
                <a:pos x="connsiteX38" y="connsiteY38"/>
              </a:cxn>
              <a:cxn ang="0">
                <a:pos x="connsiteX39" y="connsiteY39"/>
              </a:cxn>
            </a:cxnLst>
            <a:rect l="l" t="t" r="r" b="b"/>
            <a:pathLst>
              <a:path w="595312" h="1293018">
                <a:moveTo>
                  <a:pt x="419100" y="247650"/>
                </a:moveTo>
                <a:lnTo>
                  <a:pt x="414337" y="26193"/>
                </a:lnTo>
                <a:lnTo>
                  <a:pt x="440531" y="0"/>
                </a:lnTo>
                <a:lnTo>
                  <a:pt x="473868" y="11906"/>
                </a:lnTo>
                <a:lnTo>
                  <a:pt x="502443" y="130968"/>
                </a:lnTo>
                <a:lnTo>
                  <a:pt x="492918" y="264318"/>
                </a:lnTo>
                <a:lnTo>
                  <a:pt x="547687" y="338137"/>
                </a:lnTo>
                <a:lnTo>
                  <a:pt x="595312" y="671512"/>
                </a:lnTo>
                <a:lnTo>
                  <a:pt x="521493" y="828675"/>
                </a:lnTo>
                <a:lnTo>
                  <a:pt x="535781" y="1012031"/>
                </a:lnTo>
                <a:lnTo>
                  <a:pt x="504825" y="1078706"/>
                </a:lnTo>
                <a:lnTo>
                  <a:pt x="481012" y="1102518"/>
                </a:lnTo>
                <a:lnTo>
                  <a:pt x="519112" y="1109662"/>
                </a:lnTo>
                <a:lnTo>
                  <a:pt x="440531" y="1293018"/>
                </a:lnTo>
                <a:lnTo>
                  <a:pt x="402431" y="1278731"/>
                </a:lnTo>
                <a:lnTo>
                  <a:pt x="381000" y="1240631"/>
                </a:lnTo>
                <a:lnTo>
                  <a:pt x="240506" y="1197768"/>
                </a:lnTo>
                <a:lnTo>
                  <a:pt x="190500" y="1143000"/>
                </a:lnTo>
                <a:lnTo>
                  <a:pt x="192881" y="1107281"/>
                </a:lnTo>
                <a:lnTo>
                  <a:pt x="250031" y="1059656"/>
                </a:lnTo>
                <a:lnTo>
                  <a:pt x="130968" y="1040606"/>
                </a:lnTo>
                <a:lnTo>
                  <a:pt x="161925" y="950118"/>
                </a:lnTo>
                <a:lnTo>
                  <a:pt x="150018" y="878681"/>
                </a:lnTo>
                <a:lnTo>
                  <a:pt x="61912" y="907256"/>
                </a:lnTo>
                <a:lnTo>
                  <a:pt x="97631" y="795337"/>
                </a:lnTo>
                <a:lnTo>
                  <a:pt x="133350" y="778668"/>
                </a:lnTo>
                <a:lnTo>
                  <a:pt x="33337" y="728662"/>
                </a:lnTo>
                <a:lnTo>
                  <a:pt x="11906" y="657225"/>
                </a:lnTo>
                <a:lnTo>
                  <a:pt x="85725" y="602456"/>
                </a:lnTo>
                <a:lnTo>
                  <a:pt x="35718" y="547687"/>
                </a:lnTo>
                <a:lnTo>
                  <a:pt x="0" y="566737"/>
                </a:lnTo>
                <a:lnTo>
                  <a:pt x="4762" y="531018"/>
                </a:lnTo>
                <a:lnTo>
                  <a:pt x="61912" y="459581"/>
                </a:lnTo>
                <a:lnTo>
                  <a:pt x="57150" y="416718"/>
                </a:lnTo>
                <a:lnTo>
                  <a:pt x="78581" y="388143"/>
                </a:lnTo>
                <a:lnTo>
                  <a:pt x="119062" y="381000"/>
                </a:lnTo>
                <a:lnTo>
                  <a:pt x="121443" y="352425"/>
                </a:lnTo>
                <a:lnTo>
                  <a:pt x="259556" y="292893"/>
                </a:lnTo>
                <a:lnTo>
                  <a:pt x="311943" y="233362"/>
                </a:lnTo>
                <a:lnTo>
                  <a:pt x="419100" y="247650"/>
                </a:lnTo>
                <a:close/>
              </a:path>
            </a:pathLst>
          </a:custGeom>
          <a:solidFill>
            <a:srgbClr val="F58220"/>
          </a:solidFill>
        </xdr:spPr>
        <xdr:style>
          <a:lnRef idx="2">
            <a:schemeClr val="dk1"/>
          </a:lnRef>
          <a:fillRef idx="1">
            <a:schemeClr val="lt1"/>
          </a:fillRef>
          <a:effectRef idx="0">
            <a:schemeClr val="dk1"/>
          </a:effectRef>
          <a:fontRef idx="minor">
            <a:schemeClr val="dk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[0]!Forme_Cliquer" textlink="">
        <xdr:nvSpPr>
          <xdr:cNvPr id="325" name="Provence_Alpes_Côte_dAzur"/>
          <xdr:cNvSpPr/>
        </xdr:nvSpPr>
        <xdr:spPr>
          <a:xfrm>
            <a:off x="15288986" y="5110843"/>
            <a:ext cx="1937656" cy="1603829"/>
          </a:xfrm>
          <a:custGeom>
            <a:avLst/>
            <a:gdLst>
              <a:gd name="connsiteX0" fmla="*/ 1295400 w 1944914"/>
              <a:gd name="connsiteY0" fmla="*/ 3628 h 1636486"/>
              <a:gd name="connsiteX1" fmla="*/ 1226457 w 1944914"/>
              <a:gd name="connsiteY1" fmla="*/ 10886 h 1636486"/>
              <a:gd name="connsiteX2" fmla="*/ 1201057 w 1944914"/>
              <a:gd name="connsiteY2" fmla="*/ 50800 h 1636486"/>
              <a:gd name="connsiteX3" fmla="*/ 1103085 w 1944914"/>
              <a:gd name="connsiteY3" fmla="*/ 0 h 1636486"/>
              <a:gd name="connsiteX4" fmla="*/ 1084943 w 1944914"/>
              <a:gd name="connsiteY4" fmla="*/ 39914 h 1636486"/>
              <a:gd name="connsiteX5" fmla="*/ 1081314 w 1944914"/>
              <a:gd name="connsiteY5" fmla="*/ 50800 h 1636486"/>
              <a:gd name="connsiteX6" fmla="*/ 1095828 w 1944914"/>
              <a:gd name="connsiteY6" fmla="*/ 101600 h 1636486"/>
              <a:gd name="connsiteX7" fmla="*/ 1157514 w 1944914"/>
              <a:gd name="connsiteY7" fmla="*/ 127000 h 1636486"/>
              <a:gd name="connsiteX8" fmla="*/ 1146628 w 1944914"/>
              <a:gd name="connsiteY8" fmla="*/ 221343 h 1636486"/>
              <a:gd name="connsiteX9" fmla="*/ 1103085 w 1944914"/>
              <a:gd name="connsiteY9" fmla="*/ 203200 h 1636486"/>
              <a:gd name="connsiteX10" fmla="*/ 954314 w 1944914"/>
              <a:gd name="connsiteY10" fmla="*/ 239486 h 1636486"/>
              <a:gd name="connsiteX11" fmla="*/ 925285 w 1944914"/>
              <a:gd name="connsiteY11" fmla="*/ 286657 h 1636486"/>
              <a:gd name="connsiteX12" fmla="*/ 867228 w 1944914"/>
              <a:gd name="connsiteY12" fmla="*/ 297543 h 1636486"/>
              <a:gd name="connsiteX13" fmla="*/ 852714 w 1944914"/>
              <a:gd name="connsiteY13" fmla="*/ 373743 h 1636486"/>
              <a:gd name="connsiteX14" fmla="*/ 783771 w 1944914"/>
              <a:gd name="connsiteY14" fmla="*/ 377371 h 1636486"/>
              <a:gd name="connsiteX15" fmla="*/ 747485 w 1944914"/>
              <a:gd name="connsiteY15" fmla="*/ 475343 h 1636486"/>
              <a:gd name="connsiteX16" fmla="*/ 776514 w 1944914"/>
              <a:gd name="connsiteY16" fmla="*/ 493486 h 1636486"/>
              <a:gd name="connsiteX17" fmla="*/ 747485 w 1944914"/>
              <a:gd name="connsiteY17" fmla="*/ 533400 h 1636486"/>
              <a:gd name="connsiteX18" fmla="*/ 689428 w 1944914"/>
              <a:gd name="connsiteY18" fmla="*/ 518886 h 1636486"/>
              <a:gd name="connsiteX19" fmla="*/ 660400 w 1944914"/>
              <a:gd name="connsiteY19" fmla="*/ 576943 h 1636486"/>
              <a:gd name="connsiteX20" fmla="*/ 678543 w 1944914"/>
              <a:gd name="connsiteY20" fmla="*/ 613228 h 1636486"/>
              <a:gd name="connsiteX21" fmla="*/ 801914 w 1944914"/>
              <a:gd name="connsiteY21" fmla="*/ 682171 h 1636486"/>
              <a:gd name="connsiteX22" fmla="*/ 794657 w 1944914"/>
              <a:gd name="connsiteY22" fmla="*/ 736600 h 1636486"/>
              <a:gd name="connsiteX23" fmla="*/ 758371 w 1944914"/>
              <a:gd name="connsiteY23" fmla="*/ 747486 h 1636486"/>
              <a:gd name="connsiteX24" fmla="*/ 703943 w 1944914"/>
              <a:gd name="connsiteY24" fmla="*/ 809171 h 1636486"/>
              <a:gd name="connsiteX25" fmla="*/ 645885 w 1944914"/>
              <a:gd name="connsiteY25" fmla="*/ 787400 h 1636486"/>
              <a:gd name="connsiteX26" fmla="*/ 631371 w 1944914"/>
              <a:gd name="connsiteY26" fmla="*/ 751114 h 1636486"/>
              <a:gd name="connsiteX27" fmla="*/ 515257 w 1944914"/>
              <a:gd name="connsiteY27" fmla="*/ 740228 h 1636486"/>
              <a:gd name="connsiteX28" fmla="*/ 515257 w 1944914"/>
              <a:gd name="connsiteY28" fmla="*/ 664028 h 1636486"/>
              <a:gd name="connsiteX29" fmla="*/ 482600 w 1944914"/>
              <a:gd name="connsiteY29" fmla="*/ 685800 h 1636486"/>
              <a:gd name="connsiteX30" fmla="*/ 435428 w 1944914"/>
              <a:gd name="connsiteY30" fmla="*/ 667657 h 1636486"/>
              <a:gd name="connsiteX31" fmla="*/ 344714 w 1944914"/>
              <a:gd name="connsiteY31" fmla="*/ 714828 h 1636486"/>
              <a:gd name="connsiteX32" fmla="*/ 341085 w 1944914"/>
              <a:gd name="connsiteY32" fmla="*/ 718457 h 1636486"/>
              <a:gd name="connsiteX33" fmla="*/ 301171 w 1944914"/>
              <a:gd name="connsiteY33" fmla="*/ 667657 h 1636486"/>
              <a:gd name="connsiteX34" fmla="*/ 228600 w 1944914"/>
              <a:gd name="connsiteY34" fmla="*/ 660400 h 1636486"/>
              <a:gd name="connsiteX35" fmla="*/ 224971 w 1944914"/>
              <a:gd name="connsiteY35" fmla="*/ 703943 h 1636486"/>
              <a:gd name="connsiteX36" fmla="*/ 246743 w 1944914"/>
              <a:gd name="connsiteY36" fmla="*/ 747486 h 1636486"/>
              <a:gd name="connsiteX37" fmla="*/ 250371 w 1944914"/>
              <a:gd name="connsiteY37" fmla="*/ 830943 h 1636486"/>
              <a:gd name="connsiteX38" fmla="*/ 330200 w 1944914"/>
              <a:gd name="connsiteY38" fmla="*/ 907143 h 1636486"/>
              <a:gd name="connsiteX39" fmla="*/ 221343 w 1944914"/>
              <a:gd name="connsiteY39" fmla="*/ 1030514 h 1636486"/>
              <a:gd name="connsiteX40" fmla="*/ 199571 w 1944914"/>
              <a:gd name="connsiteY40" fmla="*/ 1157514 h 1636486"/>
              <a:gd name="connsiteX41" fmla="*/ 163285 w 1944914"/>
              <a:gd name="connsiteY41" fmla="*/ 1150257 h 1636486"/>
              <a:gd name="connsiteX42" fmla="*/ 105228 w 1944914"/>
              <a:gd name="connsiteY42" fmla="*/ 1211943 h 1636486"/>
              <a:gd name="connsiteX43" fmla="*/ 119743 w 1944914"/>
              <a:gd name="connsiteY43" fmla="*/ 1237343 h 1636486"/>
              <a:gd name="connsiteX44" fmla="*/ 47171 w 1944914"/>
              <a:gd name="connsiteY44" fmla="*/ 1262743 h 1636486"/>
              <a:gd name="connsiteX45" fmla="*/ 0 w 1944914"/>
              <a:gd name="connsiteY45" fmla="*/ 1335314 h 1636486"/>
              <a:gd name="connsiteX46" fmla="*/ 177800 w 1944914"/>
              <a:gd name="connsiteY46" fmla="*/ 1342571 h 1636486"/>
              <a:gd name="connsiteX47" fmla="*/ 210457 w 1944914"/>
              <a:gd name="connsiteY47" fmla="*/ 1371600 h 1636486"/>
              <a:gd name="connsiteX48" fmla="*/ 203200 w 1944914"/>
              <a:gd name="connsiteY48" fmla="*/ 1411514 h 1636486"/>
              <a:gd name="connsiteX49" fmla="*/ 243114 w 1944914"/>
              <a:gd name="connsiteY49" fmla="*/ 1422400 h 1636486"/>
              <a:gd name="connsiteX50" fmla="*/ 366485 w 1944914"/>
              <a:gd name="connsiteY50" fmla="*/ 1407886 h 1636486"/>
              <a:gd name="connsiteX51" fmla="*/ 344714 w 1944914"/>
              <a:gd name="connsiteY51" fmla="*/ 1378857 h 1636486"/>
              <a:gd name="connsiteX52" fmla="*/ 362857 w 1944914"/>
              <a:gd name="connsiteY52" fmla="*/ 1342571 h 1636486"/>
              <a:gd name="connsiteX53" fmla="*/ 399143 w 1944914"/>
              <a:gd name="connsiteY53" fmla="*/ 1349828 h 1636486"/>
              <a:gd name="connsiteX54" fmla="*/ 449943 w 1944914"/>
              <a:gd name="connsiteY54" fmla="*/ 1415143 h 1636486"/>
              <a:gd name="connsiteX55" fmla="*/ 624114 w 1944914"/>
              <a:gd name="connsiteY55" fmla="*/ 1400628 h 1636486"/>
              <a:gd name="connsiteX56" fmla="*/ 664028 w 1944914"/>
              <a:gd name="connsiteY56" fmla="*/ 1505857 h 1636486"/>
              <a:gd name="connsiteX57" fmla="*/ 787400 w 1944914"/>
              <a:gd name="connsiteY57" fmla="*/ 1542143 h 1636486"/>
              <a:gd name="connsiteX58" fmla="*/ 830943 w 1944914"/>
              <a:gd name="connsiteY58" fmla="*/ 1531257 h 1636486"/>
              <a:gd name="connsiteX59" fmla="*/ 903514 w 1944914"/>
              <a:gd name="connsiteY59" fmla="*/ 1571171 h 1636486"/>
              <a:gd name="connsiteX60" fmla="*/ 907143 w 1944914"/>
              <a:gd name="connsiteY60" fmla="*/ 1614714 h 1636486"/>
              <a:gd name="connsiteX61" fmla="*/ 1008743 w 1944914"/>
              <a:gd name="connsiteY61" fmla="*/ 1578428 h 1636486"/>
              <a:gd name="connsiteX62" fmla="*/ 1095828 w 1944914"/>
              <a:gd name="connsiteY62" fmla="*/ 1592943 h 1636486"/>
              <a:gd name="connsiteX63" fmla="*/ 1103085 w 1944914"/>
              <a:gd name="connsiteY63" fmla="*/ 1636486 h 1636486"/>
              <a:gd name="connsiteX64" fmla="*/ 1132114 w 1944914"/>
              <a:gd name="connsiteY64" fmla="*/ 1560286 h 1636486"/>
              <a:gd name="connsiteX65" fmla="*/ 1222828 w 1944914"/>
              <a:gd name="connsiteY65" fmla="*/ 1585686 h 1636486"/>
              <a:gd name="connsiteX66" fmla="*/ 1230085 w 1944914"/>
              <a:gd name="connsiteY66" fmla="*/ 1542143 h 1636486"/>
              <a:gd name="connsiteX67" fmla="*/ 1291771 w 1944914"/>
              <a:gd name="connsiteY67" fmla="*/ 1531257 h 1636486"/>
              <a:gd name="connsiteX68" fmla="*/ 1342571 w 1944914"/>
              <a:gd name="connsiteY68" fmla="*/ 1494971 h 1636486"/>
              <a:gd name="connsiteX69" fmla="*/ 1386114 w 1944914"/>
              <a:gd name="connsiteY69" fmla="*/ 1502228 h 1636486"/>
              <a:gd name="connsiteX70" fmla="*/ 1400628 w 1944914"/>
              <a:gd name="connsiteY70" fmla="*/ 1429657 h 1636486"/>
              <a:gd name="connsiteX71" fmla="*/ 1371600 w 1944914"/>
              <a:gd name="connsiteY71" fmla="*/ 1407886 h 1636486"/>
              <a:gd name="connsiteX72" fmla="*/ 1447800 w 1944914"/>
              <a:gd name="connsiteY72" fmla="*/ 1306286 h 1636486"/>
              <a:gd name="connsiteX73" fmla="*/ 1509485 w 1944914"/>
              <a:gd name="connsiteY73" fmla="*/ 1306286 h 1636486"/>
              <a:gd name="connsiteX74" fmla="*/ 1563914 w 1944914"/>
              <a:gd name="connsiteY74" fmla="*/ 1201057 h 1636486"/>
              <a:gd name="connsiteX75" fmla="*/ 1636485 w 1944914"/>
              <a:gd name="connsiteY75" fmla="*/ 1172028 h 1636486"/>
              <a:gd name="connsiteX76" fmla="*/ 1651000 w 1944914"/>
              <a:gd name="connsiteY76" fmla="*/ 1110343 h 1636486"/>
              <a:gd name="connsiteX77" fmla="*/ 1836057 w 1944914"/>
              <a:gd name="connsiteY77" fmla="*/ 1019628 h 1636486"/>
              <a:gd name="connsiteX78" fmla="*/ 1843314 w 1944914"/>
              <a:gd name="connsiteY78" fmla="*/ 925286 h 1636486"/>
              <a:gd name="connsiteX79" fmla="*/ 1926771 w 1944914"/>
              <a:gd name="connsiteY79" fmla="*/ 809171 h 1636486"/>
              <a:gd name="connsiteX80" fmla="*/ 1944914 w 1944914"/>
              <a:gd name="connsiteY80" fmla="*/ 765628 h 1636486"/>
              <a:gd name="connsiteX81" fmla="*/ 1897743 w 1944914"/>
              <a:gd name="connsiteY81" fmla="*/ 703943 h 1636486"/>
              <a:gd name="connsiteX82" fmla="*/ 1886857 w 1944914"/>
              <a:gd name="connsiteY82" fmla="*/ 696686 h 1636486"/>
              <a:gd name="connsiteX83" fmla="*/ 1741714 w 1944914"/>
              <a:gd name="connsiteY83" fmla="*/ 747486 h 1636486"/>
              <a:gd name="connsiteX84" fmla="*/ 1621971 w 1944914"/>
              <a:gd name="connsiteY84" fmla="*/ 689428 h 1636486"/>
              <a:gd name="connsiteX85" fmla="*/ 1556657 w 1944914"/>
              <a:gd name="connsiteY85" fmla="*/ 671286 h 1636486"/>
              <a:gd name="connsiteX86" fmla="*/ 1469571 w 1944914"/>
              <a:gd name="connsiteY86" fmla="*/ 580571 h 1636486"/>
              <a:gd name="connsiteX87" fmla="*/ 1491343 w 1944914"/>
              <a:gd name="connsiteY87" fmla="*/ 518886 h 1636486"/>
              <a:gd name="connsiteX88" fmla="*/ 1440543 w 1944914"/>
              <a:gd name="connsiteY88" fmla="*/ 453571 h 1636486"/>
              <a:gd name="connsiteX89" fmla="*/ 1469571 w 1944914"/>
              <a:gd name="connsiteY89" fmla="*/ 424543 h 1636486"/>
              <a:gd name="connsiteX90" fmla="*/ 1487714 w 1944914"/>
              <a:gd name="connsiteY90" fmla="*/ 366486 h 1636486"/>
              <a:gd name="connsiteX91" fmla="*/ 1505857 w 1944914"/>
              <a:gd name="connsiteY91" fmla="*/ 322943 h 1636486"/>
              <a:gd name="connsiteX92" fmla="*/ 1556657 w 1944914"/>
              <a:gd name="connsiteY92" fmla="*/ 315686 h 1636486"/>
              <a:gd name="connsiteX93" fmla="*/ 1505857 w 1944914"/>
              <a:gd name="connsiteY93" fmla="*/ 203200 h 1636486"/>
              <a:gd name="connsiteX94" fmla="*/ 1433285 w 1944914"/>
              <a:gd name="connsiteY94" fmla="*/ 203200 h 1636486"/>
              <a:gd name="connsiteX95" fmla="*/ 1367971 w 1944914"/>
              <a:gd name="connsiteY95" fmla="*/ 156028 h 1636486"/>
              <a:gd name="connsiteX96" fmla="*/ 1357085 w 1944914"/>
              <a:gd name="connsiteY96" fmla="*/ 68943 h 1636486"/>
              <a:gd name="connsiteX97" fmla="*/ 1324428 w 1944914"/>
              <a:gd name="connsiteY97" fmla="*/ 68943 h 1636486"/>
              <a:gd name="connsiteX0" fmla="*/ 1295400 w 1944914"/>
              <a:gd name="connsiteY0" fmla="*/ 3628 h 1636486"/>
              <a:gd name="connsiteX1" fmla="*/ 1226457 w 1944914"/>
              <a:gd name="connsiteY1" fmla="*/ 10886 h 1636486"/>
              <a:gd name="connsiteX2" fmla="*/ 1201057 w 1944914"/>
              <a:gd name="connsiteY2" fmla="*/ 50800 h 1636486"/>
              <a:gd name="connsiteX3" fmla="*/ 1103085 w 1944914"/>
              <a:gd name="connsiteY3" fmla="*/ 0 h 1636486"/>
              <a:gd name="connsiteX4" fmla="*/ 1084943 w 1944914"/>
              <a:gd name="connsiteY4" fmla="*/ 39914 h 1636486"/>
              <a:gd name="connsiteX5" fmla="*/ 1081314 w 1944914"/>
              <a:gd name="connsiteY5" fmla="*/ 50800 h 1636486"/>
              <a:gd name="connsiteX6" fmla="*/ 1095828 w 1944914"/>
              <a:gd name="connsiteY6" fmla="*/ 101600 h 1636486"/>
              <a:gd name="connsiteX7" fmla="*/ 1157514 w 1944914"/>
              <a:gd name="connsiteY7" fmla="*/ 127000 h 1636486"/>
              <a:gd name="connsiteX8" fmla="*/ 1146628 w 1944914"/>
              <a:gd name="connsiteY8" fmla="*/ 221343 h 1636486"/>
              <a:gd name="connsiteX9" fmla="*/ 1103085 w 1944914"/>
              <a:gd name="connsiteY9" fmla="*/ 203200 h 1636486"/>
              <a:gd name="connsiteX10" fmla="*/ 954314 w 1944914"/>
              <a:gd name="connsiteY10" fmla="*/ 239486 h 1636486"/>
              <a:gd name="connsiteX11" fmla="*/ 925285 w 1944914"/>
              <a:gd name="connsiteY11" fmla="*/ 286657 h 1636486"/>
              <a:gd name="connsiteX12" fmla="*/ 867228 w 1944914"/>
              <a:gd name="connsiteY12" fmla="*/ 297543 h 1636486"/>
              <a:gd name="connsiteX13" fmla="*/ 852714 w 1944914"/>
              <a:gd name="connsiteY13" fmla="*/ 373743 h 1636486"/>
              <a:gd name="connsiteX14" fmla="*/ 783771 w 1944914"/>
              <a:gd name="connsiteY14" fmla="*/ 377371 h 1636486"/>
              <a:gd name="connsiteX15" fmla="*/ 747485 w 1944914"/>
              <a:gd name="connsiteY15" fmla="*/ 475343 h 1636486"/>
              <a:gd name="connsiteX16" fmla="*/ 776514 w 1944914"/>
              <a:gd name="connsiteY16" fmla="*/ 493486 h 1636486"/>
              <a:gd name="connsiteX17" fmla="*/ 747485 w 1944914"/>
              <a:gd name="connsiteY17" fmla="*/ 533400 h 1636486"/>
              <a:gd name="connsiteX18" fmla="*/ 689428 w 1944914"/>
              <a:gd name="connsiteY18" fmla="*/ 518886 h 1636486"/>
              <a:gd name="connsiteX19" fmla="*/ 660400 w 1944914"/>
              <a:gd name="connsiteY19" fmla="*/ 576943 h 1636486"/>
              <a:gd name="connsiteX20" fmla="*/ 678543 w 1944914"/>
              <a:gd name="connsiteY20" fmla="*/ 613228 h 1636486"/>
              <a:gd name="connsiteX21" fmla="*/ 801914 w 1944914"/>
              <a:gd name="connsiteY21" fmla="*/ 682171 h 1636486"/>
              <a:gd name="connsiteX22" fmla="*/ 794657 w 1944914"/>
              <a:gd name="connsiteY22" fmla="*/ 736600 h 1636486"/>
              <a:gd name="connsiteX23" fmla="*/ 758371 w 1944914"/>
              <a:gd name="connsiteY23" fmla="*/ 747486 h 1636486"/>
              <a:gd name="connsiteX24" fmla="*/ 703943 w 1944914"/>
              <a:gd name="connsiteY24" fmla="*/ 809171 h 1636486"/>
              <a:gd name="connsiteX25" fmla="*/ 645885 w 1944914"/>
              <a:gd name="connsiteY25" fmla="*/ 787400 h 1636486"/>
              <a:gd name="connsiteX26" fmla="*/ 631371 w 1944914"/>
              <a:gd name="connsiteY26" fmla="*/ 751114 h 1636486"/>
              <a:gd name="connsiteX27" fmla="*/ 515257 w 1944914"/>
              <a:gd name="connsiteY27" fmla="*/ 740228 h 1636486"/>
              <a:gd name="connsiteX28" fmla="*/ 515257 w 1944914"/>
              <a:gd name="connsiteY28" fmla="*/ 664028 h 1636486"/>
              <a:gd name="connsiteX29" fmla="*/ 482600 w 1944914"/>
              <a:gd name="connsiteY29" fmla="*/ 685800 h 1636486"/>
              <a:gd name="connsiteX30" fmla="*/ 435428 w 1944914"/>
              <a:gd name="connsiteY30" fmla="*/ 667657 h 1636486"/>
              <a:gd name="connsiteX31" fmla="*/ 344714 w 1944914"/>
              <a:gd name="connsiteY31" fmla="*/ 714828 h 1636486"/>
              <a:gd name="connsiteX32" fmla="*/ 341085 w 1944914"/>
              <a:gd name="connsiteY32" fmla="*/ 718457 h 1636486"/>
              <a:gd name="connsiteX33" fmla="*/ 301171 w 1944914"/>
              <a:gd name="connsiteY33" fmla="*/ 667657 h 1636486"/>
              <a:gd name="connsiteX34" fmla="*/ 228600 w 1944914"/>
              <a:gd name="connsiteY34" fmla="*/ 660400 h 1636486"/>
              <a:gd name="connsiteX35" fmla="*/ 224971 w 1944914"/>
              <a:gd name="connsiteY35" fmla="*/ 703943 h 1636486"/>
              <a:gd name="connsiteX36" fmla="*/ 246743 w 1944914"/>
              <a:gd name="connsiteY36" fmla="*/ 747486 h 1636486"/>
              <a:gd name="connsiteX37" fmla="*/ 250371 w 1944914"/>
              <a:gd name="connsiteY37" fmla="*/ 830943 h 1636486"/>
              <a:gd name="connsiteX38" fmla="*/ 330200 w 1944914"/>
              <a:gd name="connsiteY38" fmla="*/ 907143 h 1636486"/>
              <a:gd name="connsiteX39" fmla="*/ 221343 w 1944914"/>
              <a:gd name="connsiteY39" fmla="*/ 1030514 h 1636486"/>
              <a:gd name="connsiteX40" fmla="*/ 199571 w 1944914"/>
              <a:gd name="connsiteY40" fmla="*/ 1157514 h 1636486"/>
              <a:gd name="connsiteX41" fmla="*/ 163285 w 1944914"/>
              <a:gd name="connsiteY41" fmla="*/ 1150257 h 1636486"/>
              <a:gd name="connsiteX42" fmla="*/ 105228 w 1944914"/>
              <a:gd name="connsiteY42" fmla="*/ 1211943 h 1636486"/>
              <a:gd name="connsiteX43" fmla="*/ 119743 w 1944914"/>
              <a:gd name="connsiteY43" fmla="*/ 1237343 h 1636486"/>
              <a:gd name="connsiteX44" fmla="*/ 47171 w 1944914"/>
              <a:gd name="connsiteY44" fmla="*/ 1262743 h 1636486"/>
              <a:gd name="connsiteX45" fmla="*/ 0 w 1944914"/>
              <a:gd name="connsiteY45" fmla="*/ 1335314 h 1636486"/>
              <a:gd name="connsiteX46" fmla="*/ 177800 w 1944914"/>
              <a:gd name="connsiteY46" fmla="*/ 1342571 h 1636486"/>
              <a:gd name="connsiteX47" fmla="*/ 210457 w 1944914"/>
              <a:gd name="connsiteY47" fmla="*/ 1371600 h 1636486"/>
              <a:gd name="connsiteX48" fmla="*/ 203200 w 1944914"/>
              <a:gd name="connsiteY48" fmla="*/ 1411514 h 1636486"/>
              <a:gd name="connsiteX49" fmla="*/ 243114 w 1944914"/>
              <a:gd name="connsiteY49" fmla="*/ 1422400 h 1636486"/>
              <a:gd name="connsiteX50" fmla="*/ 366485 w 1944914"/>
              <a:gd name="connsiteY50" fmla="*/ 1407886 h 1636486"/>
              <a:gd name="connsiteX51" fmla="*/ 344714 w 1944914"/>
              <a:gd name="connsiteY51" fmla="*/ 1378857 h 1636486"/>
              <a:gd name="connsiteX52" fmla="*/ 362857 w 1944914"/>
              <a:gd name="connsiteY52" fmla="*/ 1342571 h 1636486"/>
              <a:gd name="connsiteX53" fmla="*/ 399143 w 1944914"/>
              <a:gd name="connsiteY53" fmla="*/ 1349828 h 1636486"/>
              <a:gd name="connsiteX54" fmla="*/ 449943 w 1944914"/>
              <a:gd name="connsiteY54" fmla="*/ 1415143 h 1636486"/>
              <a:gd name="connsiteX55" fmla="*/ 624114 w 1944914"/>
              <a:gd name="connsiteY55" fmla="*/ 1400628 h 1636486"/>
              <a:gd name="connsiteX56" fmla="*/ 664028 w 1944914"/>
              <a:gd name="connsiteY56" fmla="*/ 1505857 h 1636486"/>
              <a:gd name="connsiteX57" fmla="*/ 787400 w 1944914"/>
              <a:gd name="connsiteY57" fmla="*/ 1542143 h 1636486"/>
              <a:gd name="connsiteX58" fmla="*/ 830943 w 1944914"/>
              <a:gd name="connsiteY58" fmla="*/ 1531257 h 1636486"/>
              <a:gd name="connsiteX59" fmla="*/ 903514 w 1944914"/>
              <a:gd name="connsiteY59" fmla="*/ 1571171 h 1636486"/>
              <a:gd name="connsiteX60" fmla="*/ 907143 w 1944914"/>
              <a:gd name="connsiteY60" fmla="*/ 1614714 h 1636486"/>
              <a:gd name="connsiteX61" fmla="*/ 1008743 w 1944914"/>
              <a:gd name="connsiteY61" fmla="*/ 1578428 h 1636486"/>
              <a:gd name="connsiteX62" fmla="*/ 1095828 w 1944914"/>
              <a:gd name="connsiteY62" fmla="*/ 1592943 h 1636486"/>
              <a:gd name="connsiteX63" fmla="*/ 1103085 w 1944914"/>
              <a:gd name="connsiteY63" fmla="*/ 1636486 h 1636486"/>
              <a:gd name="connsiteX64" fmla="*/ 1132114 w 1944914"/>
              <a:gd name="connsiteY64" fmla="*/ 1560286 h 1636486"/>
              <a:gd name="connsiteX65" fmla="*/ 1222828 w 1944914"/>
              <a:gd name="connsiteY65" fmla="*/ 1585686 h 1636486"/>
              <a:gd name="connsiteX66" fmla="*/ 1230085 w 1944914"/>
              <a:gd name="connsiteY66" fmla="*/ 1542143 h 1636486"/>
              <a:gd name="connsiteX67" fmla="*/ 1291771 w 1944914"/>
              <a:gd name="connsiteY67" fmla="*/ 1531257 h 1636486"/>
              <a:gd name="connsiteX68" fmla="*/ 1342571 w 1944914"/>
              <a:gd name="connsiteY68" fmla="*/ 1494971 h 1636486"/>
              <a:gd name="connsiteX69" fmla="*/ 1386114 w 1944914"/>
              <a:gd name="connsiteY69" fmla="*/ 1502228 h 1636486"/>
              <a:gd name="connsiteX70" fmla="*/ 1400628 w 1944914"/>
              <a:gd name="connsiteY70" fmla="*/ 1429657 h 1636486"/>
              <a:gd name="connsiteX71" fmla="*/ 1371600 w 1944914"/>
              <a:gd name="connsiteY71" fmla="*/ 1407886 h 1636486"/>
              <a:gd name="connsiteX72" fmla="*/ 1447800 w 1944914"/>
              <a:gd name="connsiteY72" fmla="*/ 1306286 h 1636486"/>
              <a:gd name="connsiteX73" fmla="*/ 1509485 w 1944914"/>
              <a:gd name="connsiteY73" fmla="*/ 1306286 h 1636486"/>
              <a:gd name="connsiteX74" fmla="*/ 1563914 w 1944914"/>
              <a:gd name="connsiteY74" fmla="*/ 1201057 h 1636486"/>
              <a:gd name="connsiteX75" fmla="*/ 1636485 w 1944914"/>
              <a:gd name="connsiteY75" fmla="*/ 1172028 h 1636486"/>
              <a:gd name="connsiteX76" fmla="*/ 1651000 w 1944914"/>
              <a:gd name="connsiteY76" fmla="*/ 1110343 h 1636486"/>
              <a:gd name="connsiteX77" fmla="*/ 1836057 w 1944914"/>
              <a:gd name="connsiteY77" fmla="*/ 1019628 h 1636486"/>
              <a:gd name="connsiteX78" fmla="*/ 1843314 w 1944914"/>
              <a:gd name="connsiteY78" fmla="*/ 925286 h 1636486"/>
              <a:gd name="connsiteX79" fmla="*/ 1926771 w 1944914"/>
              <a:gd name="connsiteY79" fmla="*/ 809171 h 1636486"/>
              <a:gd name="connsiteX80" fmla="*/ 1944914 w 1944914"/>
              <a:gd name="connsiteY80" fmla="*/ 765628 h 1636486"/>
              <a:gd name="connsiteX81" fmla="*/ 1897743 w 1944914"/>
              <a:gd name="connsiteY81" fmla="*/ 703943 h 1636486"/>
              <a:gd name="connsiteX82" fmla="*/ 1886857 w 1944914"/>
              <a:gd name="connsiteY82" fmla="*/ 696686 h 1636486"/>
              <a:gd name="connsiteX83" fmla="*/ 1741714 w 1944914"/>
              <a:gd name="connsiteY83" fmla="*/ 747486 h 1636486"/>
              <a:gd name="connsiteX84" fmla="*/ 1621971 w 1944914"/>
              <a:gd name="connsiteY84" fmla="*/ 689428 h 1636486"/>
              <a:gd name="connsiteX85" fmla="*/ 1556657 w 1944914"/>
              <a:gd name="connsiteY85" fmla="*/ 671286 h 1636486"/>
              <a:gd name="connsiteX86" fmla="*/ 1469571 w 1944914"/>
              <a:gd name="connsiteY86" fmla="*/ 580571 h 1636486"/>
              <a:gd name="connsiteX87" fmla="*/ 1491343 w 1944914"/>
              <a:gd name="connsiteY87" fmla="*/ 518886 h 1636486"/>
              <a:gd name="connsiteX88" fmla="*/ 1440543 w 1944914"/>
              <a:gd name="connsiteY88" fmla="*/ 453571 h 1636486"/>
              <a:gd name="connsiteX89" fmla="*/ 1469571 w 1944914"/>
              <a:gd name="connsiteY89" fmla="*/ 424543 h 1636486"/>
              <a:gd name="connsiteX90" fmla="*/ 1487714 w 1944914"/>
              <a:gd name="connsiteY90" fmla="*/ 366486 h 1636486"/>
              <a:gd name="connsiteX91" fmla="*/ 1505857 w 1944914"/>
              <a:gd name="connsiteY91" fmla="*/ 322943 h 1636486"/>
              <a:gd name="connsiteX92" fmla="*/ 1556657 w 1944914"/>
              <a:gd name="connsiteY92" fmla="*/ 315686 h 1636486"/>
              <a:gd name="connsiteX93" fmla="*/ 1505857 w 1944914"/>
              <a:gd name="connsiteY93" fmla="*/ 203200 h 1636486"/>
              <a:gd name="connsiteX94" fmla="*/ 1433285 w 1944914"/>
              <a:gd name="connsiteY94" fmla="*/ 203200 h 1636486"/>
              <a:gd name="connsiteX95" fmla="*/ 1367971 w 1944914"/>
              <a:gd name="connsiteY95" fmla="*/ 156028 h 1636486"/>
              <a:gd name="connsiteX96" fmla="*/ 1357085 w 1944914"/>
              <a:gd name="connsiteY96" fmla="*/ 68943 h 1636486"/>
              <a:gd name="connsiteX97" fmla="*/ 1324428 w 1944914"/>
              <a:gd name="connsiteY97" fmla="*/ 68943 h 1636486"/>
              <a:gd name="connsiteX98" fmla="*/ 1295400 w 1944914"/>
              <a:gd name="connsiteY98" fmla="*/ 3628 h 1636486"/>
              <a:gd name="connsiteX0" fmla="*/ 1295400 w 1944914"/>
              <a:gd name="connsiteY0" fmla="*/ 3628 h 1636486"/>
              <a:gd name="connsiteX1" fmla="*/ 1226457 w 1944914"/>
              <a:gd name="connsiteY1" fmla="*/ 10886 h 1636486"/>
              <a:gd name="connsiteX2" fmla="*/ 1201057 w 1944914"/>
              <a:gd name="connsiteY2" fmla="*/ 50800 h 1636486"/>
              <a:gd name="connsiteX3" fmla="*/ 1103085 w 1944914"/>
              <a:gd name="connsiteY3" fmla="*/ 0 h 1636486"/>
              <a:gd name="connsiteX4" fmla="*/ 1084943 w 1944914"/>
              <a:gd name="connsiteY4" fmla="*/ 39914 h 1636486"/>
              <a:gd name="connsiteX5" fmla="*/ 1081314 w 1944914"/>
              <a:gd name="connsiteY5" fmla="*/ 50800 h 1636486"/>
              <a:gd name="connsiteX6" fmla="*/ 1095828 w 1944914"/>
              <a:gd name="connsiteY6" fmla="*/ 101600 h 1636486"/>
              <a:gd name="connsiteX7" fmla="*/ 1157514 w 1944914"/>
              <a:gd name="connsiteY7" fmla="*/ 127000 h 1636486"/>
              <a:gd name="connsiteX8" fmla="*/ 1146628 w 1944914"/>
              <a:gd name="connsiteY8" fmla="*/ 221343 h 1636486"/>
              <a:gd name="connsiteX9" fmla="*/ 1103085 w 1944914"/>
              <a:gd name="connsiteY9" fmla="*/ 203200 h 1636486"/>
              <a:gd name="connsiteX10" fmla="*/ 954314 w 1944914"/>
              <a:gd name="connsiteY10" fmla="*/ 239486 h 1636486"/>
              <a:gd name="connsiteX11" fmla="*/ 925285 w 1944914"/>
              <a:gd name="connsiteY11" fmla="*/ 286657 h 1636486"/>
              <a:gd name="connsiteX12" fmla="*/ 867228 w 1944914"/>
              <a:gd name="connsiteY12" fmla="*/ 297543 h 1636486"/>
              <a:gd name="connsiteX13" fmla="*/ 852714 w 1944914"/>
              <a:gd name="connsiteY13" fmla="*/ 373743 h 1636486"/>
              <a:gd name="connsiteX14" fmla="*/ 783771 w 1944914"/>
              <a:gd name="connsiteY14" fmla="*/ 377371 h 1636486"/>
              <a:gd name="connsiteX15" fmla="*/ 747485 w 1944914"/>
              <a:gd name="connsiteY15" fmla="*/ 475343 h 1636486"/>
              <a:gd name="connsiteX16" fmla="*/ 776514 w 1944914"/>
              <a:gd name="connsiteY16" fmla="*/ 493486 h 1636486"/>
              <a:gd name="connsiteX17" fmla="*/ 747485 w 1944914"/>
              <a:gd name="connsiteY17" fmla="*/ 533400 h 1636486"/>
              <a:gd name="connsiteX18" fmla="*/ 689428 w 1944914"/>
              <a:gd name="connsiteY18" fmla="*/ 518886 h 1636486"/>
              <a:gd name="connsiteX19" fmla="*/ 660400 w 1944914"/>
              <a:gd name="connsiteY19" fmla="*/ 576943 h 1636486"/>
              <a:gd name="connsiteX20" fmla="*/ 678543 w 1944914"/>
              <a:gd name="connsiteY20" fmla="*/ 613228 h 1636486"/>
              <a:gd name="connsiteX21" fmla="*/ 801914 w 1944914"/>
              <a:gd name="connsiteY21" fmla="*/ 682171 h 1636486"/>
              <a:gd name="connsiteX22" fmla="*/ 794657 w 1944914"/>
              <a:gd name="connsiteY22" fmla="*/ 736600 h 1636486"/>
              <a:gd name="connsiteX23" fmla="*/ 758371 w 1944914"/>
              <a:gd name="connsiteY23" fmla="*/ 747486 h 1636486"/>
              <a:gd name="connsiteX24" fmla="*/ 703943 w 1944914"/>
              <a:gd name="connsiteY24" fmla="*/ 809171 h 1636486"/>
              <a:gd name="connsiteX25" fmla="*/ 645885 w 1944914"/>
              <a:gd name="connsiteY25" fmla="*/ 787400 h 1636486"/>
              <a:gd name="connsiteX26" fmla="*/ 631371 w 1944914"/>
              <a:gd name="connsiteY26" fmla="*/ 751114 h 1636486"/>
              <a:gd name="connsiteX27" fmla="*/ 527934 w 1944914"/>
              <a:gd name="connsiteY27" fmla="*/ 740228 h 1636486"/>
              <a:gd name="connsiteX28" fmla="*/ 515257 w 1944914"/>
              <a:gd name="connsiteY28" fmla="*/ 664028 h 1636486"/>
              <a:gd name="connsiteX29" fmla="*/ 482600 w 1944914"/>
              <a:gd name="connsiteY29" fmla="*/ 685800 h 1636486"/>
              <a:gd name="connsiteX30" fmla="*/ 435428 w 1944914"/>
              <a:gd name="connsiteY30" fmla="*/ 667657 h 1636486"/>
              <a:gd name="connsiteX31" fmla="*/ 344714 w 1944914"/>
              <a:gd name="connsiteY31" fmla="*/ 714828 h 1636486"/>
              <a:gd name="connsiteX32" fmla="*/ 341085 w 1944914"/>
              <a:gd name="connsiteY32" fmla="*/ 718457 h 1636486"/>
              <a:gd name="connsiteX33" fmla="*/ 301171 w 1944914"/>
              <a:gd name="connsiteY33" fmla="*/ 667657 h 1636486"/>
              <a:gd name="connsiteX34" fmla="*/ 228600 w 1944914"/>
              <a:gd name="connsiteY34" fmla="*/ 660400 h 1636486"/>
              <a:gd name="connsiteX35" fmla="*/ 224971 w 1944914"/>
              <a:gd name="connsiteY35" fmla="*/ 703943 h 1636486"/>
              <a:gd name="connsiteX36" fmla="*/ 246743 w 1944914"/>
              <a:gd name="connsiteY36" fmla="*/ 747486 h 1636486"/>
              <a:gd name="connsiteX37" fmla="*/ 250371 w 1944914"/>
              <a:gd name="connsiteY37" fmla="*/ 830943 h 1636486"/>
              <a:gd name="connsiteX38" fmla="*/ 330200 w 1944914"/>
              <a:gd name="connsiteY38" fmla="*/ 907143 h 1636486"/>
              <a:gd name="connsiteX39" fmla="*/ 221343 w 1944914"/>
              <a:gd name="connsiteY39" fmla="*/ 1030514 h 1636486"/>
              <a:gd name="connsiteX40" fmla="*/ 199571 w 1944914"/>
              <a:gd name="connsiteY40" fmla="*/ 1157514 h 1636486"/>
              <a:gd name="connsiteX41" fmla="*/ 163285 w 1944914"/>
              <a:gd name="connsiteY41" fmla="*/ 1150257 h 1636486"/>
              <a:gd name="connsiteX42" fmla="*/ 105228 w 1944914"/>
              <a:gd name="connsiteY42" fmla="*/ 1211943 h 1636486"/>
              <a:gd name="connsiteX43" fmla="*/ 119743 w 1944914"/>
              <a:gd name="connsiteY43" fmla="*/ 1237343 h 1636486"/>
              <a:gd name="connsiteX44" fmla="*/ 47171 w 1944914"/>
              <a:gd name="connsiteY44" fmla="*/ 1262743 h 1636486"/>
              <a:gd name="connsiteX45" fmla="*/ 0 w 1944914"/>
              <a:gd name="connsiteY45" fmla="*/ 1335314 h 1636486"/>
              <a:gd name="connsiteX46" fmla="*/ 177800 w 1944914"/>
              <a:gd name="connsiteY46" fmla="*/ 1342571 h 1636486"/>
              <a:gd name="connsiteX47" fmla="*/ 210457 w 1944914"/>
              <a:gd name="connsiteY47" fmla="*/ 1371600 h 1636486"/>
              <a:gd name="connsiteX48" fmla="*/ 203200 w 1944914"/>
              <a:gd name="connsiteY48" fmla="*/ 1411514 h 1636486"/>
              <a:gd name="connsiteX49" fmla="*/ 243114 w 1944914"/>
              <a:gd name="connsiteY49" fmla="*/ 1422400 h 1636486"/>
              <a:gd name="connsiteX50" fmla="*/ 366485 w 1944914"/>
              <a:gd name="connsiteY50" fmla="*/ 1407886 h 1636486"/>
              <a:gd name="connsiteX51" fmla="*/ 344714 w 1944914"/>
              <a:gd name="connsiteY51" fmla="*/ 1378857 h 1636486"/>
              <a:gd name="connsiteX52" fmla="*/ 362857 w 1944914"/>
              <a:gd name="connsiteY52" fmla="*/ 1342571 h 1636486"/>
              <a:gd name="connsiteX53" fmla="*/ 399143 w 1944914"/>
              <a:gd name="connsiteY53" fmla="*/ 1349828 h 1636486"/>
              <a:gd name="connsiteX54" fmla="*/ 449943 w 1944914"/>
              <a:gd name="connsiteY54" fmla="*/ 1415143 h 1636486"/>
              <a:gd name="connsiteX55" fmla="*/ 624114 w 1944914"/>
              <a:gd name="connsiteY55" fmla="*/ 1400628 h 1636486"/>
              <a:gd name="connsiteX56" fmla="*/ 664028 w 1944914"/>
              <a:gd name="connsiteY56" fmla="*/ 1505857 h 1636486"/>
              <a:gd name="connsiteX57" fmla="*/ 787400 w 1944914"/>
              <a:gd name="connsiteY57" fmla="*/ 1542143 h 1636486"/>
              <a:gd name="connsiteX58" fmla="*/ 830943 w 1944914"/>
              <a:gd name="connsiteY58" fmla="*/ 1531257 h 1636486"/>
              <a:gd name="connsiteX59" fmla="*/ 903514 w 1944914"/>
              <a:gd name="connsiteY59" fmla="*/ 1571171 h 1636486"/>
              <a:gd name="connsiteX60" fmla="*/ 907143 w 1944914"/>
              <a:gd name="connsiteY60" fmla="*/ 1614714 h 1636486"/>
              <a:gd name="connsiteX61" fmla="*/ 1008743 w 1944914"/>
              <a:gd name="connsiteY61" fmla="*/ 1578428 h 1636486"/>
              <a:gd name="connsiteX62" fmla="*/ 1095828 w 1944914"/>
              <a:gd name="connsiteY62" fmla="*/ 1592943 h 1636486"/>
              <a:gd name="connsiteX63" fmla="*/ 1103085 w 1944914"/>
              <a:gd name="connsiteY63" fmla="*/ 1636486 h 1636486"/>
              <a:gd name="connsiteX64" fmla="*/ 1132114 w 1944914"/>
              <a:gd name="connsiteY64" fmla="*/ 1560286 h 1636486"/>
              <a:gd name="connsiteX65" fmla="*/ 1222828 w 1944914"/>
              <a:gd name="connsiteY65" fmla="*/ 1585686 h 1636486"/>
              <a:gd name="connsiteX66" fmla="*/ 1230085 w 1944914"/>
              <a:gd name="connsiteY66" fmla="*/ 1542143 h 1636486"/>
              <a:gd name="connsiteX67" fmla="*/ 1291771 w 1944914"/>
              <a:gd name="connsiteY67" fmla="*/ 1531257 h 1636486"/>
              <a:gd name="connsiteX68" fmla="*/ 1342571 w 1944914"/>
              <a:gd name="connsiteY68" fmla="*/ 1494971 h 1636486"/>
              <a:gd name="connsiteX69" fmla="*/ 1386114 w 1944914"/>
              <a:gd name="connsiteY69" fmla="*/ 1502228 h 1636486"/>
              <a:gd name="connsiteX70" fmla="*/ 1400628 w 1944914"/>
              <a:gd name="connsiteY70" fmla="*/ 1429657 h 1636486"/>
              <a:gd name="connsiteX71" fmla="*/ 1371600 w 1944914"/>
              <a:gd name="connsiteY71" fmla="*/ 1407886 h 1636486"/>
              <a:gd name="connsiteX72" fmla="*/ 1447800 w 1944914"/>
              <a:gd name="connsiteY72" fmla="*/ 1306286 h 1636486"/>
              <a:gd name="connsiteX73" fmla="*/ 1509485 w 1944914"/>
              <a:gd name="connsiteY73" fmla="*/ 1306286 h 1636486"/>
              <a:gd name="connsiteX74" fmla="*/ 1563914 w 1944914"/>
              <a:gd name="connsiteY74" fmla="*/ 1201057 h 1636486"/>
              <a:gd name="connsiteX75" fmla="*/ 1636485 w 1944914"/>
              <a:gd name="connsiteY75" fmla="*/ 1172028 h 1636486"/>
              <a:gd name="connsiteX76" fmla="*/ 1651000 w 1944914"/>
              <a:gd name="connsiteY76" fmla="*/ 1110343 h 1636486"/>
              <a:gd name="connsiteX77" fmla="*/ 1836057 w 1944914"/>
              <a:gd name="connsiteY77" fmla="*/ 1019628 h 1636486"/>
              <a:gd name="connsiteX78" fmla="*/ 1843314 w 1944914"/>
              <a:gd name="connsiteY78" fmla="*/ 925286 h 1636486"/>
              <a:gd name="connsiteX79" fmla="*/ 1926771 w 1944914"/>
              <a:gd name="connsiteY79" fmla="*/ 809171 h 1636486"/>
              <a:gd name="connsiteX80" fmla="*/ 1944914 w 1944914"/>
              <a:gd name="connsiteY80" fmla="*/ 765628 h 1636486"/>
              <a:gd name="connsiteX81" fmla="*/ 1897743 w 1944914"/>
              <a:gd name="connsiteY81" fmla="*/ 703943 h 1636486"/>
              <a:gd name="connsiteX82" fmla="*/ 1886857 w 1944914"/>
              <a:gd name="connsiteY82" fmla="*/ 696686 h 1636486"/>
              <a:gd name="connsiteX83" fmla="*/ 1741714 w 1944914"/>
              <a:gd name="connsiteY83" fmla="*/ 747486 h 1636486"/>
              <a:gd name="connsiteX84" fmla="*/ 1621971 w 1944914"/>
              <a:gd name="connsiteY84" fmla="*/ 689428 h 1636486"/>
              <a:gd name="connsiteX85" fmla="*/ 1556657 w 1944914"/>
              <a:gd name="connsiteY85" fmla="*/ 671286 h 1636486"/>
              <a:gd name="connsiteX86" fmla="*/ 1469571 w 1944914"/>
              <a:gd name="connsiteY86" fmla="*/ 580571 h 1636486"/>
              <a:gd name="connsiteX87" fmla="*/ 1491343 w 1944914"/>
              <a:gd name="connsiteY87" fmla="*/ 518886 h 1636486"/>
              <a:gd name="connsiteX88" fmla="*/ 1440543 w 1944914"/>
              <a:gd name="connsiteY88" fmla="*/ 453571 h 1636486"/>
              <a:gd name="connsiteX89" fmla="*/ 1469571 w 1944914"/>
              <a:gd name="connsiteY89" fmla="*/ 424543 h 1636486"/>
              <a:gd name="connsiteX90" fmla="*/ 1487714 w 1944914"/>
              <a:gd name="connsiteY90" fmla="*/ 366486 h 1636486"/>
              <a:gd name="connsiteX91" fmla="*/ 1505857 w 1944914"/>
              <a:gd name="connsiteY91" fmla="*/ 322943 h 1636486"/>
              <a:gd name="connsiteX92" fmla="*/ 1556657 w 1944914"/>
              <a:gd name="connsiteY92" fmla="*/ 315686 h 1636486"/>
              <a:gd name="connsiteX93" fmla="*/ 1505857 w 1944914"/>
              <a:gd name="connsiteY93" fmla="*/ 203200 h 1636486"/>
              <a:gd name="connsiteX94" fmla="*/ 1433285 w 1944914"/>
              <a:gd name="connsiteY94" fmla="*/ 203200 h 1636486"/>
              <a:gd name="connsiteX95" fmla="*/ 1367971 w 1944914"/>
              <a:gd name="connsiteY95" fmla="*/ 156028 h 1636486"/>
              <a:gd name="connsiteX96" fmla="*/ 1357085 w 1944914"/>
              <a:gd name="connsiteY96" fmla="*/ 68943 h 1636486"/>
              <a:gd name="connsiteX97" fmla="*/ 1324428 w 1944914"/>
              <a:gd name="connsiteY97" fmla="*/ 68943 h 1636486"/>
              <a:gd name="connsiteX98" fmla="*/ 1295400 w 1944914"/>
              <a:gd name="connsiteY98" fmla="*/ 3628 h 1636486"/>
              <a:gd name="connsiteX0" fmla="*/ 1295400 w 1944914"/>
              <a:gd name="connsiteY0" fmla="*/ 3628 h 1636486"/>
              <a:gd name="connsiteX1" fmla="*/ 1226457 w 1944914"/>
              <a:gd name="connsiteY1" fmla="*/ 10886 h 1636486"/>
              <a:gd name="connsiteX2" fmla="*/ 1201057 w 1944914"/>
              <a:gd name="connsiteY2" fmla="*/ 50800 h 1636486"/>
              <a:gd name="connsiteX3" fmla="*/ 1103085 w 1944914"/>
              <a:gd name="connsiteY3" fmla="*/ 0 h 1636486"/>
              <a:gd name="connsiteX4" fmla="*/ 1084943 w 1944914"/>
              <a:gd name="connsiteY4" fmla="*/ 39914 h 1636486"/>
              <a:gd name="connsiteX5" fmla="*/ 1081314 w 1944914"/>
              <a:gd name="connsiteY5" fmla="*/ 50800 h 1636486"/>
              <a:gd name="connsiteX6" fmla="*/ 1095828 w 1944914"/>
              <a:gd name="connsiteY6" fmla="*/ 101600 h 1636486"/>
              <a:gd name="connsiteX7" fmla="*/ 1157514 w 1944914"/>
              <a:gd name="connsiteY7" fmla="*/ 127000 h 1636486"/>
              <a:gd name="connsiteX8" fmla="*/ 1146628 w 1944914"/>
              <a:gd name="connsiteY8" fmla="*/ 221343 h 1636486"/>
              <a:gd name="connsiteX9" fmla="*/ 1103085 w 1944914"/>
              <a:gd name="connsiteY9" fmla="*/ 203200 h 1636486"/>
              <a:gd name="connsiteX10" fmla="*/ 954314 w 1944914"/>
              <a:gd name="connsiteY10" fmla="*/ 239486 h 1636486"/>
              <a:gd name="connsiteX11" fmla="*/ 925285 w 1944914"/>
              <a:gd name="connsiteY11" fmla="*/ 286657 h 1636486"/>
              <a:gd name="connsiteX12" fmla="*/ 867228 w 1944914"/>
              <a:gd name="connsiteY12" fmla="*/ 297543 h 1636486"/>
              <a:gd name="connsiteX13" fmla="*/ 852714 w 1944914"/>
              <a:gd name="connsiteY13" fmla="*/ 373743 h 1636486"/>
              <a:gd name="connsiteX14" fmla="*/ 783771 w 1944914"/>
              <a:gd name="connsiteY14" fmla="*/ 377371 h 1636486"/>
              <a:gd name="connsiteX15" fmla="*/ 747485 w 1944914"/>
              <a:gd name="connsiteY15" fmla="*/ 475343 h 1636486"/>
              <a:gd name="connsiteX16" fmla="*/ 776514 w 1944914"/>
              <a:gd name="connsiteY16" fmla="*/ 493486 h 1636486"/>
              <a:gd name="connsiteX17" fmla="*/ 747485 w 1944914"/>
              <a:gd name="connsiteY17" fmla="*/ 533400 h 1636486"/>
              <a:gd name="connsiteX18" fmla="*/ 689428 w 1944914"/>
              <a:gd name="connsiteY18" fmla="*/ 518886 h 1636486"/>
              <a:gd name="connsiteX19" fmla="*/ 660400 w 1944914"/>
              <a:gd name="connsiteY19" fmla="*/ 576943 h 1636486"/>
              <a:gd name="connsiteX20" fmla="*/ 678543 w 1944914"/>
              <a:gd name="connsiteY20" fmla="*/ 613228 h 1636486"/>
              <a:gd name="connsiteX21" fmla="*/ 801914 w 1944914"/>
              <a:gd name="connsiteY21" fmla="*/ 682171 h 1636486"/>
              <a:gd name="connsiteX22" fmla="*/ 794657 w 1944914"/>
              <a:gd name="connsiteY22" fmla="*/ 736600 h 1636486"/>
              <a:gd name="connsiteX23" fmla="*/ 758371 w 1944914"/>
              <a:gd name="connsiteY23" fmla="*/ 747486 h 1636486"/>
              <a:gd name="connsiteX24" fmla="*/ 703943 w 1944914"/>
              <a:gd name="connsiteY24" fmla="*/ 809171 h 1636486"/>
              <a:gd name="connsiteX25" fmla="*/ 645885 w 1944914"/>
              <a:gd name="connsiteY25" fmla="*/ 787400 h 1636486"/>
              <a:gd name="connsiteX26" fmla="*/ 631371 w 1944914"/>
              <a:gd name="connsiteY26" fmla="*/ 751114 h 1636486"/>
              <a:gd name="connsiteX27" fmla="*/ 527934 w 1944914"/>
              <a:gd name="connsiteY27" fmla="*/ 740228 h 1636486"/>
              <a:gd name="connsiteX28" fmla="*/ 532159 w 1944914"/>
              <a:gd name="connsiteY28" fmla="*/ 659809 h 1636486"/>
              <a:gd name="connsiteX29" fmla="*/ 482600 w 1944914"/>
              <a:gd name="connsiteY29" fmla="*/ 685800 h 1636486"/>
              <a:gd name="connsiteX30" fmla="*/ 435428 w 1944914"/>
              <a:gd name="connsiteY30" fmla="*/ 667657 h 1636486"/>
              <a:gd name="connsiteX31" fmla="*/ 344714 w 1944914"/>
              <a:gd name="connsiteY31" fmla="*/ 714828 h 1636486"/>
              <a:gd name="connsiteX32" fmla="*/ 341085 w 1944914"/>
              <a:gd name="connsiteY32" fmla="*/ 718457 h 1636486"/>
              <a:gd name="connsiteX33" fmla="*/ 301171 w 1944914"/>
              <a:gd name="connsiteY33" fmla="*/ 667657 h 1636486"/>
              <a:gd name="connsiteX34" fmla="*/ 228600 w 1944914"/>
              <a:gd name="connsiteY34" fmla="*/ 660400 h 1636486"/>
              <a:gd name="connsiteX35" fmla="*/ 224971 w 1944914"/>
              <a:gd name="connsiteY35" fmla="*/ 703943 h 1636486"/>
              <a:gd name="connsiteX36" fmla="*/ 246743 w 1944914"/>
              <a:gd name="connsiteY36" fmla="*/ 747486 h 1636486"/>
              <a:gd name="connsiteX37" fmla="*/ 250371 w 1944914"/>
              <a:gd name="connsiteY37" fmla="*/ 830943 h 1636486"/>
              <a:gd name="connsiteX38" fmla="*/ 330200 w 1944914"/>
              <a:gd name="connsiteY38" fmla="*/ 907143 h 1636486"/>
              <a:gd name="connsiteX39" fmla="*/ 221343 w 1944914"/>
              <a:gd name="connsiteY39" fmla="*/ 1030514 h 1636486"/>
              <a:gd name="connsiteX40" fmla="*/ 199571 w 1944914"/>
              <a:gd name="connsiteY40" fmla="*/ 1157514 h 1636486"/>
              <a:gd name="connsiteX41" fmla="*/ 163285 w 1944914"/>
              <a:gd name="connsiteY41" fmla="*/ 1150257 h 1636486"/>
              <a:gd name="connsiteX42" fmla="*/ 105228 w 1944914"/>
              <a:gd name="connsiteY42" fmla="*/ 1211943 h 1636486"/>
              <a:gd name="connsiteX43" fmla="*/ 119743 w 1944914"/>
              <a:gd name="connsiteY43" fmla="*/ 1237343 h 1636486"/>
              <a:gd name="connsiteX44" fmla="*/ 47171 w 1944914"/>
              <a:gd name="connsiteY44" fmla="*/ 1262743 h 1636486"/>
              <a:gd name="connsiteX45" fmla="*/ 0 w 1944914"/>
              <a:gd name="connsiteY45" fmla="*/ 1335314 h 1636486"/>
              <a:gd name="connsiteX46" fmla="*/ 177800 w 1944914"/>
              <a:gd name="connsiteY46" fmla="*/ 1342571 h 1636486"/>
              <a:gd name="connsiteX47" fmla="*/ 210457 w 1944914"/>
              <a:gd name="connsiteY47" fmla="*/ 1371600 h 1636486"/>
              <a:gd name="connsiteX48" fmla="*/ 203200 w 1944914"/>
              <a:gd name="connsiteY48" fmla="*/ 1411514 h 1636486"/>
              <a:gd name="connsiteX49" fmla="*/ 243114 w 1944914"/>
              <a:gd name="connsiteY49" fmla="*/ 1422400 h 1636486"/>
              <a:gd name="connsiteX50" fmla="*/ 366485 w 1944914"/>
              <a:gd name="connsiteY50" fmla="*/ 1407886 h 1636486"/>
              <a:gd name="connsiteX51" fmla="*/ 344714 w 1944914"/>
              <a:gd name="connsiteY51" fmla="*/ 1378857 h 1636486"/>
              <a:gd name="connsiteX52" fmla="*/ 362857 w 1944914"/>
              <a:gd name="connsiteY52" fmla="*/ 1342571 h 1636486"/>
              <a:gd name="connsiteX53" fmla="*/ 399143 w 1944914"/>
              <a:gd name="connsiteY53" fmla="*/ 1349828 h 1636486"/>
              <a:gd name="connsiteX54" fmla="*/ 449943 w 1944914"/>
              <a:gd name="connsiteY54" fmla="*/ 1415143 h 1636486"/>
              <a:gd name="connsiteX55" fmla="*/ 624114 w 1944914"/>
              <a:gd name="connsiteY55" fmla="*/ 1400628 h 1636486"/>
              <a:gd name="connsiteX56" fmla="*/ 664028 w 1944914"/>
              <a:gd name="connsiteY56" fmla="*/ 1505857 h 1636486"/>
              <a:gd name="connsiteX57" fmla="*/ 787400 w 1944914"/>
              <a:gd name="connsiteY57" fmla="*/ 1542143 h 1636486"/>
              <a:gd name="connsiteX58" fmla="*/ 830943 w 1944914"/>
              <a:gd name="connsiteY58" fmla="*/ 1531257 h 1636486"/>
              <a:gd name="connsiteX59" fmla="*/ 903514 w 1944914"/>
              <a:gd name="connsiteY59" fmla="*/ 1571171 h 1636486"/>
              <a:gd name="connsiteX60" fmla="*/ 907143 w 1944914"/>
              <a:gd name="connsiteY60" fmla="*/ 1614714 h 1636486"/>
              <a:gd name="connsiteX61" fmla="*/ 1008743 w 1944914"/>
              <a:gd name="connsiteY61" fmla="*/ 1578428 h 1636486"/>
              <a:gd name="connsiteX62" fmla="*/ 1095828 w 1944914"/>
              <a:gd name="connsiteY62" fmla="*/ 1592943 h 1636486"/>
              <a:gd name="connsiteX63" fmla="*/ 1103085 w 1944914"/>
              <a:gd name="connsiteY63" fmla="*/ 1636486 h 1636486"/>
              <a:gd name="connsiteX64" fmla="*/ 1132114 w 1944914"/>
              <a:gd name="connsiteY64" fmla="*/ 1560286 h 1636486"/>
              <a:gd name="connsiteX65" fmla="*/ 1222828 w 1944914"/>
              <a:gd name="connsiteY65" fmla="*/ 1585686 h 1636486"/>
              <a:gd name="connsiteX66" fmla="*/ 1230085 w 1944914"/>
              <a:gd name="connsiteY66" fmla="*/ 1542143 h 1636486"/>
              <a:gd name="connsiteX67" fmla="*/ 1291771 w 1944914"/>
              <a:gd name="connsiteY67" fmla="*/ 1531257 h 1636486"/>
              <a:gd name="connsiteX68" fmla="*/ 1342571 w 1944914"/>
              <a:gd name="connsiteY68" fmla="*/ 1494971 h 1636486"/>
              <a:gd name="connsiteX69" fmla="*/ 1386114 w 1944914"/>
              <a:gd name="connsiteY69" fmla="*/ 1502228 h 1636486"/>
              <a:gd name="connsiteX70" fmla="*/ 1400628 w 1944914"/>
              <a:gd name="connsiteY70" fmla="*/ 1429657 h 1636486"/>
              <a:gd name="connsiteX71" fmla="*/ 1371600 w 1944914"/>
              <a:gd name="connsiteY71" fmla="*/ 1407886 h 1636486"/>
              <a:gd name="connsiteX72" fmla="*/ 1447800 w 1944914"/>
              <a:gd name="connsiteY72" fmla="*/ 1306286 h 1636486"/>
              <a:gd name="connsiteX73" fmla="*/ 1509485 w 1944914"/>
              <a:gd name="connsiteY73" fmla="*/ 1306286 h 1636486"/>
              <a:gd name="connsiteX74" fmla="*/ 1563914 w 1944914"/>
              <a:gd name="connsiteY74" fmla="*/ 1201057 h 1636486"/>
              <a:gd name="connsiteX75" fmla="*/ 1636485 w 1944914"/>
              <a:gd name="connsiteY75" fmla="*/ 1172028 h 1636486"/>
              <a:gd name="connsiteX76" fmla="*/ 1651000 w 1944914"/>
              <a:gd name="connsiteY76" fmla="*/ 1110343 h 1636486"/>
              <a:gd name="connsiteX77" fmla="*/ 1836057 w 1944914"/>
              <a:gd name="connsiteY77" fmla="*/ 1019628 h 1636486"/>
              <a:gd name="connsiteX78" fmla="*/ 1843314 w 1944914"/>
              <a:gd name="connsiteY78" fmla="*/ 925286 h 1636486"/>
              <a:gd name="connsiteX79" fmla="*/ 1926771 w 1944914"/>
              <a:gd name="connsiteY79" fmla="*/ 809171 h 1636486"/>
              <a:gd name="connsiteX80" fmla="*/ 1944914 w 1944914"/>
              <a:gd name="connsiteY80" fmla="*/ 765628 h 1636486"/>
              <a:gd name="connsiteX81" fmla="*/ 1897743 w 1944914"/>
              <a:gd name="connsiteY81" fmla="*/ 703943 h 1636486"/>
              <a:gd name="connsiteX82" fmla="*/ 1886857 w 1944914"/>
              <a:gd name="connsiteY82" fmla="*/ 696686 h 1636486"/>
              <a:gd name="connsiteX83" fmla="*/ 1741714 w 1944914"/>
              <a:gd name="connsiteY83" fmla="*/ 747486 h 1636486"/>
              <a:gd name="connsiteX84" fmla="*/ 1621971 w 1944914"/>
              <a:gd name="connsiteY84" fmla="*/ 689428 h 1636486"/>
              <a:gd name="connsiteX85" fmla="*/ 1556657 w 1944914"/>
              <a:gd name="connsiteY85" fmla="*/ 671286 h 1636486"/>
              <a:gd name="connsiteX86" fmla="*/ 1469571 w 1944914"/>
              <a:gd name="connsiteY86" fmla="*/ 580571 h 1636486"/>
              <a:gd name="connsiteX87" fmla="*/ 1491343 w 1944914"/>
              <a:gd name="connsiteY87" fmla="*/ 518886 h 1636486"/>
              <a:gd name="connsiteX88" fmla="*/ 1440543 w 1944914"/>
              <a:gd name="connsiteY88" fmla="*/ 453571 h 1636486"/>
              <a:gd name="connsiteX89" fmla="*/ 1469571 w 1944914"/>
              <a:gd name="connsiteY89" fmla="*/ 424543 h 1636486"/>
              <a:gd name="connsiteX90" fmla="*/ 1487714 w 1944914"/>
              <a:gd name="connsiteY90" fmla="*/ 366486 h 1636486"/>
              <a:gd name="connsiteX91" fmla="*/ 1505857 w 1944914"/>
              <a:gd name="connsiteY91" fmla="*/ 322943 h 1636486"/>
              <a:gd name="connsiteX92" fmla="*/ 1556657 w 1944914"/>
              <a:gd name="connsiteY92" fmla="*/ 315686 h 1636486"/>
              <a:gd name="connsiteX93" fmla="*/ 1505857 w 1944914"/>
              <a:gd name="connsiteY93" fmla="*/ 203200 h 1636486"/>
              <a:gd name="connsiteX94" fmla="*/ 1433285 w 1944914"/>
              <a:gd name="connsiteY94" fmla="*/ 203200 h 1636486"/>
              <a:gd name="connsiteX95" fmla="*/ 1367971 w 1944914"/>
              <a:gd name="connsiteY95" fmla="*/ 156028 h 1636486"/>
              <a:gd name="connsiteX96" fmla="*/ 1357085 w 1944914"/>
              <a:gd name="connsiteY96" fmla="*/ 68943 h 1636486"/>
              <a:gd name="connsiteX97" fmla="*/ 1324428 w 1944914"/>
              <a:gd name="connsiteY97" fmla="*/ 68943 h 1636486"/>
              <a:gd name="connsiteX98" fmla="*/ 1295400 w 1944914"/>
              <a:gd name="connsiteY98" fmla="*/ 3628 h 1636486"/>
              <a:gd name="connsiteX0" fmla="*/ 1295400 w 1944914"/>
              <a:gd name="connsiteY0" fmla="*/ 3628 h 1636486"/>
              <a:gd name="connsiteX1" fmla="*/ 1226457 w 1944914"/>
              <a:gd name="connsiteY1" fmla="*/ 10886 h 1636486"/>
              <a:gd name="connsiteX2" fmla="*/ 1201057 w 1944914"/>
              <a:gd name="connsiteY2" fmla="*/ 50800 h 1636486"/>
              <a:gd name="connsiteX3" fmla="*/ 1103085 w 1944914"/>
              <a:gd name="connsiteY3" fmla="*/ 0 h 1636486"/>
              <a:gd name="connsiteX4" fmla="*/ 1084943 w 1944914"/>
              <a:gd name="connsiteY4" fmla="*/ 39914 h 1636486"/>
              <a:gd name="connsiteX5" fmla="*/ 1081314 w 1944914"/>
              <a:gd name="connsiteY5" fmla="*/ 50800 h 1636486"/>
              <a:gd name="connsiteX6" fmla="*/ 1095828 w 1944914"/>
              <a:gd name="connsiteY6" fmla="*/ 101600 h 1636486"/>
              <a:gd name="connsiteX7" fmla="*/ 1157514 w 1944914"/>
              <a:gd name="connsiteY7" fmla="*/ 127000 h 1636486"/>
              <a:gd name="connsiteX8" fmla="*/ 1146628 w 1944914"/>
              <a:gd name="connsiteY8" fmla="*/ 221343 h 1636486"/>
              <a:gd name="connsiteX9" fmla="*/ 1103085 w 1944914"/>
              <a:gd name="connsiteY9" fmla="*/ 203200 h 1636486"/>
              <a:gd name="connsiteX10" fmla="*/ 954314 w 1944914"/>
              <a:gd name="connsiteY10" fmla="*/ 239486 h 1636486"/>
              <a:gd name="connsiteX11" fmla="*/ 925285 w 1944914"/>
              <a:gd name="connsiteY11" fmla="*/ 286657 h 1636486"/>
              <a:gd name="connsiteX12" fmla="*/ 867228 w 1944914"/>
              <a:gd name="connsiteY12" fmla="*/ 297543 h 1636486"/>
              <a:gd name="connsiteX13" fmla="*/ 852714 w 1944914"/>
              <a:gd name="connsiteY13" fmla="*/ 373743 h 1636486"/>
              <a:gd name="connsiteX14" fmla="*/ 783771 w 1944914"/>
              <a:gd name="connsiteY14" fmla="*/ 377371 h 1636486"/>
              <a:gd name="connsiteX15" fmla="*/ 747485 w 1944914"/>
              <a:gd name="connsiteY15" fmla="*/ 475343 h 1636486"/>
              <a:gd name="connsiteX16" fmla="*/ 776514 w 1944914"/>
              <a:gd name="connsiteY16" fmla="*/ 493486 h 1636486"/>
              <a:gd name="connsiteX17" fmla="*/ 747485 w 1944914"/>
              <a:gd name="connsiteY17" fmla="*/ 533400 h 1636486"/>
              <a:gd name="connsiteX18" fmla="*/ 689428 w 1944914"/>
              <a:gd name="connsiteY18" fmla="*/ 518886 h 1636486"/>
              <a:gd name="connsiteX19" fmla="*/ 660400 w 1944914"/>
              <a:gd name="connsiteY19" fmla="*/ 576943 h 1636486"/>
              <a:gd name="connsiteX20" fmla="*/ 678543 w 1944914"/>
              <a:gd name="connsiteY20" fmla="*/ 613228 h 1636486"/>
              <a:gd name="connsiteX21" fmla="*/ 801914 w 1944914"/>
              <a:gd name="connsiteY21" fmla="*/ 682171 h 1636486"/>
              <a:gd name="connsiteX22" fmla="*/ 794657 w 1944914"/>
              <a:gd name="connsiteY22" fmla="*/ 736600 h 1636486"/>
              <a:gd name="connsiteX23" fmla="*/ 758371 w 1944914"/>
              <a:gd name="connsiteY23" fmla="*/ 747486 h 1636486"/>
              <a:gd name="connsiteX24" fmla="*/ 703943 w 1944914"/>
              <a:gd name="connsiteY24" fmla="*/ 809171 h 1636486"/>
              <a:gd name="connsiteX25" fmla="*/ 650111 w 1944914"/>
              <a:gd name="connsiteY25" fmla="*/ 770524 h 1636486"/>
              <a:gd name="connsiteX26" fmla="*/ 631371 w 1944914"/>
              <a:gd name="connsiteY26" fmla="*/ 751114 h 1636486"/>
              <a:gd name="connsiteX27" fmla="*/ 527934 w 1944914"/>
              <a:gd name="connsiteY27" fmla="*/ 740228 h 1636486"/>
              <a:gd name="connsiteX28" fmla="*/ 532159 w 1944914"/>
              <a:gd name="connsiteY28" fmla="*/ 659809 h 1636486"/>
              <a:gd name="connsiteX29" fmla="*/ 482600 w 1944914"/>
              <a:gd name="connsiteY29" fmla="*/ 685800 h 1636486"/>
              <a:gd name="connsiteX30" fmla="*/ 435428 w 1944914"/>
              <a:gd name="connsiteY30" fmla="*/ 667657 h 1636486"/>
              <a:gd name="connsiteX31" fmla="*/ 344714 w 1944914"/>
              <a:gd name="connsiteY31" fmla="*/ 714828 h 1636486"/>
              <a:gd name="connsiteX32" fmla="*/ 341085 w 1944914"/>
              <a:gd name="connsiteY32" fmla="*/ 718457 h 1636486"/>
              <a:gd name="connsiteX33" fmla="*/ 301171 w 1944914"/>
              <a:gd name="connsiteY33" fmla="*/ 667657 h 1636486"/>
              <a:gd name="connsiteX34" fmla="*/ 228600 w 1944914"/>
              <a:gd name="connsiteY34" fmla="*/ 660400 h 1636486"/>
              <a:gd name="connsiteX35" fmla="*/ 224971 w 1944914"/>
              <a:gd name="connsiteY35" fmla="*/ 703943 h 1636486"/>
              <a:gd name="connsiteX36" fmla="*/ 246743 w 1944914"/>
              <a:gd name="connsiteY36" fmla="*/ 747486 h 1636486"/>
              <a:gd name="connsiteX37" fmla="*/ 250371 w 1944914"/>
              <a:gd name="connsiteY37" fmla="*/ 830943 h 1636486"/>
              <a:gd name="connsiteX38" fmla="*/ 330200 w 1944914"/>
              <a:gd name="connsiteY38" fmla="*/ 907143 h 1636486"/>
              <a:gd name="connsiteX39" fmla="*/ 221343 w 1944914"/>
              <a:gd name="connsiteY39" fmla="*/ 1030514 h 1636486"/>
              <a:gd name="connsiteX40" fmla="*/ 199571 w 1944914"/>
              <a:gd name="connsiteY40" fmla="*/ 1157514 h 1636486"/>
              <a:gd name="connsiteX41" fmla="*/ 163285 w 1944914"/>
              <a:gd name="connsiteY41" fmla="*/ 1150257 h 1636486"/>
              <a:gd name="connsiteX42" fmla="*/ 105228 w 1944914"/>
              <a:gd name="connsiteY42" fmla="*/ 1211943 h 1636486"/>
              <a:gd name="connsiteX43" fmla="*/ 119743 w 1944914"/>
              <a:gd name="connsiteY43" fmla="*/ 1237343 h 1636486"/>
              <a:gd name="connsiteX44" fmla="*/ 47171 w 1944914"/>
              <a:gd name="connsiteY44" fmla="*/ 1262743 h 1636486"/>
              <a:gd name="connsiteX45" fmla="*/ 0 w 1944914"/>
              <a:gd name="connsiteY45" fmla="*/ 1335314 h 1636486"/>
              <a:gd name="connsiteX46" fmla="*/ 177800 w 1944914"/>
              <a:gd name="connsiteY46" fmla="*/ 1342571 h 1636486"/>
              <a:gd name="connsiteX47" fmla="*/ 210457 w 1944914"/>
              <a:gd name="connsiteY47" fmla="*/ 1371600 h 1636486"/>
              <a:gd name="connsiteX48" fmla="*/ 203200 w 1944914"/>
              <a:gd name="connsiteY48" fmla="*/ 1411514 h 1636486"/>
              <a:gd name="connsiteX49" fmla="*/ 243114 w 1944914"/>
              <a:gd name="connsiteY49" fmla="*/ 1422400 h 1636486"/>
              <a:gd name="connsiteX50" fmla="*/ 366485 w 1944914"/>
              <a:gd name="connsiteY50" fmla="*/ 1407886 h 1636486"/>
              <a:gd name="connsiteX51" fmla="*/ 344714 w 1944914"/>
              <a:gd name="connsiteY51" fmla="*/ 1378857 h 1636486"/>
              <a:gd name="connsiteX52" fmla="*/ 362857 w 1944914"/>
              <a:gd name="connsiteY52" fmla="*/ 1342571 h 1636486"/>
              <a:gd name="connsiteX53" fmla="*/ 399143 w 1944914"/>
              <a:gd name="connsiteY53" fmla="*/ 1349828 h 1636486"/>
              <a:gd name="connsiteX54" fmla="*/ 449943 w 1944914"/>
              <a:gd name="connsiteY54" fmla="*/ 1415143 h 1636486"/>
              <a:gd name="connsiteX55" fmla="*/ 624114 w 1944914"/>
              <a:gd name="connsiteY55" fmla="*/ 1400628 h 1636486"/>
              <a:gd name="connsiteX56" fmla="*/ 664028 w 1944914"/>
              <a:gd name="connsiteY56" fmla="*/ 1505857 h 1636486"/>
              <a:gd name="connsiteX57" fmla="*/ 787400 w 1944914"/>
              <a:gd name="connsiteY57" fmla="*/ 1542143 h 1636486"/>
              <a:gd name="connsiteX58" fmla="*/ 830943 w 1944914"/>
              <a:gd name="connsiteY58" fmla="*/ 1531257 h 1636486"/>
              <a:gd name="connsiteX59" fmla="*/ 903514 w 1944914"/>
              <a:gd name="connsiteY59" fmla="*/ 1571171 h 1636486"/>
              <a:gd name="connsiteX60" fmla="*/ 907143 w 1944914"/>
              <a:gd name="connsiteY60" fmla="*/ 1614714 h 1636486"/>
              <a:gd name="connsiteX61" fmla="*/ 1008743 w 1944914"/>
              <a:gd name="connsiteY61" fmla="*/ 1578428 h 1636486"/>
              <a:gd name="connsiteX62" fmla="*/ 1095828 w 1944914"/>
              <a:gd name="connsiteY62" fmla="*/ 1592943 h 1636486"/>
              <a:gd name="connsiteX63" fmla="*/ 1103085 w 1944914"/>
              <a:gd name="connsiteY63" fmla="*/ 1636486 h 1636486"/>
              <a:gd name="connsiteX64" fmla="*/ 1132114 w 1944914"/>
              <a:gd name="connsiteY64" fmla="*/ 1560286 h 1636486"/>
              <a:gd name="connsiteX65" fmla="*/ 1222828 w 1944914"/>
              <a:gd name="connsiteY65" fmla="*/ 1585686 h 1636486"/>
              <a:gd name="connsiteX66" fmla="*/ 1230085 w 1944914"/>
              <a:gd name="connsiteY66" fmla="*/ 1542143 h 1636486"/>
              <a:gd name="connsiteX67" fmla="*/ 1291771 w 1944914"/>
              <a:gd name="connsiteY67" fmla="*/ 1531257 h 1636486"/>
              <a:gd name="connsiteX68" fmla="*/ 1342571 w 1944914"/>
              <a:gd name="connsiteY68" fmla="*/ 1494971 h 1636486"/>
              <a:gd name="connsiteX69" fmla="*/ 1386114 w 1944914"/>
              <a:gd name="connsiteY69" fmla="*/ 1502228 h 1636486"/>
              <a:gd name="connsiteX70" fmla="*/ 1400628 w 1944914"/>
              <a:gd name="connsiteY70" fmla="*/ 1429657 h 1636486"/>
              <a:gd name="connsiteX71" fmla="*/ 1371600 w 1944914"/>
              <a:gd name="connsiteY71" fmla="*/ 1407886 h 1636486"/>
              <a:gd name="connsiteX72" fmla="*/ 1447800 w 1944914"/>
              <a:gd name="connsiteY72" fmla="*/ 1306286 h 1636486"/>
              <a:gd name="connsiteX73" fmla="*/ 1509485 w 1944914"/>
              <a:gd name="connsiteY73" fmla="*/ 1306286 h 1636486"/>
              <a:gd name="connsiteX74" fmla="*/ 1563914 w 1944914"/>
              <a:gd name="connsiteY74" fmla="*/ 1201057 h 1636486"/>
              <a:gd name="connsiteX75" fmla="*/ 1636485 w 1944914"/>
              <a:gd name="connsiteY75" fmla="*/ 1172028 h 1636486"/>
              <a:gd name="connsiteX76" fmla="*/ 1651000 w 1944914"/>
              <a:gd name="connsiteY76" fmla="*/ 1110343 h 1636486"/>
              <a:gd name="connsiteX77" fmla="*/ 1836057 w 1944914"/>
              <a:gd name="connsiteY77" fmla="*/ 1019628 h 1636486"/>
              <a:gd name="connsiteX78" fmla="*/ 1843314 w 1944914"/>
              <a:gd name="connsiteY78" fmla="*/ 925286 h 1636486"/>
              <a:gd name="connsiteX79" fmla="*/ 1926771 w 1944914"/>
              <a:gd name="connsiteY79" fmla="*/ 809171 h 1636486"/>
              <a:gd name="connsiteX80" fmla="*/ 1944914 w 1944914"/>
              <a:gd name="connsiteY80" fmla="*/ 765628 h 1636486"/>
              <a:gd name="connsiteX81" fmla="*/ 1897743 w 1944914"/>
              <a:gd name="connsiteY81" fmla="*/ 703943 h 1636486"/>
              <a:gd name="connsiteX82" fmla="*/ 1886857 w 1944914"/>
              <a:gd name="connsiteY82" fmla="*/ 696686 h 1636486"/>
              <a:gd name="connsiteX83" fmla="*/ 1741714 w 1944914"/>
              <a:gd name="connsiteY83" fmla="*/ 747486 h 1636486"/>
              <a:gd name="connsiteX84" fmla="*/ 1621971 w 1944914"/>
              <a:gd name="connsiteY84" fmla="*/ 689428 h 1636486"/>
              <a:gd name="connsiteX85" fmla="*/ 1556657 w 1944914"/>
              <a:gd name="connsiteY85" fmla="*/ 671286 h 1636486"/>
              <a:gd name="connsiteX86" fmla="*/ 1469571 w 1944914"/>
              <a:gd name="connsiteY86" fmla="*/ 580571 h 1636486"/>
              <a:gd name="connsiteX87" fmla="*/ 1491343 w 1944914"/>
              <a:gd name="connsiteY87" fmla="*/ 518886 h 1636486"/>
              <a:gd name="connsiteX88" fmla="*/ 1440543 w 1944914"/>
              <a:gd name="connsiteY88" fmla="*/ 453571 h 1636486"/>
              <a:gd name="connsiteX89" fmla="*/ 1469571 w 1944914"/>
              <a:gd name="connsiteY89" fmla="*/ 424543 h 1636486"/>
              <a:gd name="connsiteX90" fmla="*/ 1487714 w 1944914"/>
              <a:gd name="connsiteY90" fmla="*/ 366486 h 1636486"/>
              <a:gd name="connsiteX91" fmla="*/ 1505857 w 1944914"/>
              <a:gd name="connsiteY91" fmla="*/ 322943 h 1636486"/>
              <a:gd name="connsiteX92" fmla="*/ 1556657 w 1944914"/>
              <a:gd name="connsiteY92" fmla="*/ 315686 h 1636486"/>
              <a:gd name="connsiteX93" fmla="*/ 1505857 w 1944914"/>
              <a:gd name="connsiteY93" fmla="*/ 203200 h 1636486"/>
              <a:gd name="connsiteX94" fmla="*/ 1433285 w 1944914"/>
              <a:gd name="connsiteY94" fmla="*/ 203200 h 1636486"/>
              <a:gd name="connsiteX95" fmla="*/ 1367971 w 1944914"/>
              <a:gd name="connsiteY95" fmla="*/ 156028 h 1636486"/>
              <a:gd name="connsiteX96" fmla="*/ 1357085 w 1944914"/>
              <a:gd name="connsiteY96" fmla="*/ 68943 h 1636486"/>
              <a:gd name="connsiteX97" fmla="*/ 1324428 w 1944914"/>
              <a:gd name="connsiteY97" fmla="*/ 68943 h 1636486"/>
              <a:gd name="connsiteX98" fmla="*/ 1295400 w 1944914"/>
              <a:gd name="connsiteY98" fmla="*/ 3628 h 1636486"/>
              <a:gd name="connsiteX0" fmla="*/ 1295400 w 1944914"/>
              <a:gd name="connsiteY0" fmla="*/ 3628 h 1636486"/>
              <a:gd name="connsiteX1" fmla="*/ 1226457 w 1944914"/>
              <a:gd name="connsiteY1" fmla="*/ 10886 h 1636486"/>
              <a:gd name="connsiteX2" fmla="*/ 1201057 w 1944914"/>
              <a:gd name="connsiteY2" fmla="*/ 50800 h 1636486"/>
              <a:gd name="connsiteX3" fmla="*/ 1103085 w 1944914"/>
              <a:gd name="connsiteY3" fmla="*/ 0 h 1636486"/>
              <a:gd name="connsiteX4" fmla="*/ 1084943 w 1944914"/>
              <a:gd name="connsiteY4" fmla="*/ 39914 h 1636486"/>
              <a:gd name="connsiteX5" fmla="*/ 1081314 w 1944914"/>
              <a:gd name="connsiteY5" fmla="*/ 50800 h 1636486"/>
              <a:gd name="connsiteX6" fmla="*/ 1095828 w 1944914"/>
              <a:gd name="connsiteY6" fmla="*/ 101600 h 1636486"/>
              <a:gd name="connsiteX7" fmla="*/ 1157514 w 1944914"/>
              <a:gd name="connsiteY7" fmla="*/ 127000 h 1636486"/>
              <a:gd name="connsiteX8" fmla="*/ 1146628 w 1944914"/>
              <a:gd name="connsiteY8" fmla="*/ 221343 h 1636486"/>
              <a:gd name="connsiteX9" fmla="*/ 1103085 w 1944914"/>
              <a:gd name="connsiteY9" fmla="*/ 203200 h 1636486"/>
              <a:gd name="connsiteX10" fmla="*/ 954314 w 1944914"/>
              <a:gd name="connsiteY10" fmla="*/ 239486 h 1636486"/>
              <a:gd name="connsiteX11" fmla="*/ 925285 w 1944914"/>
              <a:gd name="connsiteY11" fmla="*/ 286657 h 1636486"/>
              <a:gd name="connsiteX12" fmla="*/ 867228 w 1944914"/>
              <a:gd name="connsiteY12" fmla="*/ 297543 h 1636486"/>
              <a:gd name="connsiteX13" fmla="*/ 852714 w 1944914"/>
              <a:gd name="connsiteY13" fmla="*/ 373743 h 1636486"/>
              <a:gd name="connsiteX14" fmla="*/ 783771 w 1944914"/>
              <a:gd name="connsiteY14" fmla="*/ 377371 h 1636486"/>
              <a:gd name="connsiteX15" fmla="*/ 747485 w 1944914"/>
              <a:gd name="connsiteY15" fmla="*/ 475343 h 1636486"/>
              <a:gd name="connsiteX16" fmla="*/ 776514 w 1944914"/>
              <a:gd name="connsiteY16" fmla="*/ 493486 h 1636486"/>
              <a:gd name="connsiteX17" fmla="*/ 747485 w 1944914"/>
              <a:gd name="connsiteY17" fmla="*/ 533400 h 1636486"/>
              <a:gd name="connsiteX18" fmla="*/ 706331 w 1944914"/>
              <a:gd name="connsiteY18" fmla="*/ 497792 h 1636486"/>
              <a:gd name="connsiteX19" fmla="*/ 660400 w 1944914"/>
              <a:gd name="connsiteY19" fmla="*/ 576943 h 1636486"/>
              <a:gd name="connsiteX20" fmla="*/ 678543 w 1944914"/>
              <a:gd name="connsiteY20" fmla="*/ 613228 h 1636486"/>
              <a:gd name="connsiteX21" fmla="*/ 801914 w 1944914"/>
              <a:gd name="connsiteY21" fmla="*/ 682171 h 1636486"/>
              <a:gd name="connsiteX22" fmla="*/ 794657 w 1944914"/>
              <a:gd name="connsiteY22" fmla="*/ 736600 h 1636486"/>
              <a:gd name="connsiteX23" fmla="*/ 758371 w 1944914"/>
              <a:gd name="connsiteY23" fmla="*/ 747486 h 1636486"/>
              <a:gd name="connsiteX24" fmla="*/ 703943 w 1944914"/>
              <a:gd name="connsiteY24" fmla="*/ 809171 h 1636486"/>
              <a:gd name="connsiteX25" fmla="*/ 650111 w 1944914"/>
              <a:gd name="connsiteY25" fmla="*/ 770524 h 1636486"/>
              <a:gd name="connsiteX26" fmla="*/ 631371 w 1944914"/>
              <a:gd name="connsiteY26" fmla="*/ 751114 h 1636486"/>
              <a:gd name="connsiteX27" fmla="*/ 527934 w 1944914"/>
              <a:gd name="connsiteY27" fmla="*/ 740228 h 1636486"/>
              <a:gd name="connsiteX28" fmla="*/ 532159 w 1944914"/>
              <a:gd name="connsiteY28" fmla="*/ 659809 h 1636486"/>
              <a:gd name="connsiteX29" fmla="*/ 482600 w 1944914"/>
              <a:gd name="connsiteY29" fmla="*/ 685800 h 1636486"/>
              <a:gd name="connsiteX30" fmla="*/ 435428 w 1944914"/>
              <a:gd name="connsiteY30" fmla="*/ 667657 h 1636486"/>
              <a:gd name="connsiteX31" fmla="*/ 344714 w 1944914"/>
              <a:gd name="connsiteY31" fmla="*/ 714828 h 1636486"/>
              <a:gd name="connsiteX32" fmla="*/ 341085 w 1944914"/>
              <a:gd name="connsiteY32" fmla="*/ 718457 h 1636486"/>
              <a:gd name="connsiteX33" fmla="*/ 301171 w 1944914"/>
              <a:gd name="connsiteY33" fmla="*/ 667657 h 1636486"/>
              <a:gd name="connsiteX34" fmla="*/ 228600 w 1944914"/>
              <a:gd name="connsiteY34" fmla="*/ 660400 h 1636486"/>
              <a:gd name="connsiteX35" fmla="*/ 224971 w 1944914"/>
              <a:gd name="connsiteY35" fmla="*/ 703943 h 1636486"/>
              <a:gd name="connsiteX36" fmla="*/ 246743 w 1944914"/>
              <a:gd name="connsiteY36" fmla="*/ 747486 h 1636486"/>
              <a:gd name="connsiteX37" fmla="*/ 250371 w 1944914"/>
              <a:gd name="connsiteY37" fmla="*/ 830943 h 1636486"/>
              <a:gd name="connsiteX38" fmla="*/ 330200 w 1944914"/>
              <a:gd name="connsiteY38" fmla="*/ 907143 h 1636486"/>
              <a:gd name="connsiteX39" fmla="*/ 221343 w 1944914"/>
              <a:gd name="connsiteY39" fmla="*/ 1030514 h 1636486"/>
              <a:gd name="connsiteX40" fmla="*/ 199571 w 1944914"/>
              <a:gd name="connsiteY40" fmla="*/ 1157514 h 1636486"/>
              <a:gd name="connsiteX41" fmla="*/ 163285 w 1944914"/>
              <a:gd name="connsiteY41" fmla="*/ 1150257 h 1636486"/>
              <a:gd name="connsiteX42" fmla="*/ 105228 w 1944914"/>
              <a:gd name="connsiteY42" fmla="*/ 1211943 h 1636486"/>
              <a:gd name="connsiteX43" fmla="*/ 119743 w 1944914"/>
              <a:gd name="connsiteY43" fmla="*/ 1237343 h 1636486"/>
              <a:gd name="connsiteX44" fmla="*/ 47171 w 1944914"/>
              <a:gd name="connsiteY44" fmla="*/ 1262743 h 1636486"/>
              <a:gd name="connsiteX45" fmla="*/ 0 w 1944914"/>
              <a:gd name="connsiteY45" fmla="*/ 1335314 h 1636486"/>
              <a:gd name="connsiteX46" fmla="*/ 177800 w 1944914"/>
              <a:gd name="connsiteY46" fmla="*/ 1342571 h 1636486"/>
              <a:gd name="connsiteX47" fmla="*/ 210457 w 1944914"/>
              <a:gd name="connsiteY47" fmla="*/ 1371600 h 1636486"/>
              <a:gd name="connsiteX48" fmla="*/ 203200 w 1944914"/>
              <a:gd name="connsiteY48" fmla="*/ 1411514 h 1636486"/>
              <a:gd name="connsiteX49" fmla="*/ 243114 w 1944914"/>
              <a:gd name="connsiteY49" fmla="*/ 1422400 h 1636486"/>
              <a:gd name="connsiteX50" fmla="*/ 366485 w 1944914"/>
              <a:gd name="connsiteY50" fmla="*/ 1407886 h 1636486"/>
              <a:gd name="connsiteX51" fmla="*/ 344714 w 1944914"/>
              <a:gd name="connsiteY51" fmla="*/ 1378857 h 1636486"/>
              <a:gd name="connsiteX52" fmla="*/ 362857 w 1944914"/>
              <a:gd name="connsiteY52" fmla="*/ 1342571 h 1636486"/>
              <a:gd name="connsiteX53" fmla="*/ 399143 w 1944914"/>
              <a:gd name="connsiteY53" fmla="*/ 1349828 h 1636486"/>
              <a:gd name="connsiteX54" fmla="*/ 449943 w 1944914"/>
              <a:gd name="connsiteY54" fmla="*/ 1415143 h 1636486"/>
              <a:gd name="connsiteX55" fmla="*/ 624114 w 1944914"/>
              <a:gd name="connsiteY55" fmla="*/ 1400628 h 1636486"/>
              <a:gd name="connsiteX56" fmla="*/ 664028 w 1944914"/>
              <a:gd name="connsiteY56" fmla="*/ 1505857 h 1636486"/>
              <a:gd name="connsiteX57" fmla="*/ 787400 w 1944914"/>
              <a:gd name="connsiteY57" fmla="*/ 1542143 h 1636486"/>
              <a:gd name="connsiteX58" fmla="*/ 830943 w 1944914"/>
              <a:gd name="connsiteY58" fmla="*/ 1531257 h 1636486"/>
              <a:gd name="connsiteX59" fmla="*/ 903514 w 1944914"/>
              <a:gd name="connsiteY59" fmla="*/ 1571171 h 1636486"/>
              <a:gd name="connsiteX60" fmla="*/ 907143 w 1944914"/>
              <a:gd name="connsiteY60" fmla="*/ 1614714 h 1636486"/>
              <a:gd name="connsiteX61" fmla="*/ 1008743 w 1944914"/>
              <a:gd name="connsiteY61" fmla="*/ 1578428 h 1636486"/>
              <a:gd name="connsiteX62" fmla="*/ 1095828 w 1944914"/>
              <a:gd name="connsiteY62" fmla="*/ 1592943 h 1636486"/>
              <a:gd name="connsiteX63" fmla="*/ 1103085 w 1944914"/>
              <a:gd name="connsiteY63" fmla="*/ 1636486 h 1636486"/>
              <a:gd name="connsiteX64" fmla="*/ 1132114 w 1944914"/>
              <a:gd name="connsiteY64" fmla="*/ 1560286 h 1636486"/>
              <a:gd name="connsiteX65" fmla="*/ 1222828 w 1944914"/>
              <a:gd name="connsiteY65" fmla="*/ 1585686 h 1636486"/>
              <a:gd name="connsiteX66" fmla="*/ 1230085 w 1944914"/>
              <a:gd name="connsiteY66" fmla="*/ 1542143 h 1636486"/>
              <a:gd name="connsiteX67" fmla="*/ 1291771 w 1944914"/>
              <a:gd name="connsiteY67" fmla="*/ 1531257 h 1636486"/>
              <a:gd name="connsiteX68" fmla="*/ 1342571 w 1944914"/>
              <a:gd name="connsiteY68" fmla="*/ 1494971 h 1636486"/>
              <a:gd name="connsiteX69" fmla="*/ 1386114 w 1944914"/>
              <a:gd name="connsiteY69" fmla="*/ 1502228 h 1636486"/>
              <a:gd name="connsiteX70" fmla="*/ 1400628 w 1944914"/>
              <a:gd name="connsiteY70" fmla="*/ 1429657 h 1636486"/>
              <a:gd name="connsiteX71" fmla="*/ 1371600 w 1944914"/>
              <a:gd name="connsiteY71" fmla="*/ 1407886 h 1636486"/>
              <a:gd name="connsiteX72" fmla="*/ 1447800 w 1944914"/>
              <a:gd name="connsiteY72" fmla="*/ 1306286 h 1636486"/>
              <a:gd name="connsiteX73" fmla="*/ 1509485 w 1944914"/>
              <a:gd name="connsiteY73" fmla="*/ 1306286 h 1636486"/>
              <a:gd name="connsiteX74" fmla="*/ 1563914 w 1944914"/>
              <a:gd name="connsiteY74" fmla="*/ 1201057 h 1636486"/>
              <a:gd name="connsiteX75" fmla="*/ 1636485 w 1944914"/>
              <a:gd name="connsiteY75" fmla="*/ 1172028 h 1636486"/>
              <a:gd name="connsiteX76" fmla="*/ 1651000 w 1944914"/>
              <a:gd name="connsiteY76" fmla="*/ 1110343 h 1636486"/>
              <a:gd name="connsiteX77" fmla="*/ 1836057 w 1944914"/>
              <a:gd name="connsiteY77" fmla="*/ 1019628 h 1636486"/>
              <a:gd name="connsiteX78" fmla="*/ 1843314 w 1944914"/>
              <a:gd name="connsiteY78" fmla="*/ 925286 h 1636486"/>
              <a:gd name="connsiteX79" fmla="*/ 1926771 w 1944914"/>
              <a:gd name="connsiteY79" fmla="*/ 809171 h 1636486"/>
              <a:gd name="connsiteX80" fmla="*/ 1944914 w 1944914"/>
              <a:gd name="connsiteY80" fmla="*/ 765628 h 1636486"/>
              <a:gd name="connsiteX81" fmla="*/ 1897743 w 1944914"/>
              <a:gd name="connsiteY81" fmla="*/ 703943 h 1636486"/>
              <a:gd name="connsiteX82" fmla="*/ 1886857 w 1944914"/>
              <a:gd name="connsiteY82" fmla="*/ 696686 h 1636486"/>
              <a:gd name="connsiteX83" fmla="*/ 1741714 w 1944914"/>
              <a:gd name="connsiteY83" fmla="*/ 747486 h 1636486"/>
              <a:gd name="connsiteX84" fmla="*/ 1621971 w 1944914"/>
              <a:gd name="connsiteY84" fmla="*/ 689428 h 1636486"/>
              <a:gd name="connsiteX85" fmla="*/ 1556657 w 1944914"/>
              <a:gd name="connsiteY85" fmla="*/ 671286 h 1636486"/>
              <a:gd name="connsiteX86" fmla="*/ 1469571 w 1944914"/>
              <a:gd name="connsiteY86" fmla="*/ 580571 h 1636486"/>
              <a:gd name="connsiteX87" fmla="*/ 1491343 w 1944914"/>
              <a:gd name="connsiteY87" fmla="*/ 518886 h 1636486"/>
              <a:gd name="connsiteX88" fmla="*/ 1440543 w 1944914"/>
              <a:gd name="connsiteY88" fmla="*/ 453571 h 1636486"/>
              <a:gd name="connsiteX89" fmla="*/ 1469571 w 1944914"/>
              <a:gd name="connsiteY89" fmla="*/ 424543 h 1636486"/>
              <a:gd name="connsiteX90" fmla="*/ 1487714 w 1944914"/>
              <a:gd name="connsiteY90" fmla="*/ 366486 h 1636486"/>
              <a:gd name="connsiteX91" fmla="*/ 1505857 w 1944914"/>
              <a:gd name="connsiteY91" fmla="*/ 322943 h 1636486"/>
              <a:gd name="connsiteX92" fmla="*/ 1556657 w 1944914"/>
              <a:gd name="connsiteY92" fmla="*/ 315686 h 1636486"/>
              <a:gd name="connsiteX93" fmla="*/ 1505857 w 1944914"/>
              <a:gd name="connsiteY93" fmla="*/ 203200 h 1636486"/>
              <a:gd name="connsiteX94" fmla="*/ 1433285 w 1944914"/>
              <a:gd name="connsiteY94" fmla="*/ 203200 h 1636486"/>
              <a:gd name="connsiteX95" fmla="*/ 1367971 w 1944914"/>
              <a:gd name="connsiteY95" fmla="*/ 156028 h 1636486"/>
              <a:gd name="connsiteX96" fmla="*/ 1357085 w 1944914"/>
              <a:gd name="connsiteY96" fmla="*/ 68943 h 1636486"/>
              <a:gd name="connsiteX97" fmla="*/ 1324428 w 1944914"/>
              <a:gd name="connsiteY97" fmla="*/ 68943 h 1636486"/>
              <a:gd name="connsiteX98" fmla="*/ 1295400 w 1944914"/>
              <a:gd name="connsiteY98" fmla="*/ 3628 h 1636486"/>
              <a:gd name="connsiteX0" fmla="*/ 1295400 w 1944914"/>
              <a:gd name="connsiteY0" fmla="*/ 3628 h 1636486"/>
              <a:gd name="connsiteX1" fmla="*/ 1226457 w 1944914"/>
              <a:gd name="connsiteY1" fmla="*/ 10886 h 1636486"/>
              <a:gd name="connsiteX2" fmla="*/ 1201057 w 1944914"/>
              <a:gd name="connsiteY2" fmla="*/ 50800 h 1636486"/>
              <a:gd name="connsiteX3" fmla="*/ 1103085 w 1944914"/>
              <a:gd name="connsiteY3" fmla="*/ 0 h 1636486"/>
              <a:gd name="connsiteX4" fmla="*/ 1084943 w 1944914"/>
              <a:gd name="connsiteY4" fmla="*/ 39914 h 1636486"/>
              <a:gd name="connsiteX5" fmla="*/ 1081314 w 1944914"/>
              <a:gd name="connsiteY5" fmla="*/ 50800 h 1636486"/>
              <a:gd name="connsiteX6" fmla="*/ 1095828 w 1944914"/>
              <a:gd name="connsiteY6" fmla="*/ 101600 h 1636486"/>
              <a:gd name="connsiteX7" fmla="*/ 1157514 w 1944914"/>
              <a:gd name="connsiteY7" fmla="*/ 127000 h 1636486"/>
              <a:gd name="connsiteX8" fmla="*/ 1146628 w 1944914"/>
              <a:gd name="connsiteY8" fmla="*/ 221343 h 1636486"/>
              <a:gd name="connsiteX9" fmla="*/ 1103085 w 1944914"/>
              <a:gd name="connsiteY9" fmla="*/ 203200 h 1636486"/>
              <a:gd name="connsiteX10" fmla="*/ 954314 w 1944914"/>
              <a:gd name="connsiteY10" fmla="*/ 239486 h 1636486"/>
              <a:gd name="connsiteX11" fmla="*/ 925285 w 1944914"/>
              <a:gd name="connsiteY11" fmla="*/ 286657 h 1636486"/>
              <a:gd name="connsiteX12" fmla="*/ 867228 w 1944914"/>
              <a:gd name="connsiteY12" fmla="*/ 297543 h 1636486"/>
              <a:gd name="connsiteX13" fmla="*/ 852714 w 1944914"/>
              <a:gd name="connsiteY13" fmla="*/ 373743 h 1636486"/>
              <a:gd name="connsiteX14" fmla="*/ 783771 w 1944914"/>
              <a:gd name="connsiteY14" fmla="*/ 377371 h 1636486"/>
              <a:gd name="connsiteX15" fmla="*/ 747485 w 1944914"/>
              <a:gd name="connsiteY15" fmla="*/ 475343 h 1636486"/>
              <a:gd name="connsiteX16" fmla="*/ 776514 w 1944914"/>
              <a:gd name="connsiteY16" fmla="*/ 493486 h 1636486"/>
              <a:gd name="connsiteX17" fmla="*/ 747485 w 1944914"/>
              <a:gd name="connsiteY17" fmla="*/ 533400 h 1636486"/>
              <a:gd name="connsiteX18" fmla="*/ 706331 w 1944914"/>
              <a:gd name="connsiteY18" fmla="*/ 497792 h 1636486"/>
              <a:gd name="connsiteX19" fmla="*/ 660400 w 1944914"/>
              <a:gd name="connsiteY19" fmla="*/ 576943 h 1636486"/>
              <a:gd name="connsiteX20" fmla="*/ 678543 w 1944914"/>
              <a:gd name="connsiteY20" fmla="*/ 613228 h 1636486"/>
              <a:gd name="connsiteX21" fmla="*/ 801914 w 1944914"/>
              <a:gd name="connsiteY21" fmla="*/ 682171 h 1636486"/>
              <a:gd name="connsiteX22" fmla="*/ 794657 w 1944914"/>
              <a:gd name="connsiteY22" fmla="*/ 736600 h 1636486"/>
              <a:gd name="connsiteX23" fmla="*/ 758371 w 1944914"/>
              <a:gd name="connsiteY23" fmla="*/ 747486 h 1636486"/>
              <a:gd name="connsiteX24" fmla="*/ 703943 w 1944914"/>
              <a:gd name="connsiteY24" fmla="*/ 809171 h 1636486"/>
              <a:gd name="connsiteX25" fmla="*/ 650111 w 1944914"/>
              <a:gd name="connsiteY25" fmla="*/ 770524 h 1636486"/>
              <a:gd name="connsiteX26" fmla="*/ 627144 w 1944914"/>
              <a:gd name="connsiteY26" fmla="*/ 738458 h 1636486"/>
              <a:gd name="connsiteX27" fmla="*/ 527934 w 1944914"/>
              <a:gd name="connsiteY27" fmla="*/ 740228 h 1636486"/>
              <a:gd name="connsiteX28" fmla="*/ 532159 w 1944914"/>
              <a:gd name="connsiteY28" fmla="*/ 659809 h 1636486"/>
              <a:gd name="connsiteX29" fmla="*/ 482600 w 1944914"/>
              <a:gd name="connsiteY29" fmla="*/ 685800 h 1636486"/>
              <a:gd name="connsiteX30" fmla="*/ 435428 w 1944914"/>
              <a:gd name="connsiteY30" fmla="*/ 667657 h 1636486"/>
              <a:gd name="connsiteX31" fmla="*/ 344714 w 1944914"/>
              <a:gd name="connsiteY31" fmla="*/ 714828 h 1636486"/>
              <a:gd name="connsiteX32" fmla="*/ 341085 w 1944914"/>
              <a:gd name="connsiteY32" fmla="*/ 718457 h 1636486"/>
              <a:gd name="connsiteX33" fmla="*/ 301171 w 1944914"/>
              <a:gd name="connsiteY33" fmla="*/ 667657 h 1636486"/>
              <a:gd name="connsiteX34" fmla="*/ 228600 w 1944914"/>
              <a:gd name="connsiteY34" fmla="*/ 660400 h 1636486"/>
              <a:gd name="connsiteX35" fmla="*/ 224971 w 1944914"/>
              <a:gd name="connsiteY35" fmla="*/ 703943 h 1636486"/>
              <a:gd name="connsiteX36" fmla="*/ 246743 w 1944914"/>
              <a:gd name="connsiteY36" fmla="*/ 747486 h 1636486"/>
              <a:gd name="connsiteX37" fmla="*/ 250371 w 1944914"/>
              <a:gd name="connsiteY37" fmla="*/ 830943 h 1636486"/>
              <a:gd name="connsiteX38" fmla="*/ 330200 w 1944914"/>
              <a:gd name="connsiteY38" fmla="*/ 907143 h 1636486"/>
              <a:gd name="connsiteX39" fmla="*/ 221343 w 1944914"/>
              <a:gd name="connsiteY39" fmla="*/ 1030514 h 1636486"/>
              <a:gd name="connsiteX40" fmla="*/ 199571 w 1944914"/>
              <a:gd name="connsiteY40" fmla="*/ 1157514 h 1636486"/>
              <a:gd name="connsiteX41" fmla="*/ 163285 w 1944914"/>
              <a:gd name="connsiteY41" fmla="*/ 1150257 h 1636486"/>
              <a:gd name="connsiteX42" fmla="*/ 105228 w 1944914"/>
              <a:gd name="connsiteY42" fmla="*/ 1211943 h 1636486"/>
              <a:gd name="connsiteX43" fmla="*/ 119743 w 1944914"/>
              <a:gd name="connsiteY43" fmla="*/ 1237343 h 1636486"/>
              <a:gd name="connsiteX44" fmla="*/ 47171 w 1944914"/>
              <a:gd name="connsiteY44" fmla="*/ 1262743 h 1636486"/>
              <a:gd name="connsiteX45" fmla="*/ 0 w 1944914"/>
              <a:gd name="connsiteY45" fmla="*/ 1335314 h 1636486"/>
              <a:gd name="connsiteX46" fmla="*/ 177800 w 1944914"/>
              <a:gd name="connsiteY46" fmla="*/ 1342571 h 1636486"/>
              <a:gd name="connsiteX47" fmla="*/ 210457 w 1944914"/>
              <a:gd name="connsiteY47" fmla="*/ 1371600 h 1636486"/>
              <a:gd name="connsiteX48" fmla="*/ 203200 w 1944914"/>
              <a:gd name="connsiteY48" fmla="*/ 1411514 h 1636486"/>
              <a:gd name="connsiteX49" fmla="*/ 243114 w 1944914"/>
              <a:gd name="connsiteY49" fmla="*/ 1422400 h 1636486"/>
              <a:gd name="connsiteX50" fmla="*/ 366485 w 1944914"/>
              <a:gd name="connsiteY50" fmla="*/ 1407886 h 1636486"/>
              <a:gd name="connsiteX51" fmla="*/ 344714 w 1944914"/>
              <a:gd name="connsiteY51" fmla="*/ 1378857 h 1636486"/>
              <a:gd name="connsiteX52" fmla="*/ 362857 w 1944914"/>
              <a:gd name="connsiteY52" fmla="*/ 1342571 h 1636486"/>
              <a:gd name="connsiteX53" fmla="*/ 399143 w 1944914"/>
              <a:gd name="connsiteY53" fmla="*/ 1349828 h 1636486"/>
              <a:gd name="connsiteX54" fmla="*/ 449943 w 1944914"/>
              <a:gd name="connsiteY54" fmla="*/ 1415143 h 1636486"/>
              <a:gd name="connsiteX55" fmla="*/ 624114 w 1944914"/>
              <a:gd name="connsiteY55" fmla="*/ 1400628 h 1636486"/>
              <a:gd name="connsiteX56" fmla="*/ 664028 w 1944914"/>
              <a:gd name="connsiteY56" fmla="*/ 1505857 h 1636486"/>
              <a:gd name="connsiteX57" fmla="*/ 787400 w 1944914"/>
              <a:gd name="connsiteY57" fmla="*/ 1542143 h 1636486"/>
              <a:gd name="connsiteX58" fmla="*/ 830943 w 1944914"/>
              <a:gd name="connsiteY58" fmla="*/ 1531257 h 1636486"/>
              <a:gd name="connsiteX59" fmla="*/ 903514 w 1944914"/>
              <a:gd name="connsiteY59" fmla="*/ 1571171 h 1636486"/>
              <a:gd name="connsiteX60" fmla="*/ 907143 w 1944914"/>
              <a:gd name="connsiteY60" fmla="*/ 1614714 h 1636486"/>
              <a:gd name="connsiteX61" fmla="*/ 1008743 w 1944914"/>
              <a:gd name="connsiteY61" fmla="*/ 1578428 h 1636486"/>
              <a:gd name="connsiteX62" fmla="*/ 1095828 w 1944914"/>
              <a:gd name="connsiteY62" fmla="*/ 1592943 h 1636486"/>
              <a:gd name="connsiteX63" fmla="*/ 1103085 w 1944914"/>
              <a:gd name="connsiteY63" fmla="*/ 1636486 h 1636486"/>
              <a:gd name="connsiteX64" fmla="*/ 1132114 w 1944914"/>
              <a:gd name="connsiteY64" fmla="*/ 1560286 h 1636486"/>
              <a:gd name="connsiteX65" fmla="*/ 1222828 w 1944914"/>
              <a:gd name="connsiteY65" fmla="*/ 1585686 h 1636486"/>
              <a:gd name="connsiteX66" fmla="*/ 1230085 w 1944914"/>
              <a:gd name="connsiteY66" fmla="*/ 1542143 h 1636486"/>
              <a:gd name="connsiteX67" fmla="*/ 1291771 w 1944914"/>
              <a:gd name="connsiteY67" fmla="*/ 1531257 h 1636486"/>
              <a:gd name="connsiteX68" fmla="*/ 1342571 w 1944914"/>
              <a:gd name="connsiteY68" fmla="*/ 1494971 h 1636486"/>
              <a:gd name="connsiteX69" fmla="*/ 1386114 w 1944914"/>
              <a:gd name="connsiteY69" fmla="*/ 1502228 h 1636486"/>
              <a:gd name="connsiteX70" fmla="*/ 1400628 w 1944914"/>
              <a:gd name="connsiteY70" fmla="*/ 1429657 h 1636486"/>
              <a:gd name="connsiteX71" fmla="*/ 1371600 w 1944914"/>
              <a:gd name="connsiteY71" fmla="*/ 1407886 h 1636486"/>
              <a:gd name="connsiteX72" fmla="*/ 1447800 w 1944914"/>
              <a:gd name="connsiteY72" fmla="*/ 1306286 h 1636486"/>
              <a:gd name="connsiteX73" fmla="*/ 1509485 w 1944914"/>
              <a:gd name="connsiteY73" fmla="*/ 1306286 h 1636486"/>
              <a:gd name="connsiteX74" fmla="*/ 1563914 w 1944914"/>
              <a:gd name="connsiteY74" fmla="*/ 1201057 h 1636486"/>
              <a:gd name="connsiteX75" fmla="*/ 1636485 w 1944914"/>
              <a:gd name="connsiteY75" fmla="*/ 1172028 h 1636486"/>
              <a:gd name="connsiteX76" fmla="*/ 1651000 w 1944914"/>
              <a:gd name="connsiteY76" fmla="*/ 1110343 h 1636486"/>
              <a:gd name="connsiteX77" fmla="*/ 1836057 w 1944914"/>
              <a:gd name="connsiteY77" fmla="*/ 1019628 h 1636486"/>
              <a:gd name="connsiteX78" fmla="*/ 1843314 w 1944914"/>
              <a:gd name="connsiteY78" fmla="*/ 925286 h 1636486"/>
              <a:gd name="connsiteX79" fmla="*/ 1926771 w 1944914"/>
              <a:gd name="connsiteY79" fmla="*/ 809171 h 1636486"/>
              <a:gd name="connsiteX80" fmla="*/ 1944914 w 1944914"/>
              <a:gd name="connsiteY80" fmla="*/ 765628 h 1636486"/>
              <a:gd name="connsiteX81" fmla="*/ 1897743 w 1944914"/>
              <a:gd name="connsiteY81" fmla="*/ 703943 h 1636486"/>
              <a:gd name="connsiteX82" fmla="*/ 1886857 w 1944914"/>
              <a:gd name="connsiteY82" fmla="*/ 696686 h 1636486"/>
              <a:gd name="connsiteX83" fmla="*/ 1741714 w 1944914"/>
              <a:gd name="connsiteY83" fmla="*/ 747486 h 1636486"/>
              <a:gd name="connsiteX84" fmla="*/ 1621971 w 1944914"/>
              <a:gd name="connsiteY84" fmla="*/ 689428 h 1636486"/>
              <a:gd name="connsiteX85" fmla="*/ 1556657 w 1944914"/>
              <a:gd name="connsiteY85" fmla="*/ 671286 h 1636486"/>
              <a:gd name="connsiteX86" fmla="*/ 1469571 w 1944914"/>
              <a:gd name="connsiteY86" fmla="*/ 580571 h 1636486"/>
              <a:gd name="connsiteX87" fmla="*/ 1491343 w 1944914"/>
              <a:gd name="connsiteY87" fmla="*/ 518886 h 1636486"/>
              <a:gd name="connsiteX88" fmla="*/ 1440543 w 1944914"/>
              <a:gd name="connsiteY88" fmla="*/ 453571 h 1636486"/>
              <a:gd name="connsiteX89" fmla="*/ 1469571 w 1944914"/>
              <a:gd name="connsiteY89" fmla="*/ 424543 h 1636486"/>
              <a:gd name="connsiteX90" fmla="*/ 1487714 w 1944914"/>
              <a:gd name="connsiteY90" fmla="*/ 366486 h 1636486"/>
              <a:gd name="connsiteX91" fmla="*/ 1505857 w 1944914"/>
              <a:gd name="connsiteY91" fmla="*/ 322943 h 1636486"/>
              <a:gd name="connsiteX92" fmla="*/ 1556657 w 1944914"/>
              <a:gd name="connsiteY92" fmla="*/ 315686 h 1636486"/>
              <a:gd name="connsiteX93" fmla="*/ 1505857 w 1944914"/>
              <a:gd name="connsiteY93" fmla="*/ 203200 h 1636486"/>
              <a:gd name="connsiteX94" fmla="*/ 1433285 w 1944914"/>
              <a:gd name="connsiteY94" fmla="*/ 203200 h 1636486"/>
              <a:gd name="connsiteX95" fmla="*/ 1367971 w 1944914"/>
              <a:gd name="connsiteY95" fmla="*/ 156028 h 1636486"/>
              <a:gd name="connsiteX96" fmla="*/ 1357085 w 1944914"/>
              <a:gd name="connsiteY96" fmla="*/ 68943 h 1636486"/>
              <a:gd name="connsiteX97" fmla="*/ 1324428 w 1944914"/>
              <a:gd name="connsiteY97" fmla="*/ 68943 h 1636486"/>
              <a:gd name="connsiteX98" fmla="*/ 1295400 w 1944914"/>
              <a:gd name="connsiteY98" fmla="*/ 3628 h 1636486"/>
              <a:gd name="connsiteX0" fmla="*/ 1295400 w 1944914"/>
              <a:gd name="connsiteY0" fmla="*/ 3628 h 1636486"/>
              <a:gd name="connsiteX1" fmla="*/ 1226457 w 1944914"/>
              <a:gd name="connsiteY1" fmla="*/ 10886 h 1636486"/>
              <a:gd name="connsiteX2" fmla="*/ 1201057 w 1944914"/>
              <a:gd name="connsiteY2" fmla="*/ 50800 h 1636486"/>
              <a:gd name="connsiteX3" fmla="*/ 1103085 w 1944914"/>
              <a:gd name="connsiteY3" fmla="*/ 0 h 1636486"/>
              <a:gd name="connsiteX4" fmla="*/ 1084943 w 1944914"/>
              <a:gd name="connsiteY4" fmla="*/ 39914 h 1636486"/>
              <a:gd name="connsiteX5" fmla="*/ 1081314 w 1944914"/>
              <a:gd name="connsiteY5" fmla="*/ 50800 h 1636486"/>
              <a:gd name="connsiteX6" fmla="*/ 1095828 w 1944914"/>
              <a:gd name="connsiteY6" fmla="*/ 101600 h 1636486"/>
              <a:gd name="connsiteX7" fmla="*/ 1157514 w 1944914"/>
              <a:gd name="connsiteY7" fmla="*/ 127000 h 1636486"/>
              <a:gd name="connsiteX8" fmla="*/ 1146628 w 1944914"/>
              <a:gd name="connsiteY8" fmla="*/ 221343 h 1636486"/>
              <a:gd name="connsiteX9" fmla="*/ 1103085 w 1944914"/>
              <a:gd name="connsiteY9" fmla="*/ 203200 h 1636486"/>
              <a:gd name="connsiteX10" fmla="*/ 954314 w 1944914"/>
              <a:gd name="connsiteY10" fmla="*/ 239486 h 1636486"/>
              <a:gd name="connsiteX11" fmla="*/ 925285 w 1944914"/>
              <a:gd name="connsiteY11" fmla="*/ 286657 h 1636486"/>
              <a:gd name="connsiteX12" fmla="*/ 867228 w 1944914"/>
              <a:gd name="connsiteY12" fmla="*/ 297543 h 1636486"/>
              <a:gd name="connsiteX13" fmla="*/ 852714 w 1944914"/>
              <a:gd name="connsiteY13" fmla="*/ 373743 h 1636486"/>
              <a:gd name="connsiteX14" fmla="*/ 783771 w 1944914"/>
              <a:gd name="connsiteY14" fmla="*/ 377371 h 1636486"/>
              <a:gd name="connsiteX15" fmla="*/ 747485 w 1944914"/>
              <a:gd name="connsiteY15" fmla="*/ 475343 h 1636486"/>
              <a:gd name="connsiteX16" fmla="*/ 776514 w 1944914"/>
              <a:gd name="connsiteY16" fmla="*/ 493486 h 1636486"/>
              <a:gd name="connsiteX17" fmla="*/ 747485 w 1944914"/>
              <a:gd name="connsiteY17" fmla="*/ 533400 h 1636486"/>
              <a:gd name="connsiteX18" fmla="*/ 706331 w 1944914"/>
              <a:gd name="connsiteY18" fmla="*/ 497792 h 1636486"/>
              <a:gd name="connsiteX19" fmla="*/ 660400 w 1944914"/>
              <a:gd name="connsiteY19" fmla="*/ 576943 h 1636486"/>
              <a:gd name="connsiteX20" fmla="*/ 678543 w 1944914"/>
              <a:gd name="connsiteY20" fmla="*/ 613228 h 1636486"/>
              <a:gd name="connsiteX21" fmla="*/ 801914 w 1944914"/>
              <a:gd name="connsiteY21" fmla="*/ 682171 h 1636486"/>
              <a:gd name="connsiteX22" fmla="*/ 794657 w 1944914"/>
              <a:gd name="connsiteY22" fmla="*/ 736600 h 1636486"/>
              <a:gd name="connsiteX23" fmla="*/ 758371 w 1944914"/>
              <a:gd name="connsiteY23" fmla="*/ 747486 h 1636486"/>
              <a:gd name="connsiteX24" fmla="*/ 703943 w 1944914"/>
              <a:gd name="connsiteY24" fmla="*/ 809171 h 1636486"/>
              <a:gd name="connsiteX25" fmla="*/ 650111 w 1944914"/>
              <a:gd name="connsiteY25" fmla="*/ 770524 h 1636486"/>
              <a:gd name="connsiteX26" fmla="*/ 627144 w 1944914"/>
              <a:gd name="connsiteY26" fmla="*/ 738458 h 1636486"/>
              <a:gd name="connsiteX27" fmla="*/ 527934 w 1944914"/>
              <a:gd name="connsiteY27" fmla="*/ 740228 h 1636486"/>
              <a:gd name="connsiteX28" fmla="*/ 532159 w 1944914"/>
              <a:gd name="connsiteY28" fmla="*/ 659809 h 1636486"/>
              <a:gd name="connsiteX29" fmla="*/ 482600 w 1944914"/>
              <a:gd name="connsiteY29" fmla="*/ 685800 h 1636486"/>
              <a:gd name="connsiteX30" fmla="*/ 456556 w 1944914"/>
              <a:gd name="connsiteY30" fmla="*/ 655001 h 1636486"/>
              <a:gd name="connsiteX31" fmla="*/ 344714 w 1944914"/>
              <a:gd name="connsiteY31" fmla="*/ 714828 h 1636486"/>
              <a:gd name="connsiteX32" fmla="*/ 341085 w 1944914"/>
              <a:gd name="connsiteY32" fmla="*/ 718457 h 1636486"/>
              <a:gd name="connsiteX33" fmla="*/ 301171 w 1944914"/>
              <a:gd name="connsiteY33" fmla="*/ 667657 h 1636486"/>
              <a:gd name="connsiteX34" fmla="*/ 228600 w 1944914"/>
              <a:gd name="connsiteY34" fmla="*/ 660400 h 1636486"/>
              <a:gd name="connsiteX35" fmla="*/ 224971 w 1944914"/>
              <a:gd name="connsiteY35" fmla="*/ 703943 h 1636486"/>
              <a:gd name="connsiteX36" fmla="*/ 246743 w 1944914"/>
              <a:gd name="connsiteY36" fmla="*/ 747486 h 1636486"/>
              <a:gd name="connsiteX37" fmla="*/ 250371 w 1944914"/>
              <a:gd name="connsiteY37" fmla="*/ 830943 h 1636486"/>
              <a:gd name="connsiteX38" fmla="*/ 330200 w 1944914"/>
              <a:gd name="connsiteY38" fmla="*/ 907143 h 1636486"/>
              <a:gd name="connsiteX39" fmla="*/ 221343 w 1944914"/>
              <a:gd name="connsiteY39" fmla="*/ 1030514 h 1636486"/>
              <a:gd name="connsiteX40" fmla="*/ 199571 w 1944914"/>
              <a:gd name="connsiteY40" fmla="*/ 1157514 h 1636486"/>
              <a:gd name="connsiteX41" fmla="*/ 163285 w 1944914"/>
              <a:gd name="connsiteY41" fmla="*/ 1150257 h 1636486"/>
              <a:gd name="connsiteX42" fmla="*/ 105228 w 1944914"/>
              <a:gd name="connsiteY42" fmla="*/ 1211943 h 1636486"/>
              <a:gd name="connsiteX43" fmla="*/ 119743 w 1944914"/>
              <a:gd name="connsiteY43" fmla="*/ 1237343 h 1636486"/>
              <a:gd name="connsiteX44" fmla="*/ 47171 w 1944914"/>
              <a:gd name="connsiteY44" fmla="*/ 1262743 h 1636486"/>
              <a:gd name="connsiteX45" fmla="*/ 0 w 1944914"/>
              <a:gd name="connsiteY45" fmla="*/ 1335314 h 1636486"/>
              <a:gd name="connsiteX46" fmla="*/ 177800 w 1944914"/>
              <a:gd name="connsiteY46" fmla="*/ 1342571 h 1636486"/>
              <a:gd name="connsiteX47" fmla="*/ 210457 w 1944914"/>
              <a:gd name="connsiteY47" fmla="*/ 1371600 h 1636486"/>
              <a:gd name="connsiteX48" fmla="*/ 203200 w 1944914"/>
              <a:gd name="connsiteY48" fmla="*/ 1411514 h 1636486"/>
              <a:gd name="connsiteX49" fmla="*/ 243114 w 1944914"/>
              <a:gd name="connsiteY49" fmla="*/ 1422400 h 1636486"/>
              <a:gd name="connsiteX50" fmla="*/ 366485 w 1944914"/>
              <a:gd name="connsiteY50" fmla="*/ 1407886 h 1636486"/>
              <a:gd name="connsiteX51" fmla="*/ 344714 w 1944914"/>
              <a:gd name="connsiteY51" fmla="*/ 1378857 h 1636486"/>
              <a:gd name="connsiteX52" fmla="*/ 362857 w 1944914"/>
              <a:gd name="connsiteY52" fmla="*/ 1342571 h 1636486"/>
              <a:gd name="connsiteX53" fmla="*/ 399143 w 1944914"/>
              <a:gd name="connsiteY53" fmla="*/ 1349828 h 1636486"/>
              <a:gd name="connsiteX54" fmla="*/ 449943 w 1944914"/>
              <a:gd name="connsiteY54" fmla="*/ 1415143 h 1636486"/>
              <a:gd name="connsiteX55" fmla="*/ 624114 w 1944914"/>
              <a:gd name="connsiteY55" fmla="*/ 1400628 h 1636486"/>
              <a:gd name="connsiteX56" fmla="*/ 664028 w 1944914"/>
              <a:gd name="connsiteY56" fmla="*/ 1505857 h 1636486"/>
              <a:gd name="connsiteX57" fmla="*/ 787400 w 1944914"/>
              <a:gd name="connsiteY57" fmla="*/ 1542143 h 1636486"/>
              <a:gd name="connsiteX58" fmla="*/ 830943 w 1944914"/>
              <a:gd name="connsiteY58" fmla="*/ 1531257 h 1636486"/>
              <a:gd name="connsiteX59" fmla="*/ 903514 w 1944914"/>
              <a:gd name="connsiteY59" fmla="*/ 1571171 h 1636486"/>
              <a:gd name="connsiteX60" fmla="*/ 907143 w 1944914"/>
              <a:gd name="connsiteY60" fmla="*/ 1614714 h 1636486"/>
              <a:gd name="connsiteX61" fmla="*/ 1008743 w 1944914"/>
              <a:gd name="connsiteY61" fmla="*/ 1578428 h 1636486"/>
              <a:gd name="connsiteX62" fmla="*/ 1095828 w 1944914"/>
              <a:gd name="connsiteY62" fmla="*/ 1592943 h 1636486"/>
              <a:gd name="connsiteX63" fmla="*/ 1103085 w 1944914"/>
              <a:gd name="connsiteY63" fmla="*/ 1636486 h 1636486"/>
              <a:gd name="connsiteX64" fmla="*/ 1132114 w 1944914"/>
              <a:gd name="connsiteY64" fmla="*/ 1560286 h 1636486"/>
              <a:gd name="connsiteX65" fmla="*/ 1222828 w 1944914"/>
              <a:gd name="connsiteY65" fmla="*/ 1585686 h 1636486"/>
              <a:gd name="connsiteX66" fmla="*/ 1230085 w 1944914"/>
              <a:gd name="connsiteY66" fmla="*/ 1542143 h 1636486"/>
              <a:gd name="connsiteX67" fmla="*/ 1291771 w 1944914"/>
              <a:gd name="connsiteY67" fmla="*/ 1531257 h 1636486"/>
              <a:gd name="connsiteX68" fmla="*/ 1342571 w 1944914"/>
              <a:gd name="connsiteY68" fmla="*/ 1494971 h 1636486"/>
              <a:gd name="connsiteX69" fmla="*/ 1386114 w 1944914"/>
              <a:gd name="connsiteY69" fmla="*/ 1502228 h 1636486"/>
              <a:gd name="connsiteX70" fmla="*/ 1400628 w 1944914"/>
              <a:gd name="connsiteY70" fmla="*/ 1429657 h 1636486"/>
              <a:gd name="connsiteX71" fmla="*/ 1371600 w 1944914"/>
              <a:gd name="connsiteY71" fmla="*/ 1407886 h 1636486"/>
              <a:gd name="connsiteX72" fmla="*/ 1447800 w 1944914"/>
              <a:gd name="connsiteY72" fmla="*/ 1306286 h 1636486"/>
              <a:gd name="connsiteX73" fmla="*/ 1509485 w 1944914"/>
              <a:gd name="connsiteY73" fmla="*/ 1306286 h 1636486"/>
              <a:gd name="connsiteX74" fmla="*/ 1563914 w 1944914"/>
              <a:gd name="connsiteY74" fmla="*/ 1201057 h 1636486"/>
              <a:gd name="connsiteX75" fmla="*/ 1636485 w 1944914"/>
              <a:gd name="connsiteY75" fmla="*/ 1172028 h 1636486"/>
              <a:gd name="connsiteX76" fmla="*/ 1651000 w 1944914"/>
              <a:gd name="connsiteY76" fmla="*/ 1110343 h 1636486"/>
              <a:gd name="connsiteX77" fmla="*/ 1836057 w 1944914"/>
              <a:gd name="connsiteY77" fmla="*/ 1019628 h 1636486"/>
              <a:gd name="connsiteX78" fmla="*/ 1843314 w 1944914"/>
              <a:gd name="connsiteY78" fmla="*/ 925286 h 1636486"/>
              <a:gd name="connsiteX79" fmla="*/ 1926771 w 1944914"/>
              <a:gd name="connsiteY79" fmla="*/ 809171 h 1636486"/>
              <a:gd name="connsiteX80" fmla="*/ 1944914 w 1944914"/>
              <a:gd name="connsiteY80" fmla="*/ 765628 h 1636486"/>
              <a:gd name="connsiteX81" fmla="*/ 1897743 w 1944914"/>
              <a:gd name="connsiteY81" fmla="*/ 703943 h 1636486"/>
              <a:gd name="connsiteX82" fmla="*/ 1886857 w 1944914"/>
              <a:gd name="connsiteY82" fmla="*/ 696686 h 1636486"/>
              <a:gd name="connsiteX83" fmla="*/ 1741714 w 1944914"/>
              <a:gd name="connsiteY83" fmla="*/ 747486 h 1636486"/>
              <a:gd name="connsiteX84" fmla="*/ 1621971 w 1944914"/>
              <a:gd name="connsiteY84" fmla="*/ 689428 h 1636486"/>
              <a:gd name="connsiteX85" fmla="*/ 1556657 w 1944914"/>
              <a:gd name="connsiteY85" fmla="*/ 671286 h 1636486"/>
              <a:gd name="connsiteX86" fmla="*/ 1469571 w 1944914"/>
              <a:gd name="connsiteY86" fmla="*/ 580571 h 1636486"/>
              <a:gd name="connsiteX87" fmla="*/ 1491343 w 1944914"/>
              <a:gd name="connsiteY87" fmla="*/ 518886 h 1636486"/>
              <a:gd name="connsiteX88" fmla="*/ 1440543 w 1944914"/>
              <a:gd name="connsiteY88" fmla="*/ 453571 h 1636486"/>
              <a:gd name="connsiteX89" fmla="*/ 1469571 w 1944914"/>
              <a:gd name="connsiteY89" fmla="*/ 424543 h 1636486"/>
              <a:gd name="connsiteX90" fmla="*/ 1487714 w 1944914"/>
              <a:gd name="connsiteY90" fmla="*/ 366486 h 1636486"/>
              <a:gd name="connsiteX91" fmla="*/ 1505857 w 1944914"/>
              <a:gd name="connsiteY91" fmla="*/ 322943 h 1636486"/>
              <a:gd name="connsiteX92" fmla="*/ 1556657 w 1944914"/>
              <a:gd name="connsiteY92" fmla="*/ 315686 h 1636486"/>
              <a:gd name="connsiteX93" fmla="*/ 1505857 w 1944914"/>
              <a:gd name="connsiteY93" fmla="*/ 203200 h 1636486"/>
              <a:gd name="connsiteX94" fmla="*/ 1433285 w 1944914"/>
              <a:gd name="connsiteY94" fmla="*/ 203200 h 1636486"/>
              <a:gd name="connsiteX95" fmla="*/ 1367971 w 1944914"/>
              <a:gd name="connsiteY95" fmla="*/ 156028 h 1636486"/>
              <a:gd name="connsiteX96" fmla="*/ 1357085 w 1944914"/>
              <a:gd name="connsiteY96" fmla="*/ 68943 h 1636486"/>
              <a:gd name="connsiteX97" fmla="*/ 1324428 w 1944914"/>
              <a:gd name="connsiteY97" fmla="*/ 68943 h 1636486"/>
              <a:gd name="connsiteX98" fmla="*/ 1295400 w 1944914"/>
              <a:gd name="connsiteY98" fmla="*/ 3628 h 1636486"/>
              <a:gd name="connsiteX0" fmla="*/ 1295400 w 1944914"/>
              <a:gd name="connsiteY0" fmla="*/ 3628 h 1636486"/>
              <a:gd name="connsiteX1" fmla="*/ 1226457 w 1944914"/>
              <a:gd name="connsiteY1" fmla="*/ 10886 h 1636486"/>
              <a:gd name="connsiteX2" fmla="*/ 1201057 w 1944914"/>
              <a:gd name="connsiteY2" fmla="*/ 50800 h 1636486"/>
              <a:gd name="connsiteX3" fmla="*/ 1103085 w 1944914"/>
              <a:gd name="connsiteY3" fmla="*/ 0 h 1636486"/>
              <a:gd name="connsiteX4" fmla="*/ 1084943 w 1944914"/>
              <a:gd name="connsiteY4" fmla="*/ 39914 h 1636486"/>
              <a:gd name="connsiteX5" fmla="*/ 1081314 w 1944914"/>
              <a:gd name="connsiteY5" fmla="*/ 50800 h 1636486"/>
              <a:gd name="connsiteX6" fmla="*/ 1095828 w 1944914"/>
              <a:gd name="connsiteY6" fmla="*/ 101600 h 1636486"/>
              <a:gd name="connsiteX7" fmla="*/ 1157514 w 1944914"/>
              <a:gd name="connsiteY7" fmla="*/ 127000 h 1636486"/>
              <a:gd name="connsiteX8" fmla="*/ 1146628 w 1944914"/>
              <a:gd name="connsiteY8" fmla="*/ 221343 h 1636486"/>
              <a:gd name="connsiteX9" fmla="*/ 1103085 w 1944914"/>
              <a:gd name="connsiteY9" fmla="*/ 203200 h 1636486"/>
              <a:gd name="connsiteX10" fmla="*/ 954314 w 1944914"/>
              <a:gd name="connsiteY10" fmla="*/ 239486 h 1636486"/>
              <a:gd name="connsiteX11" fmla="*/ 925285 w 1944914"/>
              <a:gd name="connsiteY11" fmla="*/ 286657 h 1636486"/>
              <a:gd name="connsiteX12" fmla="*/ 867228 w 1944914"/>
              <a:gd name="connsiteY12" fmla="*/ 297543 h 1636486"/>
              <a:gd name="connsiteX13" fmla="*/ 852714 w 1944914"/>
              <a:gd name="connsiteY13" fmla="*/ 373743 h 1636486"/>
              <a:gd name="connsiteX14" fmla="*/ 783771 w 1944914"/>
              <a:gd name="connsiteY14" fmla="*/ 377371 h 1636486"/>
              <a:gd name="connsiteX15" fmla="*/ 747485 w 1944914"/>
              <a:gd name="connsiteY15" fmla="*/ 475343 h 1636486"/>
              <a:gd name="connsiteX16" fmla="*/ 776514 w 1944914"/>
              <a:gd name="connsiteY16" fmla="*/ 493486 h 1636486"/>
              <a:gd name="connsiteX17" fmla="*/ 747485 w 1944914"/>
              <a:gd name="connsiteY17" fmla="*/ 533400 h 1636486"/>
              <a:gd name="connsiteX18" fmla="*/ 706331 w 1944914"/>
              <a:gd name="connsiteY18" fmla="*/ 497792 h 1636486"/>
              <a:gd name="connsiteX19" fmla="*/ 660400 w 1944914"/>
              <a:gd name="connsiteY19" fmla="*/ 576943 h 1636486"/>
              <a:gd name="connsiteX20" fmla="*/ 678543 w 1944914"/>
              <a:gd name="connsiteY20" fmla="*/ 613228 h 1636486"/>
              <a:gd name="connsiteX21" fmla="*/ 801914 w 1944914"/>
              <a:gd name="connsiteY21" fmla="*/ 682171 h 1636486"/>
              <a:gd name="connsiteX22" fmla="*/ 794657 w 1944914"/>
              <a:gd name="connsiteY22" fmla="*/ 736600 h 1636486"/>
              <a:gd name="connsiteX23" fmla="*/ 758371 w 1944914"/>
              <a:gd name="connsiteY23" fmla="*/ 747486 h 1636486"/>
              <a:gd name="connsiteX24" fmla="*/ 703943 w 1944914"/>
              <a:gd name="connsiteY24" fmla="*/ 809171 h 1636486"/>
              <a:gd name="connsiteX25" fmla="*/ 650111 w 1944914"/>
              <a:gd name="connsiteY25" fmla="*/ 770524 h 1636486"/>
              <a:gd name="connsiteX26" fmla="*/ 627144 w 1944914"/>
              <a:gd name="connsiteY26" fmla="*/ 738458 h 1636486"/>
              <a:gd name="connsiteX27" fmla="*/ 527934 w 1944914"/>
              <a:gd name="connsiteY27" fmla="*/ 740228 h 1636486"/>
              <a:gd name="connsiteX28" fmla="*/ 532159 w 1944914"/>
              <a:gd name="connsiteY28" fmla="*/ 659809 h 1636486"/>
              <a:gd name="connsiteX29" fmla="*/ 482600 w 1944914"/>
              <a:gd name="connsiteY29" fmla="*/ 685800 h 1636486"/>
              <a:gd name="connsiteX30" fmla="*/ 456556 w 1944914"/>
              <a:gd name="connsiteY30" fmla="*/ 655001 h 1636486"/>
              <a:gd name="connsiteX31" fmla="*/ 344714 w 1944914"/>
              <a:gd name="connsiteY31" fmla="*/ 714828 h 1636486"/>
              <a:gd name="connsiteX32" fmla="*/ 341085 w 1944914"/>
              <a:gd name="connsiteY32" fmla="*/ 718457 h 1636486"/>
              <a:gd name="connsiteX33" fmla="*/ 301171 w 1944914"/>
              <a:gd name="connsiteY33" fmla="*/ 667657 h 1636486"/>
              <a:gd name="connsiteX34" fmla="*/ 228600 w 1944914"/>
              <a:gd name="connsiteY34" fmla="*/ 660400 h 1636486"/>
              <a:gd name="connsiteX35" fmla="*/ 216519 w 1944914"/>
              <a:gd name="connsiteY35" fmla="*/ 682849 h 1636486"/>
              <a:gd name="connsiteX36" fmla="*/ 246743 w 1944914"/>
              <a:gd name="connsiteY36" fmla="*/ 747486 h 1636486"/>
              <a:gd name="connsiteX37" fmla="*/ 250371 w 1944914"/>
              <a:gd name="connsiteY37" fmla="*/ 830943 h 1636486"/>
              <a:gd name="connsiteX38" fmla="*/ 330200 w 1944914"/>
              <a:gd name="connsiteY38" fmla="*/ 907143 h 1636486"/>
              <a:gd name="connsiteX39" fmla="*/ 221343 w 1944914"/>
              <a:gd name="connsiteY39" fmla="*/ 1030514 h 1636486"/>
              <a:gd name="connsiteX40" fmla="*/ 199571 w 1944914"/>
              <a:gd name="connsiteY40" fmla="*/ 1157514 h 1636486"/>
              <a:gd name="connsiteX41" fmla="*/ 163285 w 1944914"/>
              <a:gd name="connsiteY41" fmla="*/ 1150257 h 1636486"/>
              <a:gd name="connsiteX42" fmla="*/ 105228 w 1944914"/>
              <a:gd name="connsiteY42" fmla="*/ 1211943 h 1636486"/>
              <a:gd name="connsiteX43" fmla="*/ 119743 w 1944914"/>
              <a:gd name="connsiteY43" fmla="*/ 1237343 h 1636486"/>
              <a:gd name="connsiteX44" fmla="*/ 47171 w 1944914"/>
              <a:gd name="connsiteY44" fmla="*/ 1262743 h 1636486"/>
              <a:gd name="connsiteX45" fmla="*/ 0 w 1944914"/>
              <a:gd name="connsiteY45" fmla="*/ 1335314 h 1636486"/>
              <a:gd name="connsiteX46" fmla="*/ 177800 w 1944914"/>
              <a:gd name="connsiteY46" fmla="*/ 1342571 h 1636486"/>
              <a:gd name="connsiteX47" fmla="*/ 210457 w 1944914"/>
              <a:gd name="connsiteY47" fmla="*/ 1371600 h 1636486"/>
              <a:gd name="connsiteX48" fmla="*/ 203200 w 1944914"/>
              <a:gd name="connsiteY48" fmla="*/ 1411514 h 1636486"/>
              <a:gd name="connsiteX49" fmla="*/ 243114 w 1944914"/>
              <a:gd name="connsiteY49" fmla="*/ 1422400 h 1636486"/>
              <a:gd name="connsiteX50" fmla="*/ 366485 w 1944914"/>
              <a:gd name="connsiteY50" fmla="*/ 1407886 h 1636486"/>
              <a:gd name="connsiteX51" fmla="*/ 344714 w 1944914"/>
              <a:gd name="connsiteY51" fmla="*/ 1378857 h 1636486"/>
              <a:gd name="connsiteX52" fmla="*/ 362857 w 1944914"/>
              <a:gd name="connsiteY52" fmla="*/ 1342571 h 1636486"/>
              <a:gd name="connsiteX53" fmla="*/ 399143 w 1944914"/>
              <a:gd name="connsiteY53" fmla="*/ 1349828 h 1636486"/>
              <a:gd name="connsiteX54" fmla="*/ 449943 w 1944914"/>
              <a:gd name="connsiteY54" fmla="*/ 1415143 h 1636486"/>
              <a:gd name="connsiteX55" fmla="*/ 624114 w 1944914"/>
              <a:gd name="connsiteY55" fmla="*/ 1400628 h 1636486"/>
              <a:gd name="connsiteX56" fmla="*/ 664028 w 1944914"/>
              <a:gd name="connsiteY56" fmla="*/ 1505857 h 1636486"/>
              <a:gd name="connsiteX57" fmla="*/ 787400 w 1944914"/>
              <a:gd name="connsiteY57" fmla="*/ 1542143 h 1636486"/>
              <a:gd name="connsiteX58" fmla="*/ 830943 w 1944914"/>
              <a:gd name="connsiteY58" fmla="*/ 1531257 h 1636486"/>
              <a:gd name="connsiteX59" fmla="*/ 903514 w 1944914"/>
              <a:gd name="connsiteY59" fmla="*/ 1571171 h 1636486"/>
              <a:gd name="connsiteX60" fmla="*/ 907143 w 1944914"/>
              <a:gd name="connsiteY60" fmla="*/ 1614714 h 1636486"/>
              <a:gd name="connsiteX61" fmla="*/ 1008743 w 1944914"/>
              <a:gd name="connsiteY61" fmla="*/ 1578428 h 1636486"/>
              <a:gd name="connsiteX62" fmla="*/ 1095828 w 1944914"/>
              <a:gd name="connsiteY62" fmla="*/ 1592943 h 1636486"/>
              <a:gd name="connsiteX63" fmla="*/ 1103085 w 1944914"/>
              <a:gd name="connsiteY63" fmla="*/ 1636486 h 1636486"/>
              <a:gd name="connsiteX64" fmla="*/ 1132114 w 1944914"/>
              <a:gd name="connsiteY64" fmla="*/ 1560286 h 1636486"/>
              <a:gd name="connsiteX65" fmla="*/ 1222828 w 1944914"/>
              <a:gd name="connsiteY65" fmla="*/ 1585686 h 1636486"/>
              <a:gd name="connsiteX66" fmla="*/ 1230085 w 1944914"/>
              <a:gd name="connsiteY66" fmla="*/ 1542143 h 1636486"/>
              <a:gd name="connsiteX67" fmla="*/ 1291771 w 1944914"/>
              <a:gd name="connsiteY67" fmla="*/ 1531257 h 1636486"/>
              <a:gd name="connsiteX68" fmla="*/ 1342571 w 1944914"/>
              <a:gd name="connsiteY68" fmla="*/ 1494971 h 1636486"/>
              <a:gd name="connsiteX69" fmla="*/ 1386114 w 1944914"/>
              <a:gd name="connsiteY69" fmla="*/ 1502228 h 1636486"/>
              <a:gd name="connsiteX70" fmla="*/ 1400628 w 1944914"/>
              <a:gd name="connsiteY70" fmla="*/ 1429657 h 1636486"/>
              <a:gd name="connsiteX71" fmla="*/ 1371600 w 1944914"/>
              <a:gd name="connsiteY71" fmla="*/ 1407886 h 1636486"/>
              <a:gd name="connsiteX72" fmla="*/ 1447800 w 1944914"/>
              <a:gd name="connsiteY72" fmla="*/ 1306286 h 1636486"/>
              <a:gd name="connsiteX73" fmla="*/ 1509485 w 1944914"/>
              <a:gd name="connsiteY73" fmla="*/ 1306286 h 1636486"/>
              <a:gd name="connsiteX74" fmla="*/ 1563914 w 1944914"/>
              <a:gd name="connsiteY74" fmla="*/ 1201057 h 1636486"/>
              <a:gd name="connsiteX75" fmla="*/ 1636485 w 1944914"/>
              <a:gd name="connsiteY75" fmla="*/ 1172028 h 1636486"/>
              <a:gd name="connsiteX76" fmla="*/ 1651000 w 1944914"/>
              <a:gd name="connsiteY76" fmla="*/ 1110343 h 1636486"/>
              <a:gd name="connsiteX77" fmla="*/ 1836057 w 1944914"/>
              <a:gd name="connsiteY77" fmla="*/ 1019628 h 1636486"/>
              <a:gd name="connsiteX78" fmla="*/ 1843314 w 1944914"/>
              <a:gd name="connsiteY78" fmla="*/ 925286 h 1636486"/>
              <a:gd name="connsiteX79" fmla="*/ 1926771 w 1944914"/>
              <a:gd name="connsiteY79" fmla="*/ 809171 h 1636486"/>
              <a:gd name="connsiteX80" fmla="*/ 1944914 w 1944914"/>
              <a:gd name="connsiteY80" fmla="*/ 765628 h 1636486"/>
              <a:gd name="connsiteX81" fmla="*/ 1897743 w 1944914"/>
              <a:gd name="connsiteY81" fmla="*/ 703943 h 1636486"/>
              <a:gd name="connsiteX82" fmla="*/ 1886857 w 1944914"/>
              <a:gd name="connsiteY82" fmla="*/ 696686 h 1636486"/>
              <a:gd name="connsiteX83" fmla="*/ 1741714 w 1944914"/>
              <a:gd name="connsiteY83" fmla="*/ 747486 h 1636486"/>
              <a:gd name="connsiteX84" fmla="*/ 1621971 w 1944914"/>
              <a:gd name="connsiteY84" fmla="*/ 689428 h 1636486"/>
              <a:gd name="connsiteX85" fmla="*/ 1556657 w 1944914"/>
              <a:gd name="connsiteY85" fmla="*/ 671286 h 1636486"/>
              <a:gd name="connsiteX86" fmla="*/ 1469571 w 1944914"/>
              <a:gd name="connsiteY86" fmla="*/ 580571 h 1636486"/>
              <a:gd name="connsiteX87" fmla="*/ 1491343 w 1944914"/>
              <a:gd name="connsiteY87" fmla="*/ 518886 h 1636486"/>
              <a:gd name="connsiteX88" fmla="*/ 1440543 w 1944914"/>
              <a:gd name="connsiteY88" fmla="*/ 453571 h 1636486"/>
              <a:gd name="connsiteX89" fmla="*/ 1469571 w 1944914"/>
              <a:gd name="connsiteY89" fmla="*/ 424543 h 1636486"/>
              <a:gd name="connsiteX90" fmla="*/ 1487714 w 1944914"/>
              <a:gd name="connsiteY90" fmla="*/ 366486 h 1636486"/>
              <a:gd name="connsiteX91" fmla="*/ 1505857 w 1944914"/>
              <a:gd name="connsiteY91" fmla="*/ 322943 h 1636486"/>
              <a:gd name="connsiteX92" fmla="*/ 1556657 w 1944914"/>
              <a:gd name="connsiteY92" fmla="*/ 315686 h 1636486"/>
              <a:gd name="connsiteX93" fmla="*/ 1505857 w 1944914"/>
              <a:gd name="connsiteY93" fmla="*/ 203200 h 1636486"/>
              <a:gd name="connsiteX94" fmla="*/ 1433285 w 1944914"/>
              <a:gd name="connsiteY94" fmla="*/ 203200 h 1636486"/>
              <a:gd name="connsiteX95" fmla="*/ 1367971 w 1944914"/>
              <a:gd name="connsiteY95" fmla="*/ 156028 h 1636486"/>
              <a:gd name="connsiteX96" fmla="*/ 1357085 w 1944914"/>
              <a:gd name="connsiteY96" fmla="*/ 68943 h 1636486"/>
              <a:gd name="connsiteX97" fmla="*/ 1324428 w 1944914"/>
              <a:gd name="connsiteY97" fmla="*/ 68943 h 1636486"/>
              <a:gd name="connsiteX98" fmla="*/ 1295400 w 1944914"/>
              <a:gd name="connsiteY98" fmla="*/ 3628 h 1636486"/>
              <a:gd name="connsiteX0" fmla="*/ 1295400 w 1944914"/>
              <a:gd name="connsiteY0" fmla="*/ 3628 h 1636486"/>
              <a:gd name="connsiteX1" fmla="*/ 1226457 w 1944914"/>
              <a:gd name="connsiteY1" fmla="*/ 10886 h 1636486"/>
              <a:gd name="connsiteX2" fmla="*/ 1201057 w 1944914"/>
              <a:gd name="connsiteY2" fmla="*/ 50800 h 1636486"/>
              <a:gd name="connsiteX3" fmla="*/ 1103085 w 1944914"/>
              <a:gd name="connsiteY3" fmla="*/ 0 h 1636486"/>
              <a:gd name="connsiteX4" fmla="*/ 1084943 w 1944914"/>
              <a:gd name="connsiteY4" fmla="*/ 39914 h 1636486"/>
              <a:gd name="connsiteX5" fmla="*/ 1081314 w 1944914"/>
              <a:gd name="connsiteY5" fmla="*/ 50800 h 1636486"/>
              <a:gd name="connsiteX6" fmla="*/ 1095828 w 1944914"/>
              <a:gd name="connsiteY6" fmla="*/ 101600 h 1636486"/>
              <a:gd name="connsiteX7" fmla="*/ 1157514 w 1944914"/>
              <a:gd name="connsiteY7" fmla="*/ 127000 h 1636486"/>
              <a:gd name="connsiteX8" fmla="*/ 1146628 w 1944914"/>
              <a:gd name="connsiteY8" fmla="*/ 221343 h 1636486"/>
              <a:gd name="connsiteX9" fmla="*/ 1103085 w 1944914"/>
              <a:gd name="connsiteY9" fmla="*/ 203200 h 1636486"/>
              <a:gd name="connsiteX10" fmla="*/ 954314 w 1944914"/>
              <a:gd name="connsiteY10" fmla="*/ 239486 h 1636486"/>
              <a:gd name="connsiteX11" fmla="*/ 925285 w 1944914"/>
              <a:gd name="connsiteY11" fmla="*/ 286657 h 1636486"/>
              <a:gd name="connsiteX12" fmla="*/ 867228 w 1944914"/>
              <a:gd name="connsiteY12" fmla="*/ 297543 h 1636486"/>
              <a:gd name="connsiteX13" fmla="*/ 852714 w 1944914"/>
              <a:gd name="connsiteY13" fmla="*/ 373743 h 1636486"/>
              <a:gd name="connsiteX14" fmla="*/ 783771 w 1944914"/>
              <a:gd name="connsiteY14" fmla="*/ 377371 h 1636486"/>
              <a:gd name="connsiteX15" fmla="*/ 747485 w 1944914"/>
              <a:gd name="connsiteY15" fmla="*/ 475343 h 1636486"/>
              <a:gd name="connsiteX16" fmla="*/ 776514 w 1944914"/>
              <a:gd name="connsiteY16" fmla="*/ 493486 h 1636486"/>
              <a:gd name="connsiteX17" fmla="*/ 747485 w 1944914"/>
              <a:gd name="connsiteY17" fmla="*/ 533400 h 1636486"/>
              <a:gd name="connsiteX18" fmla="*/ 706331 w 1944914"/>
              <a:gd name="connsiteY18" fmla="*/ 497792 h 1636486"/>
              <a:gd name="connsiteX19" fmla="*/ 660400 w 1944914"/>
              <a:gd name="connsiteY19" fmla="*/ 576943 h 1636486"/>
              <a:gd name="connsiteX20" fmla="*/ 678543 w 1944914"/>
              <a:gd name="connsiteY20" fmla="*/ 613228 h 1636486"/>
              <a:gd name="connsiteX21" fmla="*/ 801914 w 1944914"/>
              <a:gd name="connsiteY21" fmla="*/ 682171 h 1636486"/>
              <a:gd name="connsiteX22" fmla="*/ 794657 w 1944914"/>
              <a:gd name="connsiteY22" fmla="*/ 736600 h 1636486"/>
              <a:gd name="connsiteX23" fmla="*/ 758371 w 1944914"/>
              <a:gd name="connsiteY23" fmla="*/ 747486 h 1636486"/>
              <a:gd name="connsiteX24" fmla="*/ 703943 w 1944914"/>
              <a:gd name="connsiteY24" fmla="*/ 809171 h 1636486"/>
              <a:gd name="connsiteX25" fmla="*/ 650111 w 1944914"/>
              <a:gd name="connsiteY25" fmla="*/ 770524 h 1636486"/>
              <a:gd name="connsiteX26" fmla="*/ 627144 w 1944914"/>
              <a:gd name="connsiteY26" fmla="*/ 738458 h 1636486"/>
              <a:gd name="connsiteX27" fmla="*/ 527934 w 1944914"/>
              <a:gd name="connsiteY27" fmla="*/ 740228 h 1636486"/>
              <a:gd name="connsiteX28" fmla="*/ 532159 w 1944914"/>
              <a:gd name="connsiteY28" fmla="*/ 659809 h 1636486"/>
              <a:gd name="connsiteX29" fmla="*/ 482600 w 1944914"/>
              <a:gd name="connsiteY29" fmla="*/ 685800 h 1636486"/>
              <a:gd name="connsiteX30" fmla="*/ 456556 w 1944914"/>
              <a:gd name="connsiteY30" fmla="*/ 655001 h 1636486"/>
              <a:gd name="connsiteX31" fmla="*/ 344714 w 1944914"/>
              <a:gd name="connsiteY31" fmla="*/ 714828 h 1636486"/>
              <a:gd name="connsiteX32" fmla="*/ 341085 w 1944914"/>
              <a:gd name="connsiteY32" fmla="*/ 718457 h 1636486"/>
              <a:gd name="connsiteX33" fmla="*/ 301171 w 1944914"/>
              <a:gd name="connsiteY33" fmla="*/ 667657 h 1636486"/>
              <a:gd name="connsiteX34" fmla="*/ 228600 w 1944914"/>
              <a:gd name="connsiteY34" fmla="*/ 660400 h 1636486"/>
              <a:gd name="connsiteX35" fmla="*/ 246743 w 1944914"/>
              <a:gd name="connsiteY35" fmla="*/ 747486 h 1636486"/>
              <a:gd name="connsiteX36" fmla="*/ 250371 w 1944914"/>
              <a:gd name="connsiteY36" fmla="*/ 830943 h 1636486"/>
              <a:gd name="connsiteX37" fmla="*/ 330200 w 1944914"/>
              <a:gd name="connsiteY37" fmla="*/ 907143 h 1636486"/>
              <a:gd name="connsiteX38" fmla="*/ 221343 w 1944914"/>
              <a:gd name="connsiteY38" fmla="*/ 1030514 h 1636486"/>
              <a:gd name="connsiteX39" fmla="*/ 199571 w 1944914"/>
              <a:gd name="connsiteY39" fmla="*/ 1157514 h 1636486"/>
              <a:gd name="connsiteX40" fmla="*/ 163285 w 1944914"/>
              <a:gd name="connsiteY40" fmla="*/ 1150257 h 1636486"/>
              <a:gd name="connsiteX41" fmla="*/ 105228 w 1944914"/>
              <a:gd name="connsiteY41" fmla="*/ 1211943 h 1636486"/>
              <a:gd name="connsiteX42" fmla="*/ 119743 w 1944914"/>
              <a:gd name="connsiteY42" fmla="*/ 1237343 h 1636486"/>
              <a:gd name="connsiteX43" fmla="*/ 47171 w 1944914"/>
              <a:gd name="connsiteY43" fmla="*/ 1262743 h 1636486"/>
              <a:gd name="connsiteX44" fmla="*/ 0 w 1944914"/>
              <a:gd name="connsiteY44" fmla="*/ 1335314 h 1636486"/>
              <a:gd name="connsiteX45" fmla="*/ 177800 w 1944914"/>
              <a:gd name="connsiteY45" fmla="*/ 1342571 h 1636486"/>
              <a:gd name="connsiteX46" fmla="*/ 210457 w 1944914"/>
              <a:gd name="connsiteY46" fmla="*/ 1371600 h 1636486"/>
              <a:gd name="connsiteX47" fmla="*/ 203200 w 1944914"/>
              <a:gd name="connsiteY47" fmla="*/ 1411514 h 1636486"/>
              <a:gd name="connsiteX48" fmla="*/ 243114 w 1944914"/>
              <a:gd name="connsiteY48" fmla="*/ 1422400 h 1636486"/>
              <a:gd name="connsiteX49" fmla="*/ 366485 w 1944914"/>
              <a:gd name="connsiteY49" fmla="*/ 1407886 h 1636486"/>
              <a:gd name="connsiteX50" fmla="*/ 344714 w 1944914"/>
              <a:gd name="connsiteY50" fmla="*/ 1378857 h 1636486"/>
              <a:gd name="connsiteX51" fmla="*/ 362857 w 1944914"/>
              <a:gd name="connsiteY51" fmla="*/ 1342571 h 1636486"/>
              <a:gd name="connsiteX52" fmla="*/ 399143 w 1944914"/>
              <a:gd name="connsiteY52" fmla="*/ 1349828 h 1636486"/>
              <a:gd name="connsiteX53" fmla="*/ 449943 w 1944914"/>
              <a:gd name="connsiteY53" fmla="*/ 1415143 h 1636486"/>
              <a:gd name="connsiteX54" fmla="*/ 624114 w 1944914"/>
              <a:gd name="connsiteY54" fmla="*/ 1400628 h 1636486"/>
              <a:gd name="connsiteX55" fmla="*/ 664028 w 1944914"/>
              <a:gd name="connsiteY55" fmla="*/ 1505857 h 1636486"/>
              <a:gd name="connsiteX56" fmla="*/ 787400 w 1944914"/>
              <a:gd name="connsiteY56" fmla="*/ 1542143 h 1636486"/>
              <a:gd name="connsiteX57" fmla="*/ 830943 w 1944914"/>
              <a:gd name="connsiteY57" fmla="*/ 1531257 h 1636486"/>
              <a:gd name="connsiteX58" fmla="*/ 903514 w 1944914"/>
              <a:gd name="connsiteY58" fmla="*/ 1571171 h 1636486"/>
              <a:gd name="connsiteX59" fmla="*/ 907143 w 1944914"/>
              <a:gd name="connsiteY59" fmla="*/ 1614714 h 1636486"/>
              <a:gd name="connsiteX60" fmla="*/ 1008743 w 1944914"/>
              <a:gd name="connsiteY60" fmla="*/ 1578428 h 1636486"/>
              <a:gd name="connsiteX61" fmla="*/ 1095828 w 1944914"/>
              <a:gd name="connsiteY61" fmla="*/ 1592943 h 1636486"/>
              <a:gd name="connsiteX62" fmla="*/ 1103085 w 1944914"/>
              <a:gd name="connsiteY62" fmla="*/ 1636486 h 1636486"/>
              <a:gd name="connsiteX63" fmla="*/ 1132114 w 1944914"/>
              <a:gd name="connsiteY63" fmla="*/ 1560286 h 1636486"/>
              <a:gd name="connsiteX64" fmla="*/ 1222828 w 1944914"/>
              <a:gd name="connsiteY64" fmla="*/ 1585686 h 1636486"/>
              <a:gd name="connsiteX65" fmla="*/ 1230085 w 1944914"/>
              <a:gd name="connsiteY65" fmla="*/ 1542143 h 1636486"/>
              <a:gd name="connsiteX66" fmla="*/ 1291771 w 1944914"/>
              <a:gd name="connsiteY66" fmla="*/ 1531257 h 1636486"/>
              <a:gd name="connsiteX67" fmla="*/ 1342571 w 1944914"/>
              <a:gd name="connsiteY67" fmla="*/ 1494971 h 1636486"/>
              <a:gd name="connsiteX68" fmla="*/ 1386114 w 1944914"/>
              <a:gd name="connsiteY68" fmla="*/ 1502228 h 1636486"/>
              <a:gd name="connsiteX69" fmla="*/ 1400628 w 1944914"/>
              <a:gd name="connsiteY69" fmla="*/ 1429657 h 1636486"/>
              <a:gd name="connsiteX70" fmla="*/ 1371600 w 1944914"/>
              <a:gd name="connsiteY70" fmla="*/ 1407886 h 1636486"/>
              <a:gd name="connsiteX71" fmla="*/ 1447800 w 1944914"/>
              <a:gd name="connsiteY71" fmla="*/ 1306286 h 1636486"/>
              <a:gd name="connsiteX72" fmla="*/ 1509485 w 1944914"/>
              <a:gd name="connsiteY72" fmla="*/ 1306286 h 1636486"/>
              <a:gd name="connsiteX73" fmla="*/ 1563914 w 1944914"/>
              <a:gd name="connsiteY73" fmla="*/ 1201057 h 1636486"/>
              <a:gd name="connsiteX74" fmla="*/ 1636485 w 1944914"/>
              <a:gd name="connsiteY74" fmla="*/ 1172028 h 1636486"/>
              <a:gd name="connsiteX75" fmla="*/ 1651000 w 1944914"/>
              <a:gd name="connsiteY75" fmla="*/ 1110343 h 1636486"/>
              <a:gd name="connsiteX76" fmla="*/ 1836057 w 1944914"/>
              <a:gd name="connsiteY76" fmla="*/ 1019628 h 1636486"/>
              <a:gd name="connsiteX77" fmla="*/ 1843314 w 1944914"/>
              <a:gd name="connsiteY77" fmla="*/ 925286 h 1636486"/>
              <a:gd name="connsiteX78" fmla="*/ 1926771 w 1944914"/>
              <a:gd name="connsiteY78" fmla="*/ 809171 h 1636486"/>
              <a:gd name="connsiteX79" fmla="*/ 1944914 w 1944914"/>
              <a:gd name="connsiteY79" fmla="*/ 765628 h 1636486"/>
              <a:gd name="connsiteX80" fmla="*/ 1897743 w 1944914"/>
              <a:gd name="connsiteY80" fmla="*/ 703943 h 1636486"/>
              <a:gd name="connsiteX81" fmla="*/ 1886857 w 1944914"/>
              <a:gd name="connsiteY81" fmla="*/ 696686 h 1636486"/>
              <a:gd name="connsiteX82" fmla="*/ 1741714 w 1944914"/>
              <a:gd name="connsiteY82" fmla="*/ 747486 h 1636486"/>
              <a:gd name="connsiteX83" fmla="*/ 1621971 w 1944914"/>
              <a:gd name="connsiteY83" fmla="*/ 689428 h 1636486"/>
              <a:gd name="connsiteX84" fmla="*/ 1556657 w 1944914"/>
              <a:gd name="connsiteY84" fmla="*/ 671286 h 1636486"/>
              <a:gd name="connsiteX85" fmla="*/ 1469571 w 1944914"/>
              <a:gd name="connsiteY85" fmla="*/ 580571 h 1636486"/>
              <a:gd name="connsiteX86" fmla="*/ 1491343 w 1944914"/>
              <a:gd name="connsiteY86" fmla="*/ 518886 h 1636486"/>
              <a:gd name="connsiteX87" fmla="*/ 1440543 w 1944914"/>
              <a:gd name="connsiteY87" fmla="*/ 453571 h 1636486"/>
              <a:gd name="connsiteX88" fmla="*/ 1469571 w 1944914"/>
              <a:gd name="connsiteY88" fmla="*/ 424543 h 1636486"/>
              <a:gd name="connsiteX89" fmla="*/ 1487714 w 1944914"/>
              <a:gd name="connsiteY89" fmla="*/ 366486 h 1636486"/>
              <a:gd name="connsiteX90" fmla="*/ 1505857 w 1944914"/>
              <a:gd name="connsiteY90" fmla="*/ 322943 h 1636486"/>
              <a:gd name="connsiteX91" fmla="*/ 1556657 w 1944914"/>
              <a:gd name="connsiteY91" fmla="*/ 315686 h 1636486"/>
              <a:gd name="connsiteX92" fmla="*/ 1505857 w 1944914"/>
              <a:gd name="connsiteY92" fmla="*/ 203200 h 1636486"/>
              <a:gd name="connsiteX93" fmla="*/ 1433285 w 1944914"/>
              <a:gd name="connsiteY93" fmla="*/ 203200 h 1636486"/>
              <a:gd name="connsiteX94" fmla="*/ 1367971 w 1944914"/>
              <a:gd name="connsiteY94" fmla="*/ 156028 h 1636486"/>
              <a:gd name="connsiteX95" fmla="*/ 1357085 w 1944914"/>
              <a:gd name="connsiteY95" fmla="*/ 68943 h 1636486"/>
              <a:gd name="connsiteX96" fmla="*/ 1324428 w 1944914"/>
              <a:gd name="connsiteY96" fmla="*/ 68943 h 1636486"/>
              <a:gd name="connsiteX97" fmla="*/ 1295400 w 1944914"/>
              <a:gd name="connsiteY97" fmla="*/ 3628 h 1636486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  <a:cxn ang="0">
                <a:pos x="connsiteX5" y="connsiteY5"/>
              </a:cxn>
              <a:cxn ang="0">
                <a:pos x="connsiteX6" y="connsiteY6"/>
              </a:cxn>
              <a:cxn ang="0">
                <a:pos x="connsiteX7" y="connsiteY7"/>
              </a:cxn>
              <a:cxn ang="0">
                <a:pos x="connsiteX8" y="connsiteY8"/>
              </a:cxn>
              <a:cxn ang="0">
                <a:pos x="connsiteX9" y="connsiteY9"/>
              </a:cxn>
              <a:cxn ang="0">
                <a:pos x="connsiteX10" y="connsiteY10"/>
              </a:cxn>
              <a:cxn ang="0">
                <a:pos x="connsiteX11" y="connsiteY11"/>
              </a:cxn>
              <a:cxn ang="0">
                <a:pos x="connsiteX12" y="connsiteY12"/>
              </a:cxn>
              <a:cxn ang="0">
                <a:pos x="connsiteX13" y="connsiteY13"/>
              </a:cxn>
              <a:cxn ang="0">
                <a:pos x="connsiteX14" y="connsiteY14"/>
              </a:cxn>
              <a:cxn ang="0">
                <a:pos x="connsiteX15" y="connsiteY15"/>
              </a:cxn>
              <a:cxn ang="0">
                <a:pos x="connsiteX16" y="connsiteY16"/>
              </a:cxn>
              <a:cxn ang="0">
                <a:pos x="connsiteX17" y="connsiteY17"/>
              </a:cxn>
              <a:cxn ang="0">
                <a:pos x="connsiteX18" y="connsiteY18"/>
              </a:cxn>
              <a:cxn ang="0">
                <a:pos x="connsiteX19" y="connsiteY19"/>
              </a:cxn>
              <a:cxn ang="0">
                <a:pos x="connsiteX20" y="connsiteY20"/>
              </a:cxn>
              <a:cxn ang="0">
                <a:pos x="connsiteX21" y="connsiteY21"/>
              </a:cxn>
              <a:cxn ang="0">
                <a:pos x="connsiteX22" y="connsiteY22"/>
              </a:cxn>
              <a:cxn ang="0">
                <a:pos x="connsiteX23" y="connsiteY23"/>
              </a:cxn>
              <a:cxn ang="0">
                <a:pos x="connsiteX24" y="connsiteY24"/>
              </a:cxn>
              <a:cxn ang="0">
                <a:pos x="connsiteX25" y="connsiteY25"/>
              </a:cxn>
              <a:cxn ang="0">
                <a:pos x="connsiteX26" y="connsiteY26"/>
              </a:cxn>
              <a:cxn ang="0">
                <a:pos x="connsiteX27" y="connsiteY27"/>
              </a:cxn>
              <a:cxn ang="0">
                <a:pos x="connsiteX28" y="connsiteY28"/>
              </a:cxn>
              <a:cxn ang="0">
                <a:pos x="connsiteX29" y="connsiteY29"/>
              </a:cxn>
              <a:cxn ang="0">
                <a:pos x="connsiteX30" y="connsiteY30"/>
              </a:cxn>
              <a:cxn ang="0">
                <a:pos x="connsiteX31" y="connsiteY31"/>
              </a:cxn>
              <a:cxn ang="0">
                <a:pos x="connsiteX32" y="connsiteY32"/>
              </a:cxn>
              <a:cxn ang="0">
                <a:pos x="connsiteX33" y="connsiteY33"/>
              </a:cxn>
              <a:cxn ang="0">
                <a:pos x="connsiteX34" y="connsiteY34"/>
              </a:cxn>
              <a:cxn ang="0">
                <a:pos x="connsiteX35" y="connsiteY35"/>
              </a:cxn>
              <a:cxn ang="0">
                <a:pos x="connsiteX36" y="connsiteY36"/>
              </a:cxn>
              <a:cxn ang="0">
                <a:pos x="connsiteX37" y="connsiteY37"/>
              </a:cxn>
              <a:cxn ang="0">
                <a:pos x="connsiteX38" y="connsiteY38"/>
              </a:cxn>
              <a:cxn ang="0">
                <a:pos x="connsiteX39" y="connsiteY39"/>
              </a:cxn>
              <a:cxn ang="0">
                <a:pos x="connsiteX40" y="connsiteY40"/>
              </a:cxn>
              <a:cxn ang="0">
                <a:pos x="connsiteX41" y="connsiteY41"/>
              </a:cxn>
              <a:cxn ang="0">
                <a:pos x="connsiteX42" y="connsiteY42"/>
              </a:cxn>
              <a:cxn ang="0">
                <a:pos x="connsiteX43" y="connsiteY43"/>
              </a:cxn>
              <a:cxn ang="0">
                <a:pos x="connsiteX44" y="connsiteY44"/>
              </a:cxn>
              <a:cxn ang="0">
                <a:pos x="connsiteX45" y="connsiteY45"/>
              </a:cxn>
              <a:cxn ang="0">
                <a:pos x="connsiteX46" y="connsiteY46"/>
              </a:cxn>
              <a:cxn ang="0">
                <a:pos x="connsiteX47" y="connsiteY47"/>
              </a:cxn>
              <a:cxn ang="0">
                <a:pos x="connsiteX48" y="connsiteY48"/>
              </a:cxn>
              <a:cxn ang="0">
                <a:pos x="connsiteX49" y="connsiteY49"/>
              </a:cxn>
              <a:cxn ang="0">
                <a:pos x="connsiteX50" y="connsiteY50"/>
              </a:cxn>
              <a:cxn ang="0">
                <a:pos x="connsiteX51" y="connsiteY51"/>
              </a:cxn>
              <a:cxn ang="0">
                <a:pos x="connsiteX52" y="connsiteY52"/>
              </a:cxn>
              <a:cxn ang="0">
                <a:pos x="connsiteX53" y="connsiteY53"/>
              </a:cxn>
              <a:cxn ang="0">
                <a:pos x="connsiteX54" y="connsiteY54"/>
              </a:cxn>
              <a:cxn ang="0">
                <a:pos x="connsiteX55" y="connsiteY55"/>
              </a:cxn>
              <a:cxn ang="0">
                <a:pos x="connsiteX56" y="connsiteY56"/>
              </a:cxn>
              <a:cxn ang="0">
                <a:pos x="connsiteX57" y="connsiteY57"/>
              </a:cxn>
              <a:cxn ang="0">
                <a:pos x="connsiteX58" y="connsiteY58"/>
              </a:cxn>
              <a:cxn ang="0">
                <a:pos x="connsiteX59" y="connsiteY59"/>
              </a:cxn>
              <a:cxn ang="0">
                <a:pos x="connsiteX60" y="connsiteY60"/>
              </a:cxn>
              <a:cxn ang="0">
                <a:pos x="connsiteX61" y="connsiteY61"/>
              </a:cxn>
              <a:cxn ang="0">
                <a:pos x="connsiteX62" y="connsiteY62"/>
              </a:cxn>
              <a:cxn ang="0">
                <a:pos x="connsiteX63" y="connsiteY63"/>
              </a:cxn>
              <a:cxn ang="0">
                <a:pos x="connsiteX64" y="connsiteY64"/>
              </a:cxn>
              <a:cxn ang="0">
                <a:pos x="connsiteX65" y="connsiteY65"/>
              </a:cxn>
              <a:cxn ang="0">
                <a:pos x="connsiteX66" y="connsiteY66"/>
              </a:cxn>
              <a:cxn ang="0">
                <a:pos x="connsiteX67" y="connsiteY67"/>
              </a:cxn>
              <a:cxn ang="0">
                <a:pos x="connsiteX68" y="connsiteY68"/>
              </a:cxn>
              <a:cxn ang="0">
                <a:pos x="connsiteX69" y="connsiteY69"/>
              </a:cxn>
              <a:cxn ang="0">
                <a:pos x="connsiteX70" y="connsiteY70"/>
              </a:cxn>
              <a:cxn ang="0">
                <a:pos x="connsiteX71" y="connsiteY71"/>
              </a:cxn>
              <a:cxn ang="0">
                <a:pos x="connsiteX72" y="connsiteY72"/>
              </a:cxn>
              <a:cxn ang="0">
                <a:pos x="connsiteX73" y="connsiteY73"/>
              </a:cxn>
              <a:cxn ang="0">
                <a:pos x="connsiteX74" y="connsiteY74"/>
              </a:cxn>
              <a:cxn ang="0">
                <a:pos x="connsiteX75" y="connsiteY75"/>
              </a:cxn>
              <a:cxn ang="0">
                <a:pos x="connsiteX76" y="connsiteY76"/>
              </a:cxn>
              <a:cxn ang="0">
                <a:pos x="connsiteX77" y="connsiteY77"/>
              </a:cxn>
              <a:cxn ang="0">
                <a:pos x="connsiteX78" y="connsiteY78"/>
              </a:cxn>
              <a:cxn ang="0">
                <a:pos x="connsiteX79" y="connsiteY79"/>
              </a:cxn>
              <a:cxn ang="0">
                <a:pos x="connsiteX80" y="connsiteY80"/>
              </a:cxn>
              <a:cxn ang="0">
                <a:pos x="connsiteX81" y="connsiteY81"/>
              </a:cxn>
              <a:cxn ang="0">
                <a:pos x="connsiteX82" y="connsiteY82"/>
              </a:cxn>
              <a:cxn ang="0">
                <a:pos x="connsiteX83" y="connsiteY83"/>
              </a:cxn>
              <a:cxn ang="0">
                <a:pos x="connsiteX84" y="connsiteY84"/>
              </a:cxn>
              <a:cxn ang="0">
                <a:pos x="connsiteX85" y="connsiteY85"/>
              </a:cxn>
              <a:cxn ang="0">
                <a:pos x="connsiteX86" y="connsiteY86"/>
              </a:cxn>
              <a:cxn ang="0">
                <a:pos x="connsiteX87" y="connsiteY87"/>
              </a:cxn>
              <a:cxn ang="0">
                <a:pos x="connsiteX88" y="connsiteY88"/>
              </a:cxn>
              <a:cxn ang="0">
                <a:pos x="connsiteX89" y="connsiteY89"/>
              </a:cxn>
              <a:cxn ang="0">
                <a:pos x="connsiteX90" y="connsiteY90"/>
              </a:cxn>
              <a:cxn ang="0">
                <a:pos x="connsiteX91" y="connsiteY91"/>
              </a:cxn>
              <a:cxn ang="0">
                <a:pos x="connsiteX92" y="connsiteY92"/>
              </a:cxn>
              <a:cxn ang="0">
                <a:pos x="connsiteX93" y="connsiteY93"/>
              </a:cxn>
              <a:cxn ang="0">
                <a:pos x="connsiteX94" y="connsiteY94"/>
              </a:cxn>
              <a:cxn ang="0">
                <a:pos x="connsiteX95" y="connsiteY95"/>
              </a:cxn>
              <a:cxn ang="0">
                <a:pos x="connsiteX96" y="connsiteY96"/>
              </a:cxn>
              <a:cxn ang="0">
                <a:pos x="connsiteX97" y="connsiteY97"/>
              </a:cxn>
            </a:cxnLst>
            <a:rect l="l" t="t" r="r" b="b"/>
            <a:pathLst>
              <a:path w="1944914" h="1636486">
                <a:moveTo>
                  <a:pt x="1295400" y="3628"/>
                </a:moveTo>
                <a:lnTo>
                  <a:pt x="1226457" y="10886"/>
                </a:lnTo>
                <a:lnTo>
                  <a:pt x="1201057" y="50800"/>
                </a:lnTo>
                <a:lnTo>
                  <a:pt x="1103085" y="0"/>
                </a:lnTo>
                <a:lnTo>
                  <a:pt x="1084943" y="39914"/>
                </a:lnTo>
                <a:lnTo>
                  <a:pt x="1081314" y="50800"/>
                </a:lnTo>
                <a:lnTo>
                  <a:pt x="1095828" y="101600"/>
                </a:lnTo>
                <a:lnTo>
                  <a:pt x="1157514" y="127000"/>
                </a:lnTo>
                <a:lnTo>
                  <a:pt x="1146628" y="221343"/>
                </a:lnTo>
                <a:lnTo>
                  <a:pt x="1103085" y="203200"/>
                </a:lnTo>
                <a:lnTo>
                  <a:pt x="954314" y="239486"/>
                </a:lnTo>
                <a:lnTo>
                  <a:pt x="925285" y="286657"/>
                </a:lnTo>
                <a:lnTo>
                  <a:pt x="867228" y="297543"/>
                </a:lnTo>
                <a:lnTo>
                  <a:pt x="852714" y="373743"/>
                </a:lnTo>
                <a:lnTo>
                  <a:pt x="783771" y="377371"/>
                </a:lnTo>
                <a:lnTo>
                  <a:pt x="747485" y="475343"/>
                </a:lnTo>
                <a:lnTo>
                  <a:pt x="776514" y="493486"/>
                </a:lnTo>
                <a:lnTo>
                  <a:pt x="747485" y="533400"/>
                </a:lnTo>
                <a:lnTo>
                  <a:pt x="706331" y="497792"/>
                </a:lnTo>
                <a:lnTo>
                  <a:pt x="660400" y="576943"/>
                </a:lnTo>
                <a:lnTo>
                  <a:pt x="678543" y="613228"/>
                </a:lnTo>
                <a:lnTo>
                  <a:pt x="801914" y="682171"/>
                </a:lnTo>
                <a:lnTo>
                  <a:pt x="794657" y="736600"/>
                </a:lnTo>
                <a:lnTo>
                  <a:pt x="758371" y="747486"/>
                </a:lnTo>
                <a:lnTo>
                  <a:pt x="703943" y="809171"/>
                </a:lnTo>
                <a:lnTo>
                  <a:pt x="650111" y="770524"/>
                </a:lnTo>
                <a:lnTo>
                  <a:pt x="627144" y="738458"/>
                </a:lnTo>
                <a:lnTo>
                  <a:pt x="527934" y="740228"/>
                </a:lnTo>
                <a:lnTo>
                  <a:pt x="532159" y="659809"/>
                </a:lnTo>
                <a:lnTo>
                  <a:pt x="482600" y="685800"/>
                </a:lnTo>
                <a:lnTo>
                  <a:pt x="456556" y="655001"/>
                </a:lnTo>
                <a:lnTo>
                  <a:pt x="344714" y="714828"/>
                </a:lnTo>
                <a:lnTo>
                  <a:pt x="341085" y="718457"/>
                </a:lnTo>
                <a:lnTo>
                  <a:pt x="301171" y="667657"/>
                </a:lnTo>
                <a:lnTo>
                  <a:pt x="228600" y="660400"/>
                </a:lnTo>
                <a:lnTo>
                  <a:pt x="246743" y="747486"/>
                </a:lnTo>
                <a:lnTo>
                  <a:pt x="250371" y="830943"/>
                </a:lnTo>
                <a:lnTo>
                  <a:pt x="330200" y="907143"/>
                </a:lnTo>
                <a:lnTo>
                  <a:pt x="221343" y="1030514"/>
                </a:lnTo>
                <a:lnTo>
                  <a:pt x="199571" y="1157514"/>
                </a:lnTo>
                <a:lnTo>
                  <a:pt x="163285" y="1150257"/>
                </a:lnTo>
                <a:lnTo>
                  <a:pt x="105228" y="1211943"/>
                </a:lnTo>
                <a:lnTo>
                  <a:pt x="119743" y="1237343"/>
                </a:lnTo>
                <a:lnTo>
                  <a:pt x="47171" y="1262743"/>
                </a:lnTo>
                <a:lnTo>
                  <a:pt x="0" y="1335314"/>
                </a:lnTo>
                <a:lnTo>
                  <a:pt x="177800" y="1342571"/>
                </a:lnTo>
                <a:lnTo>
                  <a:pt x="210457" y="1371600"/>
                </a:lnTo>
                <a:lnTo>
                  <a:pt x="203200" y="1411514"/>
                </a:lnTo>
                <a:lnTo>
                  <a:pt x="243114" y="1422400"/>
                </a:lnTo>
                <a:lnTo>
                  <a:pt x="366485" y="1407886"/>
                </a:lnTo>
                <a:lnTo>
                  <a:pt x="344714" y="1378857"/>
                </a:lnTo>
                <a:lnTo>
                  <a:pt x="362857" y="1342571"/>
                </a:lnTo>
                <a:lnTo>
                  <a:pt x="399143" y="1349828"/>
                </a:lnTo>
                <a:lnTo>
                  <a:pt x="449943" y="1415143"/>
                </a:lnTo>
                <a:lnTo>
                  <a:pt x="624114" y="1400628"/>
                </a:lnTo>
                <a:lnTo>
                  <a:pt x="664028" y="1505857"/>
                </a:lnTo>
                <a:lnTo>
                  <a:pt x="787400" y="1542143"/>
                </a:lnTo>
                <a:lnTo>
                  <a:pt x="830943" y="1531257"/>
                </a:lnTo>
                <a:lnTo>
                  <a:pt x="903514" y="1571171"/>
                </a:lnTo>
                <a:lnTo>
                  <a:pt x="907143" y="1614714"/>
                </a:lnTo>
                <a:lnTo>
                  <a:pt x="1008743" y="1578428"/>
                </a:lnTo>
                <a:lnTo>
                  <a:pt x="1095828" y="1592943"/>
                </a:lnTo>
                <a:lnTo>
                  <a:pt x="1103085" y="1636486"/>
                </a:lnTo>
                <a:lnTo>
                  <a:pt x="1132114" y="1560286"/>
                </a:lnTo>
                <a:lnTo>
                  <a:pt x="1222828" y="1585686"/>
                </a:lnTo>
                <a:lnTo>
                  <a:pt x="1230085" y="1542143"/>
                </a:lnTo>
                <a:lnTo>
                  <a:pt x="1291771" y="1531257"/>
                </a:lnTo>
                <a:lnTo>
                  <a:pt x="1342571" y="1494971"/>
                </a:lnTo>
                <a:lnTo>
                  <a:pt x="1386114" y="1502228"/>
                </a:lnTo>
                <a:lnTo>
                  <a:pt x="1400628" y="1429657"/>
                </a:lnTo>
                <a:lnTo>
                  <a:pt x="1371600" y="1407886"/>
                </a:lnTo>
                <a:lnTo>
                  <a:pt x="1447800" y="1306286"/>
                </a:lnTo>
                <a:lnTo>
                  <a:pt x="1509485" y="1306286"/>
                </a:lnTo>
                <a:lnTo>
                  <a:pt x="1563914" y="1201057"/>
                </a:lnTo>
                <a:lnTo>
                  <a:pt x="1636485" y="1172028"/>
                </a:lnTo>
                <a:lnTo>
                  <a:pt x="1651000" y="1110343"/>
                </a:lnTo>
                <a:lnTo>
                  <a:pt x="1836057" y="1019628"/>
                </a:lnTo>
                <a:lnTo>
                  <a:pt x="1843314" y="925286"/>
                </a:lnTo>
                <a:lnTo>
                  <a:pt x="1926771" y="809171"/>
                </a:lnTo>
                <a:lnTo>
                  <a:pt x="1944914" y="765628"/>
                </a:lnTo>
                <a:lnTo>
                  <a:pt x="1897743" y="703943"/>
                </a:lnTo>
                <a:lnTo>
                  <a:pt x="1886857" y="696686"/>
                </a:lnTo>
                <a:lnTo>
                  <a:pt x="1741714" y="747486"/>
                </a:lnTo>
                <a:lnTo>
                  <a:pt x="1621971" y="689428"/>
                </a:lnTo>
                <a:lnTo>
                  <a:pt x="1556657" y="671286"/>
                </a:lnTo>
                <a:lnTo>
                  <a:pt x="1469571" y="580571"/>
                </a:lnTo>
                <a:lnTo>
                  <a:pt x="1491343" y="518886"/>
                </a:lnTo>
                <a:lnTo>
                  <a:pt x="1440543" y="453571"/>
                </a:lnTo>
                <a:lnTo>
                  <a:pt x="1469571" y="424543"/>
                </a:lnTo>
                <a:lnTo>
                  <a:pt x="1487714" y="366486"/>
                </a:lnTo>
                <a:lnTo>
                  <a:pt x="1505857" y="322943"/>
                </a:lnTo>
                <a:lnTo>
                  <a:pt x="1556657" y="315686"/>
                </a:lnTo>
                <a:lnTo>
                  <a:pt x="1505857" y="203200"/>
                </a:lnTo>
                <a:lnTo>
                  <a:pt x="1433285" y="203200"/>
                </a:lnTo>
                <a:lnTo>
                  <a:pt x="1367971" y="156028"/>
                </a:lnTo>
                <a:lnTo>
                  <a:pt x="1357085" y="68943"/>
                </a:lnTo>
                <a:lnTo>
                  <a:pt x="1324428" y="68943"/>
                </a:lnTo>
                <a:lnTo>
                  <a:pt x="1295400" y="3628"/>
                </a:lnTo>
                <a:close/>
              </a:path>
            </a:pathLst>
          </a:custGeom>
          <a:solidFill>
            <a:srgbClr val="F58220"/>
          </a:solidFill>
        </xdr:spPr>
        <xdr:style>
          <a:lnRef idx="2">
            <a:schemeClr val="dk1"/>
          </a:lnRef>
          <a:fillRef idx="1">
            <a:schemeClr val="lt1"/>
          </a:fillRef>
          <a:effectRef idx="0">
            <a:schemeClr val="dk1"/>
          </a:effectRef>
          <a:fontRef idx="minor">
            <a:schemeClr val="dk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[0]!Forme_Cliquer" textlink="">
        <xdr:nvSpPr>
          <xdr:cNvPr id="326" name="Languedoc_Roussillon"/>
          <xdr:cNvSpPr/>
        </xdr:nvSpPr>
        <xdr:spPr>
          <a:xfrm>
            <a:off x="12708467" y="5249333"/>
            <a:ext cx="2916767" cy="2040467"/>
          </a:xfrm>
          <a:custGeom>
            <a:avLst/>
            <a:gdLst>
              <a:gd name="connsiteX0" fmla="*/ 1380066 w 2933700"/>
              <a:gd name="connsiteY0" fmla="*/ 42334 h 2091267"/>
              <a:gd name="connsiteX1" fmla="*/ 1299633 w 2933700"/>
              <a:gd name="connsiteY1" fmla="*/ 42334 h 2091267"/>
              <a:gd name="connsiteX2" fmla="*/ 1231900 w 2933700"/>
              <a:gd name="connsiteY2" fmla="*/ 71967 h 2091267"/>
              <a:gd name="connsiteX3" fmla="*/ 1138766 w 2933700"/>
              <a:gd name="connsiteY3" fmla="*/ 0 h 2091267"/>
              <a:gd name="connsiteX4" fmla="*/ 1041400 w 2933700"/>
              <a:gd name="connsiteY4" fmla="*/ 4234 h 2091267"/>
              <a:gd name="connsiteX5" fmla="*/ 1011766 w 2933700"/>
              <a:gd name="connsiteY5" fmla="*/ 139700 h 2091267"/>
              <a:gd name="connsiteX6" fmla="*/ 956733 w 2933700"/>
              <a:gd name="connsiteY6" fmla="*/ 177800 h 2091267"/>
              <a:gd name="connsiteX7" fmla="*/ 956733 w 2933700"/>
              <a:gd name="connsiteY7" fmla="*/ 224367 h 2091267"/>
              <a:gd name="connsiteX8" fmla="*/ 893233 w 2933700"/>
              <a:gd name="connsiteY8" fmla="*/ 258234 h 2091267"/>
              <a:gd name="connsiteX9" fmla="*/ 821266 w 2933700"/>
              <a:gd name="connsiteY9" fmla="*/ 347134 h 2091267"/>
              <a:gd name="connsiteX10" fmla="*/ 783166 w 2933700"/>
              <a:gd name="connsiteY10" fmla="*/ 381000 h 2091267"/>
              <a:gd name="connsiteX11" fmla="*/ 817033 w 2933700"/>
              <a:gd name="connsiteY11" fmla="*/ 503767 h 2091267"/>
              <a:gd name="connsiteX12" fmla="*/ 732366 w 2933700"/>
              <a:gd name="connsiteY12" fmla="*/ 529167 h 2091267"/>
              <a:gd name="connsiteX13" fmla="*/ 715433 w 2933700"/>
              <a:gd name="connsiteY13" fmla="*/ 567267 h 2091267"/>
              <a:gd name="connsiteX14" fmla="*/ 749300 w 2933700"/>
              <a:gd name="connsiteY14" fmla="*/ 579967 h 2091267"/>
              <a:gd name="connsiteX15" fmla="*/ 698500 w 2933700"/>
              <a:gd name="connsiteY15" fmla="*/ 647700 h 2091267"/>
              <a:gd name="connsiteX16" fmla="*/ 711200 w 2933700"/>
              <a:gd name="connsiteY16" fmla="*/ 685800 h 2091267"/>
              <a:gd name="connsiteX17" fmla="*/ 668866 w 2933700"/>
              <a:gd name="connsiteY17" fmla="*/ 685800 h 2091267"/>
              <a:gd name="connsiteX18" fmla="*/ 635000 w 2933700"/>
              <a:gd name="connsiteY18" fmla="*/ 749300 h 2091267"/>
              <a:gd name="connsiteX19" fmla="*/ 588433 w 2933700"/>
              <a:gd name="connsiteY19" fmla="*/ 762000 h 2091267"/>
              <a:gd name="connsiteX20" fmla="*/ 491066 w 2933700"/>
              <a:gd name="connsiteY20" fmla="*/ 749300 h 2091267"/>
              <a:gd name="connsiteX21" fmla="*/ 427566 w 2933700"/>
              <a:gd name="connsiteY21" fmla="*/ 778934 h 2091267"/>
              <a:gd name="connsiteX22" fmla="*/ 321733 w 2933700"/>
              <a:gd name="connsiteY22" fmla="*/ 778934 h 2091267"/>
              <a:gd name="connsiteX23" fmla="*/ 296333 w 2933700"/>
              <a:gd name="connsiteY23" fmla="*/ 808567 h 2091267"/>
              <a:gd name="connsiteX24" fmla="*/ 254000 w 2933700"/>
              <a:gd name="connsiteY24" fmla="*/ 808567 h 2091267"/>
              <a:gd name="connsiteX25" fmla="*/ 228600 w 2933700"/>
              <a:gd name="connsiteY25" fmla="*/ 855134 h 2091267"/>
              <a:gd name="connsiteX26" fmla="*/ 211666 w 2933700"/>
              <a:gd name="connsiteY26" fmla="*/ 817034 h 2091267"/>
              <a:gd name="connsiteX27" fmla="*/ 84666 w 2933700"/>
              <a:gd name="connsiteY27" fmla="*/ 859367 h 2091267"/>
              <a:gd name="connsiteX28" fmla="*/ 101600 w 2933700"/>
              <a:gd name="connsiteY28" fmla="*/ 931334 h 2091267"/>
              <a:gd name="connsiteX29" fmla="*/ 38100 w 2933700"/>
              <a:gd name="connsiteY29" fmla="*/ 1062567 h 2091267"/>
              <a:gd name="connsiteX30" fmla="*/ 50800 w 2933700"/>
              <a:gd name="connsiteY30" fmla="*/ 1100667 h 2091267"/>
              <a:gd name="connsiteX31" fmla="*/ 139700 w 2933700"/>
              <a:gd name="connsiteY31" fmla="*/ 1100667 h 2091267"/>
              <a:gd name="connsiteX32" fmla="*/ 177800 w 2933700"/>
              <a:gd name="connsiteY32" fmla="*/ 1185334 h 2091267"/>
              <a:gd name="connsiteX33" fmla="*/ 165100 w 2933700"/>
              <a:gd name="connsiteY33" fmla="*/ 1219200 h 2091267"/>
              <a:gd name="connsiteX34" fmla="*/ 203200 w 2933700"/>
              <a:gd name="connsiteY34" fmla="*/ 1227667 h 2091267"/>
              <a:gd name="connsiteX35" fmla="*/ 198966 w 2933700"/>
              <a:gd name="connsiteY35" fmla="*/ 1316567 h 2091267"/>
              <a:gd name="connsiteX36" fmla="*/ 169333 w 2933700"/>
              <a:gd name="connsiteY36" fmla="*/ 1320800 h 2091267"/>
              <a:gd name="connsiteX37" fmla="*/ 182033 w 2933700"/>
              <a:gd name="connsiteY37" fmla="*/ 1354667 h 2091267"/>
              <a:gd name="connsiteX38" fmla="*/ 76200 w 2933700"/>
              <a:gd name="connsiteY38" fmla="*/ 1477434 h 2091267"/>
              <a:gd name="connsiteX39" fmla="*/ 80433 w 2933700"/>
              <a:gd name="connsiteY39" fmla="*/ 1524000 h 2091267"/>
              <a:gd name="connsiteX40" fmla="*/ 42333 w 2933700"/>
              <a:gd name="connsiteY40" fmla="*/ 1528234 h 2091267"/>
              <a:gd name="connsiteX41" fmla="*/ 25400 w 2933700"/>
              <a:gd name="connsiteY41" fmla="*/ 1562100 h 2091267"/>
              <a:gd name="connsiteX42" fmla="*/ 12700 w 2933700"/>
              <a:gd name="connsiteY42" fmla="*/ 1587500 h 2091267"/>
              <a:gd name="connsiteX43" fmla="*/ 0 w 2933700"/>
              <a:gd name="connsiteY43" fmla="*/ 1659467 h 2091267"/>
              <a:gd name="connsiteX44" fmla="*/ 0 w 2933700"/>
              <a:gd name="connsiteY44" fmla="*/ 1676400 h 2091267"/>
              <a:gd name="connsiteX45" fmla="*/ 156633 w 2933700"/>
              <a:gd name="connsiteY45" fmla="*/ 1799167 h 2091267"/>
              <a:gd name="connsiteX46" fmla="*/ 296333 w 2933700"/>
              <a:gd name="connsiteY46" fmla="*/ 1765300 h 2091267"/>
              <a:gd name="connsiteX47" fmla="*/ 330200 w 2933700"/>
              <a:gd name="connsiteY47" fmla="*/ 1794934 h 2091267"/>
              <a:gd name="connsiteX48" fmla="*/ 474133 w 2933700"/>
              <a:gd name="connsiteY48" fmla="*/ 1794934 h 2091267"/>
              <a:gd name="connsiteX49" fmla="*/ 529166 w 2933700"/>
              <a:gd name="connsiteY49" fmla="*/ 1807634 h 2091267"/>
              <a:gd name="connsiteX50" fmla="*/ 571500 w 2933700"/>
              <a:gd name="connsiteY50" fmla="*/ 1769534 h 2091267"/>
              <a:gd name="connsiteX51" fmla="*/ 567266 w 2933700"/>
              <a:gd name="connsiteY51" fmla="*/ 1701800 h 2091267"/>
              <a:gd name="connsiteX52" fmla="*/ 592666 w 2933700"/>
              <a:gd name="connsiteY52" fmla="*/ 1680634 h 2091267"/>
              <a:gd name="connsiteX53" fmla="*/ 808566 w 2933700"/>
              <a:gd name="connsiteY53" fmla="*/ 1739900 h 2091267"/>
              <a:gd name="connsiteX54" fmla="*/ 859366 w 2933700"/>
              <a:gd name="connsiteY54" fmla="*/ 1794934 h 2091267"/>
              <a:gd name="connsiteX55" fmla="*/ 948266 w 2933700"/>
              <a:gd name="connsiteY55" fmla="*/ 1790700 h 2091267"/>
              <a:gd name="connsiteX56" fmla="*/ 1024466 w 2933700"/>
              <a:gd name="connsiteY56" fmla="*/ 1879600 h 2091267"/>
              <a:gd name="connsiteX57" fmla="*/ 1037166 w 2933700"/>
              <a:gd name="connsiteY57" fmla="*/ 1841500 h 2091267"/>
              <a:gd name="connsiteX58" fmla="*/ 1075266 w 2933700"/>
              <a:gd name="connsiteY58" fmla="*/ 1849967 h 2091267"/>
              <a:gd name="connsiteX59" fmla="*/ 1206500 w 2933700"/>
              <a:gd name="connsiteY59" fmla="*/ 1905000 h 2091267"/>
              <a:gd name="connsiteX60" fmla="*/ 1193800 w 2933700"/>
              <a:gd name="connsiteY60" fmla="*/ 1960034 h 2091267"/>
              <a:gd name="connsiteX61" fmla="*/ 1286933 w 2933700"/>
              <a:gd name="connsiteY61" fmla="*/ 1989667 h 2091267"/>
              <a:gd name="connsiteX62" fmla="*/ 1325033 w 2933700"/>
              <a:gd name="connsiteY62" fmla="*/ 2070100 h 2091267"/>
              <a:gd name="connsiteX63" fmla="*/ 1371600 w 2933700"/>
              <a:gd name="connsiteY63" fmla="*/ 2082800 h 2091267"/>
              <a:gd name="connsiteX64" fmla="*/ 1418166 w 2933700"/>
              <a:gd name="connsiteY64" fmla="*/ 2023534 h 2091267"/>
              <a:gd name="connsiteX65" fmla="*/ 1515533 w 2933700"/>
              <a:gd name="connsiteY65" fmla="*/ 2036234 h 2091267"/>
              <a:gd name="connsiteX66" fmla="*/ 1562100 w 2933700"/>
              <a:gd name="connsiteY66" fmla="*/ 2044700 h 2091267"/>
              <a:gd name="connsiteX67" fmla="*/ 1638300 w 2933700"/>
              <a:gd name="connsiteY67" fmla="*/ 2091267 h 2091267"/>
              <a:gd name="connsiteX68" fmla="*/ 1718733 w 2933700"/>
              <a:gd name="connsiteY68" fmla="*/ 2087034 h 2091267"/>
              <a:gd name="connsiteX69" fmla="*/ 1727200 w 2933700"/>
              <a:gd name="connsiteY69" fmla="*/ 2048934 h 2091267"/>
              <a:gd name="connsiteX70" fmla="*/ 1837266 w 2933700"/>
              <a:gd name="connsiteY70" fmla="*/ 1993900 h 2091267"/>
              <a:gd name="connsiteX71" fmla="*/ 1896533 w 2933700"/>
              <a:gd name="connsiteY71" fmla="*/ 1985434 h 2091267"/>
              <a:gd name="connsiteX72" fmla="*/ 2006600 w 2933700"/>
              <a:gd name="connsiteY72" fmla="*/ 2010834 h 2091267"/>
              <a:gd name="connsiteX73" fmla="*/ 1938866 w 2933700"/>
              <a:gd name="connsiteY73" fmla="*/ 1934634 h 2091267"/>
              <a:gd name="connsiteX74" fmla="*/ 1938866 w 2933700"/>
              <a:gd name="connsiteY74" fmla="*/ 1583267 h 2091267"/>
              <a:gd name="connsiteX75" fmla="*/ 1976966 w 2933700"/>
              <a:gd name="connsiteY75" fmla="*/ 1515534 h 2091267"/>
              <a:gd name="connsiteX76" fmla="*/ 2006600 w 2933700"/>
              <a:gd name="connsiteY76" fmla="*/ 1447800 h 2091267"/>
              <a:gd name="connsiteX77" fmla="*/ 2036233 w 2933700"/>
              <a:gd name="connsiteY77" fmla="*/ 1413934 h 2091267"/>
              <a:gd name="connsiteX78" fmla="*/ 2108200 w 2933700"/>
              <a:gd name="connsiteY78" fmla="*/ 1358900 h 2091267"/>
              <a:gd name="connsiteX79" fmla="*/ 2209800 w 2933700"/>
              <a:gd name="connsiteY79" fmla="*/ 1350434 h 2091267"/>
              <a:gd name="connsiteX80" fmla="*/ 2273300 w 2933700"/>
              <a:gd name="connsiteY80" fmla="*/ 1265767 h 2091267"/>
              <a:gd name="connsiteX81" fmla="*/ 2408766 w 2933700"/>
              <a:gd name="connsiteY81" fmla="*/ 1176867 h 2091267"/>
              <a:gd name="connsiteX82" fmla="*/ 2527300 w 2933700"/>
              <a:gd name="connsiteY82" fmla="*/ 1134534 h 2091267"/>
              <a:gd name="connsiteX83" fmla="*/ 2565400 w 2933700"/>
              <a:gd name="connsiteY83" fmla="*/ 1189567 h 2091267"/>
              <a:gd name="connsiteX84" fmla="*/ 2595033 w 2933700"/>
              <a:gd name="connsiteY84" fmla="*/ 1206500 h 2091267"/>
              <a:gd name="connsiteX85" fmla="*/ 2611966 w 2933700"/>
              <a:gd name="connsiteY85" fmla="*/ 1206500 h 2091267"/>
              <a:gd name="connsiteX86" fmla="*/ 2650066 w 2933700"/>
              <a:gd name="connsiteY86" fmla="*/ 1130300 h 2091267"/>
              <a:gd name="connsiteX87" fmla="*/ 2722033 w 2933700"/>
              <a:gd name="connsiteY87" fmla="*/ 1109134 h 2091267"/>
              <a:gd name="connsiteX88" fmla="*/ 2713566 w 2933700"/>
              <a:gd name="connsiteY88" fmla="*/ 1083734 h 2091267"/>
              <a:gd name="connsiteX89" fmla="*/ 2768600 w 2933700"/>
              <a:gd name="connsiteY89" fmla="*/ 1024467 h 2091267"/>
              <a:gd name="connsiteX90" fmla="*/ 2810933 w 2933700"/>
              <a:gd name="connsiteY90" fmla="*/ 1024467 h 2091267"/>
              <a:gd name="connsiteX91" fmla="*/ 2827866 w 2933700"/>
              <a:gd name="connsiteY91" fmla="*/ 901700 h 2091267"/>
              <a:gd name="connsiteX92" fmla="*/ 2933700 w 2933700"/>
              <a:gd name="connsiteY92" fmla="*/ 778934 h 2091267"/>
              <a:gd name="connsiteX93" fmla="*/ 2857500 w 2933700"/>
              <a:gd name="connsiteY93" fmla="*/ 690034 h 2091267"/>
              <a:gd name="connsiteX94" fmla="*/ 2853266 w 2933700"/>
              <a:gd name="connsiteY94" fmla="*/ 609600 h 2091267"/>
              <a:gd name="connsiteX95" fmla="*/ 2832100 w 2933700"/>
              <a:gd name="connsiteY95" fmla="*/ 563034 h 2091267"/>
              <a:gd name="connsiteX96" fmla="*/ 2751666 w 2933700"/>
              <a:gd name="connsiteY96" fmla="*/ 533400 h 2091267"/>
              <a:gd name="connsiteX97" fmla="*/ 2726266 w 2933700"/>
              <a:gd name="connsiteY97" fmla="*/ 520700 h 2091267"/>
              <a:gd name="connsiteX98" fmla="*/ 2709333 w 2933700"/>
              <a:gd name="connsiteY98" fmla="*/ 520700 h 2091267"/>
              <a:gd name="connsiteX99" fmla="*/ 2683933 w 2933700"/>
              <a:gd name="connsiteY99" fmla="*/ 554567 h 2091267"/>
              <a:gd name="connsiteX100" fmla="*/ 2679700 w 2933700"/>
              <a:gd name="connsiteY100" fmla="*/ 516467 h 2091267"/>
              <a:gd name="connsiteX101" fmla="*/ 2590800 w 2933700"/>
              <a:gd name="connsiteY101" fmla="*/ 575734 h 2091267"/>
              <a:gd name="connsiteX102" fmla="*/ 2484966 w 2933700"/>
              <a:gd name="connsiteY102" fmla="*/ 486834 h 2091267"/>
              <a:gd name="connsiteX103" fmla="*/ 2396066 w 2933700"/>
              <a:gd name="connsiteY103" fmla="*/ 313267 h 2091267"/>
              <a:gd name="connsiteX104" fmla="*/ 2383366 w 2933700"/>
              <a:gd name="connsiteY104" fmla="*/ 211667 h 2091267"/>
              <a:gd name="connsiteX105" fmla="*/ 2235200 w 2933700"/>
              <a:gd name="connsiteY105" fmla="*/ 101600 h 2091267"/>
              <a:gd name="connsiteX106" fmla="*/ 2222500 w 2933700"/>
              <a:gd name="connsiteY106" fmla="*/ 156634 h 2091267"/>
              <a:gd name="connsiteX107" fmla="*/ 2142066 w 2933700"/>
              <a:gd name="connsiteY107" fmla="*/ 127000 h 2091267"/>
              <a:gd name="connsiteX108" fmla="*/ 2116666 w 2933700"/>
              <a:gd name="connsiteY108" fmla="*/ 46567 h 2091267"/>
              <a:gd name="connsiteX109" fmla="*/ 2103966 w 2933700"/>
              <a:gd name="connsiteY109" fmla="*/ 42334 h 2091267"/>
              <a:gd name="connsiteX110" fmla="*/ 1985433 w 2933700"/>
              <a:gd name="connsiteY110" fmla="*/ 127000 h 2091267"/>
              <a:gd name="connsiteX111" fmla="*/ 1981200 w 2933700"/>
              <a:gd name="connsiteY111" fmla="*/ 101600 h 2091267"/>
              <a:gd name="connsiteX112" fmla="*/ 1892300 w 2933700"/>
              <a:gd name="connsiteY112" fmla="*/ 300567 h 2091267"/>
              <a:gd name="connsiteX113" fmla="*/ 1854200 w 2933700"/>
              <a:gd name="connsiteY113" fmla="*/ 241300 h 2091267"/>
              <a:gd name="connsiteX114" fmla="*/ 1862666 w 2933700"/>
              <a:gd name="connsiteY114" fmla="*/ 186267 h 2091267"/>
              <a:gd name="connsiteX115" fmla="*/ 1824566 w 2933700"/>
              <a:gd name="connsiteY115" fmla="*/ 160867 h 2091267"/>
              <a:gd name="connsiteX116" fmla="*/ 1816100 w 2933700"/>
              <a:gd name="connsiteY116" fmla="*/ 114300 h 2091267"/>
              <a:gd name="connsiteX117" fmla="*/ 1744133 w 2933700"/>
              <a:gd name="connsiteY117" fmla="*/ 76200 h 2091267"/>
              <a:gd name="connsiteX118" fmla="*/ 1735666 w 2933700"/>
              <a:gd name="connsiteY118" fmla="*/ 71967 h 2091267"/>
              <a:gd name="connsiteX119" fmla="*/ 1689100 w 2933700"/>
              <a:gd name="connsiteY119" fmla="*/ 122767 h 2091267"/>
              <a:gd name="connsiteX120" fmla="*/ 1651000 w 2933700"/>
              <a:gd name="connsiteY120" fmla="*/ 232834 h 2091267"/>
              <a:gd name="connsiteX121" fmla="*/ 1600200 w 2933700"/>
              <a:gd name="connsiteY121" fmla="*/ 300567 h 2091267"/>
              <a:gd name="connsiteX122" fmla="*/ 1519766 w 2933700"/>
              <a:gd name="connsiteY122" fmla="*/ 287867 h 2091267"/>
              <a:gd name="connsiteX123" fmla="*/ 1460500 w 2933700"/>
              <a:gd name="connsiteY123" fmla="*/ 317500 h 2091267"/>
              <a:gd name="connsiteX124" fmla="*/ 1413933 w 2933700"/>
              <a:gd name="connsiteY124" fmla="*/ 245534 h 2091267"/>
              <a:gd name="connsiteX125" fmla="*/ 1430866 w 2933700"/>
              <a:gd name="connsiteY125" fmla="*/ 190500 h 2091267"/>
              <a:gd name="connsiteX126" fmla="*/ 1384300 w 2933700"/>
              <a:gd name="connsiteY126" fmla="*/ 105834 h 2091267"/>
              <a:gd name="connsiteX127" fmla="*/ 1380066 w 2933700"/>
              <a:gd name="connsiteY127" fmla="*/ 42334 h 2091267"/>
              <a:gd name="connsiteX0" fmla="*/ 1380066 w 2933700"/>
              <a:gd name="connsiteY0" fmla="*/ 42334 h 2091267"/>
              <a:gd name="connsiteX1" fmla="*/ 1299633 w 2933700"/>
              <a:gd name="connsiteY1" fmla="*/ 42334 h 2091267"/>
              <a:gd name="connsiteX2" fmla="*/ 1231900 w 2933700"/>
              <a:gd name="connsiteY2" fmla="*/ 71967 h 2091267"/>
              <a:gd name="connsiteX3" fmla="*/ 1138766 w 2933700"/>
              <a:gd name="connsiteY3" fmla="*/ 0 h 2091267"/>
              <a:gd name="connsiteX4" fmla="*/ 1041400 w 2933700"/>
              <a:gd name="connsiteY4" fmla="*/ 4234 h 2091267"/>
              <a:gd name="connsiteX5" fmla="*/ 1011766 w 2933700"/>
              <a:gd name="connsiteY5" fmla="*/ 139700 h 2091267"/>
              <a:gd name="connsiteX6" fmla="*/ 956733 w 2933700"/>
              <a:gd name="connsiteY6" fmla="*/ 177800 h 2091267"/>
              <a:gd name="connsiteX7" fmla="*/ 956733 w 2933700"/>
              <a:gd name="connsiteY7" fmla="*/ 224367 h 2091267"/>
              <a:gd name="connsiteX8" fmla="*/ 893233 w 2933700"/>
              <a:gd name="connsiteY8" fmla="*/ 258234 h 2091267"/>
              <a:gd name="connsiteX9" fmla="*/ 821266 w 2933700"/>
              <a:gd name="connsiteY9" fmla="*/ 347134 h 2091267"/>
              <a:gd name="connsiteX10" fmla="*/ 783166 w 2933700"/>
              <a:gd name="connsiteY10" fmla="*/ 381000 h 2091267"/>
              <a:gd name="connsiteX11" fmla="*/ 817033 w 2933700"/>
              <a:gd name="connsiteY11" fmla="*/ 503767 h 2091267"/>
              <a:gd name="connsiteX12" fmla="*/ 732366 w 2933700"/>
              <a:gd name="connsiteY12" fmla="*/ 529167 h 2091267"/>
              <a:gd name="connsiteX13" fmla="*/ 715433 w 2933700"/>
              <a:gd name="connsiteY13" fmla="*/ 567267 h 2091267"/>
              <a:gd name="connsiteX14" fmla="*/ 749300 w 2933700"/>
              <a:gd name="connsiteY14" fmla="*/ 579967 h 2091267"/>
              <a:gd name="connsiteX15" fmla="*/ 698500 w 2933700"/>
              <a:gd name="connsiteY15" fmla="*/ 647700 h 2091267"/>
              <a:gd name="connsiteX16" fmla="*/ 711200 w 2933700"/>
              <a:gd name="connsiteY16" fmla="*/ 685800 h 2091267"/>
              <a:gd name="connsiteX17" fmla="*/ 668866 w 2933700"/>
              <a:gd name="connsiteY17" fmla="*/ 685800 h 2091267"/>
              <a:gd name="connsiteX18" fmla="*/ 635000 w 2933700"/>
              <a:gd name="connsiteY18" fmla="*/ 749300 h 2091267"/>
              <a:gd name="connsiteX19" fmla="*/ 588433 w 2933700"/>
              <a:gd name="connsiteY19" fmla="*/ 762000 h 2091267"/>
              <a:gd name="connsiteX20" fmla="*/ 491066 w 2933700"/>
              <a:gd name="connsiteY20" fmla="*/ 749300 h 2091267"/>
              <a:gd name="connsiteX21" fmla="*/ 427566 w 2933700"/>
              <a:gd name="connsiteY21" fmla="*/ 778934 h 2091267"/>
              <a:gd name="connsiteX22" fmla="*/ 321733 w 2933700"/>
              <a:gd name="connsiteY22" fmla="*/ 778934 h 2091267"/>
              <a:gd name="connsiteX23" fmla="*/ 296333 w 2933700"/>
              <a:gd name="connsiteY23" fmla="*/ 808567 h 2091267"/>
              <a:gd name="connsiteX24" fmla="*/ 254000 w 2933700"/>
              <a:gd name="connsiteY24" fmla="*/ 808567 h 2091267"/>
              <a:gd name="connsiteX25" fmla="*/ 228600 w 2933700"/>
              <a:gd name="connsiteY25" fmla="*/ 855134 h 2091267"/>
              <a:gd name="connsiteX26" fmla="*/ 211666 w 2933700"/>
              <a:gd name="connsiteY26" fmla="*/ 817034 h 2091267"/>
              <a:gd name="connsiteX27" fmla="*/ 84666 w 2933700"/>
              <a:gd name="connsiteY27" fmla="*/ 859367 h 2091267"/>
              <a:gd name="connsiteX28" fmla="*/ 101600 w 2933700"/>
              <a:gd name="connsiteY28" fmla="*/ 931334 h 2091267"/>
              <a:gd name="connsiteX29" fmla="*/ 38100 w 2933700"/>
              <a:gd name="connsiteY29" fmla="*/ 1062567 h 2091267"/>
              <a:gd name="connsiteX30" fmla="*/ 50800 w 2933700"/>
              <a:gd name="connsiteY30" fmla="*/ 1100667 h 2091267"/>
              <a:gd name="connsiteX31" fmla="*/ 139700 w 2933700"/>
              <a:gd name="connsiteY31" fmla="*/ 1100667 h 2091267"/>
              <a:gd name="connsiteX32" fmla="*/ 177800 w 2933700"/>
              <a:gd name="connsiteY32" fmla="*/ 1185334 h 2091267"/>
              <a:gd name="connsiteX33" fmla="*/ 165100 w 2933700"/>
              <a:gd name="connsiteY33" fmla="*/ 1219200 h 2091267"/>
              <a:gd name="connsiteX34" fmla="*/ 203200 w 2933700"/>
              <a:gd name="connsiteY34" fmla="*/ 1227667 h 2091267"/>
              <a:gd name="connsiteX35" fmla="*/ 198966 w 2933700"/>
              <a:gd name="connsiteY35" fmla="*/ 1316567 h 2091267"/>
              <a:gd name="connsiteX36" fmla="*/ 169333 w 2933700"/>
              <a:gd name="connsiteY36" fmla="*/ 1320800 h 2091267"/>
              <a:gd name="connsiteX37" fmla="*/ 182033 w 2933700"/>
              <a:gd name="connsiteY37" fmla="*/ 1354667 h 2091267"/>
              <a:gd name="connsiteX38" fmla="*/ 76200 w 2933700"/>
              <a:gd name="connsiteY38" fmla="*/ 1477434 h 2091267"/>
              <a:gd name="connsiteX39" fmla="*/ 80433 w 2933700"/>
              <a:gd name="connsiteY39" fmla="*/ 1524000 h 2091267"/>
              <a:gd name="connsiteX40" fmla="*/ 42333 w 2933700"/>
              <a:gd name="connsiteY40" fmla="*/ 1528234 h 2091267"/>
              <a:gd name="connsiteX41" fmla="*/ 25400 w 2933700"/>
              <a:gd name="connsiteY41" fmla="*/ 1562100 h 2091267"/>
              <a:gd name="connsiteX42" fmla="*/ 12700 w 2933700"/>
              <a:gd name="connsiteY42" fmla="*/ 1587500 h 2091267"/>
              <a:gd name="connsiteX43" fmla="*/ 0 w 2933700"/>
              <a:gd name="connsiteY43" fmla="*/ 1659467 h 2091267"/>
              <a:gd name="connsiteX44" fmla="*/ 0 w 2933700"/>
              <a:gd name="connsiteY44" fmla="*/ 1676400 h 2091267"/>
              <a:gd name="connsiteX45" fmla="*/ 156633 w 2933700"/>
              <a:gd name="connsiteY45" fmla="*/ 1799167 h 2091267"/>
              <a:gd name="connsiteX46" fmla="*/ 296333 w 2933700"/>
              <a:gd name="connsiteY46" fmla="*/ 1765300 h 2091267"/>
              <a:gd name="connsiteX47" fmla="*/ 330200 w 2933700"/>
              <a:gd name="connsiteY47" fmla="*/ 1794934 h 2091267"/>
              <a:gd name="connsiteX48" fmla="*/ 474133 w 2933700"/>
              <a:gd name="connsiteY48" fmla="*/ 1794934 h 2091267"/>
              <a:gd name="connsiteX49" fmla="*/ 529166 w 2933700"/>
              <a:gd name="connsiteY49" fmla="*/ 1807634 h 2091267"/>
              <a:gd name="connsiteX50" fmla="*/ 571500 w 2933700"/>
              <a:gd name="connsiteY50" fmla="*/ 1769534 h 2091267"/>
              <a:gd name="connsiteX51" fmla="*/ 567266 w 2933700"/>
              <a:gd name="connsiteY51" fmla="*/ 1701800 h 2091267"/>
              <a:gd name="connsiteX52" fmla="*/ 592666 w 2933700"/>
              <a:gd name="connsiteY52" fmla="*/ 1680634 h 2091267"/>
              <a:gd name="connsiteX53" fmla="*/ 808566 w 2933700"/>
              <a:gd name="connsiteY53" fmla="*/ 1739900 h 2091267"/>
              <a:gd name="connsiteX54" fmla="*/ 859366 w 2933700"/>
              <a:gd name="connsiteY54" fmla="*/ 1794934 h 2091267"/>
              <a:gd name="connsiteX55" fmla="*/ 948266 w 2933700"/>
              <a:gd name="connsiteY55" fmla="*/ 1790700 h 2091267"/>
              <a:gd name="connsiteX56" fmla="*/ 1024466 w 2933700"/>
              <a:gd name="connsiteY56" fmla="*/ 1879600 h 2091267"/>
              <a:gd name="connsiteX57" fmla="*/ 1037166 w 2933700"/>
              <a:gd name="connsiteY57" fmla="*/ 1841500 h 2091267"/>
              <a:gd name="connsiteX58" fmla="*/ 1075266 w 2933700"/>
              <a:gd name="connsiteY58" fmla="*/ 1849967 h 2091267"/>
              <a:gd name="connsiteX59" fmla="*/ 1206500 w 2933700"/>
              <a:gd name="connsiteY59" fmla="*/ 1905000 h 2091267"/>
              <a:gd name="connsiteX60" fmla="*/ 1193800 w 2933700"/>
              <a:gd name="connsiteY60" fmla="*/ 1960034 h 2091267"/>
              <a:gd name="connsiteX61" fmla="*/ 1286933 w 2933700"/>
              <a:gd name="connsiteY61" fmla="*/ 1989667 h 2091267"/>
              <a:gd name="connsiteX62" fmla="*/ 1325033 w 2933700"/>
              <a:gd name="connsiteY62" fmla="*/ 2070100 h 2091267"/>
              <a:gd name="connsiteX63" fmla="*/ 1371600 w 2933700"/>
              <a:gd name="connsiteY63" fmla="*/ 2082800 h 2091267"/>
              <a:gd name="connsiteX64" fmla="*/ 1418166 w 2933700"/>
              <a:gd name="connsiteY64" fmla="*/ 2023534 h 2091267"/>
              <a:gd name="connsiteX65" fmla="*/ 1515533 w 2933700"/>
              <a:gd name="connsiteY65" fmla="*/ 2036234 h 2091267"/>
              <a:gd name="connsiteX66" fmla="*/ 1562100 w 2933700"/>
              <a:gd name="connsiteY66" fmla="*/ 2044700 h 2091267"/>
              <a:gd name="connsiteX67" fmla="*/ 1638300 w 2933700"/>
              <a:gd name="connsiteY67" fmla="*/ 2091267 h 2091267"/>
              <a:gd name="connsiteX68" fmla="*/ 1718733 w 2933700"/>
              <a:gd name="connsiteY68" fmla="*/ 2087034 h 2091267"/>
              <a:gd name="connsiteX69" fmla="*/ 1727200 w 2933700"/>
              <a:gd name="connsiteY69" fmla="*/ 2048934 h 2091267"/>
              <a:gd name="connsiteX70" fmla="*/ 1837266 w 2933700"/>
              <a:gd name="connsiteY70" fmla="*/ 1993900 h 2091267"/>
              <a:gd name="connsiteX71" fmla="*/ 1896533 w 2933700"/>
              <a:gd name="connsiteY71" fmla="*/ 1985434 h 2091267"/>
              <a:gd name="connsiteX72" fmla="*/ 2006600 w 2933700"/>
              <a:gd name="connsiteY72" fmla="*/ 2010834 h 2091267"/>
              <a:gd name="connsiteX73" fmla="*/ 1938866 w 2933700"/>
              <a:gd name="connsiteY73" fmla="*/ 1934634 h 2091267"/>
              <a:gd name="connsiteX74" fmla="*/ 1938866 w 2933700"/>
              <a:gd name="connsiteY74" fmla="*/ 1583267 h 2091267"/>
              <a:gd name="connsiteX75" fmla="*/ 1976966 w 2933700"/>
              <a:gd name="connsiteY75" fmla="*/ 1515534 h 2091267"/>
              <a:gd name="connsiteX76" fmla="*/ 2006600 w 2933700"/>
              <a:gd name="connsiteY76" fmla="*/ 1447800 h 2091267"/>
              <a:gd name="connsiteX77" fmla="*/ 2036233 w 2933700"/>
              <a:gd name="connsiteY77" fmla="*/ 1413934 h 2091267"/>
              <a:gd name="connsiteX78" fmla="*/ 2108200 w 2933700"/>
              <a:gd name="connsiteY78" fmla="*/ 1358900 h 2091267"/>
              <a:gd name="connsiteX79" fmla="*/ 2209800 w 2933700"/>
              <a:gd name="connsiteY79" fmla="*/ 1350434 h 2091267"/>
              <a:gd name="connsiteX80" fmla="*/ 2273300 w 2933700"/>
              <a:gd name="connsiteY80" fmla="*/ 1265767 h 2091267"/>
              <a:gd name="connsiteX81" fmla="*/ 2408766 w 2933700"/>
              <a:gd name="connsiteY81" fmla="*/ 1176867 h 2091267"/>
              <a:gd name="connsiteX82" fmla="*/ 2527300 w 2933700"/>
              <a:gd name="connsiteY82" fmla="*/ 1134534 h 2091267"/>
              <a:gd name="connsiteX83" fmla="*/ 2565400 w 2933700"/>
              <a:gd name="connsiteY83" fmla="*/ 1189567 h 2091267"/>
              <a:gd name="connsiteX84" fmla="*/ 2595033 w 2933700"/>
              <a:gd name="connsiteY84" fmla="*/ 1206500 h 2091267"/>
              <a:gd name="connsiteX85" fmla="*/ 2611966 w 2933700"/>
              <a:gd name="connsiteY85" fmla="*/ 1206500 h 2091267"/>
              <a:gd name="connsiteX86" fmla="*/ 2650066 w 2933700"/>
              <a:gd name="connsiteY86" fmla="*/ 1130300 h 2091267"/>
              <a:gd name="connsiteX87" fmla="*/ 2722033 w 2933700"/>
              <a:gd name="connsiteY87" fmla="*/ 1109134 h 2091267"/>
              <a:gd name="connsiteX88" fmla="*/ 2713566 w 2933700"/>
              <a:gd name="connsiteY88" fmla="*/ 1083734 h 2091267"/>
              <a:gd name="connsiteX89" fmla="*/ 2768600 w 2933700"/>
              <a:gd name="connsiteY89" fmla="*/ 1024467 h 2091267"/>
              <a:gd name="connsiteX90" fmla="*/ 2810933 w 2933700"/>
              <a:gd name="connsiteY90" fmla="*/ 1024467 h 2091267"/>
              <a:gd name="connsiteX91" fmla="*/ 2827866 w 2933700"/>
              <a:gd name="connsiteY91" fmla="*/ 901700 h 2091267"/>
              <a:gd name="connsiteX92" fmla="*/ 2933700 w 2933700"/>
              <a:gd name="connsiteY92" fmla="*/ 778934 h 2091267"/>
              <a:gd name="connsiteX93" fmla="*/ 2857500 w 2933700"/>
              <a:gd name="connsiteY93" fmla="*/ 690034 h 2091267"/>
              <a:gd name="connsiteX94" fmla="*/ 2853266 w 2933700"/>
              <a:gd name="connsiteY94" fmla="*/ 609600 h 2091267"/>
              <a:gd name="connsiteX95" fmla="*/ 2832100 w 2933700"/>
              <a:gd name="connsiteY95" fmla="*/ 563034 h 2091267"/>
              <a:gd name="connsiteX96" fmla="*/ 2751666 w 2933700"/>
              <a:gd name="connsiteY96" fmla="*/ 533400 h 2091267"/>
              <a:gd name="connsiteX97" fmla="*/ 2726266 w 2933700"/>
              <a:gd name="connsiteY97" fmla="*/ 520700 h 2091267"/>
              <a:gd name="connsiteX98" fmla="*/ 2709333 w 2933700"/>
              <a:gd name="connsiteY98" fmla="*/ 520700 h 2091267"/>
              <a:gd name="connsiteX99" fmla="*/ 2683933 w 2933700"/>
              <a:gd name="connsiteY99" fmla="*/ 554567 h 2091267"/>
              <a:gd name="connsiteX100" fmla="*/ 2679700 w 2933700"/>
              <a:gd name="connsiteY100" fmla="*/ 516467 h 2091267"/>
              <a:gd name="connsiteX101" fmla="*/ 2590800 w 2933700"/>
              <a:gd name="connsiteY101" fmla="*/ 575734 h 2091267"/>
              <a:gd name="connsiteX102" fmla="*/ 2484966 w 2933700"/>
              <a:gd name="connsiteY102" fmla="*/ 486834 h 2091267"/>
              <a:gd name="connsiteX103" fmla="*/ 2396066 w 2933700"/>
              <a:gd name="connsiteY103" fmla="*/ 313267 h 2091267"/>
              <a:gd name="connsiteX104" fmla="*/ 2383366 w 2933700"/>
              <a:gd name="connsiteY104" fmla="*/ 211667 h 2091267"/>
              <a:gd name="connsiteX105" fmla="*/ 2235200 w 2933700"/>
              <a:gd name="connsiteY105" fmla="*/ 101600 h 2091267"/>
              <a:gd name="connsiteX106" fmla="*/ 2222500 w 2933700"/>
              <a:gd name="connsiteY106" fmla="*/ 156634 h 2091267"/>
              <a:gd name="connsiteX107" fmla="*/ 2142066 w 2933700"/>
              <a:gd name="connsiteY107" fmla="*/ 127000 h 2091267"/>
              <a:gd name="connsiteX108" fmla="*/ 2116666 w 2933700"/>
              <a:gd name="connsiteY108" fmla="*/ 46567 h 2091267"/>
              <a:gd name="connsiteX109" fmla="*/ 2103966 w 2933700"/>
              <a:gd name="connsiteY109" fmla="*/ 42334 h 2091267"/>
              <a:gd name="connsiteX110" fmla="*/ 1985433 w 2933700"/>
              <a:gd name="connsiteY110" fmla="*/ 127000 h 2091267"/>
              <a:gd name="connsiteX111" fmla="*/ 1981200 w 2933700"/>
              <a:gd name="connsiteY111" fmla="*/ 101600 h 2091267"/>
              <a:gd name="connsiteX112" fmla="*/ 1892300 w 2933700"/>
              <a:gd name="connsiteY112" fmla="*/ 300567 h 2091267"/>
              <a:gd name="connsiteX113" fmla="*/ 1854200 w 2933700"/>
              <a:gd name="connsiteY113" fmla="*/ 241300 h 2091267"/>
              <a:gd name="connsiteX114" fmla="*/ 1862666 w 2933700"/>
              <a:gd name="connsiteY114" fmla="*/ 186267 h 2091267"/>
              <a:gd name="connsiteX115" fmla="*/ 1824566 w 2933700"/>
              <a:gd name="connsiteY115" fmla="*/ 160867 h 2091267"/>
              <a:gd name="connsiteX116" fmla="*/ 1816100 w 2933700"/>
              <a:gd name="connsiteY116" fmla="*/ 114300 h 2091267"/>
              <a:gd name="connsiteX117" fmla="*/ 1744133 w 2933700"/>
              <a:gd name="connsiteY117" fmla="*/ 76200 h 2091267"/>
              <a:gd name="connsiteX118" fmla="*/ 1761073 w 2933700"/>
              <a:gd name="connsiteY118" fmla="*/ 55017 h 2091267"/>
              <a:gd name="connsiteX119" fmla="*/ 1689100 w 2933700"/>
              <a:gd name="connsiteY119" fmla="*/ 122767 h 2091267"/>
              <a:gd name="connsiteX120" fmla="*/ 1651000 w 2933700"/>
              <a:gd name="connsiteY120" fmla="*/ 232834 h 2091267"/>
              <a:gd name="connsiteX121" fmla="*/ 1600200 w 2933700"/>
              <a:gd name="connsiteY121" fmla="*/ 300567 h 2091267"/>
              <a:gd name="connsiteX122" fmla="*/ 1519766 w 2933700"/>
              <a:gd name="connsiteY122" fmla="*/ 287867 h 2091267"/>
              <a:gd name="connsiteX123" fmla="*/ 1460500 w 2933700"/>
              <a:gd name="connsiteY123" fmla="*/ 317500 h 2091267"/>
              <a:gd name="connsiteX124" fmla="*/ 1413933 w 2933700"/>
              <a:gd name="connsiteY124" fmla="*/ 245534 h 2091267"/>
              <a:gd name="connsiteX125" fmla="*/ 1430866 w 2933700"/>
              <a:gd name="connsiteY125" fmla="*/ 190500 h 2091267"/>
              <a:gd name="connsiteX126" fmla="*/ 1384300 w 2933700"/>
              <a:gd name="connsiteY126" fmla="*/ 105834 h 2091267"/>
              <a:gd name="connsiteX127" fmla="*/ 1380066 w 2933700"/>
              <a:gd name="connsiteY127" fmla="*/ 42334 h 2091267"/>
              <a:gd name="connsiteX0" fmla="*/ 1380066 w 2933700"/>
              <a:gd name="connsiteY0" fmla="*/ 42334 h 2091267"/>
              <a:gd name="connsiteX1" fmla="*/ 1299633 w 2933700"/>
              <a:gd name="connsiteY1" fmla="*/ 42334 h 2091267"/>
              <a:gd name="connsiteX2" fmla="*/ 1231900 w 2933700"/>
              <a:gd name="connsiteY2" fmla="*/ 71967 h 2091267"/>
              <a:gd name="connsiteX3" fmla="*/ 1138766 w 2933700"/>
              <a:gd name="connsiteY3" fmla="*/ 0 h 2091267"/>
              <a:gd name="connsiteX4" fmla="*/ 1041400 w 2933700"/>
              <a:gd name="connsiteY4" fmla="*/ 4234 h 2091267"/>
              <a:gd name="connsiteX5" fmla="*/ 1011766 w 2933700"/>
              <a:gd name="connsiteY5" fmla="*/ 139700 h 2091267"/>
              <a:gd name="connsiteX6" fmla="*/ 956733 w 2933700"/>
              <a:gd name="connsiteY6" fmla="*/ 177800 h 2091267"/>
              <a:gd name="connsiteX7" fmla="*/ 956733 w 2933700"/>
              <a:gd name="connsiteY7" fmla="*/ 224367 h 2091267"/>
              <a:gd name="connsiteX8" fmla="*/ 893233 w 2933700"/>
              <a:gd name="connsiteY8" fmla="*/ 258234 h 2091267"/>
              <a:gd name="connsiteX9" fmla="*/ 821266 w 2933700"/>
              <a:gd name="connsiteY9" fmla="*/ 347134 h 2091267"/>
              <a:gd name="connsiteX10" fmla="*/ 783166 w 2933700"/>
              <a:gd name="connsiteY10" fmla="*/ 381000 h 2091267"/>
              <a:gd name="connsiteX11" fmla="*/ 817033 w 2933700"/>
              <a:gd name="connsiteY11" fmla="*/ 503767 h 2091267"/>
              <a:gd name="connsiteX12" fmla="*/ 732366 w 2933700"/>
              <a:gd name="connsiteY12" fmla="*/ 529167 h 2091267"/>
              <a:gd name="connsiteX13" fmla="*/ 715433 w 2933700"/>
              <a:gd name="connsiteY13" fmla="*/ 567267 h 2091267"/>
              <a:gd name="connsiteX14" fmla="*/ 749300 w 2933700"/>
              <a:gd name="connsiteY14" fmla="*/ 579967 h 2091267"/>
              <a:gd name="connsiteX15" fmla="*/ 698500 w 2933700"/>
              <a:gd name="connsiteY15" fmla="*/ 647700 h 2091267"/>
              <a:gd name="connsiteX16" fmla="*/ 711200 w 2933700"/>
              <a:gd name="connsiteY16" fmla="*/ 685800 h 2091267"/>
              <a:gd name="connsiteX17" fmla="*/ 668866 w 2933700"/>
              <a:gd name="connsiteY17" fmla="*/ 685800 h 2091267"/>
              <a:gd name="connsiteX18" fmla="*/ 635000 w 2933700"/>
              <a:gd name="connsiteY18" fmla="*/ 749300 h 2091267"/>
              <a:gd name="connsiteX19" fmla="*/ 588433 w 2933700"/>
              <a:gd name="connsiteY19" fmla="*/ 762000 h 2091267"/>
              <a:gd name="connsiteX20" fmla="*/ 491066 w 2933700"/>
              <a:gd name="connsiteY20" fmla="*/ 749300 h 2091267"/>
              <a:gd name="connsiteX21" fmla="*/ 427566 w 2933700"/>
              <a:gd name="connsiteY21" fmla="*/ 778934 h 2091267"/>
              <a:gd name="connsiteX22" fmla="*/ 321733 w 2933700"/>
              <a:gd name="connsiteY22" fmla="*/ 778934 h 2091267"/>
              <a:gd name="connsiteX23" fmla="*/ 296333 w 2933700"/>
              <a:gd name="connsiteY23" fmla="*/ 808567 h 2091267"/>
              <a:gd name="connsiteX24" fmla="*/ 254000 w 2933700"/>
              <a:gd name="connsiteY24" fmla="*/ 808567 h 2091267"/>
              <a:gd name="connsiteX25" fmla="*/ 228600 w 2933700"/>
              <a:gd name="connsiteY25" fmla="*/ 855134 h 2091267"/>
              <a:gd name="connsiteX26" fmla="*/ 211666 w 2933700"/>
              <a:gd name="connsiteY26" fmla="*/ 817034 h 2091267"/>
              <a:gd name="connsiteX27" fmla="*/ 84666 w 2933700"/>
              <a:gd name="connsiteY27" fmla="*/ 859367 h 2091267"/>
              <a:gd name="connsiteX28" fmla="*/ 101600 w 2933700"/>
              <a:gd name="connsiteY28" fmla="*/ 931334 h 2091267"/>
              <a:gd name="connsiteX29" fmla="*/ 38100 w 2933700"/>
              <a:gd name="connsiteY29" fmla="*/ 1062567 h 2091267"/>
              <a:gd name="connsiteX30" fmla="*/ 50800 w 2933700"/>
              <a:gd name="connsiteY30" fmla="*/ 1100667 h 2091267"/>
              <a:gd name="connsiteX31" fmla="*/ 139700 w 2933700"/>
              <a:gd name="connsiteY31" fmla="*/ 1100667 h 2091267"/>
              <a:gd name="connsiteX32" fmla="*/ 177800 w 2933700"/>
              <a:gd name="connsiteY32" fmla="*/ 1185334 h 2091267"/>
              <a:gd name="connsiteX33" fmla="*/ 165100 w 2933700"/>
              <a:gd name="connsiteY33" fmla="*/ 1219200 h 2091267"/>
              <a:gd name="connsiteX34" fmla="*/ 203200 w 2933700"/>
              <a:gd name="connsiteY34" fmla="*/ 1227667 h 2091267"/>
              <a:gd name="connsiteX35" fmla="*/ 198966 w 2933700"/>
              <a:gd name="connsiteY35" fmla="*/ 1316567 h 2091267"/>
              <a:gd name="connsiteX36" fmla="*/ 169333 w 2933700"/>
              <a:gd name="connsiteY36" fmla="*/ 1320800 h 2091267"/>
              <a:gd name="connsiteX37" fmla="*/ 182033 w 2933700"/>
              <a:gd name="connsiteY37" fmla="*/ 1354667 h 2091267"/>
              <a:gd name="connsiteX38" fmla="*/ 76200 w 2933700"/>
              <a:gd name="connsiteY38" fmla="*/ 1477434 h 2091267"/>
              <a:gd name="connsiteX39" fmla="*/ 80433 w 2933700"/>
              <a:gd name="connsiteY39" fmla="*/ 1524000 h 2091267"/>
              <a:gd name="connsiteX40" fmla="*/ 42333 w 2933700"/>
              <a:gd name="connsiteY40" fmla="*/ 1528234 h 2091267"/>
              <a:gd name="connsiteX41" fmla="*/ 25400 w 2933700"/>
              <a:gd name="connsiteY41" fmla="*/ 1562100 h 2091267"/>
              <a:gd name="connsiteX42" fmla="*/ 12700 w 2933700"/>
              <a:gd name="connsiteY42" fmla="*/ 1587500 h 2091267"/>
              <a:gd name="connsiteX43" fmla="*/ 0 w 2933700"/>
              <a:gd name="connsiteY43" fmla="*/ 1659467 h 2091267"/>
              <a:gd name="connsiteX44" fmla="*/ 0 w 2933700"/>
              <a:gd name="connsiteY44" fmla="*/ 1676400 h 2091267"/>
              <a:gd name="connsiteX45" fmla="*/ 156633 w 2933700"/>
              <a:gd name="connsiteY45" fmla="*/ 1799167 h 2091267"/>
              <a:gd name="connsiteX46" fmla="*/ 296333 w 2933700"/>
              <a:gd name="connsiteY46" fmla="*/ 1765300 h 2091267"/>
              <a:gd name="connsiteX47" fmla="*/ 330200 w 2933700"/>
              <a:gd name="connsiteY47" fmla="*/ 1794934 h 2091267"/>
              <a:gd name="connsiteX48" fmla="*/ 474133 w 2933700"/>
              <a:gd name="connsiteY48" fmla="*/ 1794934 h 2091267"/>
              <a:gd name="connsiteX49" fmla="*/ 529166 w 2933700"/>
              <a:gd name="connsiteY49" fmla="*/ 1807634 h 2091267"/>
              <a:gd name="connsiteX50" fmla="*/ 571500 w 2933700"/>
              <a:gd name="connsiteY50" fmla="*/ 1769534 h 2091267"/>
              <a:gd name="connsiteX51" fmla="*/ 567266 w 2933700"/>
              <a:gd name="connsiteY51" fmla="*/ 1701800 h 2091267"/>
              <a:gd name="connsiteX52" fmla="*/ 592666 w 2933700"/>
              <a:gd name="connsiteY52" fmla="*/ 1680634 h 2091267"/>
              <a:gd name="connsiteX53" fmla="*/ 808566 w 2933700"/>
              <a:gd name="connsiteY53" fmla="*/ 1739900 h 2091267"/>
              <a:gd name="connsiteX54" fmla="*/ 859366 w 2933700"/>
              <a:gd name="connsiteY54" fmla="*/ 1794934 h 2091267"/>
              <a:gd name="connsiteX55" fmla="*/ 948266 w 2933700"/>
              <a:gd name="connsiteY55" fmla="*/ 1790700 h 2091267"/>
              <a:gd name="connsiteX56" fmla="*/ 1024466 w 2933700"/>
              <a:gd name="connsiteY56" fmla="*/ 1879600 h 2091267"/>
              <a:gd name="connsiteX57" fmla="*/ 1037166 w 2933700"/>
              <a:gd name="connsiteY57" fmla="*/ 1841500 h 2091267"/>
              <a:gd name="connsiteX58" fmla="*/ 1075266 w 2933700"/>
              <a:gd name="connsiteY58" fmla="*/ 1849967 h 2091267"/>
              <a:gd name="connsiteX59" fmla="*/ 1206500 w 2933700"/>
              <a:gd name="connsiteY59" fmla="*/ 1905000 h 2091267"/>
              <a:gd name="connsiteX60" fmla="*/ 1193800 w 2933700"/>
              <a:gd name="connsiteY60" fmla="*/ 1960034 h 2091267"/>
              <a:gd name="connsiteX61" fmla="*/ 1286933 w 2933700"/>
              <a:gd name="connsiteY61" fmla="*/ 1989667 h 2091267"/>
              <a:gd name="connsiteX62" fmla="*/ 1325033 w 2933700"/>
              <a:gd name="connsiteY62" fmla="*/ 2070100 h 2091267"/>
              <a:gd name="connsiteX63" fmla="*/ 1371600 w 2933700"/>
              <a:gd name="connsiteY63" fmla="*/ 2082800 h 2091267"/>
              <a:gd name="connsiteX64" fmla="*/ 1418166 w 2933700"/>
              <a:gd name="connsiteY64" fmla="*/ 2023534 h 2091267"/>
              <a:gd name="connsiteX65" fmla="*/ 1515533 w 2933700"/>
              <a:gd name="connsiteY65" fmla="*/ 2036234 h 2091267"/>
              <a:gd name="connsiteX66" fmla="*/ 1562100 w 2933700"/>
              <a:gd name="connsiteY66" fmla="*/ 2044700 h 2091267"/>
              <a:gd name="connsiteX67" fmla="*/ 1638300 w 2933700"/>
              <a:gd name="connsiteY67" fmla="*/ 2091267 h 2091267"/>
              <a:gd name="connsiteX68" fmla="*/ 1718733 w 2933700"/>
              <a:gd name="connsiteY68" fmla="*/ 2087034 h 2091267"/>
              <a:gd name="connsiteX69" fmla="*/ 1727200 w 2933700"/>
              <a:gd name="connsiteY69" fmla="*/ 2048934 h 2091267"/>
              <a:gd name="connsiteX70" fmla="*/ 1837266 w 2933700"/>
              <a:gd name="connsiteY70" fmla="*/ 1993900 h 2091267"/>
              <a:gd name="connsiteX71" fmla="*/ 1896533 w 2933700"/>
              <a:gd name="connsiteY71" fmla="*/ 1985434 h 2091267"/>
              <a:gd name="connsiteX72" fmla="*/ 2006600 w 2933700"/>
              <a:gd name="connsiteY72" fmla="*/ 2010834 h 2091267"/>
              <a:gd name="connsiteX73" fmla="*/ 1938866 w 2933700"/>
              <a:gd name="connsiteY73" fmla="*/ 1934634 h 2091267"/>
              <a:gd name="connsiteX74" fmla="*/ 1938866 w 2933700"/>
              <a:gd name="connsiteY74" fmla="*/ 1583267 h 2091267"/>
              <a:gd name="connsiteX75" fmla="*/ 1976966 w 2933700"/>
              <a:gd name="connsiteY75" fmla="*/ 1515534 h 2091267"/>
              <a:gd name="connsiteX76" fmla="*/ 2006600 w 2933700"/>
              <a:gd name="connsiteY76" fmla="*/ 1447800 h 2091267"/>
              <a:gd name="connsiteX77" fmla="*/ 2036233 w 2933700"/>
              <a:gd name="connsiteY77" fmla="*/ 1413934 h 2091267"/>
              <a:gd name="connsiteX78" fmla="*/ 2108200 w 2933700"/>
              <a:gd name="connsiteY78" fmla="*/ 1358900 h 2091267"/>
              <a:gd name="connsiteX79" fmla="*/ 2209800 w 2933700"/>
              <a:gd name="connsiteY79" fmla="*/ 1350434 h 2091267"/>
              <a:gd name="connsiteX80" fmla="*/ 2273300 w 2933700"/>
              <a:gd name="connsiteY80" fmla="*/ 1265767 h 2091267"/>
              <a:gd name="connsiteX81" fmla="*/ 2408766 w 2933700"/>
              <a:gd name="connsiteY81" fmla="*/ 1176867 h 2091267"/>
              <a:gd name="connsiteX82" fmla="*/ 2527300 w 2933700"/>
              <a:gd name="connsiteY82" fmla="*/ 1134534 h 2091267"/>
              <a:gd name="connsiteX83" fmla="*/ 2565400 w 2933700"/>
              <a:gd name="connsiteY83" fmla="*/ 1189567 h 2091267"/>
              <a:gd name="connsiteX84" fmla="*/ 2595033 w 2933700"/>
              <a:gd name="connsiteY84" fmla="*/ 1206500 h 2091267"/>
              <a:gd name="connsiteX85" fmla="*/ 2611966 w 2933700"/>
              <a:gd name="connsiteY85" fmla="*/ 1206500 h 2091267"/>
              <a:gd name="connsiteX86" fmla="*/ 2650066 w 2933700"/>
              <a:gd name="connsiteY86" fmla="*/ 1130300 h 2091267"/>
              <a:gd name="connsiteX87" fmla="*/ 2722033 w 2933700"/>
              <a:gd name="connsiteY87" fmla="*/ 1109134 h 2091267"/>
              <a:gd name="connsiteX88" fmla="*/ 2713566 w 2933700"/>
              <a:gd name="connsiteY88" fmla="*/ 1083734 h 2091267"/>
              <a:gd name="connsiteX89" fmla="*/ 2768600 w 2933700"/>
              <a:gd name="connsiteY89" fmla="*/ 1024467 h 2091267"/>
              <a:gd name="connsiteX90" fmla="*/ 2810933 w 2933700"/>
              <a:gd name="connsiteY90" fmla="*/ 1024467 h 2091267"/>
              <a:gd name="connsiteX91" fmla="*/ 2827866 w 2933700"/>
              <a:gd name="connsiteY91" fmla="*/ 901700 h 2091267"/>
              <a:gd name="connsiteX92" fmla="*/ 2933700 w 2933700"/>
              <a:gd name="connsiteY92" fmla="*/ 778934 h 2091267"/>
              <a:gd name="connsiteX93" fmla="*/ 2857500 w 2933700"/>
              <a:gd name="connsiteY93" fmla="*/ 690034 h 2091267"/>
              <a:gd name="connsiteX94" fmla="*/ 2853266 w 2933700"/>
              <a:gd name="connsiteY94" fmla="*/ 609600 h 2091267"/>
              <a:gd name="connsiteX95" fmla="*/ 2832100 w 2933700"/>
              <a:gd name="connsiteY95" fmla="*/ 563034 h 2091267"/>
              <a:gd name="connsiteX96" fmla="*/ 2751666 w 2933700"/>
              <a:gd name="connsiteY96" fmla="*/ 533400 h 2091267"/>
              <a:gd name="connsiteX97" fmla="*/ 2726266 w 2933700"/>
              <a:gd name="connsiteY97" fmla="*/ 520700 h 2091267"/>
              <a:gd name="connsiteX98" fmla="*/ 2709333 w 2933700"/>
              <a:gd name="connsiteY98" fmla="*/ 520700 h 2091267"/>
              <a:gd name="connsiteX99" fmla="*/ 2683933 w 2933700"/>
              <a:gd name="connsiteY99" fmla="*/ 554567 h 2091267"/>
              <a:gd name="connsiteX100" fmla="*/ 2679700 w 2933700"/>
              <a:gd name="connsiteY100" fmla="*/ 516467 h 2091267"/>
              <a:gd name="connsiteX101" fmla="*/ 2590800 w 2933700"/>
              <a:gd name="connsiteY101" fmla="*/ 575734 h 2091267"/>
              <a:gd name="connsiteX102" fmla="*/ 2484966 w 2933700"/>
              <a:gd name="connsiteY102" fmla="*/ 486834 h 2091267"/>
              <a:gd name="connsiteX103" fmla="*/ 2396066 w 2933700"/>
              <a:gd name="connsiteY103" fmla="*/ 313267 h 2091267"/>
              <a:gd name="connsiteX104" fmla="*/ 2383366 w 2933700"/>
              <a:gd name="connsiteY104" fmla="*/ 211667 h 2091267"/>
              <a:gd name="connsiteX105" fmla="*/ 2235200 w 2933700"/>
              <a:gd name="connsiteY105" fmla="*/ 101600 h 2091267"/>
              <a:gd name="connsiteX106" fmla="*/ 2222500 w 2933700"/>
              <a:gd name="connsiteY106" fmla="*/ 156634 h 2091267"/>
              <a:gd name="connsiteX107" fmla="*/ 2142066 w 2933700"/>
              <a:gd name="connsiteY107" fmla="*/ 127000 h 2091267"/>
              <a:gd name="connsiteX108" fmla="*/ 2116666 w 2933700"/>
              <a:gd name="connsiteY108" fmla="*/ 46567 h 2091267"/>
              <a:gd name="connsiteX109" fmla="*/ 2103966 w 2933700"/>
              <a:gd name="connsiteY109" fmla="*/ 42334 h 2091267"/>
              <a:gd name="connsiteX110" fmla="*/ 1985433 w 2933700"/>
              <a:gd name="connsiteY110" fmla="*/ 127000 h 2091267"/>
              <a:gd name="connsiteX111" fmla="*/ 1981200 w 2933700"/>
              <a:gd name="connsiteY111" fmla="*/ 101600 h 2091267"/>
              <a:gd name="connsiteX112" fmla="*/ 1892300 w 2933700"/>
              <a:gd name="connsiteY112" fmla="*/ 300567 h 2091267"/>
              <a:gd name="connsiteX113" fmla="*/ 1854200 w 2933700"/>
              <a:gd name="connsiteY113" fmla="*/ 241300 h 2091267"/>
              <a:gd name="connsiteX114" fmla="*/ 1862666 w 2933700"/>
              <a:gd name="connsiteY114" fmla="*/ 186267 h 2091267"/>
              <a:gd name="connsiteX115" fmla="*/ 1824566 w 2933700"/>
              <a:gd name="connsiteY115" fmla="*/ 160867 h 2091267"/>
              <a:gd name="connsiteX116" fmla="*/ 1816100 w 2933700"/>
              <a:gd name="connsiteY116" fmla="*/ 114300 h 2091267"/>
              <a:gd name="connsiteX117" fmla="*/ 1744133 w 2933700"/>
              <a:gd name="connsiteY117" fmla="*/ 76200 h 2091267"/>
              <a:gd name="connsiteX118" fmla="*/ 1689100 w 2933700"/>
              <a:gd name="connsiteY118" fmla="*/ 122767 h 2091267"/>
              <a:gd name="connsiteX119" fmla="*/ 1651000 w 2933700"/>
              <a:gd name="connsiteY119" fmla="*/ 232834 h 2091267"/>
              <a:gd name="connsiteX120" fmla="*/ 1600200 w 2933700"/>
              <a:gd name="connsiteY120" fmla="*/ 300567 h 2091267"/>
              <a:gd name="connsiteX121" fmla="*/ 1519766 w 2933700"/>
              <a:gd name="connsiteY121" fmla="*/ 287867 h 2091267"/>
              <a:gd name="connsiteX122" fmla="*/ 1460500 w 2933700"/>
              <a:gd name="connsiteY122" fmla="*/ 317500 h 2091267"/>
              <a:gd name="connsiteX123" fmla="*/ 1413933 w 2933700"/>
              <a:gd name="connsiteY123" fmla="*/ 245534 h 2091267"/>
              <a:gd name="connsiteX124" fmla="*/ 1430866 w 2933700"/>
              <a:gd name="connsiteY124" fmla="*/ 190500 h 2091267"/>
              <a:gd name="connsiteX125" fmla="*/ 1384300 w 2933700"/>
              <a:gd name="connsiteY125" fmla="*/ 105834 h 2091267"/>
              <a:gd name="connsiteX126" fmla="*/ 1380066 w 2933700"/>
              <a:gd name="connsiteY126" fmla="*/ 42334 h 2091267"/>
              <a:gd name="connsiteX0" fmla="*/ 1380066 w 2933700"/>
              <a:gd name="connsiteY0" fmla="*/ 42334 h 2091267"/>
              <a:gd name="connsiteX1" fmla="*/ 1299633 w 2933700"/>
              <a:gd name="connsiteY1" fmla="*/ 42334 h 2091267"/>
              <a:gd name="connsiteX2" fmla="*/ 1231900 w 2933700"/>
              <a:gd name="connsiteY2" fmla="*/ 71967 h 2091267"/>
              <a:gd name="connsiteX3" fmla="*/ 1138766 w 2933700"/>
              <a:gd name="connsiteY3" fmla="*/ 0 h 2091267"/>
              <a:gd name="connsiteX4" fmla="*/ 1041400 w 2933700"/>
              <a:gd name="connsiteY4" fmla="*/ 4234 h 2091267"/>
              <a:gd name="connsiteX5" fmla="*/ 1011766 w 2933700"/>
              <a:gd name="connsiteY5" fmla="*/ 139700 h 2091267"/>
              <a:gd name="connsiteX6" fmla="*/ 956733 w 2933700"/>
              <a:gd name="connsiteY6" fmla="*/ 177800 h 2091267"/>
              <a:gd name="connsiteX7" fmla="*/ 956733 w 2933700"/>
              <a:gd name="connsiteY7" fmla="*/ 224367 h 2091267"/>
              <a:gd name="connsiteX8" fmla="*/ 893233 w 2933700"/>
              <a:gd name="connsiteY8" fmla="*/ 258234 h 2091267"/>
              <a:gd name="connsiteX9" fmla="*/ 821266 w 2933700"/>
              <a:gd name="connsiteY9" fmla="*/ 347134 h 2091267"/>
              <a:gd name="connsiteX10" fmla="*/ 783166 w 2933700"/>
              <a:gd name="connsiteY10" fmla="*/ 381000 h 2091267"/>
              <a:gd name="connsiteX11" fmla="*/ 817033 w 2933700"/>
              <a:gd name="connsiteY11" fmla="*/ 503767 h 2091267"/>
              <a:gd name="connsiteX12" fmla="*/ 732366 w 2933700"/>
              <a:gd name="connsiteY12" fmla="*/ 529167 h 2091267"/>
              <a:gd name="connsiteX13" fmla="*/ 715433 w 2933700"/>
              <a:gd name="connsiteY13" fmla="*/ 567267 h 2091267"/>
              <a:gd name="connsiteX14" fmla="*/ 749300 w 2933700"/>
              <a:gd name="connsiteY14" fmla="*/ 579967 h 2091267"/>
              <a:gd name="connsiteX15" fmla="*/ 698500 w 2933700"/>
              <a:gd name="connsiteY15" fmla="*/ 647700 h 2091267"/>
              <a:gd name="connsiteX16" fmla="*/ 711200 w 2933700"/>
              <a:gd name="connsiteY16" fmla="*/ 685800 h 2091267"/>
              <a:gd name="connsiteX17" fmla="*/ 668866 w 2933700"/>
              <a:gd name="connsiteY17" fmla="*/ 685800 h 2091267"/>
              <a:gd name="connsiteX18" fmla="*/ 635000 w 2933700"/>
              <a:gd name="connsiteY18" fmla="*/ 749300 h 2091267"/>
              <a:gd name="connsiteX19" fmla="*/ 588433 w 2933700"/>
              <a:gd name="connsiteY19" fmla="*/ 762000 h 2091267"/>
              <a:gd name="connsiteX20" fmla="*/ 491066 w 2933700"/>
              <a:gd name="connsiteY20" fmla="*/ 749300 h 2091267"/>
              <a:gd name="connsiteX21" fmla="*/ 427566 w 2933700"/>
              <a:gd name="connsiteY21" fmla="*/ 778934 h 2091267"/>
              <a:gd name="connsiteX22" fmla="*/ 321733 w 2933700"/>
              <a:gd name="connsiteY22" fmla="*/ 778934 h 2091267"/>
              <a:gd name="connsiteX23" fmla="*/ 296333 w 2933700"/>
              <a:gd name="connsiteY23" fmla="*/ 808567 h 2091267"/>
              <a:gd name="connsiteX24" fmla="*/ 254000 w 2933700"/>
              <a:gd name="connsiteY24" fmla="*/ 808567 h 2091267"/>
              <a:gd name="connsiteX25" fmla="*/ 228600 w 2933700"/>
              <a:gd name="connsiteY25" fmla="*/ 855134 h 2091267"/>
              <a:gd name="connsiteX26" fmla="*/ 211666 w 2933700"/>
              <a:gd name="connsiteY26" fmla="*/ 817034 h 2091267"/>
              <a:gd name="connsiteX27" fmla="*/ 84666 w 2933700"/>
              <a:gd name="connsiteY27" fmla="*/ 859367 h 2091267"/>
              <a:gd name="connsiteX28" fmla="*/ 101600 w 2933700"/>
              <a:gd name="connsiteY28" fmla="*/ 931334 h 2091267"/>
              <a:gd name="connsiteX29" fmla="*/ 38100 w 2933700"/>
              <a:gd name="connsiteY29" fmla="*/ 1062567 h 2091267"/>
              <a:gd name="connsiteX30" fmla="*/ 50800 w 2933700"/>
              <a:gd name="connsiteY30" fmla="*/ 1100667 h 2091267"/>
              <a:gd name="connsiteX31" fmla="*/ 139700 w 2933700"/>
              <a:gd name="connsiteY31" fmla="*/ 1100667 h 2091267"/>
              <a:gd name="connsiteX32" fmla="*/ 177800 w 2933700"/>
              <a:gd name="connsiteY32" fmla="*/ 1185334 h 2091267"/>
              <a:gd name="connsiteX33" fmla="*/ 165100 w 2933700"/>
              <a:gd name="connsiteY33" fmla="*/ 1219200 h 2091267"/>
              <a:gd name="connsiteX34" fmla="*/ 203200 w 2933700"/>
              <a:gd name="connsiteY34" fmla="*/ 1227667 h 2091267"/>
              <a:gd name="connsiteX35" fmla="*/ 198966 w 2933700"/>
              <a:gd name="connsiteY35" fmla="*/ 1316567 h 2091267"/>
              <a:gd name="connsiteX36" fmla="*/ 169333 w 2933700"/>
              <a:gd name="connsiteY36" fmla="*/ 1320800 h 2091267"/>
              <a:gd name="connsiteX37" fmla="*/ 182033 w 2933700"/>
              <a:gd name="connsiteY37" fmla="*/ 1354667 h 2091267"/>
              <a:gd name="connsiteX38" fmla="*/ 76200 w 2933700"/>
              <a:gd name="connsiteY38" fmla="*/ 1477434 h 2091267"/>
              <a:gd name="connsiteX39" fmla="*/ 80433 w 2933700"/>
              <a:gd name="connsiteY39" fmla="*/ 1524000 h 2091267"/>
              <a:gd name="connsiteX40" fmla="*/ 42333 w 2933700"/>
              <a:gd name="connsiteY40" fmla="*/ 1528234 h 2091267"/>
              <a:gd name="connsiteX41" fmla="*/ 25400 w 2933700"/>
              <a:gd name="connsiteY41" fmla="*/ 1562100 h 2091267"/>
              <a:gd name="connsiteX42" fmla="*/ 12700 w 2933700"/>
              <a:gd name="connsiteY42" fmla="*/ 1587500 h 2091267"/>
              <a:gd name="connsiteX43" fmla="*/ 0 w 2933700"/>
              <a:gd name="connsiteY43" fmla="*/ 1659467 h 2091267"/>
              <a:gd name="connsiteX44" fmla="*/ 0 w 2933700"/>
              <a:gd name="connsiteY44" fmla="*/ 1676400 h 2091267"/>
              <a:gd name="connsiteX45" fmla="*/ 156633 w 2933700"/>
              <a:gd name="connsiteY45" fmla="*/ 1799167 h 2091267"/>
              <a:gd name="connsiteX46" fmla="*/ 296333 w 2933700"/>
              <a:gd name="connsiteY46" fmla="*/ 1765300 h 2091267"/>
              <a:gd name="connsiteX47" fmla="*/ 330200 w 2933700"/>
              <a:gd name="connsiteY47" fmla="*/ 1794934 h 2091267"/>
              <a:gd name="connsiteX48" fmla="*/ 474133 w 2933700"/>
              <a:gd name="connsiteY48" fmla="*/ 1794934 h 2091267"/>
              <a:gd name="connsiteX49" fmla="*/ 529166 w 2933700"/>
              <a:gd name="connsiteY49" fmla="*/ 1807634 h 2091267"/>
              <a:gd name="connsiteX50" fmla="*/ 571500 w 2933700"/>
              <a:gd name="connsiteY50" fmla="*/ 1769534 h 2091267"/>
              <a:gd name="connsiteX51" fmla="*/ 567266 w 2933700"/>
              <a:gd name="connsiteY51" fmla="*/ 1701800 h 2091267"/>
              <a:gd name="connsiteX52" fmla="*/ 592666 w 2933700"/>
              <a:gd name="connsiteY52" fmla="*/ 1680634 h 2091267"/>
              <a:gd name="connsiteX53" fmla="*/ 808566 w 2933700"/>
              <a:gd name="connsiteY53" fmla="*/ 1739900 h 2091267"/>
              <a:gd name="connsiteX54" fmla="*/ 859366 w 2933700"/>
              <a:gd name="connsiteY54" fmla="*/ 1794934 h 2091267"/>
              <a:gd name="connsiteX55" fmla="*/ 948266 w 2933700"/>
              <a:gd name="connsiteY55" fmla="*/ 1790700 h 2091267"/>
              <a:gd name="connsiteX56" fmla="*/ 1024466 w 2933700"/>
              <a:gd name="connsiteY56" fmla="*/ 1879600 h 2091267"/>
              <a:gd name="connsiteX57" fmla="*/ 1037166 w 2933700"/>
              <a:gd name="connsiteY57" fmla="*/ 1841500 h 2091267"/>
              <a:gd name="connsiteX58" fmla="*/ 1075266 w 2933700"/>
              <a:gd name="connsiteY58" fmla="*/ 1849967 h 2091267"/>
              <a:gd name="connsiteX59" fmla="*/ 1206500 w 2933700"/>
              <a:gd name="connsiteY59" fmla="*/ 1905000 h 2091267"/>
              <a:gd name="connsiteX60" fmla="*/ 1193800 w 2933700"/>
              <a:gd name="connsiteY60" fmla="*/ 1960034 h 2091267"/>
              <a:gd name="connsiteX61" fmla="*/ 1286933 w 2933700"/>
              <a:gd name="connsiteY61" fmla="*/ 1989667 h 2091267"/>
              <a:gd name="connsiteX62" fmla="*/ 1325033 w 2933700"/>
              <a:gd name="connsiteY62" fmla="*/ 2070100 h 2091267"/>
              <a:gd name="connsiteX63" fmla="*/ 1371600 w 2933700"/>
              <a:gd name="connsiteY63" fmla="*/ 2082800 h 2091267"/>
              <a:gd name="connsiteX64" fmla="*/ 1418166 w 2933700"/>
              <a:gd name="connsiteY64" fmla="*/ 2023534 h 2091267"/>
              <a:gd name="connsiteX65" fmla="*/ 1515533 w 2933700"/>
              <a:gd name="connsiteY65" fmla="*/ 2036234 h 2091267"/>
              <a:gd name="connsiteX66" fmla="*/ 1562100 w 2933700"/>
              <a:gd name="connsiteY66" fmla="*/ 2044700 h 2091267"/>
              <a:gd name="connsiteX67" fmla="*/ 1638300 w 2933700"/>
              <a:gd name="connsiteY67" fmla="*/ 2091267 h 2091267"/>
              <a:gd name="connsiteX68" fmla="*/ 1718733 w 2933700"/>
              <a:gd name="connsiteY68" fmla="*/ 2087034 h 2091267"/>
              <a:gd name="connsiteX69" fmla="*/ 1727200 w 2933700"/>
              <a:gd name="connsiteY69" fmla="*/ 2048934 h 2091267"/>
              <a:gd name="connsiteX70" fmla="*/ 1837266 w 2933700"/>
              <a:gd name="connsiteY70" fmla="*/ 1993900 h 2091267"/>
              <a:gd name="connsiteX71" fmla="*/ 1896533 w 2933700"/>
              <a:gd name="connsiteY71" fmla="*/ 1985434 h 2091267"/>
              <a:gd name="connsiteX72" fmla="*/ 2006600 w 2933700"/>
              <a:gd name="connsiteY72" fmla="*/ 2010834 h 2091267"/>
              <a:gd name="connsiteX73" fmla="*/ 1938866 w 2933700"/>
              <a:gd name="connsiteY73" fmla="*/ 1934634 h 2091267"/>
              <a:gd name="connsiteX74" fmla="*/ 1938866 w 2933700"/>
              <a:gd name="connsiteY74" fmla="*/ 1583267 h 2091267"/>
              <a:gd name="connsiteX75" fmla="*/ 1976966 w 2933700"/>
              <a:gd name="connsiteY75" fmla="*/ 1515534 h 2091267"/>
              <a:gd name="connsiteX76" fmla="*/ 2006600 w 2933700"/>
              <a:gd name="connsiteY76" fmla="*/ 1447800 h 2091267"/>
              <a:gd name="connsiteX77" fmla="*/ 2036233 w 2933700"/>
              <a:gd name="connsiteY77" fmla="*/ 1413934 h 2091267"/>
              <a:gd name="connsiteX78" fmla="*/ 2108200 w 2933700"/>
              <a:gd name="connsiteY78" fmla="*/ 1358900 h 2091267"/>
              <a:gd name="connsiteX79" fmla="*/ 2209800 w 2933700"/>
              <a:gd name="connsiteY79" fmla="*/ 1350434 h 2091267"/>
              <a:gd name="connsiteX80" fmla="*/ 2273300 w 2933700"/>
              <a:gd name="connsiteY80" fmla="*/ 1265767 h 2091267"/>
              <a:gd name="connsiteX81" fmla="*/ 2408766 w 2933700"/>
              <a:gd name="connsiteY81" fmla="*/ 1176867 h 2091267"/>
              <a:gd name="connsiteX82" fmla="*/ 2527300 w 2933700"/>
              <a:gd name="connsiteY82" fmla="*/ 1134534 h 2091267"/>
              <a:gd name="connsiteX83" fmla="*/ 2565400 w 2933700"/>
              <a:gd name="connsiteY83" fmla="*/ 1189567 h 2091267"/>
              <a:gd name="connsiteX84" fmla="*/ 2595033 w 2933700"/>
              <a:gd name="connsiteY84" fmla="*/ 1206500 h 2091267"/>
              <a:gd name="connsiteX85" fmla="*/ 2611966 w 2933700"/>
              <a:gd name="connsiteY85" fmla="*/ 1206500 h 2091267"/>
              <a:gd name="connsiteX86" fmla="*/ 2650066 w 2933700"/>
              <a:gd name="connsiteY86" fmla="*/ 1130300 h 2091267"/>
              <a:gd name="connsiteX87" fmla="*/ 2722033 w 2933700"/>
              <a:gd name="connsiteY87" fmla="*/ 1109134 h 2091267"/>
              <a:gd name="connsiteX88" fmla="*/ 2713566 w 2933700"/>
              <a:gd name="connsiteY88" fmla="*/ 1083734 h 2091267"/>
              <a:gd name="connsiteX89" fmla="*/ 2768600 w 2933700"/>
              <a:gd name="connsiteY89" fmla="*/ 1024467 h 2091267"/>
              <a:gd name="connsiteX90" fmla="*/ 2810933 w 2933700"/>
              <a:gd name="connsiteY90" fmla="*/ 1024467 h 2091267"/>
              <a:gd name="connsiteX91" fmla="*/ 2827866 w 2933700"/>
              <a:gd name="connsiteY91" fmla="*/ 901700 h 2091267"/>
              <a:gd name="connsiteX92" fmla="*/ 2933700 w 2933700"/>
              <a:gd name="connsiteY92" fmla="*/ 778934 h 2091267"/>
              <a:gd name="connsiteX93" fmla="*/ 2857500 w 2933700"/>
              <a:gd name="connsiteY93" fmla="*/ 690034 h 2091267"/>
              <a:gd name="connsiteX94" fmla="*/ 2853266 w 2933700"/>
              <a:gd name="connsiteY94" fmla="*/ 609600 h 2091267"/>
              <a:gd name="connsiteX95" fmla="*/ 2832100 w 2933700"/>
              <a:gd name="connsiteY95" fmla="*/ 563034 h 2091267"/>
              <a:gd name="connsiteX96" fmla="*/ 2751666 w 2933700"/>
              <a:gd name="connsiteY96" fmla="*/ 533400 h 2091267"/>
              <a:gd name="connsiteX97" fmla="*/ 2726266 w 2933700"/>
              <a:gd name="connsiteY97" fmla="*/ 520700 h 2091267"/>
              <a:gd name="connsiteX98" fmla="*/ 2709333 w 2933700"/>
              <a:gd name="connsiteY98" fmla="*/ 520700 h 2091267"/>
              <a:gd name="connsiteX99" fmla="*/ 2683933 w 2933700"/>
              <a:gd name="connsiteY99" fmla="*/ 554567 h 2091267"/>
              <a:gd name="connsiteX100" fmla="*/ 2679700 w 2933700"/>
              <a:gd name="connsiteY100" fmla="*/ 516467 h 2091267"/>
              <a:gd name="connsiteX101" fmla="*/ 2590800 w 2933700"/>
              <a:gd name="connsiteY101" fmla="*/ 575734 h 2091267"/>
              <a:gd name="connsiteX102" fmla="*/ 2484966 w 2933700"/>
              <a:gd name="connsiteY102" fmla="*/ 486834 h 2091267"/>
              <a:gd name="connsiteX103" fmla="*/ 2396066 w 2933700"/>
              <a:gd name="connsiteY103" fmla="*/ 313267 h 2091267"/>
              <a:gd name="connsiteX104" fmla="*/ 2383366 w 2933700"/>
              <a:gd name="connsiteY104" fmla="*/ 211667 h 2091267"/>
              <a:gd name="connsiteX105" fmla="*/ 2235200 w 2933700"/>
              <a:gd name="connsiteY105" fmla="*/ 101600 h 2091267"/>
              <a:gd name="connsiteX106" fmla="*/ 2222500 w 2933700"/>
              <a:gd name="connsiteY106" fmla="*/ 156634 h 2091267"/>
              <a:gd name="connsiteX107" fmla="*/ 2142066 w 2933700"/>
              <a:gd name="connsiteY107" fmla="*/ 127000 h 2091267"/>
              <a:gd name="connsiteX108" fmla="*/ 2116666 w 2933700"/>
              <a:gd name="connsiteY108" fmla="*/ 46567 h 2091267"/>
              <a:gd name="connsiteX109" fmla="*/ 2103966 w 2933700"/>
              <a:gd name="connsiteY109" fmla="*/ 42334 h 2091267"/>
              <a:gd name="connsiteX110" fmla="*/ 1985433 w 2933700"/>
              <a:gd name="connsiteY110" fmla="*/ 127000 h 2091267"/>
              <a:gd name="connsiteX111" fmla="*/ 1981200 w 2933700"/>
              <a:gd name="connsiteY111" fmla="*/ 101600 h 2091267"/>
              <a:gd name="connsiteX112" fmla="*/ 1892300 w 2933700"/>
              <a:gd name="connsiteY112" fmla="*/ 300567 h 2091267"/>
              <a:gd name="connsiteX113" fmla="*/ 1854200 w 2933700"/>
              <a:gd name="connsiteY113" fmla="*/ 241300 h 2091267"/>
              <a:gd name="connsiteX114" fmla="*/ 1862666 w 2933700"/>
              <a:gd name="connsiteY114" fmla="*/ 186267 h 2091267"/>
              <a:gd name="connsiteX115" fmla="*/ 1824566 w 2933700"/>
              <a:gd name="connsiteY115" fmla="*/ 160867 h 2091267"/>
              <a:gd name="connsiteX116" fmla="*/ 1816100 w 2933700"/>
              <a:gd name="connsiteY116" fmla="*/ 114300 h 2091267"/>
              <a:gd name="connsiteX117" fmla="*/ 1752602 w 2933700"/>
              <a:gd name="connsiteY117" fmla="*/ 63487 h 2091267"/>
              <a:gd name="connsiteX118" fmla="*/ 1689100 w 2933700"/>
              <a:gd name="connsiteY118" fmla="*/ 122767 h 2091267"/>
              <a:gd name="connsiteX119" fmla="*/ 1651000 w 2933700"/>
              <a:gd name="connsiteY119" fmla="*/ 232834 h 2091267"/>
              <a:gd name="connsiteX120" fmla="*/ 1600200 w 2933700"/>
              <a:gd name="connsiteY120" fmla="*/ 300567 h 2091267"/>
              <a:gd name="connsiteX121" fmla="*/ 1519766 w 2933700"/>
              <a:gd name="connsiteY121" fmla="*/ 287867 h 2091267"/>
              <a:gd name="connsiteX122" fmla="*/ 1460500 w 2933700"/>
              <a:gd name="connsiteY122" fmla="*/ 317500 h 2091267"/>
              <a:gd name="connsiteX123" fmla="*/ 1413933 w 2933700"/>
              <a:gd name="connsiteY123" fmla="*/ 245534 h 2091267"/>
              <a:gd name="connsiteX124" fmla="*/ 1430866 w 2933700"/>
              <a:gd name="connsiteY124" fmla="*/ 190500 h 2091267"/>
              <a:gd name="connsiteX125" fmla="*/ 1384300 w 2933700"/>
              <a:gd name="connsiteY125" fmla="*/ 105834 h 2091267"/>
              <a:gd name="connsiteX126" fmla="*/ 1380066 w 2933700"/>
              <a:gd name="connsiteY126" fmla="*/ 42334 h 2091267"/>
              <a:gd name="connsiteX0" fmla="*/ 1380066 w 2933700"/>
              <a:gd name="connsiteY0" fmla="*/ 42334 h 2091267"/>
              <a:gd name="connsiteX1" fmla="*/ 1299633 w 2933700"/>
              <a:gd name="connsiteY1" fmla="*/ 42334 h 2091267"/>
              <a:gd name="connsiteX2" fmla="*/ 1231900 w 2933700"/>
              <a:gd name="connsiteY2" fmla="*/ 71967 h 2091267"/>
              <a:gd name="connsiteX3" fmla="*/ 1138766 w 2933700"/>
              <a:gd name="connsiteY3" fmla="*/ 0 h 2091267"/>
              <a:gd name="connsiteX4" fmla="*/ 1041400 w 2933700"/>
              <a:gd name="connsiteY4" fmla="*/ 4234 h 2091267"/>
              <a:gd name="connsiteX5" fmla="*/ 1011766 w 2933700"/>
              <a:gd name="connsiteY5" fmla="*/ 139700 h 2091267"/>
              <a:gd name="connsiteX6" fmla="*/ 956733 w 2933700"/>
              <a:gd name="connsiteY6" fmla="*/ 177800 h 2091267"/>
              <a:gd name="connsiteX7" fmla="*/ 956733 w 2933700"/>
              <a:gd name="connsiteY7" fmla="*/ 224367 h 2091267"/>
              <a:gd name="connsiteX8" fmla="*/ 893233 w 2933700"/>
              <a:gd name="connsiteY8" fmla="*/ 258234 h 2091267"/>
              <a:gd name="connsiteX9" fmla="*/ 821266 w 2933700"/>
              <a:gd name="connsiteY9" fmla="*/ 347134 h 2091267"/>
              <a:gd name="connsiteX10" fmla="*/ 783166 w 2933700"/>
              <a:gd name="connsiteY10" fmla="*/ 381000 h 2091267"/>
              <a:gd name="connsiteX11" fmla="*/ 817033 w 2933700"/>
              <a:gd name="connsiteY11" fmla="*/ 503767 h 2091267"/>
              <a:gd name="connsiteX12" fmla="*/ 732366 w 2933700"/>
              <a:gd name="connsiteY12" fmla="*/ 529167 h 2091267"/>
              <a:gd name="connsiteX13" fmla="*/ 715433 w 2933700"/>
              <a:gd name="connsiteY13" fmla="*/ 567267 h 2091267"/>
              <a:gd name="connsiteX14" fmla="*/ 749300 w 2933700"/>
              <a:gd name="connsiteY14" fmla="*/ 579967 h 2091267"/>
              <a:gd name="connsiteX15" fmla="*/ 698500 w 2933700"/>
              <a:gd name="connsiteY15" fmla="*/ 647700 h 2091267"/>
              <a:gd name="connsiteX16" fmla="*/ 711200 w 2933700"/>
              <a:gd name="connsiteY16" fmla="*/ 685800 h 2091267"/>
              <a:gd name="connsiteX17" fmla="*/ 668866 w 2933700"/>
              <a:gd name="connsiteY17" fmla="*/ 685800 h 2091267"/>
              <a:gd name="connsiteX18" fmla="*/ 635000 w 2933700"/>
              <a:gd name="connsiteY18" fmla="*/ 749300 h 2091267"/>
              <a:gd name="connsiteX19" fmla="*/ 588433 w 2933700"/>
              <a:gd name="connsiteY19" fmla="*/ 762000 h 2091267"/>
              <a:gd name="connsiteX20" fmla="*/ 491066 w 2933700"/>
              <a:gd name="connsiteY20" fmla="*/ 749300 h 2091267"/>
              <a:gd name="connsiteX21" fmla="*/ 427566 w 2933700"/>
              <a:gd name="connsiteY21" fmla="*/ 778934 h 2091267"/>
              <a:gd name="connsiteX22" fmla="*/ 321733 w 2933700"/>
              <a:gd name="connsiteY22" fmla="*/ 778934 h 2091267"/>
              <a:gd name="connsiteX23" fmla="*/ 296333 w 2933700"/>
              <a:gd name="connsiteY23" fmla="*/ 808567 h 2091267"/>
              <a:gd name="connsiteX24" fmla="*/ 254000 w 2933700"/>
              <a:gd name="connsiteY24" fmla="*/ 808567 h 2091267"/>
              <a:gd name="connsiteX25" fmla="*/ 228600 w 2933700"/>
              <a:gd name="connsiteY25" fmla="*/ 855134 h 2091267"/>
              <a:gd name="connsiteX26" fmla="*/ 211666 w 2933700"/>
              <a:gd name="connsiteY26" fmla="*/ 817034 h 2091267"/>
              <a:gd name="connsiteX27" fmla="*/ 84666 w 2933700"/>
              <a:gd name="connsiteY27" fmla="*/ 859367 h 2091267"/>
              <a:gd name="connsiteX28" fmla="*/ 101600 w 2933700"/>
              <a:gd name="connsiteY28" fmla="*/ 931334 h 2091267"/>
              <a:gd name="connsiteX29" fmla="*/ 38100 w 2933700"/>
              <a:gd name="connsiteY29" fmla="*/ 1062567 h 2091267"/>
              <a:gd name="connsiteX30" fmla="*/ 50800 w 2933700"/>
              <a:gd name="connsiteY30" fmla="*/ 1100667 h 2091267"/>
              <a:gd name="connsiteX31" fmla="*/ 139700 w 2933700"/>
              <a:gd name="connsiteY31" fmla="*/ 1100667 h 2091267"/>
              <a:gd name="connsiteX32" fmla="*/ 177800 w 2933700"/>
              <a:gd name="connsiteY32" fmla="*/ 1185334 h 2091267"/>
              <a:gd name="connsiteX33" fmla="*/ 165100 w 2933700"/>
              <a:gd name="connsiteY33" fmla="*/ 1219200 h 2091267"/>
              <a:gd name="connsiteX34" fmla="*/ 203200 w 2933700"/>
              <a:gd name="connsiteY34" fmla="*/ 1227667 h 2091267"/>
              <a:gd name="connsiteX35" fmla="*/ 198966 w 2933700"/>
              <a:gd name="connsiteY35" fmla="*/ 1316567 h 2091267"/>
              <a:gd name="connsiteX36" fmla="*/ 169333 w 2933700"/>
              <a:gd name="connsiteY36" fmla="*/ 1320800 h 2091267"/>
              <a:gd name="connsiteX37" fmla="*/ 182033 w 2933700"/>
              <a:gd name="connsiteY37" fmla="*/ 1354667 h 2091267"/>
              <a:gd name="connsiteX38" fmla="*/ 76200 w 2933700"/>
              <a:gd name="connsiteY38" fmla="*/ 1477434 h 2091267"/>
              <a:gd name="connsiteX39" fmla="*/ 80433 w 2933700"/>
              <a:gd name="connsiteY39" fmla="*/ 1524000 h 2091267"/>
              <a:gd name="connsiteX40" fmla="*/ 42333 w 2933700"/>
              <a:gd name="connsiteY40" fmla="*/ 1528234 h 2091267"/>
              <a:gd name="connsiteX41" fmla="*/ 25400 w 2933700"/>
              <a:gd name="connsiteY41" fmla="*/ 1562100 h 2091267"/>
              <a:gd name="connsiteX42" fmla="*/ 12700 w 2933700"/>
              <a:gd name="connsiteY42" fmla="*/ 1587500 h 2091267"/>
              <a:gd name="connsiteX43" fmla="*/ 0 w 2933700"/>
              <a:gd name="connsiteY43" fmla="*/ 1659467 h 2091267"/>
              <a:gd name="connsiteX44" fmla="*/ 0 w 2933700"/>
              <a:gd name="connsiteY44" fmla="*/ 1676400 h 2091267"/>
              <a:gd name="connsiteX45" fmla="*/ 156633 w 2933700"/>
              <a:gd name="connsiteY45" fmla="*/ 1799167 h 2091267"/>
              <a:gd name="connsiteX46" fmla="*/ 296333 w 2933700"/>
              <a:gd name="connsiteY46" fmla="*/ 1765300 h 2091267"/>
              <a:gd name="connsiteX47" fmla="*/ 330200 w 2933700"/>
              <a:gd name="connsiteY47" fmla="*/ 1794934 h 2091267"/>
              <a:gd name="connsiteX48" fmla="*/ 474133 w 2933700"/>
              <a:gd name="connsiteY48" fmla="*/ 1794934 h 2091267"/>
              <a:gd name="connsiteX49" fmla="*/ 529166 w 2933700"/>
              <a:gd name="connsiteY49" fmla="*/ 1807634 h 2091267"/>
              <a:gd name="connsiteX50" fmla="*/ 571500 w 2933700"/>
              <a:gd name="connsiteY50" fmla="*/ 1769534 h 2091267"/>
              <a:gd name="connsiteX51" fmla="*/ 567266 w 2933700"/>
              <a:gd name="connsiteY51" fmla="*/ 1701800 h 2091267"/>
              <a:gd name="connsiteX52" fmla="*/ 592666 w 2933700"/>
              <a:gd name="connsiteY52" fmla="*/ 1680634 h 2091267"/>
              <a:gd name="connsiteX53" fmla="*/ 808566 w 2933700"/>
              <a:gd name="connsiteY53" fmla="*/ 1739900 h 2091267"/>
              <a:gd name="connsiteX54" fmla="*/ 859366 w 2933700"/>
              <a:gd name="connsiteY54" fmla="*/ 1794934 h 2091267"/>
              <a:gd name="connsiteX55" fmla="*/ 948266 w 2933700"/>
              <a:gd name="connsiteY55" fmla="*/ 1790700 h 2091267"/>
              <a:gd name="connsiteX56" fmla="*/ 1024466 w 2933700"/>
              <a:gd name="connsiteY56" fmla="*/ 1879600 h 2091267"/>
              <a:gd name="connsiteX57" fmla="*/ 1037166 w 2933700"/>
              <a:gd name="connsiteY57" fmla="*/ 1841500 h 2091267"/>
              <a:gd name="connsiteX58" fmla="*/ 1075266 w 2933700"/>
              <a:gd name="connsiteY58" fmla="*/ 1849967 h 2091267"/>
              <a:gd name="connsiteX59" fmla="*/ 1206500 w 2933700"/>
              <a:gd name="connsiteY59" fmla="*/ 1905000 h 2091267"/>
              <a:gd name="connsiteX60" fmla="*/ 1193800 w 2933700"/>
              <a:gd name="connsiteY60" fmla="*/ 1960034 h 2091267"/>
              <a:gd name="connsiteX61" fmla="*/ 1286933 w 2933700"/>
              <a:gd name="connsiteY61" fmla="*/ 1989667 h 2091267"/>
              <a:gd name="connsiteX62" fmla="*/ 1325033 w 2933700"/>
              <a:gd name="connsiteY62" fmla="*/ 2070100 h 2091267"/>
              <a:gd name="connsiteX63" fmla="*/ 1371600 w 2933700"/>
              <a:gd name="connsiteY63" fmla="*/ 2082800 h 2091267"/>
              <a:gd name="connsiteX64" fmla="*/ 1418166 w 2933700"/>
              <a:gd name="connsiteY64" fmla="*/ 2023534 h 2091267"/>
              <a:gd name="connsiteX65" fmla="*/ 1515533 w 2933700"/>
              <a:gd name="connsiteY65" fmla="*/ 2036234 h 2091267"/>
              <a:gd name="connsiteX66" fmla="*/ 1562100 w 2933700"/>
              <a:gd name="connsiteY66" fmla="*/ 2044700 h 2091267"/>
              <a:gd name="connsiteX67" fmla="*/ 1638300 w 2933700"/>
              <a:gd name="connsiteY67" fmla="*/ 2091267 h 2091267"/>
              <a:gd name="connsiteX68" fmla="*/ 1718733 w 2933700"/>
              <a:gd name="connsiteY68" fmla="*/ 2087034 h 2091267"/>
              <a:gd name="connsiteX69" fmla="*/ 1727200 w 2933700"/>
              <a:gd name="connsiteY69" fmla="*/ 2048934 h 2091267"/>
              <a:gd name="connsiteX70" fmla="*/ 1837266 w 2933700"/>
              <a:gd name="connsiteY70" fmla="*/ 1993900 h 2091267"/>
              <a:gd name="connsiteX71" fmla="*/ 1896533 w 2933700"/>
              <a:gd name="connsiteY71" fmla="*/ 1985434 h 2091267"/>
              <a:gd name="connsiteX72" fmla="*/ 2006600 w 2933700"/>
              <a:gd name="connsiteY72" fmla="*/ 2010834 h 2091267"/>
              <a:gd name="connsiteX73" fmla="*/ 1938866 w 2933700"/>
              <a:gd name="connsiteY73" fmla="*/ 1934634 h 2091267"/>
              <a:gd name="connsiteX74" fmla="*/ 1938866 w 2933700"/>
              <a:gd name="connsiteY74" fmla="*/ 1583267 h 2091267"/>
              <a:gd name="connsiteX75" fmla="*/ 1976966 w 2933700"/>
              <a:gd name="connsiteY75" fmla="*/ 1515534 h 2091267"/>
              <a:gd name="connsiteX76" fmla="*/ 2006600 w 2933700"/>
              <a:gd name="connsiteY76" fmla="*/ 1447800 h 2091267"/>
              <a:gd name="connsiteX77" fmla="*/ 2036233 w 2933700"/>
              <a:gd name="connsiteY77" fmla="*/ 1413934 h 2091267"/>
              <a:gd name="connsiteX78" fmla="*/ 2108200 w 2933700"/>
              <a:gd name="connsiteY78" fmla="*/ 1358900 h 2091267"/>
              <a:gd name="connsiteX79" fmla="*/ 2209800 w 2933700"/>
              <a:gd name="connsiteY79" fmla="*/ 1350434 h 2091267"/>
              <a:gd name="connsiteX80" fmla="*/ 2273300 w 2933700"/>
              <a:gd name="connsiteY80" fmla="*/ 1265767 h 2091267"/>
              <a:gd name="connsiteX81" fmla="*/ 2408766 w 2933700"/>
              <a:gd name="connsiteY81" fmla="*/ 1176867 h 2091267"/>
              <a:gd name="connsiteX82" fmla="*/ 2527300 w 2933700"/>
              <a:gd name="connsiteY82" fmla="*/ 1134534 h 2091267"/>
              <a:gd name="connsiteX83" fmla="*/ 2565400 w 2933700"/>
              <a:gd name="connsiteY83" fmla="*/ 1189567 h 2091267"/>
              <a:gd name="connsiteX84" fmla="*/ 2595033 w 2933700"/>
              <a:gd name="connsiteY84" fmla="*/ 1206500 h 2091267"/>
              <a:gd name="connsiteX85" fmla="*/ 2611966 w 2933700"/>
              <a:gd name="connsiteY85" fmla="*/ 1206500 h 2091267"/>
              <a:gd name="connsiteX86" fmla="*/ 2650066 w 2933700"/>
              <a:gd name="connsiteY86" fmla="*/ 1130300 h 2091267"/>
              <a:gd name="connsiteX87" fmla="*/ 2722033 w 2933700"/>
              <a:gd name="connsiteY87" fmla="*/ 1109134 h 2091267"/>
              <a:gd name="connsiteX88" fmla="*/ 2713566 w 2933700"/>
              <a:gd name="connsiteY88" fmla="*/ 1083734 h 2091267"/>
              <a:gd name="connsiteX89" fmla="*/ 2768600 w 2933700"/>
              <a:gd name="connsiteY89" fmla="*/ 1024467 h 2091267"/>
              <a:gd name="connsiteX90" fmla="*/ 2810933 w 2933700"/>
              <a:gd name="connsiteY90" fmla="*/ 1024467 h 2091267"/>
              <a:gd name="connsiteX91" fmla="*/ 2827866 w 2933700"/>
              <a:gd name="connsiteY91" fmla="*/ 901700 h 2091267"/>
              <a:gd name="connsiteX92" fmla="*/ 2933700 w 2933700"/>
              <a:gd name="connsiteY92" fmla="*/ 778934 h 2091267"/>
              <a:gd name="connsiteX93" fmla="*/ 2857500 w 2933700"/>
              <a:gd name="connsiteY93" fmla="*/ 690034 h 2091267"/>
              <a:gd name="connsiteX94" fmla="*/ 2853266 w 2933700"/>
              <a:gd name="connsiteY94" fmla="*/ 609600 h 2091267"/>
              <a:gd name="connsiteX95" fmla="*/ 2832100 w 2933700"/>
              <a:gd name="connsiteY95" fmla="*/ 563034 h 2091267"/>
              <a:gd name="connsiteX96" fmla="*/ 2751666 w 2933700"/>
              <a:gd name="connsiteY96" fmla="*/ 533400 h 2091267"/>
              <a:gd name="connsiteX97" fmla="*/ 2726266 w 2933700"/>
              <a:gd name="connsiteY97" fmla="*/ 520700 h 2091267"/>
              <a:gd name="connsiteX98" fmla="*/ 2709333 w 2933700"/>
              <a:gd name="connsiteY98" fmla="*/ 520700 h 2091267"/>
              <a:gd name="connsiteX99" fmla="*/ 2683933 w 2933700"/>
              <a:gd name="connsiteY99" fmla="*/ 554567 h 2091267"/>
              <a:gd name="connsiteX100" fmla="*/ 2679700 w 2933700"/>
              <a:gd name="connsiteY100" fmla="*/ 516467 h 2091267"/>
              <a:gd name="connsiteX101" fmla="*/ 2590800 w 2933700"/>
              <a:gd name="connsiteY101" fmla="*/ 575734 h 2091267"/>
              <a:gd name="connsiteX102" fmla="*/ 2484966 w 2933700"/>
              <a:gd name="connsiteY102" fmla="*/ 486834 h 2091267"/>
              <a:gd name="connsiteX103" fmla="*/ 2396066 w 2933700"/>
              <a:gd name="connsiteY103" fmla="*/ 313267 h 2091267"/>
              <a:gd name="connsiteX104" fmla="*/ 2383366 w 2933700"/>
              <a:gd name="connsiteY104" fmla="*/ 211667 h 2091267"/>
              <a:gd name="connsiteX105" fmla="*/ 2235200 w 2933700"/>
              <a:gd name="connsiteY105" fmla="*/ 101600 h 2091267"/>
              <a:gd name="connsiteX106" fmla="*/ 2222500 w 2933700"/>
              <a:gd name="connsiteY106" fmla="*/ 156634 h 2091267"/>
              <a:gd name="connsiteX107" fmla="*/ 2142066 w 2933700"/>
              <a:gd name="connsiteY107" fmla="*/ 127000 h 2091267"/>
              <a:gd name="connsiteX108" fmla="*/ 2116666 w 2933700"/>
              <a:gd name="connsiteY108" fmla="*/ 46567 h 2091267"/>
              <a:gd name="connsiteX109" fmla="*/ 2103966 w 2933700"/>
              <a:gd name="connsiteY109" fmla="*/ 42334 h 2091267"/>
              <a:gd name="connsiteX110" fmla="*/ 1985433 w 2933700"/>
              <a:gd name="connsiteY110" fmla="*/ 127000 h 2091267"/>
              <a:gd name="connsiteX111" fmla="*/ 1981200 w 2933700"/>
              <a:gd name="connsiteY111" fmla="*/ 101600 h 2091267"/>
              <a:gd name="connsiteX112" fmla="*/ 1892300 w 2933700"/>
              <a:gd name="connsiteY112" fmla="*/ 300567 h 2091267"/>
              <a:gd name="connsiteX113" fmla="*/ 1854200 w 2933700"/>
              <a:gd name="connsiteY113" fmla="*/ 241300 h 2091267"/>
              <a:gd name="connsiteX114" fmla="*/ 1862666 w 2933700"/>
              <a:gd name="connsiteY114" fmla="*/ 186267 h 2091267"/>
              <a:gd name="connsiteX115" fmla="*/ 1824566 w 2933700"/>
              <a:gd name="connsiteY115" fmla="*/ 160867 h 2091267"/>
              <a:gd name="connsiteX116" fmla="*/ 1816100 w 2933700"/>
              <a:gd name="connsiteY116" fmla="*/ 114300 h 2091267"/>
              <a:gd name="connsiteX117" fmla="*/ 1752602 w 2933700"/>
              <a:gd name="connsiteY117" fmla="*/ 63487 h 2091267"/>
              <a:gd name="connsiteX118" fmla="*/ 1689100 w 2933700"/>
              <a:gd name="connsiteY118" fmla="*/ 122767 h 2091267"/>
              <a:gd name="connsiteX119" fmla="*/ 1651000 w 2933700"/>
              <a:gd name="connsiteY119" fmla="*/ 232834 h 2091267"/>
              <a:gd name="connsiteX120" fmla="*/ 1600200 w 2933700"/>
              <a:gd name="connsiteY120" fmla="*/ 300567 h 2091267"/>
              <a:gd name="connsiteX121" fmla="*/ 1532470 w 2933700"/>
              <a:gd name="connsiteY121" fmla="*/ 270917 h 2091267"/>
              <a:gd name="connsiteX122" fmla="*/ 1460500 w 2933700"/>
              <a:gd name="connsiteY122" fmla="*/ 317500 h 2091267"/>
              <a:gd name="connsiteX123" fmla="*/ 1413933 w 2933700"/>
              <a:gd name="connsiteY123" fmla="*/ 245534 h 2091267"/>
              <a:gd name="connsiteX124" fmla="*/ 1430866 w 2933700"/>
              <a:gd name="connsiteY124" fmla="*/ 190500 h 2091267"/>
              <a:gd name="connsiteX125" fmla="*/ 1384300 w 2933700"/>
              <a:gd name="connsiteY125" fmla="*/ 105834 h 2091267"/>
              <a:gd name="connsiteX126" fmla="*/ 1380066 w 2933700"/>
              <a:gd name="connsiteY126" fmla="*/ 42334 h 2091267"/>
              <a:gd name="connsiteX0" fmla="*/ 1380066 w 2933700"/>
              <a:gd name="connsiteY0" fmla="*/ 42334 h 2091267"/>
              <a:gd name="connsiteX1" fmla="*/ 1299633 w 2933700"/>
              <a:gd name="connsiteY1" fmla="*/ 42334 h 2091267"/>
              <a:gd name="connsiteX2" fmla="*/ 1231900 w 2933700"/>
              <a:gd name="connsiteY2" fmla="*/ 71967 h 2091267"/>
              <a:gd name="connsiteX3" fmla="*/ 1138766 w 2933700"/>
              <a:gd name="connsiteY3" fmla="*/ 0 h 2091267"/>
              <a:gd name="connsiteX4" fmla="*/ 1041400 w 2933700"/>
              <a:gd name="connsiteY4" fmla="*/ 4234 h 2091267"/>
              <a:gd name="connsiteX5" fmla="*/ 1011766 w 2933700"/>
              <a:gd name="connsiteY5" fmla="*/ 139700 h 2091267"/>
              <a:gd name="connsiteX6" fmla="*/ 956733 w 2933700"/>
              <a:gd name="connsiteY6" fmla="*/ 177800 h 2091267"/>
              <a:gd name="connsiteX7" fmla="*/ 956733 w 2933700"/>
              <a:gd name="connsiteY7" fmla="*/ 224367 h 2091267"/>
              <a:gd name="connsiteX8" fmla="*/ 893233 w 2933700"/>
              <a:gd name="connsiteY8" fmla="*/ 258234 h 2091267"/>
              <a:gd name="connsiteX9" fmla="*/ 821266 w 2933700"/>
              <a:gd name="connsiteY9" fmla="*/ 347134 h 2091267"/>
              <a:gd name="connsiteX10" fmla="*/ 783166 w 2933700"/>
              <a:gd name="connsiteY10" fmla="*/ 381000 h 2091267"/>
              <a:gd name="connsiteX11" fmla="*/ 817033 w 2933700"/>
              <a:gd name="connsiteY11" fmla="*/ 503767 h 2091267"/>
              <a:gd name="connsiteX12" fmla="*/ 732366 w 2933700"/>
              <a:gd name="connsiteY12" fmla="*/ 529167 h 2091267"/>
              <a:gd name="connsiteX13" fmla="*/ 715433 w 2933700"/>
              <a:gd name="connsiteY13" fmla="*/ 567267 h 2091267"/>
              <a:gd name="connsiteX14" fmla="*/ 749300 w 2933700"/>
              <a:gd name="connsiteY14" fmla="*/ 579967 h 2091267"/>
              <a:gd name="connsiteX15" fmla="*/ 698500 w 2933700"/>
              <a:gd name="connsiteY15" fmla="*/ 647700 h 2091267"/>
              <a:gd name="connsiteX16" fmla="*/ 711200 w 2933700"/>
              <a:gd name="connsiteY16" fmla="*/ 685800 h 2091267"/>
              <a:gd name="connsiteX17" fmla="*/ 668866 w 2933700"/>
              <a:gd name="connsiteY17" fmla="*/ 685800 h 2091267"/>
              <a:gd name="connsiteX18" fmla="*/ 635000 w 2933700"/>
              <a:gd name="connsiteY18" fmla="*/ 749300 h 2091267"/>
              <a:gd name="connsiteX19" fmla="*/ 588433 w 2933700"/>
              <a:gd name="connsiteY19" fmla="*/ 762000 h 2091267"/>
              <a:gd name="connsiteX20" fmla="*/ 491066 w 2933700"/>
              <a:gd name="connsiteY20" fmla="*/ 749300 h 2091267"/>
              <a:gd name="connsiteX21" fmla="*/ 427566 w 2933700"/>
              <a:gd name="connsiteY21" fmla="*/ 778934 h 2091267"/>
              <a:gd name="connsiteX22" fmla="*/ 321733 w 2933700"/>
              <a:gd name="connsiteY22" fmla="*/ 778934 h 2091267"/>
              <a:gd name="connsiteX23" fmla="*/ 296333 w 2933700"/>
              <a:gd name="connsiteY23" fmla="*/ 808567 h 2091267"/>
              <a:gd name="connsiteX24" fmla="*/ 254000 w 2933700"/>
              <a:gd name="connsiteY24" fmla="*/ 808567 h 2091267"/>
              <a:gd name="connsiteX25" fmla="*/ 228600 w 2933700"/>
              <a:gd name="connsiteY25" fmla="*/ 855134 h 2091267"/>
              <a:gd name="connsiteX26" fmla="*/ 211666 w 2933700"/>
              <a:gd name="connsiteY26" fmla="*/ 817034 h 2091267"/>
              <a:gd name="connsiteX27" fmla="*/ 84666 w 2933700"/>
              <a:gd name="connsiteY27" fmla="*/ 859367 h 2091267"/>
              <a:gd name="connsiteX28" fmla="*/ 101600 w 2933700"/>
              <a:gd name="connsiteY28" fmla="*/ 931334 h 2091267"/>
              <a:gd name="connsiteX29" fmla="*/ 38100 w 2933700"/>
              <a:gd name="connsiteY29" fmla="*/ 1062567 h 2091267"/>
              <a:gd name="connsiteX30" fmla="*/ 50800 w 2933700"/>
              <a:gd name="connsiteY30" fmla="*/ 1100667 h 2091267"/>
              <a:gd name="connsiteX31" fmla="*/ 139700 w 2933700"/>
              <a:gd name="connsiteY31" fmla="*/ 1100667 h 2091267"/>
              <a:gd name="connsiteX32" fmla="*/ 177800 w 2933700"/>
              <a:gd name="connsiteY32" fmla="*/ 1185334 h 2091267"/>
              <a:gd name="connsiteX33" fmla="*/ 165100 w 2933700"/>
              <a:gd name="connsiteY33" fmla="*/ 1219200 h 2091267"/>
              <a:gd name="connsiteX34" fmla="*/ 203200 w 2933700"/>
              <a:gd name="connsiteY34" fmla="*/ 1227667 h 2091267"/>
              <a:gd name="connsiteX35" fmla="*/ 198966 w 2933700"/>
              <a:gd name="connsiteY35" fmla="*/ 1316567 h 2091267"/>
              <a:gd name="connsiteX36" fmla="*/ 169333 w 2933700"/>
              <a:gd name="connsiteY36" fmla="*/ 1320800 h 2091267"/>
              <a:gd name="connsiteX37" fmla="*/ 182033 w 2933700"/>
              <a:gd name="connsiteY37" fmla="*/ 1354667 h 2091267"/>
              <a:gd name="connsiteX38" fmla="*/ 76200 w 2933700"/>
              <a:gd name="connsiteY38" fmla="*/ 1477434 h 2091267"/>
              <a:gd name="connsiteX39" fmla="*/ 80433 w 2933700"/>
              <a:gd name="connsiteY39" fmla="*/ 1524000 h 2091267"/>
              <a:gd name="connsiteX40" fmla="*/ 42333 w 2933700"/>
              <a:gd name="connsiteY40" fmla="*/ 1528234 h 2091267"/>
              <a:gd name="connsiteX41" fmla="*/ 25400 w 2933700"/>
              <a:gd name="connsiteY41" fmla="*/ 1562100 h 2091267"/>
              <a:gd name="connsiteX42" fmla="*/ 12700 w 2933700"/>
              <a:gd name="connsiteY42" fmla="*/ 1587500 h 2091267"/>
              <a:gd name="connsiteX43" fmla="*/ 0 w 2933700"/>
              <a:gd name="connsiteY43" fmla="*/ 1659467 h 2091267"/>
              <a:gd name="connsiteX44" fmla="*/ 0 w 2933700"/>
              <a:gd name="connsiteY44" fmla="*/ 1676400 h 2091267"/>
              <a:gd name="connsiteX45" fmla="*/ 156633 w 2933700"/>
              <a:gd name="connsiteY45" fmla="*/ 1799167 h 2091267"/>
              <a:gd name="connsiteX46" fmla="*/ 296333 w 2933700"/>
              <a:gd name="connsiteY46" fmla="*/ 1765300 h 2091267"/>
              <a:gd name="connsiteX47" fmla="*/ 330200 w 2933700"/>
              <a:gd name="connsiteY47" fmla="*/ 1794934 h 2091267"/>
              <a:gd name="connsiteX48" fmla="*/ 474133 w 2933700"/>
              <a:gd name="connsiteY48" fmla="*/ 1794934 h 2091267"/>
              <a:gd name="connsiteX49" fmla="*/ 529166 w 2933700"/>
              <a:gd name="connsiteY49" fmla="*/ 1807634 h 2091267"/>
              <a:gd name="connsiteX50" fmla="*/ 571500 w 2933700"/>
              <a:gd name="connsiteY50" fmla="*/ 1769534 h 2091267"/>
              <a:gd name="connsiteX51" fmla="*/ 567266 w 2933700"/>
              <a:gd name="connsiteY51" fmla="*/ 1701800 h 2091267"/>
              <a:gd name="connsiteX52" fmla="*/ 592666 w 2933700"/>
              <a:gd name="connsiteY52" fmla="*/ 1680634 h 2091267"/>
              <a:gd name="connsiteX53" fmla="*/ 808566 w 2933700"/>
              <a:gd name="connsiteY53" fmla="*/ 1739900 h 2091267"/>
              <a:gd name="connsiteX54" fmla="*/ 859366 w 2933700"/>
              <a:gd name="connsiteY54" fmla="*/ 1794934 h 2091267"/>
              <a:gd name="connsiteX55" fmla="*/ 948266 w 2933700"/>
              <a:gd name="connsiteY55" fmla="*/ 1790700 h 2091267"/>
              <a:gd name="connsiteX56" fmla="*/ 1024466 w 2933700"/>
              <a:gd name="connsiteY56" fmla="*/ 1879600 h 2091267"/>
              <a:gd name="connsiteX57" fmla="*/ 1037166 w 2933700"/>
              <a:gd name="connsiteY57" fmla="*/ 1841500 h 2091267"/>
              <a:gd name="connsiteX58" fmla="*/ 1075266 w 2933700"/>
              <a:gd name="connsiteY58" fmla="*/ 1849967 h 2091267"/>
              <a:gd name="connsiteX59" fmla="*/ 1206500 w 2933700"/>
              <a:gd name="connsiteY59" fmla="*/ 1905000 h 2091267"/>
              <a:gd name="connsiteX60" fmla="*/ 1193800 w 2933700"/>
              <a:gd name="connsiteY60" fmla="*/ 1960034 h 2091267"/>
              <a:gd name="connsiteX61" fmla="*/ 1286933 w 2933700"/>
              <a:gd name="connsiteY61" fmla="*/ 1989667 h 2091267"/>
              <a:gd name="connsiteX62" fmla="*/ 1325033 w 2933700"/>
              <a:gd name="connsiteY62" fmla="*/ 2070100 h 2091267"/>
              <a:gd name="connsiteX63" fmla="*/ 1371600 w 2933700"/>
              <a:gd name="connsiteY63" fmla="*/ 2082800 h 2091267"/>
              <a:gd name="connsiteX64" fmla="*/ 1418166 w 2933700"/>
              <a:gd name="connsiteY64" fmla="*/ 2023534 h 2091267"/>
              <a:gd name="connsiteX65" fmla="*/ 1515533 w 2933700"/>
              <a:gd name="connsiteY65" fmla="*/ 2036234 h 2091267"/>
              <a:gd name="connsiteX66" fmla="*/ 1562100 w 2933700"/>
              <a:gd name="connsiteY66" fmla="*/ 2044700 h 2091267"/>
              <a:gd name="connsiteX67" fmla="*/ 1638300 w 2933700"/>
              <a:gd name="connsiteY67" fmla="*/ 2091267 h 2091267"/>
              <a:gd name="connsiteX68" fmla="*/ 1718733 w 2933700"/>
              <a:gd name="connsiteY68" fmla="*/ 2087034 h 2091267"/>
              <a:gd name="connsiteX69" fmla="*/ 1727200 w 2933700"/>
              <a:gd name="connsiteY69" fmla="*/ 2048934 h 2091267"/>
              <a:gd name="connsiteX70" fmla="*/ 1837266 w 2933700"/>
              <a:gd name="connsiteY70" fmla="*/ 1993900 h 2091267"/>
              <a:gd name="connsiteX71" fmla="*/ 1896533 w 2933700"/>
              <a:gd name="connsiteY71" fmla="*/ 1985434 h 2091267"/>
              <a:gd name="connsiteX72" fmla="*/ 2006600 w 2933700"/>
              <a:gd name="connsiteY72" fmla="*/ 2010834 h 2091267"/>
              <a:gd name="connsiteX73" fmla="*/ 1938866 w 2933700"/>
              <a:gd name="connsiteY73" fmla="*/ 1934634 h 2091267"/>
              <a:gd name="connsiteX74" fmla="*/ 1938866 w 2933700"/>
              <a:gd name="connsiteY74" fmla="*/ 1583267 h 2091267"/>
              <a:gd name="connsiteX75" fmla="*/ 1976966 w 2933700"/>
              <a:gd name="connsiteY75" fmla="*/ 1515534 h 2091267"/>
              <a:gd name="connsiteX76" fmla="*/ 2006600 w 2933700"/>
              <a:gd name="connsiteY76" fmla="*/ 1447800 h 2091267"/>
              <a:gd name="connsiteX77" fmla="*/ 2036233 w 2933700"/>
              <a:gd name="connsiteY77" fmla="*/ 1413934 h 2091267"/>
              <a:gd name="connsiteX78" fmla="*/ 2108200 w 2933700"/>
              <a:gd name="connsiteY78" fmla="*/ 1358900 h 2091267"/>
              <a:gd name="connsiteX79" fmla="*/ 2209800 w 2933700"/>
              <a:gd name="connsiteY79" fmla="*/ 1350434 h 2091267"/>
              <a:gd name="connsiteX80" fmla="*/ 2273300 w 2933700"/>
              <a:gd name="connsiteY80" fmla="*/ 1265767 h 2091267"/>
              <a:gd name="connsiteX81" fmla="*/ 2408766 w 2933700"/>
              <a:gd name="connsiteY81" fmla="*/ 1176867 h 2091267"/>
              <a:gd name="connsiteX82" fmla="*/ 2527300 w 2933700"/>
              <a:gd name="connsiteY82" fmla="*/ 1134534 h 2091267"/>
              <a:gd name="connsiteX83" fmla="*/ 2565400 w 2933700"/>
              <a:gd name="connsiteY83" fmla="*/ 1189567 h 2091267"/>
              <a:gd name="connsiteX84" fmla="*/ 2595033 w 2933700"/>
              <a:gd name="connsiteY84" fmla="*/ 1206500 h 2091267"/>
              <a:gd name="connsiteX85" fmla="*/ 2611966 w 2933700"/>
              <a:gd name="connsiteY85" fmla="*/ 1206500 h 2091267"/>
              <a:gd name="connsiteX86" fmla="*/ 2650066 w 2933700"/>
              <a:gd name="connsiteY86" fmla="*/ 1130300 h 2091267"/>
              <a:gd name="connsiteX87" fmla="*/ 2722033 w 2933700"/>
              <a:gd name="connsiteY87" fmla="*/ 1109134 h 2091267"/>
              <a:gd name="connsiteX88" fmla="*/ 2713566 w 2933700"/>
              <a:gd name="connsiteY88" fmla="*/ 1083734 h 2091267"/>
              <a:gd name="connsiteX89" fmla="*/ 2768600 w 2933700"/>
              <a:gd name="connsiteY89" fmla="*/ 1024467 h 2091267"/>
              <a:gd name="connsiteX90" fmla="*/ 2810933 w 2933700"/>
              <a:gd name="connsiteY90" fmla="*/ 1024467 h 2091267"/>
              <a:gd name="connsiteX91" fmla="*/ 2827866 w 2933700"/>
              <a:gd name="connsiteY91" fmla="*/ 901700 h 2091267"/>
              <a:gd name="connsiteX92" fmla="*/ 2933700 w 2933700"/>
              <a:gd name="connsiteY92" fmla="*/ 778934 h 2091267"/>
              <a:gd name="connsiteX93" fmla="*/ 2857500 w 2933700"/>
              <a:gd name="connsiteY93" fmla="*/ 690034 h 2091267"/>
              <a:gd name="connsiteX94" fmla="*/ 2853266 w 2933700"/>
              <a:gd name="connsiteY94" fmla="*/ 609600 h 2091267"/>
              <a:gd name="connsiteX95" fmla="*/ 2832100 w 2933700"/>
              <a:gd name="connsiteY95" fmla="*/ 563034 h 2091267"/>
              <a:gd name="connsiteX96" fmla="*/ 2751666 w 2933700"/>
              <a:gd name="connsiteY96" fmla="*/ 533400 h 2091267"/>
              <a:gd name="connsiteX97" fmla="*/ 2726266 w 2933700"/>
              <a:gd name="connsiteY97" fmla="*/ 520700 h 2091267"/>
              <a:gd name="connsiteX98" fmla="*/ 2709333 w 2933700"/>
              <a:gd name="connsiteY98" fmla="*/ 520700 h 2091267"/>
              <a:gd name="connsiteX99" fmla="*/ 2683933 w 2933700"/>
              <a:gd name="connsiteY99" fmla="*/ 554567 h 2091267"/>
              <a:gd name="connsiteX100" fmla="*/ 2679700 w 2933700"/>
              <a:gd name="connsiteY100" fmla="*/ 516467 h 2091267"/>
              <a:gd name="connsiteX101" fmla="*/ 2590800 w 2933700"/>
              <a:gd name="connsiteY101" fmla="*/ 575734 h 2091267"/>
              <a:gd name="connsiteX102" fmla="*/ 2484966 w 2933700"/>
              <a:gd name="connsiteY102" fmla="*/ 486834 h 2091267"/>
              <a:gd name="connsiteX103" fmla="*/ 2396066 w 2933700"/>
              <a:gd name="connsiteY103" fmla="*/ 313267 h 2091267"/>
              <a:gd name="connsiteX104" fmla="*/ 2383366 w 2933700"/>
              <a:gd name="connsiteY104" fmla="*/ 211667 h 2091267"/>
              <a:gd name="connsiteX105" fmla="*/ 2235200 w 2933700"/>
              <a:gd name="connsiteY105" fmla="*/ 101600 h 2091267"/>
              <a:gd name="connsiteX106" fmla="*/ 2222500 w 2933700"/>
              <a:gd name="connsiteY106" fmla="*/ 156634 h 2091267"/>
              <a:gd name="connsiteX107" fmla="*/ 2142066 w 2933700"/>
              <a:gd name="connsiteY107" fmla="*/ 127000 h 2091267"/>
              <a:gd name="connsiteX108" fmla="*/ 2116666 w 2933700"/>
              <a:gd name="connsiteY108" fmla="*/ 46567 h 2091267"/>
              <a:gd name="connsiteX109" fmla="*/ 1985433 w 2933700"/>
              <a:gd name="connsiteY109" fmla="*/ 127000 h 2091267"/>
              <a:gd name="connsiteX110" fmla="*/ 1981200 w 2933700"/>
              <a:gd name="connsiteY110" fmla="*/ 101600 h 2091267"/>
              <a:gd name="connsiteX111" fmla="*/ 1892300 w 2933700"/>
              <a:gd name="connsiteY111" fmla="*/ 300567 h 2091267"/>
              <a:gd name="connsiteX112" fmla="*/ 1854200 w 2933700"/>
              <a:gd name="connsiteY112" fmla="*/ 241300 h 2091267"/>
              <a:gd name="connsiteX113" fmla="*/ 1862666 w 2933700"/>
              <a:gd name="connsiteY113" fmla="*/ 186267 h 2091267"/>
              <a:gd name="connsiteX114" fmla="*/ 1824566 w 2933700"/>
              <a:gd name="connsiteY114" fmla="*/ 160867 h 2091267"/>
              <a:gd name="connsiteX115" fmla="*/ 1816100 w 2933700"/>
              <a:gd name="connsiteY115" fmla="*/ 114300 h 2091267"/>
              <a:gd name="connsiteX116" fmla="*/ 1752602 w 2933700"/>
              <a:gd name="connsiteY116" fmla="*/ 63487 h 2091267"/>
              <a:gd name="connsiteX117" fmla="*/ 1689100 w 2933700"/>
              <a:gd name="connsiteY117" fmla="*/ 122767 h 2091267"/>
              <a:gd name="connsiteX118" fmla="*/ 1651000 w 2933700"/>
              <a:gd name="connsiteY118" fmla="*/ 232834 h 2091267"/>
              <a:gd name="connsiteX119" fmla="*/ 1600200 w 2933700"/>
              <a:gd name="connsiteY119" fmla="*/ 300567 h 2091267"/>
              <a:gd name="connsiteX120" fmla="*/ 1532470 w 2933700"/>
              <a:gd name="connsiteY120" fmla="*/ 270917 h 2091267"/>
              <a:gd name="connsiteX121" fmla="*/ 1460500 w 2933700"/>
              <a:gd name="connsiteY121" fmla="*/ 317500 h 2091267"/>
              <a:gd name="connsiteX122" fmla="*/ 1413933 w 2933700"/>
              <a:gd name="connsiteY122" fmla="*/ 245534 h 2091267"/>
              <a:gd name="connsiteX123" fmla="*/ 1430866 w 2933700"/>
              <a:gd name="connsiteY123" fmla="*/ 190500 h 2091267"/>
              <a:gd name="connsiteX124" fmla="*/ 1384300 w 2933700"/>
              <a:gd name="connsiteY124" fmla="*/ 105834 h 2091267"/>
              <a:gd name="connsiteX125" fmla="*/ 1380066 w 2933700"/>
              <a:gd name="connsiteY125" fmla="*/ 42334 h 2091267"/>
              <a:gd name="connsiteX0" fmla="*/ 1380066 w 2933700"/>
              <a:gd name="connsiteY0" fmla="*/ 42334 h 2091267"/>
              <a:gd name="connsiteX1" fmla="*/ 1299633 w 2933700"/>
              <a:gd name="connsiteY1" fmla="*/ 42334 h 2091267"/>
              <a:gd name="connsiteX2" fmla="*/ 1231900 w 2933700"/>
              <a:gd name="connsiteY2" fmla="*/ 71967 h 2091267"/>
              <a:gd name="connsiteX3" fmla="*/ 1138766 w 2933700"/>
              <a:gd name="connsiteY3" fmla="*/ 0 h 2091267"/>
              <a:gd name="connsiteX4" fmla="*/ 1041400 w 2933700"/>
              <a:gd name="connsiteY4" fmla="*/ 4234 h 2091267"/>
              <a:gd name="connsiteX5" fmla="*/ 1011766 w 2933700"/>
              <a:gd name="connsiteY5" fmla="*/ 139700 h 2091267"/>
              <a:gd name="connsiteX6" fmla="*/ 956733 w 2933700"/>
              <a:gd name="connsiteY6" fmla="*/ 177800 h 2091267"/>
              <a:gd name="connsiteX7" fmla="*/ 956733 w 2933700"/>
              <a:gd name="connsiteY7" fmla="*/ 224367 h 2091267"/>
              <a:gd name="connsiteX8" fmla="*/ 893233 w 2933700"/>
              <a:gd name="connsiteY8" fmla="*/ 258234 h 2091267"/>
              <a:gd name="connsiteX9" fmla="*/ 821266 w 2933700"/>
              <a:gd name="connsiteY9" fmla="*/ 347134 h 2091267"/>
              <a:gd name="connsiteX10" fmla="*/ 783166 w 2933700"/>
              <a:gd name="connsiteY10" fmla="*/ 381000 h 2091267"/>
              <a:gd name="connsiteX11" fmla="*/ 817033 w 2933700"/>
              <a:gd name="connsiteY11" fmla="*/ 503767 h 2091267"/>
              <a:gd name="connsiteX12" fmla="*/ 732366 w 2933700"/>
              <a:gd name="connsiteY12" fmla="*/ 529167 h 2091267"/>
              <a:gd name="connsiteX13" fmla="*/ 715433 w 2933700"/>
              <a:gd name="connsiteY13" fmla="*/ 567267 h 2091267"/>
              <a:gd name="connsiteX14" fmla="*/ 749300 w 2933700"/>
              <a:gd name="connsiteY14" fmla="*/ 579967 h 2091267"/>
              <a:gd name="connsiteX15" fmla="*/ 698500 w 2933700"/>
              <a:gd name="connsiteY15" fmla="*/ 647700 h 2091267"/>
              <a:gd name="connsiteX16" fmla="*/ 711200 w 2933700"/>
              <a:gd name="connsiteY16" fmla="*/ 685800 h 2091267"/>
              <a:gd name="connsiteX17" fmla="*/ 668866 w 2933700"/>
              <a:gd name="connsiteY17" fmla="*/ 685800 h 2091267"/>
              <a:gd name="connsiteX18" fmla="*/ 635000 w 2933700"/>
              <a:gd name="connsiteY18" fmla="*/ 749300 h 2091267"/>
              <a:gd name="connsiteX19" fmla="*/ 588433 w 2933700"/>
              <a:gd name="connsiteY19" fmla="*/ 762000 h 2091267"/>
              <a:gd name="connsiteX20" fmla="*/ 491066 w 2933700"/>
              <a:gd name="connsiteY20" fmla="*/ 749300 h 2091267"/>
              <a:gd name="connsiteX21" fmla="*/ 427566 w 2933700"/>
              <a:gd name="connsiteY21" fmla="*/ 778934 h 2091267"/>
              <a:gd name="connsiteX22" fmla="*/ 321733 w 2933700"/>
              <a:gd name="connsiteY22" fmla="*/ 778934 h 2091267"/>
              <a:gd name="connsiteX23" fmla="*/ 296333 w 2933700"/>
              <a:gd name="connsiteY23" fmla="*/ 808567 h 2091267"/>
              <a:gd name="connsiteX24" fmla="*/ 254000 w 2933700"/>
              <a:gd name="connsiteY24" fmla="*/ 808567 h 2091267"/>
              <a:gd name="connsiteX25" fmla="*/ 228600 w 2933700"/>
              <a:gd name="connsiteY25" fmla="*/ 855134 h 2091267"/>
              <a:gd name="connsiteX26" fmla="*/ 211666 w 2933700"/>
              <a:gd name="connsiteY26" fmla="*/ 817034 h 2091267"/>
              <a:gd name="connsiteX27" fmla="*/ 84666 w 2933700"/>
              <a:gd name="connsiteY27" fmla="*/ 859367 h 2091267"/>
              <a:gd name="connsiteX28" fmla="*/ 101600 w 2933700"/>
              <a:gd name="connsiteY28" fmla="*/ 931334 h 2091267"/>
              <a:gd name="connsiteX29" fmla="*/ 38100 w 2933700"/>
              <a:gd name="connsiteY29" fmla="*/ 1062567 h 2091267"/>
              <a:gd name="connsiteX30" fmla="*/ 50800 w 2933700"/>
              <a:gd name="connsiteY30" fmla="*/ 1100667 h 2091267"/>
              <a:gd name="connsiteX31" fmla="*/ 139700 w 2933700"/>
              <a:gd name="connsiteY31" fmla="*/ 1100667 h 2091267"/>
              <a:gd name="connsiteX32" fmla="*/ 177800 w 2933700"/>
              <a:gd name="connsiteY32" fmla="*/ 1185334 h 2091267"/>
              <a:gd name="connsiteX33" fmla="*/ 165100 w 2933700"/>
              <a:gd name="connsiteY33" fmla="*/ 1219200 h 2091267"/>
              <a:gd name="connsiteX34" fmla="*/ 203200 w 2933700"/>
              <a:gd name="connsiteY34" fmla="*/ 1227667 h 2091267"/>
              <a:gd name="connsiteX35" fmla="*/ 198966 w 2933700"/>
              <a:gd name="connsiteY35" fmla="*/ 1316567 h 2091267"/>
              <a:gd name="connsiteX36" fmla="*/ 169333 w 2933700"/>
              <a:gd name="connsiteY36" fmla="*/ 1320800 h 2091267"/>
              <a:gd name="connsiteX37" fmla="*/ 182033 w 2933700"/>
              <a:gd name="connsiteY37" fmla="*/ 1354667 h 2091267"/>
              <a:gd name="connsiteX38" fmla="*/ 76200 w 2933700"/>
              <a:gd name="connsiteY38" fmla="*/ 1477434 h 2091267"/>
              <a:gd name="connsiteX39" fmla="*/ 80433 w 2933700"/>
              <a:gd name="connsiteY39" fmla="*/ 1524000 h 2091267"/>
              <a:gd name="connsiteX40" fmla="*/ 42333 w 2933700"/>
              <a:gd name="connsiteY40" fmla="*/ 1528234 h 2091267"/>
              <a:gd name="connsiteX41" fmla="*/ 25400 w 2933700"/>
              <a:gd name="connsiteY41" fmla="*/ 1562100 h 2091267"/>
              <a:gd name="connsiteX42" fmla="*/ 12700 w 2933700"/>
              <a:gd name="connsiteY42" fmla="*/ 1587500 h 2091267"/>
              <a:gd name="connsiteX43" fmla="*/ 0 w 2933700"/>
              <a:gd name="connsiteY43" fmla="*/ 1659467 h 2091267"/>
              <a:gd name="connsiteX44" fmla="*/ 0 w 2933700"/>
              <a:gd name="connsiteY44" fmla="*/ 1676400 h 2091267"/>
              <a:gd name="connsiteX45" fmla="*/ 156633 w 2933700"/>
              <a:gd name="connsiteY45" fmla="*/ 1799167 h 2091267"/>
              <a:gd name="connsiteX46" fmla="*/ 296333 w 2933700"/>
              <a:gd name="connsiteY46" fmla="*/ 1765300 h 2091267"/>
              <a:gd name="connsiteX47" fmla="*/ 330200 w 2933700"/>
              <a:gd name="connsiteY47" fmla="*/ 1794934 h 2091267"/>
              <a:gd name="connsiteX48" fmla="*/ 474133 w 2933700"/>
              <a:gd name="connsiteY48" fmla="*/ 1794934 h 2091267"/>
              <a:gd name="connsiteX49" fmla="*/ 529166 w 2933700"/>
              <a:gd name="connsiteY49" fmla="*/ 1807634 h 2091267"/>
              <a:gd name="connsiteX50" fmla="*/ 571500 w 2933700"/>
              <a:gd name="connsiteY50" fmla="*/ 1769534 h 2091267"/>
              <a:gd name="connsiteX51" fmla="*/ 567266 w 2933700"/>
              <a:gd name="connsiteY51" fmla="*/ 1701800 h 2091267"/>
              <a:gd name="connsiteX52" fmla="*/ 592666 w 2933700"/>
              <a:gd name="connsiteY52" fmla="*/ 1680634 h 2091267"/>
              <a:gd name="connsiteX53" fmla="*/ 808566 w 2933700"/>
              <a:gd name="connsiteY53" fmla="*/ 1739900 h 2091267"/>
              <a:gd name="connsiteX54" fmla="*/ 859366 w 2933700"/>
              <a:gd name="connsiteY54" fmla="*/ 1794934 h 2091267"/>
              <a:gd name="connsiteX55" fmla="*/ 948266 w 2933700"/>
              <a:gd name="connsiteY55" fmla="*/ 1790700 h 2091267"/>
              <a:gd name="connsiteX56" fmla="*/ 1024466 w 2933700"/>
              <a:gd name="connsiteY56" fmla="*/ 1879600 h 2091267"/>
              <a:gd name="connsiteX57" fmla="*/ 1037166 w 2933700"/>
              <a:gd name="connsiteY57" fmla="*/ 1841500 h 2091267"/>
              <a:gd name="connsiteX58" fmla="*/ 1075266 w 2933700"/>
              <a:gd name="connsiteY58" fmla="*/ 1849967 h 2091267"/>
              <a:gd name="connsiteX59" fmla="*/ 1206500 w 2933700"/>
              <a:gd name="connsiteY59" fmla="*/ 1905000 h 2091267"/>
              <a:gd name="connsiteX60" fmla="*/ 1193800 w 2933700"/>
              <a:gd name="connsiteY60" fmla="*/ 1960034 h 2091267"/>
              <a:gd name="connsiteX61" fmla="*/ 1286933 w 2933700"/>
              <a:gd name="connsiteY61" fmla="*/ 1989667 h 2091267"/>
              <a:gd name="connsiteX62" fmla="*/ 1325033 w 2933700"/>
              <a:gd name="connsiteY62" fmla="*/ 2070100 h 2091267"/>
              <a:gd name="connsiteX63" fmla="*/ 1371600 w 2933700"/>
              <a:gd name="connsiteY63" fmla="*/ 2082800 h 2091267"/>
              <a:gd name="connsiteX64" fmla="*/ 1418166 w 2933700"/>
              <a:gd name="connsiteY64" fmla="*/ 2023534 h 2091267"/>
              <a:gd name="connsiteX65" fmla="*/ 1515533 w 2933700"/>
              <a:gd name="connsiteY65" fmla="*/ 2036234 h 2091267"/>
              <a:gd name="connsiteX66" fmla="*/ 1562100 w 2933700"/>
              <a:gd name="connsiteY66" fmla="*/ 2044700 h 2091267"/>
              <a:gd name="connsiteX67" fmla="*/ 1638300 w 2933700"/>
              <a:gd name="connsiteY67" fmla="*/ 2091267 h 2091267"/>
              <a:gd name="connsiteX68" fmla="*/ 1718733 w 2933700"/>
              <a:gd name="connsiteY68" fmla="*/ 2087034 h 2091267"/>
              <a:gd name="connsiteX69" fmla="*/ 1727200 w 2933700"/>
              <a:gd name="connsiteY69" fmla="*/ 2048934 h 2091267"/>
              <a:gd name="connsiteX70" fmla="*/ 1837266 w 2933700"/>
              <a:gd name="connsiteY70" fmla="*/ 1993900 h 2091267"/>
              <a:gd name="connsiteX71" fmla="*/ 1896533 w 2933700"/>
              <a:gd name="connsiteY71" fmla="*/ 1985434 h 2091267"/>
              <a:gd name="connsiteX72" fmla="*/ 2006600 w 2933700"/>
              <a:gd name="connsiteY72" fmla="*/ 2010834 h 2091267"/>
              <a:gd name="connsiteX73" fmla="*/ 1938866 w 2933700"/>
              <a:gd name="connsiteY73" fmla="*/ 1934634 h 2091267"/>
              <a:gd name="connsiteX74" fmla="*/ 1938866 w 2933700"/>
              <a:gd name="connsiteY74" fmla="*/ 1583267 h 2091267"/>
              <a:gd name="connsiteX75" fmla="*/ 1976966 w 2933700"/>
              <a:gd name="connsiteY75" fmla="*/ 1515534 h 2091267"/>
              <a:gd name="connsiteX76" fmla="*/ 2006600 w 2933700"/>
              <a:gd name="connsiteY76" fmla="*/ 1447800 h 2091267"/>
              <a:gd name="connsiteX77" fmla="*/ 2036233 w 2933700"/>
              <a:gd name="connsiteY77" fmla="*/ 1413934 h 2091267"/>
              <a:gd name="connsiteX78" fmla="*/ 2108200 w 2933700"/>
              <a:gd name="connsiteY78" fmla="*/ 1358900 h 2091267"/>
              <a:gd name="connsiteX79" fmla="*/ 2209800 w 2933700"/>
              <a:gd name="connsiteY79" fmla="*/ 1350434 h 2091267"/>
              <a:gd name="connsiteX80" fmla="*/ 2273300 w 2933700"/>
              <a:gd name="connsiteY80" fmla="*/ 1265767 h 2091267"/>
              <a:gd name="connsiteX81" fmla="*/ 2408766 w 2933700"/>
              <a:gd name="connsiteY81" fmla="*/ 1176867 h 2091267"/>
              <a:gd name="connsiteX82" fmla="*/ 2527300 w 2933700"/>
              <a:gd name="connsiteY82" fmla="*/ 1134534 h 2091267"/>
              <a:gd name="connsiteX83" fmla="*/ 2565400 w 2933700"/>
              <a:gd name="connsiteY83" fmla="*/ 1189567 h 2091267"/>
              <a:gd name="connsiteX84" fmla="*/ 2595033 w 2933700"/>
              <a:gd name="connsiteY84" fmla="*/ 1206500 h 2091267"/>
              <a:gd name="connsiteX85" fmla="*/ 2611966 w 2933700"/>
              <a:gd name="connsiteY85" fmla="*/ 1206500 h 2091267"/>
              <a:gd name="connsiteX86" fmla="*/ 2650066 w 2933700"/>
              <a:gd name="connsiteY86" fmla="*/ 1130300 h 2091267"/>
              <a:gd name="connsiteX87" fmla="*/ 2722033 w 2933700"/>
              <a:gd name="connsiteY87" fmla="*/ 1109134 h 2091267"/>
              <a:gd name="connsiteX88" fmla="*/ 2713566 w 2933700"/>
              <a:gd name="connsiteY88" fmla="*/ 1083734 h 2091267"/>
              <a:gd name="connsiteX89" fmla="*/ 2768600 w 2933700"/>
              <a:gd name="connsiteY89" fmla="*/ 1024467 h 2091267"/>
              <a:gd name="connsiteX90" fmla="*/ 2810933 w 2933700"/>
              <a:gd name="connsiteY90" fmla="*/ 1024467 h 2091267"/>
              <a:gd name="connsiteX91" fmla="*/ 2827866 w 2933700"/>
              <a:gd name="connsiteY91" fmla="*/ 901700 h 2091267"/>
              <a:gd name="connsiteX92" fmla="*/ 2933700 w 2933700"/>
              <a:gd name="connsiteY92" fmla="*/ 778934 h 2091267"/>
              <a:gd name="connsiteX93" fmla="*/ 2857500 w 2933700"/>
              <a:gd name="connsiteY93" fmla="*/ 690034 h 2091267"/>
              <a:gd name="connsiteX94" fmla="*/ 2853266 w 2933700"/>
              <a:gd name="connsiteY94" fmla="*/ 609600 h 2091267"/>
              <a:gd name="connsiteX95" fmla="*/ 2832100 w 2933700"/>
              <a:gd name="connsiteY95" fmla="*/ 563034 h 2091267"/>
              <a:gd name="connsiteX96" fmla="*/ 2751666 w 2933700"/>
              <a:gd name="connsiteY96" fmla="*/ 533400 h 2091267"/>
              <a:gd name="connsiteX97" fmla="*/ 2726266 w 2933700"/>
              <a:gd name="connsiteY97" fmla="*/ 520700 h 2091267"/>
              <a:gd name="connsiteX98" fmla="*/ 2709333 w 2933700"/>
              <a:gd name="connsiteY98" fmla="*/ 520700 h 2091267"/>
              <a:gd name="connsiteX99" fmla="*/ 2683933 w 2933700"/>
              <a:gd name="connsiteY99" fmla="*/ 554567 h 2091267"/>
              <a:gd name="connsiteX100" fmla="*/ 2679700 w 2933700"/>
              <a:gd name="connsiteY100" fmla="*/ 516467 h 2091267"/>
              <a:gd name="connsiteX101" fmla="*/ 2590800 w 2933700"/>
              <a:gd name="connsiteY101" fmla="*/ 575734 h 2091267"/>
              <a:gd name="connsiteX102" fmla="*/ 2484966 w 2933700"/>
              <a:gd name="connsiteY102" fmla="*/ 486834 h 2091267"/>
              <a:gd name="connsiteX103" fmla="*/ 2396066 w 2933700"/>
              <a:gd name="connsiteY103" fmla="*/ 313267 h 2091267"/>
              <a:gd name="connsiteX104" fmla="*/ 2383366 w 2933700"/>
              <a:gd name="connsiteY104" fmla="*/ 211667 h 2091267"/>
              <a:gd name="connsiteX105" fmla="*/ 2235200 w 2933700"/>
              <a:gd name="connsiteY105" fmla="*/ 101600 h 2091267"/>
              <a:gd name="connsiteX106" fmla="*/ 2222500 w 2933700"/>
              <a:gd name="connsiteY106" fmla="*/ 156634 h 2091267"/>
              <a:gd name="connsiteX107" fmla="*/ 2142066 w 2933700"/>
              <a:gd name="connsiteY107" fmla="*/ 127000 h 2091267"/>
              <a:gd name="connsiteX108" fmla="*/ 2116666 w 2933700"/>
              <a:gd name="connsiteY108" fmla="*/ 46567 h 2091267"/>
              <a:gd name="connsiteX109" fmla="*/ 2105335 w 2933700"/>
              <a:gd name="connsiteY109" fmla="*/ 30312 h 2091267"/>
              <a:gd name="connsiteX110" fmla="*/ 1985433 w 2933700"/>
              <a:gd name="connsiteY110" fmla="*/ 127000 h 2091267"/>
              <a:gd name="connsiteX111" fmla="*/ 1981200 w 2933700"/>
              <a:gd name="connsiteY111" fmla="*/ 101600 h 2091267"/>
              <a:gd name="connsiteX112" fmla="*/ 1892300 w 2933700"/>
              <a:gd name="connsiteY112" fmla="*/ 300567 h 2091267"/>
              <a:gd name="connsiteX113" fmla="*/ 1854200 w 2933700"/>
              <a:gd name="connsiteY113" fmla="*/ 241300 h 2091267"/>
              <a:gd name="connsiteX114" fmla="*/ 1862666 w 2933700"/>
              <a:gd name="connsiteY114" fmla="*/ 186267 h 2091267"/>
              <a:gd name="connsiteX115" fmla="*/ 1824566 w 2933700"/>
              <a:gd name="connsiteY115" fmla="*/ 160867 h 2091267"/>
              <a:gd name="connsiteX116" fmla="*/ 1816100 w 2933700"/>
              <a:gd name="connsiteY116" fmla="*/ 114300 h 2091267"/>
              <a:gd name="connsiteX117" fmla="*/ 1752602 w 2933700"/>
              <a:gd name="connsiteY117" fmla="*/ 63487 h 2091267"/>
              <a:gd name="connsiteX118" fmla="*/ 1689100 w 2933700"/>
              <a:gd name="connsiteY118" fmla="*/ 122767 h 2091267"/>
              <a:gd name="connsiteX119" fmla="*/ 1651000 w 2933700"/>
              <a:gd name="connsiteY119" fmla="*/ 232834 h 2091267"/>
              <a:gd name="connsiteX120" fmla="*/ 1600200 w 2933700"/>
              <a:gd name="connsiteY120" fmla="*/ 300567 h 2091267"/>
              <a:gd name="connsiteX121" fmla="*/ 1532470 w 2933700"/>
              <a:gd name="connsiteY121" fmla="*/ 270917 h 2091267"/>
              <a:gd name="connsiteX122" fmla="*/ 1460500 w 2933700"/>
              <a:gd name="connsiteY122" fmla="*/ 317500 h 2091267"/>
              <a:gd name="connsiteX123" fmla="*/ 1413933 w 2933700"/>
              <a:gd name="connsiteY123" fmla="*/ 245534 h 2091267"/>
              <a:gd name="connsiteX124" fmla="*/ 1430866 w 2933700"/>
              <a:gd name="connsiteY124" fmla="*/ 190500 h 2091267"/>
              <a:gd name="connsiteX125" fmla="*/ 1384300 w 2933700"/>
              <a:gd name="connsiteY125" fmla="*/ 105834 h 2091267"/>
              <a:gd name="connsiteX126" fmla="*/ 1380066 w 2933700"/>
              <a:gd name="connsiteY126" fmla="*/ 42334 h 2091267"/>
              <a:gd name="connsiteX0" fmla="*/ 1380066 w 2933700"/>
              <a:gd name="connsiteY0" fmla="*/ 42334 h 2091267"/>
              <a:gd name="connsiteX1" fmla="*/ 1299633 w 2933700"/>
              <a:gd name="connsiteY1" fmla="*/ 42334 h 2091267"/>
              <a:gd name="connsiteX2" fmla="*/ 1231900 w 2933700"/>
              <a:gd name="connsiteY2" fmla="*/ 71967 h 2091267"/>
              <a:gd name="connsiteX3" fmla="*/ 1138766 w 2933700"/>
              <a:gd name="connsiteY3" fmla="*/ 0 h 2091267"/>
              <a:gd name="connsiteX4" fmla="*/ 1041400 w 2933700"/>
              <a:gd name="connsiteY4" fmla="*/ 4234 h 2091267"/>
              <a:gd name="connsiteX5" fmla="*/ 1011766 w 2933700"/>
              <a:gd name="connsiteY5" fmla="*/ 139700 h 2091267"/>
              <a:gd name="connsiteX6" fmla="*/ 956733 w 2933700"/>
              <a:gd name="connsiteY6" fmla="*/ 177800 h 2091267"/>
              <a:gd name="connsiteX7" fmla="*/ 956733 w 2933700"/>
              <a:gd name="connsiteY7" fmla="*/ 224367 h 2091267"/>
              <a:gd name="connsiteX8" fmla="*/ 893233 w 2933700"/>
              <a:gd name="connsiteY8" fmla="*/ 258234 h 2091267"/>
              <a:gd name="connsiteX9" fmla="*/ 821266 w 2933700"/>
              <a:gd name="connsiteY9" fmla="*/ 347134 h 2091267"/>
              <a:gd name="connsiteX10" fmla="*/ 783166 w 2933700"/>
              <a:gd name="connsiteY10" fmla="*/ 381000 h 2091267"/>
              <a:gd name="connsiteX11" fmla="*/ 817033 w 2933700"/>
              <a:gd name="connsiteY11" fmla="*/ 503767 h 2091267"/>
              <a:gd name="connsiteX12" fmla="*/ 732366 w 2933700"/>
              <a:gd name="connsiteY12" fmla="*/ 529167 h 2091267"/>
              <a:gd name="connsiteX13" fmla="*/ 715433 w 2933700"/>
              <a:gd name="connsiteY13" fmla="*/ 567267 h 2091267"/>
              <a:gd name="connsiteX14" fmla="*/ 749300 w 2933700"/>
              <a:gd name="connsiteY14" fmla="*/ 579967 h 2091267"/>
              <a:gd name="connsiteX15" fmla="*/ 698500 w 2933700"/>
              <a:gd name="connsiteY15" fmla="*/ 647700 h 2091267"/>
              <a:gd name="connsiteX16" fmla="*/ 711200 w 2933700"/>
              <a:gd name="connsiteY16" fmla="*/ 685800 h 2091267"/>
              <a:gd name="connsiteX17" fmla="*/ 668866 w 2933700"/>
              <a:gd name="connsiteY17" fmla="*/ 685800 h 2091267"/>
              <a:gd name="connsiteX18" fmla="*/ 635000 w 2933700"/>
              <a:gd name="connsiteY18" fmla="*/ 749300 h 2091267"/>
              <a:gd name="connsiteX19" fmla="*/ 588433 w 2933700"/>
              <a:gd name="connsiteY19" fmla="*/ 762000 h 2091267"/>
              <a:gd name="connsiteX20" fmla="*/ 491066 w 2933700"/>
              <a:gd name="connsiteY20" fmla="*/ 749300 h 2091267"/>
              <a:gd name="connsiteX21" fmla="*/ 427566 w 2933700"/>
              <a:gd name="connsiteY21" fmla="*/ 778934 h 2091267"/>
              <a:gd name="connsiteX22" fmla="*/ 321733 w 2933700"/>
              <a:gd name="connsiteY22" fmla="*/ 778934 h 2091267"/>
              <a:gd name="connsiteX23" fmla="*/ 296333 w 2933700"/>
              <a:gd name="connsiteY23" fmla="*/ 808567 h 2091267"/>
              <a:gd name="connsiteX24" fmla="*/ 254000 w 2933700"/>
              <a:gd name="connsiteY24" fmla="*/ 808567 h 2091267"/>
              <a:gd name="connsiteX25" fmla="*/ 228600 w 2933700"/>
              <a:gd name="connsiteY25" fmla="*/ 855134 h 2091267"/>
              <a:gd name="connsiteX26" fmla="*/ 211666 w 2933700"/>
              <a:gd name="connsiteY26" fmla="*/ 817034 h 2091267"/>
              <a:gd name="connsiteX27" fmla="*/ 84666 w 2933700"/>
              <a:gd name="connsiteY27" fmla="*/ 859367 h 2091267"/>
              <a:gd name="connsiteX28" fmla="*/ 101600 w 2933700"/>
              <a:gd name="connsiteY28" fmla="*/ 931334 h 2091267"/>
              <a:gd name="connsiteX29" fmla="*/ 38100 w 2933700"/>
              <a:gd name="connsiteY29" fmla="*/ 1062567 h 2091267"/>
              <a:gd name="connsiteX30" fmla="*/ 50800 w 2933700"/>
              <a:gd name="connsiteY30" fmla="*/ 1100667 h 2091267"/>
              <a:gd name="connsiteX31" fmla="*/ 139700 w 2933700"/>
              <a:gd name="connsiteY31" fmla="*/ 1100667 h 2091267"/>
              <a:gd name="connsiteX32" fmla="*/ 177800 w 2933700"/>
              <a:gd name="connsiteY32" fmla="*/ 1185334 h 2091267"/>
              <a:gd name="connsiteX33" fmla="*/ 165100 w 2933700"/>
              <a:gd name="connsiteY33" fmla="*/ 1219200 h 2091267"/>
              <a:gd name="connsiteX34" fmla="*/ 203200 w 2933700"/>
              <a:gd name="connsiteY34" fmla="*/ 1227667 h 2091267"/>
              <a:gd name="connsiteX35" fmla="*/ 198966 w 2933700"/>
              <a:gd name="connsiteY35" fmla="*/ 1316567 h 2091267"/>
              <a:gd name="connsiteX36" fmla="*/ 169333 w 2933700"/>
              <a:gd name="connsiteY36" fmla="*/ 1320800 h 2091267"/>
              <a:gd name="connsiteX37" fmla="*/ 182033 w 2933700"/>
              <a:gd name="connsiteY37" fmla="*/ 1354667 h 2091267"/>
              <a:gd name="connsiteX38" fmla="*/ 76200 w 2933700"/>
              <a:gd name="connsiteY38" fmla="*/ 1477434 h 2091267"/>
              <a:gd name="connsiteX39" fmla="*/ 80433 w 2933700"/>
              <a:gd name="connsiteY39" fmla="*/ 1524000 h 2091267"/>
              <a:gd name="connsiteX40" fmla="*/ 42333 w 2933700"/>
              <a:gd name="connsiteY40" fmla="*/ 1528234 h 2091267"/>
              <a:gd name="connsiteX41" fmla="*/ 25400 w 2933700"/>
              <a:gd name="connsiteY41" fmla="*/ 1562100 h 2091267"/>
              <a:gd name="connsiteX42" fmla="*/ 12700 w 2933700"/>
              <a:gd name="connsiteY42" fmla="*/ 1587500 h 2091267"/>
              <a:gd name="connsiteX43" fmla="*/ 0 w 2933700"/>
              <a:gd name="connsiteY43" fmla="*/ 1659467 h 2091267"/>
              <a:gd name="connsiteX44" fmla="*/ 0 w 2933700"/>
              <a:gd name="connsiteY44" fmla="*/ 1676400 h 2091267"/>
              <a:gd name="connsiteX45" fmla="*/ 156633 w 2933700"/>
              <a:gd name="connsiteY45" fmla="*/ 1799167 h 2091267"/>
              <a:gd name="connsiteX46" fmla="*/ 296333 w 2933700"/>
              <a:gd name="connsiteY46" fmla="*/ 1765300 h 2091267"/>
              <a:gd name="connsiteX47" fmla="*/ 330200 w 2933700"/>
              <a:gd name="connsiteY47" fmla="*/ 1794934 h 2091267"/>
              <a:gd name="connsiteX48" fmla="*/ 474133 w 2933700"/>
              <a:gd name="connsiteY48" fmla="*/ 1794934 h 2091267"/>
              <a:gd name="connsiteX49" fmla="*/ 529166 w 2933700"/>
              <a:gd name="connsiteY49" fmla="*/ 1807634 h 2091267"/>
              <a:gd name="connsiteX50" fmla="*/ 571500 w 2933700"/>
              <a:gd name="connsiteY50" fmla="*/ 1769534 h 2091267"/>
              <a:gd name="connsiteX51" fmla="*/ 567266 w 2933700"/>
              <a:gd name="connsiteY51" fmla="*/ 1701800 h 2091267"/>
              <a:gd name="connsiteX52" fmla="*/ 592666 w 2933700"/>
              <a:gd name="connsiteY52" fmla="*/ 1680634 h 2091267"/>
              <a:gd name="connsiteX53" fmla="*/ 808566 w 2933700"/>
              <a:gd name="connsiteY53" fmla="*/ 1739900 h 2091267"/>
              <a:gd name="connsiteX54" fmla="*/ 859366 w 2933700"/>
              <a:gd name="connsiteY54" fmla="*/ 1794934 h 2091267"/>
              <a:gd name="connsiteX55" fmla="*/ 948266 w 2933700"/>
              <a:gd name="connsiteY55" fmla="*/ 1790700 h 2091267"/>
              <a:gd name="connsiteX56" fmla="*/ 1024466 w 2933700"/>
              <a:gd name="connsiteY56" fmla="*/ 1879600 h 2091267"/>
              <a:gd name="connsiteX57" fmla="*/ 1037166 w 2933700"/>
              <a:gd name="connsiteY57" fmla="*/ 1841500 h 2091267"/>
              <a:gd name="connsiteX58" fmla="*/ 1075266 w 2933700"/>
              <a:gd name="connsiteY58" fmla="*/ 1849967 h 2091267"/>
              <a:gd name="connsiteX59" fmla="*/ 1206500 w 2933700"/>
              <a:gd name="connsiteY59" fmla="*/ 1905000 h 2091267"/>
              <a:gd name="connsiteX60" fmla="*/ 1193800 w 2933700"/>
              <a:gd name="connsiteY60" fmla="*/ 1960034 h 2091267"/>
              <a:gd name="connsiteX61" fmla="*/ 1286933 w 2933700"/>
              <a:gd name="connsiteY61" fmla="*/ 1989667 h 2091267"/>
              <a:gd name="connsiteX62" fmla="*/ 1325033 w 2933700"/>
              <a:gd name="connsiteY62" fmla="*/ 2070100 h 2091267"/>
              <a:gd name="connsiteX63" fmla="*/ 1371600 w 2933700"/>
              <a:gd name="connsiteY63" fmla="*/ 2082800 h 2091267"/>
              <a:gd name="connsiteX64" fmla="*/ 1418166 w 2933700"/>
              <a:gd name="connsiteY64" fmla="*/ 2023534 h 2091267"/>
              <a:gd name="connsiteX65" fmla="*/ 1515533 w 2933700"/>
              <a:gd name="connsiteY65" fmla="*/ 2036234 h 2091267"/>
              <a:gd name="connsiteX66" fmla="*/ 1562100 w 2933700"/>
              <a:gd name="connsiteY66" fmla="*/ 2044700 h 2091267"/>
              <a:gd name="connsiteX67" fmla="*/ 1638300 w 2933700"/>
              <a:gd name="connsiteY67" fmla="*/ 2091267 h 2091267"/>
              <a:gd name="connsiteX68" fmla="*/ 1718733 w 2933700"/>
              <a:gd name="connsiteY68" fmla="*/ 2087034 h 2091267"/>
              <a:gd name="connsiteX69" fmla="*/ 1727200 w 2933700"/>
              <a:gd name="connsiteY69" fmla="*/ 2048934 h 2091267"/>
              <a:gd name="connsiteX70" fmla="*/ 1837266 w 2933700"/>
              <a:gd name="connsiteY70" fmla="*/ 1993900 h 2091267"/>
              <a:gd name="connsiteX71" fmla="*/ 1896533 w 2933700"/>
              <a:gd name="connsiteY71" fmla="*/ 1985434 h 2091267"/>
              <a:gd name="connsiteX72" fmla="*/ 2006600 w 2933700"/>
              <a:gd name="connsiteY72" fmla="*/ 2010834 h 2091267"/>
              <a:gd name="connsiteX73" fmla="*/ 1938866 w 2933700"/>
              <a:gd name="connsiteY73" fmla="*/ 1934634 h 2091267"/>
              <a:gd name="connsiteX74" fmla="*/ 1938866 w 2933700"/>
              <a:gd name="connsiteY74" fmla="*/ 1583267 h 2091267"/>
              <a:gd name="connsiteX75" fmla="*/ 1976966 w 2933700"/>
              <a:gd name="connsiteY75" fmla="*/ 1515534 h 2091267"/>
              <a:gd name="connsiteX76" fmla="*/ 2006600 w 2933700"/>
              <a:gd name="connsiteY76" fmla="*/ 1447800 h 2091267"/>
              <a:gd name="connsiteX77" fmla="*/ 2036233 w 2933700"/>
              <a:gd name="connsiteY77" fmla="*/ 1413934 h 2091267"/>
              <a:gd name="connsiteX78" fmla="*/ 2108200 w 2933700"/>
              <a:gd name="connsiteY78" fmla="*/ 1358900 h 2091267"/>
              <a:gd name="connsiteX79" fmla="*/ 2209800 w 2933700"/>
              <a:gd name="connsiteY79" fmla="*/ 1350434 h 2091267"/>
              <a:gd name="connsiteX80" fmla="*/ 2273300 w 2933700"/>
              <a:gd name="connsiteY80" fmla="*/ 1265767 h 2091267"/>
              <a:gd name="connsiteX81" fmla="*/ 2408766 w 2933700"/>
              <a:gd name="connsiteY81" fmla="*/ 1176867 h 2091267"/>
              <a:gd name="connsiteX82" fmla="*/ 2527300 w 2933700"/>
              <a:gd name="connsiteY82" fmla="*/ 1134534 h 2091267"/>
              <a:gd name="connsiteX83" fmla="*/ 2565400 w 2933700"/>
              <a:gd name="connsiteY83" fmla="*/ 1189567 h 2091267"/>
              <a:gd name="connsiteX84" fmla="*/ 2595033 w 2933700"/>
              <a:gd name="connsiteY84" fmla="*/ 1206500 h 2091267"/>
              <a:gd name="connsiteX85" fmla="*/ 2611966 w 2933700"/>
              <a:gd name="connsiteY85" fmla="*/ 1206500 h 2091267"/>
              <a:gd name="connsiteX86" fmla="*/ 2650066 w 2933700"/>
              <a:gd name="connsiteY86" fmla="*/ 1130300 h 2091267"/>
              <a:gd name="connsiteX87" fmla="*/ 2722033 w 2933700"/>
              <a:gd name="connsiteY87" fmla="*/ 1109134 h 2091267"/>
              <a:gd name="connsiteX88" fmla="*/ 2713566 w 2933700"/>
              <a:gd name="connsiteY88" fmla="*/ 1083734 h 2091267"/>
              <a:gd name="connsiteX89" fmla="*/ 2768600 w 2933700"/>
              <a:gd name="connsiteY89" fmla="*/ 1024467 h 2091267"/>
              <a:gd name="connsiteX90" fmla="*/ 2810933 w 2933700"/>
              <a:gd name="connsiteY90" fmla="*/ 1024467 h 2091267"/>
              <a:gd name="connsiteX91" fmla="*/ 2827866 w 2933700"/>
              <a:gd name="connsiteY91" fmla="*/ 901700 h 2091267"/>
              <a:gd name="connsiteX92" fmla="*/ 2933700 w 2933700"/>
              <a:gd name="connsiteY92" fmla="*/ 778934 h 2091267"/>
              <a:gd name="connsiteX93" fmla="*/ 2857500 w 2933700"/>
              <a:gd name="connsiteY93" fmla="*/ 690034 h 2091267"/>
              <a:gd name="connsiteX94" fmla="*/ 2853266 w 2933700"/>
              <a:gd name="connsiteY94" fmla="*/ 609600 h 2091267"/>
              <a:gd name="connsiteX95" fmla="*/ 2832100 w 2933700"/>
              <a:gd name="connsiteY95" fmla="*/ 563034 h 2091267"/>
              <a:gd name="connsiteX96" fmla="*/ 2751666 w 2933700"/>
              <a:gd name="connsiteY96" fmla="*/ 533400 h 2091267"/>
              <a:gd name="connsiteX97" fmla="*/ 2726266 w 2933700"/>
              <a:gd name="connsiteY97" fmla="*/ 520700 h 2091267"/>
              <a:gd name="connsiteX98" fmla="*/ 2709333 w 2933700"/>
              <a:gd name="connsiteY98" fmla="*/ 520700 h 2091267"/>
              <a:gd name="connsiteX99" fmla="*/ 2683933 w 2933700"/>
              <a:gd name="connsiteY99" fmla="*/ 554567 h 2091267"/>
              <a:gd name="connsiteX100" fmla="*/ 2679700 w 2933700"/>
              <a:gd name="connsiteY100" fmla="*/ 516467 h 2091267"/>
              <a:gd name="connsiteX101" fmla="*/ 2590800 w 2933700"/>
              <a:gd name="connsiteY101" fmla="*/ 575734 h 2091267"/>
              <a:gd name="connsiteX102" fmla="*/ 2484966 w 2933700"/>
              <a:gd name="connsiteY102" fmla="*/ 486834 h 2091267"/>
              <a:gd name="connsiteX103" fmla="*/ 2396066 w 2933700"/>
              <a:gd name="connsiteY103" fmla="*/ 313267 h 2091267"/>
              <a:gd name="connsiteX104" fmla="*/ 2383366 w 2933700"/>
              <a:gd name="connsiteY104" fmla="*/ 211667 h 2091267"/>
              <a:gd name="connsiteX105" fmla="*/ 2235200 w 2933700"/>
              <a:gd name="connsiteY105" fmla="*/ 101600 h 2091267"/>
              <a:gd name="connsiteX106" fmla="*/ 2222500 w 2933700"/>
              <a:gd name="connsiteY106" fmla="*/ 156634 h 2091267"/>
              <a:gd name="connsiteX107" fmla="*/ 2142066 w 2933700"/>
              <a:gd name="connsiteY107" fmla="*/ 127000 h 2091267"/>
              <a:gd name="connsiteX108" fmla="*/ 2116666 w 2933700"/>
              <a:gd name="connsiteY108" fmla="*/ 46567 h 2091267"/>
              <a:gd name="connsiteX109" fmla="*/ 2105335 w 2933700"/>
              <a:gd name="connsiteY109" fmla="*/ 30312 h 2091267"/>
              <a:gd name="connsiteX110" fmla="*/ 1981200 w 2933700"/>
              <a:gd name="connsiteY110" fmla="*/ 101600 h 2091267"/>
              <a:gd name="connsiteX111" fmla="*/ 1892300 w 2933700"/>
              <a:gd name="connsiteY111" fmla="*/ 300567 h 2091267"/>
              <a:gd name="connsiteX112" fmla="*/ 1854200 w 2933700"/>
              <a:gd name="connsiteY112" fmla="*/ 241300 h 2091267"/>
              <a:gd name="connsiteX113" fmla="*/ 1862666 w 2933700"/>
              <a:gd name="connsiteY113" fmla="*/ 186267 h 2091267"/>
              <a:gd name="connsiteX114" fmla="*/ 1824566 w 2933700"/>
              <a:gd name="connsiteY114" fmla="*/ 160867 h 2091267"/>
              <a:gd name="connsiteX115" fmla="*/ 1816100 w 2933700"/>
              <a:gd name="connsiteY115" fmla="*/ 114300 h 2091267"/>
              <a:gd name="connsiteX116" fmla="*/ 1752602 w 2933700"/>
              <a:gd name="connsiteY116" fmla="*/ 63487 h 2091267"/>
              <a:gd name="connsiteX117" fmla="*/ 1689100 w 2933700"/>
              <a:gd name="connsiteY117" fmla="*/ 122767 h 2091267"/>
              <a:gd name="connsiteX118" fmla="*/ 1651000 w 2933700"/>
              <a:gd name="connsiteY118" fmla="*/ 232834 h 2091267"/>
              <a:gd name="connsiteX119" fmla="*/ 1600200 w 2933700"/>
              <a:gd name="connsiteY119" fmla="*/ 300567 h 2091267"/>
              <a:gd name="connsiteX120" fmla="*/ 1532470 w 2933700"/>
              <a:gd name="connsiteY120" fmla="*/ 270917 h 2091267"/>
              <a:gd name="connsiteX121" fmla="*/ 1460500 w 2933700"/>
              <a:gd name="connsiteY121" fmla="*/ 317500 h 2091267"/>
              <a:gd name="connsiteX122" fmla="*/ 1413933 w 2933700"/>
              <a:gd name="connsiteY122" fmla="*/ 245534 h 2091267"/>
              <a:gd name="connsiteX123" fmla="*/ 1430866 w 2933700"/>
              <a:gd name="connsiteY123" fmla="*/ 190500 h 2091267"/>
              <a:gd name="connsiteX124" fmla="*/ 1384300 w 2933700"/>
              <a:gd name="connsiteY124" fmla="*/ 105834 h 2091267"/>
              <a:gd name="connsiteX125" fmla="*/ 1380066 w 2933700"/>
              <a:gd name="connsiteY125" fmla="*/ 42334 h 2091267"/>
              <a:gd name="connsiteX0" fmla="*/ 1380066 w 2933700"/>
              <a:gd name="connsiteY0" fmla="*/ 42334 h 2091267"/>
              <a:gd name="connsiteX1" fmla="*/ 1299633 w 2933700"/>
              <a:gd name="connsiteY1" fmla="*/ 42334 h 2091267"/>
              <a:gd name="connsiteX2" fmla="*/ 1231900 w 2933700"/>
              <a:gd name="connsiteY2" fmla="*/ 71967 h 2091267"/>
              <a:gd name="connsiteX3" fmla="*/ 1138766 w 2933700"/>
              <a:gd name="connsiteY3" fmla="*/ 0 h 2091267"/>
              <a:gd name="connsiteX4" fmla="*/ 1041400 w 2933700"/>
              <a:gd name="connsiteY4" fmla="*/ 4234 h 2091267"/>
              <a:gd name="connsiteX5" fmla="*/ 1011766 w 2933700"/>
              <a:gd name="connsiteY5" fmla="*/ 139700 h 2091267"/>
              <a:gd name="connsiteX6" fmla="*/ 956733 w 2933700"/>
              <a:gd name="connsiteY6" fmla="*/ 177800 h 2091267"/>
              <a:gd name="connsiteX7" fmla="*/ 956733 w 2933700"/>
              <a:gd name="connsiteY7" fmla="*/ 224367 h 2091267"/>
              <a:gd name="connsiteX8" fmla="*/ 893233 w 2933700"/>
              <a:gd name="connsiteY8" fmla="*/ 258234 h 2091267"/>
              <a:gd name="connsiteX9" fmla="*/ 821266 w 2933700"/>
              <a:gd name="connsiteY9" fmla="*/ 347134 h 2091267"/>
              <a:gd name="connsiteX10" fmla="*/ 783166 w 2933700"/>
              <a:gd name="connsiteY10" fmla="*/ 381000 h 2091267"/>
              <a:gd name="connsiteX11" fmla="*/ 817033 w 2933700"/>
              <a:gd name="connsiteY11" fmla="*/ 503767 h 2091267"/>
              <a:gd name="connsiteX12" fmla="*/ 732366 w 2933700"/>
              <a:gd name="connsiteY12" fmla="*/ 529167 h 2091267"/>
              <a:gd name="connsiteX13" fmla="*/ 715433 w 2933700"/>
              <a:gd name="connsiteY13" fmla="*/ 567267 h 2091267"/>
              <a:gd name="connsiteX14" fmla="*/ 749300 w 2933700"/>
              <a:gd name="connsiteY14" fmla="*/ 579967 h 2091267"/>
              <a:gd name="connsiteX15" fmla="*/ 698500 w 2933700"/>
              <a:gd name="connsiteY15" fmla="*/ 647700 h 2091267"/>
              <a:gd name="connsiteX16" fmla="*/ 711200 w 2933700"/>
              <a:gd name="connsiteY16" fmla="*/ 685800 h 2091267"/>
              <a:gd name="connsiteX17" fmla="*/ 668866 w 2933700"/>
              <a:gd name="connsiteY17" fmla="*/ 685800 h 2091267"/>
              <a:gd name="connsiteX18" fmla="*/ 635000 w 2933700"/>
              <a:gd name="connsiteY18" fmla="*/ 749300 h 2091267"/>
              <a:gd name="connsiteX19" fmla="*/ 588433 w 2933700"/>
              <a:gd name="connsiteY19" fmla="*/ 762000 h 2091267"/>
              <a:gd name="connsiteX20" fmla="*/ 491066 w 2933700"/>
              <a:gd name="connsiteY20" fmla="*/ 749300 h 2091267"/>
              <a:gd name="connsiteX21" fmla="*/ 427566 w 2933700"/>
              <a:gd name="connsiteY21" fmla="*/ 778934 h 2091267"/>
              <a:gd name="connsiteX22" fmla="*/ 321733 w 2933700"/>
              <a:gd name="connsiteY22" fmla="*/ 778934 h 2091267"/>
              <a:gd name="connsiteX23" fmla="*/ 296333 w 2933700"/>
              <a:gd name="connsiteY23" fmla="*/ 808567 h 2091267"/>
              <a:gd name="connsiteX24" fmla="*/ 254000 w 2933700"/>
              <a:gd name="connsiteY24" fmla="*/ 808567 h 2091267"/>
              <a:gd name="connsiteX25" fmla="*/ 228600 w 2933700"/>
              <a:gd name="connsiteY25" fmla="*/ 855134 h 2091267"/>
              <a:gd name="connsiteX26" fmla="*/ 211666 w 2933700"/>
              <a:gd name="connsiteY26" fmla="*/ 817034 h 2091267"/>
              <a:gd name="connsiteX27" fmla="*/ 84666 w 2933700"/>
              <a:gd name="connsiteY27" fmla="*/ 859367 h 2091267"/>
              <a:gd name="connsiteX28" fmla="*/ 101600 w 2933700"/>
              <a:gd name="connsiteY28" fmla="*/ 931334 h 2091267"/>
              <a:gd name="connsiteX29" fmla="*/ 38100 w 2933700"/>
              <a:gd name="connsiteY29" fmla="*/ 1062567 h 2091267"/>
              <a:gd name="connsiteX30" fmla="*/ 50800 w 2933700"/>
              <a:gd name="connsiteY30" fmla="*/ 1100667 h 2091267"/>
              <a:gd name="connsiteX31" fmla="*/ 139700 w 2933700"/>
              <a:gd name="connsiteY31" fmla="*/ 1100667 h 2091267"/>
              <a:gd name="connsiteX32" fmla="*/ 177800 w 2933700"/>
              <a:gd name="connsiteY32" fmla="*/ 1185334 h 2091267"/>
              <a:gd name="connsiteX33" fmla="*/ 165100 w 2933700"/>
              <a:gd name="connsiteY33" fmla="*/ 1219200 h 2091267"/>
              <a:gd name="connsiteX34" fmla="*/ 203200 w 2933700"/>
              <a:gd name="connsiteY34" fmla="*/ 1227667 h 2091267"/>
              <a:gd name="connsiteX35" fmla="*/ 198966 w 2933700"/>
              <a:gd name="connsiteY35" fmla="*/ 1316567 h 2091267"/>
              <a:gd name="connsiteX36" fmla="*/ 169333 w 2933700"/>
              <a:gd name="connsiteY36" fmla="*/ 1320800 h 2091267"/>
              <a:gd name="connsiteX37" fmla="*/ 182033 w 2933700"/>
              <a:gd name="connsiteY37" fmla="*/ 1354667 h 2091267"/>
              <a:gd name="connsiteX38" fmla="*/ 76200 w 2933700"/>
              <a:gd name="connsiteY38" fmla="*/ 1477434 h 2091267"/>
              <a:gd name="connsiteX39" fmla="*/ 80433 w 2933700"/>
              <a:gd name="connsiteY39" fmla="*/ 1524000 h 2091267"/>
              <a:gd name="connsiteX40" fmla="*/ 42333 w 2933700"/>
              <a:gd name="connsiteY40" fmla="*/ 1528234 h 2091267"/>
              <a:gd name="connsiteX41" fmla="*/ 25400 w 2933700"/>
              <a:gd name="connsiteY41" fmla="*/ 1562100 h 2091267"/>
              <a:gd name="connsiteX42" fmla="*/ 12700 w 2933700"/>
              <a:gd name="connsiteY42" fmla="*/ 1587500 h 2091267"/>
              <a:gd name="connsiteX43" fmla="*/ 0 w 2933700"/>
              <a:gd name="connsiteY43" fmla="*/ 1659467 h 2091267"/>
              <a:gd name="connsiteX44" fmla="*/ 0 w 2933700"/>
              <a:gd name="connsiteY44" fmla="*/ 1676400 h 2091267"/>
              <a:gd name="connsiteX45" fmla="*/ 156633 w 2933700"/>
              <a:gd name="connsiteY45" fmla="*/ 1799167 h 2091267"/>
              <a:gd name="connsiteX46" fmla="*/ 296333 w 2933700"/>
              <a:gd name="connsiteY46" fmla="*/ 1765300 h 2091267"/>
              <a:gd name="connsiteX47" fmla="*/ 330200 w 2933700"/>
              <a:gd name="connsiteY47" fmla="*/ 1794934 h 2091267"/>
              <a:gd name="connsiteX48" fmla="*/ 474133 w 2933700"/>
              <a:gd name="connsiteY48" fmla="*/ 1794934 h 2091267"/>
              <a:gd name="connsiteX49" fmla="*/ 529166 w 2933700"/>
              <a:gd name="connsiteY49" fmla="*/ 1807634 h 2091267"/>
              <a:gd name="connsiteX50" fmla="*/ 571500 w 2933700"/>
              <a:gd name="connsiteY50" fmla="*/ 1769534 h 2091267"/>
              <a:gd name="connsiteX51" fmla="*/ 567266 w 2933700"/>
              <a:gd name="connsiteY51" fmla="*/ 1701800 h 2091267"/>
              <a:gd name="connsiteX52" fmla="*/ 592666 w 2933700"/>
              <a:gd name="connsiteY52" fmla="*/ 1680634 h 2091267"/>
              <a:gd name="connsiteX53" fmla="*/ 808566 w 2933700"/>
              <a:gd name="connsiteY53" fmla="*/ 1739900 h 2091267"/>
              <a:gd name="connsiteX54" fmla="*/ 859366 w 2933700"/>
              <a:gd name="connsiteY54" fmla="*/ 1794934 h 2091267"/>
              <a:gd name="connsiteX55" fmla="*/ 948266 w 2933700"/>
              <a:gd name="connsiteY55" fmla="*/ 1790700 h 2091267"/>
              <a:gd name="connsiteX56" fmla="*/ 1024466 w 2933700"/>
              <a:gd name="connsiteY56" fmla="*/ 1879600 h 2091267"/>
              <a:gd name="connsiteX57" fmla="*/ 1037166 w 2933700"/>
              <a:gd name="connsiteY57" fmla="*/ 1841500 h 2091267"/>
              <a:gd name="connsiteX58" fmla="*/ 1075266 w 2933700"/>
              <a:gd name="connsiteY58" fmla="*/ 1849967 h 2091267"/>
              <a:gd name="connsiteX59" fmla="*/ 1206500 w 2933700"/>
              <a:gd name="connsiteY59" fmla="*/ 1905000 h 2091267"/>
              <a:gd name="connsiteX60" fmla="*/ 1193800 w 2933700"/>
              <a:gd name="connsiteY60" fmla="*/ 1960034 h 2091267"/>
              <a:gd name="connsiteX61" fmla="*/ 1286933 w 2933700"/>
              <a:gd name="connsiteY61" fmla="*/ 1989667 h 2091267"/>
              <a:gd name="connsiteX62" fmla="*/ 1325033 w 2933700"/>
              <a:gd name="connsiteY62" fmla="*/ 2070100 h 2091267"/>
              <a:gd name="connsiteX63" fmla="*/ 1371600 w 2933700"/>
              <a:gd name="connsiteY63" fmla="*/ 2082800 h 2091267"/>
              <a:gd name="connsiteX64" fmla="*/ 1418166 w 2933700"/>
              <a:gd name="connsiteY64" fmla="*/ 2023534 h 2091267"/>
              <a:gd name="connsiteX65" fmla="*/ 1515533 w 2933700"/>
              <a:gd name="connsiteY65" fmla="*/ 2036234 h 2091267"/>
              <a:gd name="connsiteX66" fmla="*/ 1562100 w 2933700"/>
              <a:gd name="connsiteY66" fmla="*/ 2044700 h 2091267"/>
              <a:gd name="connsiteX67" fmla="*/ 1638300 w 2933700"/>
              <a:gd name="connsiteY67" fmla="*/ 2091267 h 2091267"/>
              <a:gd name="connsiteX68" fmla="*/ 1718733 w 2933700"/>
              <a:gd name="connsiteY68" fmla="*/ 2087034 h 2091267"/>
              <a:gd name="connsiteX69" fmla="*/ 1727200 w 2933700"/>
              <a:gd name="connsiteY69" fmla="*/ 2048934 h 2091267"/>
              <a:gd name="connsiteX70" fmla="*/ 1837266 w 2933700"/>
              <a:gd name="connsiteY70" fmla="*/ 1993900 h 2091267"/>
              <a:gd name="connsiteX71" fmla="*/ 1896533 w 2933700"/>
              <a:gd name="connsiteY71" fmla="*/ 1985434 h 2091267"/>
              <a:gd name="connsiteX72" fmla="*/ 2006600 w 2933700"/>
              <a:gd name="connsiteY72" fmla="*/ 2010834 h 2091267"/>
              <a:gd name="connsiteX73" fmla="*/ 1938866 w 2933700"/>
              <a:gd name="connsiteY73" fmla="*/ 1934634 h 2091267"/>
              <a:gd name="connsiteX74" fmla="*/ 1938866 w 2933700"/>
              <a:gd name="connsiteY74" fmla="*/ 1583267 h 2091267"/>
              <a:gd name="connsiteX75" fmla="*/ 1976966 w 2933700"/>
              <a:gd name="connsiteY75" fmla="*/ 1515534 h 2091267"/>
              <a:gd name="connsiteX76" fmla="*/ 2006600 w 2933700"/>
              <a:gd name="connsiteY76" fmla="*/ 1447800 h 2091267"/>
              <a:gd name="connsiteX77" fmla="*/ 2036233 w 2933700"/>
              <a:gd name="connsiteY77" fmla="*/ 1413934 h 2091267"/>
              <a:gd name="connsiteX78" fmla="*/ 2108200 w 2933700"/>
              <a:gd name="connsiteY78" fmla="*/ 1358900 h 2091267"/>
              <a:gd name="connsiteX79" fmla="*/ 2209800 w 2933700"/>
              <a:gd name="connsiteY79" fmla="*/ 1350434 h 2091267"/>
              <a:gd name="connsiteX80" fmla="*/ 2273300 w 2933700"/>
              <a:gd name="connsiteY80" fmla="*/ 1265767 h 2091267"/>
              <a:gd name="connsiteX81" fmla="*/ 2408766 w 2933700"/>
              <a:gd name="connsiteY81" fmla="*/ 1176867 h 2091267"/>
              <a:gd name="connsiteX82" fmla="*/ 2527300 w 2933700"/>
              <a:gd name="connsiteY82" fmla="*/ 1134534 h 2091267"/>
              <a:gd name="connsiteX83" fmla="*/ 2565400 w 2933700"/>
              <a:gd name="connsiteY83" fmla="*/ 1189567 h 2091267"/>
              <a:gd name="connsiteX84" fmla="*/ 2595033 w 2933700"/>
              <a:gd name="connsiteY84" fmla="*/ 1206500 h 2091267"/>
              <a:gd name="connsiteX85" fmla="*/ 2611966 w 2933700"/>
              <a:gd name="connsiteY85" fmla="*/ 1206500 h 2091267"/>
              <a:gd name="connsiteX86" fmla="*/ 2650066 w 2933700"/>
              <a:gd name="connsiteY86" fmla="*/ 1130300 h 2091267"/>
              <a:gd name="connsiteX87" fmla="*/ 2722033 w 2933700"/>
              <a:gd name="connsiteY87" fmla="*/ 1109134 h 2091267"/>
              <a:gd name="connsiteX88" fmla="*/ 2713566 w 2933700"/>
              <a:gd name="connsiteY88" fmla="*/ 1083734 h 2091267"/>
              <a:gd name="connsiteX89" fmla="*/ 2768600 w 2933700"/>
              <a:gd name="connsiteY89" fmla="*/ 1024467 h 2091267"/>
              <a:gd name="connsiteX90" fmla="*/ 2810933 w 2933700"/>
              <a:gd name="connsiteY90" fmla="*/ 1024467 h 2091267"/>
              <a:gd name="connsiteX91" fmla="*/ 2827866 w 2933700"/>
              <a:gd name="connsiteY91" fmla="*/ 901700 h 2091267"/>
              <a:gd name="connsiteX92" fmla="*/ 2933700 w 2933700"/>
              <a:gd name="connsiteY92" fmla="*/ 778934 h 2091267"/>
              <a:gd name="connsiteX93" fmla="*/ 2857500 w 2933700"/>
              <a:gd name="connsiteY93" fmla="*/ 690034 h 2091267"/>
              <a:gd name="connsiteX94" fmla="*/ 2853266 w 2933700"/>
              <a:gd name="connsiteY94" fmla="*/ 609600 h 2091267"/>
              <a:gd name="connsiteX95" fmla="*/ 2832100 w 2933700"/>
              <a:gd name="connsiteY95" fmla="*/ 563034 h 2091267"/>
              <a:gd name="connsiteX96" fmla="*/ 2751666 w 2933700"/>
              <a:gd name="connsiteY96" fmla="*/ 533400 h 2091267"/>
              <a:gd name="connsiteX97" fmla="*/ 2726266 w 2933700"/>
              <a:gd name="connsiteY97" fmla="*/ 520700 h 2091267"/>
              <a:gd name="connsiteX98" fmla="*/ 2709333 w 2933700"/>
              <a:gd name="connsiteY98" fmla="*/ 520700 h 2091267"/>
              <a:gd name="connsiteX99" fmla="*/ 2683933 w 2933700"/>
              <a:gd name="connsiteY99" fmla="*/ 554567 h 2091267"/>
              <a:gd name="connsiteX100" fmla="*/ 2679700 w 2933700"/>
              <a:gd name="connsiteY100" fmla="*/ 516467 h 2091267"/>
              <a:gd name="connsiteX101" fmla="*/ 2590800 w 2933700"/>
              <a:gd name="connsiteY101" fmla="*/ 575734 h 2091267"/>
              <a:gd name="connsiteX102" fmla="*/ 2484966 w 2933700"/>
              <a:gd name="connsiteY102" fmla="*/ 486834 h 2091267"/>
              <a:gd name="connsiteX103" fmla="*/ 2396066 w 2933700"/>
              <a:gd name="connsiteY103" fmla="*/ 313267 h 2091267"/>
              <a:gd name="connsiteX104" fmla="*/ 2383366 w 2933700"/>
              <a:gd name="connsiteY104" fmla="*/ 211667 h 2091267"/>
              <a:gd name="connsiteX105" fmla="*/ 2252139 w 2933700"/>
              <a:gd name="connsiteY105" fmla="*/ 97362 h 2091267"/>
              <a:gd name="connsiteX106" fmla="*/ 2222500 w 2933700"/>
              <a:gd name="connsiteY106" fmla="*/ 156634 h 2091267"/>
              <a:gd name="connsiteX107" fmla="*/ 2142066 w 2933700"/>
              <a:gd name="connsiteY107" fmla="*/ 127000 h 2091267"/>
              <a:gd name="connsiteX108" fmla="*/ 2116666 w 2933700"/>
              <a:gd name="connsiteY108" fmla="*/ 46567 h 2091267"/>
              <a:gd name="connsiteX109" fmla="*/ 2105335 w 2933700"/>
              <a:gd name="connsiteY109" fmla="*/ 30312 h 2091267"/>
              <a:gd name="connsiteX110" fmla="*/ 1981200 w 2933700"/>
              <a:gd name="connsiteY110" fmla="*/ 101600 h 2091267"/>
              <a:gd name="connsiteX111" fmla="*/ 1892300 w 2933700"/>
              <a:gd name="connsiteY111" fmla="*/ 300567 h 2091267"/>
              <a:gd name="connsiteX112" fmla="*/ 1854200 w 2933700"/>
              <a:gd name="connsiteY112" fmla="*/ 241300 h 2091267"/>
              <a:gd name="connsiteX113" fmla="*/ 1862666 w 2933700"/>
              <a:gd name="connsiteY113" fmla="*/ 186267 h 2091267"/>
              <a:gd name="connsiteX114" fmla="*/ 1824566 w 2933700"/>
              <a:gd name="connsiteY114" fmla="*/ 160867 h 2091267"/>
              <a:gd name="connsiteX115" fmla="*/ 1816100 w 2933700"/>
              <a:gd name="connsiteY115" fmla="*/ 114300 h 2091267"/>
              <a:gd name="connsiteX116" fmla="*/ 1752602 w 2933700"/>
              <a:gd name="connsiteY116" fmla="*/ 63487 h 2091267"/>
              <a:gd name="connsiteX117" fmla="*/ 1689100 w 2933700"/>
              <a:gd name="connsiteY117" fmla="*/ 122767 h 2091267"/>
              <a:gd name="connsiteX118" fmla="*/ 1651000 w 2933700"/>
              <a:gd name="connsiteY118" fmla="*/ 232834 h 2091267"/>
              <a:gd name="connsiteX119" fmla="*/ 1600200 w 2933700"/>
              <a:gd name="connsiteY119" fmla="*/ 300567 h 2091267"/>
              <a:gd name="connsiteX120" fmla="*/ 1532470 w 2933700"/>
              <a:gd name="connsiteY120" fmla="*/ 270917 h 2091267"/>
              <a:gd name="connsiteX121" fmla="*/ 1460500 w 2933700"/>
              <a:gd name="connsiteY121" fmla="*/ 317500 h 2091267"/>
              <a:gd name="connsiteX122" fmla="*/ 1413933 w 2933700"/>
              <a:gd name="connsiteY122" fmla="*/ 245534 h 2091267"/>
              <a:gd name="connsiteX123" fmla="*/ 1430866 w 2933700"/>
              <a:gd name="connsiteY123" fmla="*/ 190500 h 2091267"/>
              <a:gd name="connsiteX124" fmla="*/ 1384300 w 2933700"/>
              <a:gd name="connsiteY124" fmla="*/ 105834 h 2091267"/>
              <a:gd name="connsiteX125" fmla="*/ 1380066 w 2933700"/>
              <a:gd name="connsiteY125" fmla="*/ 42334 h 2091267"/>
              <a:gd name="connsiteX0" fmla="*/ 1380066 w 2933700"/>
              <a:gd name="connsiteY0" fmla="*/ 42334 h 2091267"/>
              <a:gd name="connsiteX1" fmla="*/ 1299633 w 2933700"/>
              <a:gd name="connsiteY1" fmla="*/ 42334 h 2091267"/>
              <a:gd name="connsiteX2" fmla="*/ 1231900 w 2933700"/>
              <a:gd name="connsiteY2" fmla="*/ 71967 h 2091267"/>
              <a:gd name="connsiteX3" fmla="*/ 1138766 w 2933700"/>
              <a:gd name="connsiteY3" fmla="*/ 0 h 2091267"/>
              <a:gd name="connsiteX4" fmla="*/ 1041400 w 2933700"/>
              <a:gd name="connsiteY4" fmla="*/ 4234 h 2091267"/>
              <a:gd name="connsiteX5" fmla="*/ 1011766 w 2933700"/>
              <a:gd name="connsiteY5" fmla="*/ 139700 h 2091267"/>
              <a:gd name="connsiteX6" fmla="*/ 956733 w 2933700"/>
              <a:gd name="connsiteY6" fmla="*/ 177800 h 2091267"/>
              <a:gd name="connsiteX7" fmla="*/ 956733 w 2933700"/>
              <a:gd name="connsiteY7" fmla="*/ 224367 h 2091267"/>
              <a:gd name="connsiteX8" fmla="*/ 893233 w 2933700"/>
              <a:gd name="connsiteY8" fmla="*/ 258234 h 2091267"/>
              <a:gd name="connsiteX9" fmla="*/ 821266 w 2933700"/>
              <a:gd name="connsiteY9" fmla="*/ 347134 h 2091267"/>
              <a:gd name="connsiteX10" fmla="*/ 783166 w 2933700"/>
              <a:gd name="connsiteY10" fmla="*/ 381000 h 2091267"/>
              <a:gd name="connsiteX11" fmla="*/ 817033 w 2933700"/>
              <a:gd name="connsiteY11" fmla="*/ 503767 h 2091267"/>
              <a:gd name="connsiteX12" fmla="*/ 732366 w 2933700"/>
              <a:gd name="connsiteY12" fmla="*/ 529167 h 2091267"/>
              <a:gd name="connsiteX13" fmla="*/ 715433 w 2933700"/>
              <a:gd name="connsiteY13" fmla="*/ 567267 h 2091267"/>
              <a:gd name="connsiteX14" fmla="*/ 749300 w 2933700"/>
              <a:gd name="connsiteY14" fmla="*/ 579967 h 2091267"/>
              <a:gd name="connsiteX15" fmla="*/ 698500 w 2933700"/>
              <a:gd name="connsiteY15" fmla="*/ 647700 h 2091267"/>
              <a:gd name="connsiteX16" fmla="*/ 711200 w 2933700"/>
              <a:gd name="connsiteY16" fmla="*/ 685800 h 2091267"/>
              <a:gd name="connsiteX17" fmla="*/ 668866 w 2933700"/>
              <a:gd name="connsiteY17" fmla="*/ 685800 h 2091267"/>
              <a:gd name="connsiteX18" fmla="*/ 635000 w 2933700"/>
              <a:gd name="connsiteY18" fmla="*/ 749300 h 2091267"/>
              <a:gd name="connsiteX19" fmla="*/ 588433 w 2933700"/>
              <a:gd name="connsiteY19" fmla="*/ 762000 h 2091267"/>
              <a:gd name="connsiteX20" fmla="*/ 491066 w 2933700"/>
              <a:gd name="connsiteY20" fmla="*/ 749300 h 2091267"/>
              <a:gd name="connsiteX21" fmla="*/ 427566 w 2933700"/>
              <a:gd name="connsiteY21" fmla="*/ 778934 h 2091267"/>
              <a:gd name="connsiteX22" fmla="*/ 321733 w 2933700"/>
              <a:gd name="connsiteY22" fmla="*/ 778934 h 2091267"/>
              <a:gd name="connsiteX23" fmla="*/ 296333 w 2933700"/>
              <a:gd name="connsiteY23" fmla="*/ 808567 h 2091267"/>
              <a:gd name="connsiteX24" fmla="*/ 254000 w 2933700"/>
              <a:gd name="connsiteY24" fmla="*/ 808567 h 2091267"/>
              <a:gd name="connsiteX25" fmla="*/ 228600 w 2933700"/>
              <a:gd name="connsiteY25" fmla="*/ 855134 h 2091267"/>
              <a:gd name="connsiteX26" fmla="*/ 211666 w 2933700"/>
              <a:gd name="connsiteY26" fmla="*/ 817034 h 2091267"/>
              <a:gd name="connsiteX27" fmla="*/ 84666 w 2933700"/>
              <a:gd name="connsiteY27" fmla="*/ 859367 h 2091267"/>
              <a:gd name="connsiteX28" fmla="*/ 101600 w 2933700"/>
              <a:gd name="connsiteY28" fmla="*/ 931334 h 2091267"/>
              <a:gd name="connsiteX29" fmla="*/ 38100 w 2933700"/>
              <a:gd name="connsiteY29" fmla="*/ 1062567 h 2091267"/>
              <a:gd name="connsiteX30" fmla="*/ 50800 w 2933700"/>
              <a:gd name="connsiteY30" fmla="*/ 1100667 h 2091267"/>
              <a:gd name="connsiteX31" fmla="*/ 139700 w 2933700"/>
              <a:gd name="connsiteY31" fmla="*/ 1100667 h 2091267"/>
              <a:gd name="connsiteX32" fmla="*/ 177800 w 2933700"/>
              <a:gd name="connsiteY32" fmla="*/ 1185334 h 2091267"/>
              <a:gd name="connsiteX33" fmla="*/ 165100 w 2933700"/>
              <a:gd name="connsiteY33" fmla="*/ 1219200 h 2091267"/>
              <a:gd name="connsiteX34" fmla="*/ 203200 w 2933700"/>
              <a:gd name="connsiteY34" fmla="*/ 1227667 h 2091267"/>
              <a:gd name="connsiteX35" fmla="*/ 198966 w 2933700"/>
              <a:gd name="connsiteY35" fmla="*/ 1316567 h 2091267"/>
              <a:gd name="connsiteX36" fmla="*/ 169333 w 2933700"/>
              <a:gd name="connsiteY36" fmla="*/ 1320800 h 2091267"/>
              <a:gd name="connsiteX37" fmla="*/ 182033 w 2933700"/>
              <a:gd name="connsiteY37" fmla="*/ 1354667 h 2091267"/>
              <a:gd name="connsiteX38" fmla="*/ 76200 w 2933700"/>
              <a:gd name="connsiteY38" fmla="*/ 1477434 h 2091267"/>
              <a:gd name="connsiteX39" fmla="*/ 80433 w 2933700"/>
              <a:gd name="connsiteY39" fmla="*/ 1524000 h 2091267"/>
              <a:gd name="connsiteX40" fmla="*/ 42333 w 2933700"/>
              <a:gd name="connsiteY40" fmla="*/ 1528234 h 2091267"/>
              <a:gd name="connsiteX41" fmla="*/ 25400 w 2933700"/>
              <a:gd name="connsiteY41" fmla="*/ 1562100 h 2091267"/>
              <a:gd name="connsiteX42" fmla="*/ 12700 w 2933700"/>
              <a:gd name="connsiteY42" fmla="*/ 1587500 h 2091267"/>
              <a:gd name="connsiteX43" fmla="*/ 0 w 2933700"/>
              <a:gd name="connsiteY43" fmla="*/ 1659467 h 2091267"/>
              <a:gd name="connsiteX44" fmla="*/ 0 w 2933700"/>
              <a:gd name="connsiteY44" fmla="*/ 1676400 h 2091267"/>
              <a:gd name="connsiteX45" fmla="*/ 156633 w 2933700"/>
              <a:gd name="connsiteY45" fmla="*/ 1799167 h 2091267"/>
              <a:gd name="connsiteX46" fmla="*/ 296333 w 2933700"/>
              <a:gd name="connsiteY46" fmla="*/ 1765300 h 2091267"/>
              <a:gd name="connsiteX47" fmla="*/ 330200 w 2933700"/>
              <a:gd name="connsiteY47" fmla="*/ 1794934 h 2091267"/>
              <a:gd name="connsiteX48" fmla="*/ 474133 w 2933700"/>
              <a:gd name="connsiteY48" fmla="*/ 1794934 h 2091267"/>
              <a:gd name="connsiteX49" fmla="*/ 529166 w 2933700"/>
              <a:gd name="connsiteY49" fmla="*/ 1807634 h 2091267"/>
              <a:gd name="connsiteX50" fmla="*/ 571500 w 2933700"/>
              <a:gd name="connsiteY50" fmla="*/ 1769534 h 2091267"/>
              <a:gd name="connsiteX51" fmla="*/ 567266 w 2933700"/>
              <a:gd name="connsiteY51" fmla="*/ 1701800 h 2091267"/>
              <a:gd name="connsiteX52" fmla="*/ 592666 w 2933700"/>
              <a:gd name="connsiteY52" fmla="*/ 1680634 h 2091267"/>
              <a:gd name="connsiteX53" fmla="*/ 808566 w 2933700"/>
              <a:gd name="connsiteY53" fmla="*/ 1739900 h 2091267"/>
              <a:gd name="connsiteX54" fmla="*/ 859366 w 2933700"/>
              <a:gd name="connsiteY54" fmla="*/ 1794934 h 2091267"/>
              <a:gd name="connsiteX55" fmla="*/ 948266 w 2933700"/>
              <a:gd name="connsiteY55" fmla="*/ 1790700 h 2091267"/>
              <a:gd name="connsiteX56" fmla="*/ 1024466 w 2933700"/>
              <a:gd name="connsiteY56" fmla="*/ 1879600 h 2091267"/>
              <a:gd name="connsiteX57" fmla="*/ 1037166 w 2933700"/>
              <a:gd name="connsiteY57" fmla="*/ 1841500 h 2091267"/>
              <a:gd name="connsiteX58" fmla="*/ 1075266 w 2933700"/>
              <a:gd name="connsiteY58" fmla="*/ 1849967 h 2091267"/>
              <a:gd name="connsiteX59" fmla="*/ 1206500 w 2933700"/>
              <a:gd name="connsiteY59" fmla="*/ 1905000 h 2091267"/>
              <a:gd name="connsiteX60" fmla="*/ 1193800 w 2933700"/>
              <a:gd name="connsiteY60" fmla="*/ 1960034 h 2091267"/>
              <a:gd name="connsiteX61" fmla="*/ 1286933 w 2933700"/>
              <a:gd name="connsiteY61" fmla="*/ 1989667 h 2091267"/>
              <a:gd name="connsiteX62" fmla="*/ 1325033 w 2933700"/>
              <a:gd name="connsiteY62" fmla="*/ 2070100 h 2091267"/>
              <a:gd name="connsiteX63" fmla="*/ 1371600 w 2933700"/>
              <a:gd name="connsiteY63" fmla="*/ 2082800 h 2091267"/>
              <a:gd name="connsiteX64" fmla="*/ 1418166 w 2933700"/>
              <a:gd name="connsiteY64" fmla="*/ 2023534 h 2091267"/>
              <a:gd name="connsiteX65" fmla="*/ 1515533 w 2933700"/>
              <a:gd name="connsiteY65" fmla="*/ 2036234 h 2091267"/>
              <a:gd name="connsiteX66" fmla="*/ 1562100 w 2933700"/>
              <a:gd name="connsiteY66" fmla="*/ 2044700 h 2091267"/>
              <a:gd name="connsiteX67" fmla="*/ 1638300 w 2933700"/>
              <a:gd name="connsiteY67" fmla="*/ 2091267 h 2091267"/>
              <a:gd name="connsiteX68" fmla="*/ 1718733 w 2933700"/>
              <a:gd name="connsiteY68" fmla="*/ 2087034 h 2091267"/>
              <a:gd name="connsiteX69" fmla="*/ 1727200 w 2933700"/>
              <a:gd name="connsiteY69" fmla="*/ 2048934 h 2091267"/>
              <a:gd name="connsiteX70" fmla="*/ 1837266 w 2933700"/>
              <a:gd name="connsiteY70" fmla="*/ 1993900 h 2091267"/>
              <a:gd name="connsiteX71" fmla="*/ 1896533 w 2933700"/>
              <a:gd name="connsiteY71" fmla="*/ 1985434 h 2091267"/>
              <a:gd name="connsiteX72" fmla="*/ 2006600 w 2933700"/>
              <a:gd name="connsiteY72" fmla="*/ 2010834 h 2091267"/>
              <a:gd name="connsiteX73" fmla="*/ 1938866 w 2933700"/>
              <a:gd name="connsiteY73" fmla="*/ 1934634 h 2091267"/>
              <a:gd name="connsiteX74" fmla="*/ 1938866 w 2933700"/>
              <a:gd name="connsiteY74" fmla="*/ 1583267 h 2091267"/>
              <a:gd name="connsiteX75" fmla="*/ 1976966 w 2933700"/>
              <a:gd name="connsiteY75" fmla="*/ 1515534 h 2091267"/>
              <a:gd name="connsiteX76" fmla="*/ 2006600 w 2933700"/>
              <a:gd name="connsiteY76" fmla="*/ 1447800 h 2091267"/>
              <a:gd name="connsiteX77" fmla="*/ 2036233 w 2933700"/>
              <a:gd name="connsiteY77" fmla="*/ 1413934 h 2091267"/>
              <a:gd name="connsiteX78" fmla="*/ 2108200 w 2933700"/>
              <a:gd name="connsiteY78" fmla="*/ 1358900 h 2091267"/>
              <a:gd name="connsiteX79" fmla="*/ 2209800 w 2933700"/>
              <a:gd name="connsiteY79" fmla="*/ 1350434 h 2091267"/>
              <a:gd name="connsiteX80" fmla="*/ 2273300 w 2933700"/>
              <a:gd name="connsiteY80" fmla="*/ 1265767 h 2091267"/>
              <a:gd name="connsiteX81" fmla="*/ 2408766 w 2933700"/>
              <a:gd name="connsiteY81" fmla="*/ 1176867 h 2091267"/>
              <a:gd name="connsiteX82" fmla="*/ 2527300 w 2933700"/>
              <a:gd name="connsiteY82" fmla="*/ 1134534 h 2091267"/>
              <a:gd name="connsiteX83" fmla="*/ 2565400 w 2933700"/>
              <a:gd name="connsiteY83" fmla="*/ 1189567 h 2091267"/>
              <a:gd name="connsiteX84" fmla="*/ 2595033 w 2933700"/>
              <a:gd name="connsiteY84" fmla="*/ 1206500 h 2091267"/>
              <a:gd name="connsiteX85" fmla="*/ 2611966 w 2933700"/>
              <a:gd name="connsiteY85" fmla="*/ 1206500 h 2091267"/>
              <a:gd name="connsiteX86" fmla="*/ 2650066 w 2933700"/>
              <a:gd name="connsiteY86" fmla="*/ 1130300 h 2091267"/>
              <a:gd name="connsiteX87" fmla="*/ 2722033 w 2933700"/>
              <a:gd name="connsiteY87" fmla="*/ 1109134 h 2091267"/>
              <a:gd name="connsiteX88" fmla="*/ 2713566 w 2933700"/>
              <a:gd name="connsiteY88" fmla="*/ 1083734 h 2091267"/>
              <a:gd name="connsiteX89" fmla="*/ 2768600 w 2933700"/>
              <a:gd name="connsiteY89" fmla="*/ 1024467 h 2091267"/>
              <a:gd name="connsiteX90" fmla="*/ 2810933 w 2933700"/>
              <a:gd name="connsiteY90" fmla="*/ 1024467 h 2091267"/>
              <a:gd name="connsiteX91" fmla="*/ 2827866 w 2933700"/>
              <a:gd name="connsiteY91" fmla="*/ 901700 h 2091267"/>
              <a:gd name="connsiteX92" fmla="*/ 2933700 w 2933700"/>
              <a:gd name="connsiteY92" fmla="*/ 778934 h 2091267"/>
              <a:gd name="connsiteX93" fmla="*/ 2857500 w 2933700"/>
              <a:gd name="connsiteY93" fmla="*/ 690034 h 2091267"/>
              <a:gd name="connsiteX94" fmla="*/ 2853266 w 2933700"/>
              <a:gd name="connsiteY94" fmla="*/ 609600 h 2091267"/>
              <a:gd name="connsiteX95" fmla="*/ 2832100 w 2933700"/>
              <a:gd name="connsiteY95" fmla="*/ 563034 h 2091267"/>
              <a:gd name="connsiteX96" fmla="*/ 2751666 w 2933700"/>
              <a:gd name="connsiteY96" fmla="*/ 533400 h 2091267"/>
              <a:gd name="connsiteX97" fmla="*/ 2726266 w 2933700"/>
              <a:gd name="connsiteY97" fmla="*/ 520700 h 2091267"/>
              <a:gd name="connsiteX98" fmla="*/ 2709333 w 2933700"/>
              <a:gd name="connsiteY98" fmla="*/ 520700 h 2091267"/>
              <a:gd name="connsiteX99" fmla="*/ 2683933 w 2933700"/>
              <a:gd name="connsiteY99" fmla="*/ 554567 h 2091267"/>
              <a:gd name="connsiteX100" fmla="*/ 2679700 w 2933700"/>
              <a:gd name="connsiteY100" fmla="*/ 516467 h 2091267"/>
              <a:gd name="connsiteX101" fmla="*/ 2590800 w 2933700"/>
              <a:gd name="connsiteY101" fmla="*/ 575734 h 2091267"/>
              <a:gd name="connsiteX102" fmla="*/ 2484966 w 2933700"/>
              <a:gd name="connsiteY102" fmla="*/ 486834 h 2091267"/>
              <a:gd name="connsiteX103" fmla="*/ 2396066 w 2933700"/>
              <a:gd name="connsiteY103" fmla="*/ 313267 h 2091267"/>
              <a:gd name="connsiteX104" fmla="*/ 2383366 w 2933700"/>
              <a:gd name="connsiteY104" fmla="*/ 211667 h 2091267"/>
              <a:gd name="connsiteX105" fmla="*/ 2252139 w 2933700"/>
              <a:gd name="connsiteY105" fmla="*/ 97362 h 2091267"/>
              <a:gd name="connsiteX106" fmla="*/ 2218265 w 2933700"/>
              <a:gd name="connsiteY106" fmla="*/ 139683 h 2091267"/>
              <a:gd name="connsiteX107" fmla="*/ 2142066 w 2933700"/>
              <a:gd name="connsiteY107" fmla="*/ 127000 h 2091267"/>
              <a:gd name="connsiteX108" fmla="*/ 2116666 w 2933700"/>
              <a:gd name="connsiteY108" fmla="*/ 46567 h 2091267"/>
              <a:gd name="connsiteX109" fmla="*/ 2105335 w 2933700"/>
              <a:gd name="connsiteY109" fmla="*/ 30312 h 2091267"/>
              <a:gd name="connsiteX110" fmla="*/ 1981200 w 2933700"/>
              <a:gd name="connsiteY110" fmla="*/ 101600 h 2091267"/>
              <a:gd name="connsiteX111" fmla="*/ 1892300 w 2933700"/>
              <a:gd name="connsiteY111" fmla="*/ 300567 h 2091267"/>
              <a:gd name="connsiteX112" fmla="*/ 1854200 w 2933700"/>
              <a:gd name="connsiteY112" fmla="*/ 241300 h 2091267"/>
              <a:gd name="connsiteX113" fmla="*/ 1862666 w 2933700"/>
              <a:gd name="connsiteY113" fmla="*/ 186267 h 2091267"/>
              <a:gd name="connsiteX114" fmla="*/ 1824566 w 2933700"/>
              <a:gd name="connsiteY114" fmla="*/ 160867 h 2091267"/>
              <a:gd name="connsiteX115" fmla="*/ 1816100 w 2933700"/>
              <a:gd name="connsiteY115" fmla="*/ 114300 h 2091267"/>
              <a:gd name="connsiteX116" fmla="*/ 1752602 w 2933700"/>
              <a:gd name="connsiteY116" fmla="*/ 63487 h 2091267"/>
              <a:gd name="connsiteX117" fmla="*/ 1689100 w 2933700"/>
              <a:gd name="connsiteY117" fmla="*/ 122767 h 2091267"/>
              <a:gd name="connsiteX118" fmla="*/ 1651000 w 2933700"/>
              <a:gd name="connsiteY118" fmla="*/ 232834 h 2091267"/>
              <a:gd name="connsiteX119" fmla="*/ 1600200 w 2933700"/>
              <a:gd name="connsiteY119" fmla="*/ 300567 h 2091267"/>
              <a:gd name="connsiteX120" fmla="*/ 1532470 w 2933700"/>
              <a:gd name="connsiteY120" fmla="*/ 270917 h 2091267"/>
              <a:gd name="connsiteX121" fmla="*/ 1460500 w 2933700"/>
              <a:gd name="connsiteY121" fmla="*/ 317500 h 2091267"/>
              <a:gd name="connsiteX122" fmla="*/ 1413933 w 2933700"/>
              <a:gd name="connsiteY122" fmla="*/ 245534 h 2091267"/>
              <a:gd name="connsiteX123" fmla="*/ 1430866 w 2933700"/>
              <a:gd name="connsiteY123" fmla="*/ 190500 h 2091267"/>
              <a:gd name="connsiteX124" fmla="*/ 1384300 w 2933700"/>
              <a:gd name="connsiteY124" fmla="*/ 105834 h 2091267"/>
              <a:gd name="connsiteX125" fmla="*/ 1380066 w 2933700"/>
              <a:gd name="connsiteY125" fmla="*/ 42334 h 2091267"/>
              <a:gd name="connsiteX0" fmla="*/ 1380066 w 2933700"/>
              <a:gd name="connsiteY0" fmla="*/ 42334 h 2091267"/>
              <a:gd name="connsiteX1" fmla="*/ 1299633 w 2933700"/>
              <a:gd name="connsiteY1" fmla="*/ 42334 h 2091267"/>
              <a:gd name="connsiteX2" fmla="*/ 1231900 w 2933700"/>
              <a:gd name="connsiteY2" fmla="*/ 71967 h 2091267"/>
              <a:gd name="connsiteX3" fmla="*/ 1138766 w 2933700"/>
              <a:gd name="connsiteY3" fmla="*/ 0 h 2091267"/>
              <a:gd name="connsiteX4" fmla="*/ 1041400 w 2933700"/>
              <a:gd name="connsiteY4" fmla="*/ 4234 h 2091267"/>
              <a:gd name="connsiteX5" fmla="*/ 1011766 w 2933700"/>
              <a:gd name="connsiteY5" fmla="*/ 139700 h 2091267"/>
              <a:gd name="connsiteX6" fmla="*/ 956733 w 2933700"/>
              <a:gd name="connsiteY6" fmla="*/ 177800 h 2091267"/>
              <a:gd name="connsiteX7" fmla="*/ 956733 w 2933700"/>
              <a:gd name="connsiteY7" fmla="*/ 224367 h 2091267"/>
              <a:gd name="connsiteX8" fmla="*/ 893233 w 2933700"/>
              <a:gd name="connsiteY8" fmla="*/ 258234 h 2091267"/>
              <a:gd name="connsiteX9" fmla="*/ 821266 w 2933700"/>
              <a:gd name="connsiteY9" fmla="*/ 347134 h 2091267"/>
              <a:gd name="connsiteX10" fmla="*/ 783166 w 2933700"/>
              <a:gd name="connsiteY10" fmla="*/ 381000 h 2091267"/>
              <a:gd name="connsiteX11" fmla="*/ 817033 w 2933700"/>
              <a:gd name="connsiteY11" fmla="*/ 503767 h 2091267"/>
              <a:gd name="connsiteX12" fmla="*/ 732366 w 2933700"/>
              <a:gd name="connsiteY12" fmla="*/ 529167 h 2091267"/>
              <a:gd name="connsiteX13" fmla="*/ 715433 w 2933700"/>
              <a:gd name="connsiteY13" fmla="*/ 567267 h 2091267"/>
              <a:gd name="connsiteX14" fmla="*/ 749300 w 2933700"/>
              <a:gd name="connsiteY14" fmla="*/ 579967 h 2091267"/>
              <a:gd name="connsiteX15" fmla="*/ 698500 w 2933700"/>
              <a:gd name="connsiteY15" fmla="*/ 647700 h 2091267"/>
              <a:gd name="connsiteX16" fmla="*/ 711200 w 2933700"/>
              <a:gd name="connsiteY16" fmla="*/ 685800 h 2091267"/>
              <a:gd name="connsiteX17" fmla="*/ 668866 w 2933700"/>
              <a:gd name="connsiteY17" fmla="*/ 685800 h 2091267"/>
              <a:gd name="connsiteX18" fmla="*/ 635000 w 2933700"/>
              <a:gd name="connsiteY18" fmla="*/ 749300 h 2091267"/>
              <a:gd name="connsiteX19" fmla="*/ 588433 w 2933700"/>
              <a:gd name="connsiteY19" fmla="*/ 762000 h 2091267"/>
              <a:gd name="connsiteX20" fmla="*/ 491066 w 2933700"/>
              <a:gd name="connsiteY20" fmla="*/ 749300 h 2091267"/>
              <a:gd name="connsiteX21" fmla="*/ 427566 w 2933700"/>
              <a:gd name="connsiteY21" fmla="*/ 778934 h 2091267"/>
              <a:gd name="connsiteX22" fmla="*/ 321733 w 2933700"/>
              <a:gd name="connsiteY22" fmla="*/ 778934 h 2091267"/>
              <a:gd name="connsiteX23" fmla="*/ 296333 w 2933700"/>
              <a:gd name="connsiteY23" fmla="*/ 808567 h 2091267"/>
              <a:gd name="connsiteX24" fmla="*/ 254000 w 2933700"/>
              <a:gd name="connsiteY24" fmla="*/ 808567 h 2091267"/>
              <a:gd name="connsiteX25" fmla="*/ 228600 w 2933700"/>
              <a:gd name="connsiteY25" fmla="*/ 855134 h 2091267"/>
              <a:gd name="connsiteX26" fmla="*/ 211666 w 2933700"/>
              <a:gd name="connsiteY26" fmla="*/ 817034 h 2091267"/>
              <a:gd name="connsiteX27" fmla="*/ 84666 w 2933700"/>
              <a:gd name="connsiteY27" fmla="*/ 859367 h 2091267"/>
              <a:gd name="connsiteX28" fmla="*/ 101600 w 2933700"/>
              <a:gd name="connsiteY28" fmla="*/ 931334 h 2091267"/>
              <a:gd name="connsiteX29" fmla="*/ 38100 w 2933700"/>
              <a:gd name="connsiteY29" fmla="*/ 1062567 h 2091267"/>
              <a:gd name="connsiteX30" fmla="*/ 50800 w 2933700"/>
              <a:gd name="connsiteY30" fmla="*/ 1100667 h 2091267"/>
              <a:gd name="connsiteX31" fmla="*/ 139700 w 2933700"/>
              <a:gd name="connsiteY31" fmla="*/ 1100667 h 2091267"/>
              <a:gd name="connsiteX32" fmla="*/ 177800 w 2933700"/>
              <a:gd name="connsiteY32" fmla="*/ 1185334 h 2091267"/>
              <a:gd name="connsiteX33" fmla="*/ 165100 w 2933700"/>
              <a:gd name="connsiteY33" fmla="*/ 1219200 h 2091267"/>
              <a:gd name="connsiteX34" fmla="*/ 203200 w 2933700"/>
              <a:gd name="connsiteY34" fmla="*/ 1227667 h 2091267"/>
              <a:gd name="connsiteX35" fmla="*/ 198966 w 2933700"/>
              <a:gd name="connsiteY35" fmla="*/ 1316567 h 2091267"/>
              <a:gd name="connsiteX36" fmla="*/ 169333 w 2933700"/>
              <a:gd name="connsiteY36" fmla="*/ 1320800 h 2091267"/>
              <a:gd name="connsiteX37" fmla="*/ 182033 w 2933700"/>
              <a:gd name="connsiteY37" fmla="*/ 1354667 h 2091267"/>
              <a:gd name="connsiteX38" fmla="*/ 76200 w 2933700"/>
              <a:gd name="connsiteY38" fmla="*/ 1477434 h 2091267"/>
              <a:gd name="connsiteX39" fmla="*/ 80433 w 2933700"/>
              <a:gd name="connsiteY39" fmla="*/ 1524000 h 2091267"/>
              <a:gd name="connsiteX40" fmla="*/ 42333 w 2933700"/>
              <a:gd name="connsiteY40" fmla="*/ 1528234 h 2091267"/>
              <a:gd name="connsiteX41" fmla="*/ 25400 w 2933700"/>
              <a:gd name="connsiteY41" fmla="*/ 1562100 h 2091267"/>
              <a:gd name="connsiteX42" fmla="*/ 12700 w 2933700"/>
              <a:gd name="connsiteY42" fmla="*/ 1587500 h 2091267"/>
              <a:gd name="connsiteX43" fmla="*/ 0 w 2933700"/>
              <a:gd name="connsiteY43" fmla="*/ 1659467 h 2091267"/>
              <a:gd name="connsiteX44" fmla="*/ 0 w 2933700"/>
              <a:gd name="connsiteY44" fmla="*/ 1676400 h 2091267"/>
              <a:gd name="connsiteX45" fmla="*/ 156633 w 2933700"/>
              <a:gd name="connsiteY45" fmla="*/ 1799167 h 2091267"/>
              <a:gd name="connsiteX46" fmla="*/ 296333 w 2933700"/>
              <a:gd name="connsiteY46" fmla="*/ 1765300 h 2091267"/>
              <a:gd name="connsiteX47" fmla="*/ 330200 w 2933700"/>
              <a:gd name="connsiteY47" fmla="*/ 1794934 h 2091267"/>
              <a:gd name="connsiteX48" fmla="*/ 474133 w 2933700"/>
              <a:gd name="connsiteY48" fmla="*/ 1794934 h 2091267"/>
              <a:gd name="connsiteX49" fmla="*/ 529166 w 2933700"/>
              <a:gd name="connsiteY49" fmla="*/ 1807634 h 2091267"/>
              <a:gd name="connsiteX50" fmla="*/ 571500 w 2933700"/>
              <a:gd name="connsiteY50" fmla="*/ 1769534 h 2091267"/>
              <a:gd name="connsiteX51" fmla="*/ 567266 w 2933700"/>
              <a:gd name="connsiteY51" fmla="*/ 1701800 h 2091267"/>
              <a:gd name="connsiteX52" fmla="*/ 592666 w 2933700"/>
              <a:gd name="connsiteY52" fmla="*/ 1680634 h 2091267"/>
              <a:gd name="connsiteX53" fmla="*/ 808566 w 2933700"/>
              <a:gd name="connsiteY53" fmla="*/ 1739900 h 2091267"/>
              <a:gd name="connsiteX54" fmla="*/ 859366 w 2933700"/>
              <a:gd name="connsiteY54" fmla="*/ 1794934 h 2091267"/>
              <a:gd name="connsiteX55" fmla="*/ 948266 w 2933700"/>
              <a:gd name="connsiteY55" fmla="*/ 1790700 h 2091267"/>
              <a:gd name="connsiteX56" fmla="*/ 1024466 w 2933700"/>
              <a:gd name="connsiteY56" fmla="*/ 1879600 h 2091267"/>
              <a:gd name="connsiteX57" fmla="*/ 1037166 w 2933700"/>
              <a:gd name="connsiteY57" fmla="*/ 1841500 h 2091267"/>
              <a:gd name="connsiteX58" fmla="*/ 1075266 w 2933700"/>
              <a:gd name="connsiteY58" fmla="*/ 1849967 h 2091267"/>
              <a:gd name="connsiteX59" fmla="*/ 1206500 w 2933700"/>
              <a:gd name="connsiteY59" fmla="*/ 1905000 h 2091267"/>
              <a:gd name="connsiteX60" fmla="*/ 1193800 w 2933700"/>
              <a:gd name="connsiteY60" fmla="*/ 1960034 h 2091267"/>
              <a:gd name="connsiteX61" fmla="*/ 1286933 w 2933700"/>
              <a:gd name="connsiteY61" fmla="*/ 1989667 h 2091267"/>
              <a:gd name="connsiteX62" fmla="*/ 1325033 w 2933700"/>
              <a:gd name="connsiteY62" fmla="*/ 2070100 h 2091267"/>
              <a:gd name="connsiteX63" fmla="*/ 1371600 w 2933700"/>
              <a:gd name="connsiteY63" fmla="*/ 2082800 h 2091267"/>
              <a:gd name="connsiteX64" fmla="*/ 1418166 w 2933700"/>
              <a:gd name="connsiteY64" fmla="*/ 2023534 h 2091267"/>
              <a:gd name="connsiteX65" fmla="*/ 1515533 w 2933700"/>
              <a:gd name="connsiteY65" fmla="*/ 2036234 h 2091267"/>
              <a:gd name="connsiteX66" fmla="*/ 1562100 w 2933700"/>
              <a:gd name="connsiteY66" fmla="*/ 2044700 h 2091267"/>
              <a:gd name="connsiteX67" fmla="*/ 1638300 w 2933700"/>
              <a:gd name="connsiteY67" fmla="*/ 2091267 h 2091267"/>
              <a:gd name="connsiteX68" fmla="*/ 1718733 w 2933700"/>
              <a:gd name="connsiteY68" fmla="*/ 2087034 h 2091267"/>
              <a:gd name="connsiteX69" fmla="*/ 1727200 w 2933700"/>
              <a:gd name="connsiteY69" fmla="*/ 2048934 h 2091267"/>
              <a:gd name="connsiteX70" fmla="*/ 1837266 w 2933700"/>
              <a:gd name="connsiteY70" fmla="*/ 1993900 h 2091267"/>
              <a:gd name="connsiteX71" fmla="*/ 1896533 w 2933700"/>
              <a:gd name="connsiteY71" fmla="*/ 1985434 h 2091267"/>
              <a:gd name="connsiteX72" fmla="*/ 2006600 w 2933700"/>
              <a:gd name="connsiteY72" fmla="*/ 2010834 h 2091267"/>
              <a:gd name="connsiteX73" fmla="*/ 1938866 w 2933700"/>
              <a:gd name="connsiteY73" fmla="*/ 1934634 h 2091267"/>
              <a:gd name="connsiteX74" fmla="*/ 1938866 w 2933700"/>
              <a:gd name="connsiteY74" fmla="*/ 1583267 h 2091267"/>
              <a:gd name="connsiteX75" fmla="*/ 1976966 w 2933700"/>
              <a:gd name="connsiteY75" fmla="*/ 1515534 h 2091267"/>
              <a:gd name="connsiteX76" fmla="*/ 2006600 w 2933700"/>
              <a:gd name="connsiteY76" fmla="*/ 1447800 h 2091267"/>
              <a:gd name="connsiteX77" fmla="*/ 2036233 w 2933700"/>
              <a:gd name="connsiteY77" fmla="*/ 1413934 h 2091267"/>
              <a:gd name="connsiteX78" fmla="*/ 2108200 w 2933700"/>
              <a:gd name="connsiteY78" fmla="*/ 1358900 h 2091267"/>
              <a:gd name="connsiteX79" fmla="*/ 2209800 w 2933700"/>
              <a:gd name="connsiteY79" fmla="*/ 1350434 h 2091267"/>
              <a:gd name="connsiteX80" fmla="*/ 2273300 w 2933700"/>
              <a:gd name="connsiteY80" fmla="*/ 1265767 h 2091267"/>
              <a:gd name="connsiteX81" fmla="*/ 2408766 w 2933700"/>
              <a:gd name="connsiteY81" fmla="*/ 1176867 h 2091267"/>
              <a:gd name="connsiteX82" fmla="*/ 2527300 w 2933700"/>
              <a:gd name="connsiteY82" fmla="*/ 1134534 h 2091267"/>
              <a:gd name="connsiteX83" fmla="*/ 2565400 w 2933700"/>
              <a:gd name="connsiteY83" fmla="*/ 1189567 h 2091267"/>
              <a:gd name="connsiteX84" fmla="*/ 2595033 w 2933700"/>
              <a:gd name="connsiteY84" fmla="*/ 1206500 h 2091267"/>
              <a:gd name="connsiteX85" fmla="*/ 2611966 w 2933700"/>
              <a:gd name="connsiteY85" fmla="*/ 1206500 h 2091267"/>
              <a:gd name="connsiteX86" fmla="*/ 2650066 w 2933700"/>
              <a:gd name="connsiteY86" fmla="*/ 1130300 h 2091267"/>
              <a:gd name="connsiteX87" fmla="*/ 2722033 w 2933700"/>
              <a:gd name="connsiteY87" fmla="*/ 1109134 h 2091267"/>
              <a:gd name="connsiteX88" fmla="*/ 2713566 w 2933700"/>
              <a:gd name="connsiteY88" fmla="*/ 1083734 h 2091267"/>
              <a:gd name="connsiteX89" fmla="*/ 2768600 w 2933700"/>
              <a:gd name="connsiteY89" fmla="*/ 1024467 h 2091267"/>
              <a:gd name="connsiteX90" fmla="*/ 2810933 w 2933700"/>
              <a:gd name="connsiteY90" fmla="*/ 1024467 h 2091267"/>
              <a:gd name="connsiteX91" fmla="*/ 2827866 w 2933700"/>
              <a:gd name="connsiteY91" fmla="*/ 901700 h 2091267"/>
              <a:gd name="connsiteX92" fmla="*/ 2933700 w 2933700"/>
              <a:gd name="connsiteY92" fmla="*/ 778934 h 2091267"/>
              <a:gd name="connsiteX93" fmla="*/ 2857500 w 2933700"/>
              <a:gd name="connsiteY93" fmla="*/ 690034 h 2091267"/>
              <a:gd name="connsiteX94" fmla="*/ 2853266 w 2933700"/>
              <a:gd name="connsiteY94" fmla="*/ 609600 h 2091267"/>
              <a:gd name="connsiteX95" fmla="*/ 2832100 w 2933700"/>
              <a:gd name="connsiteY95" fmla="*/ 563034 h 2091267"/>
              <a:gd name="connsiteX96" fmla="*/ 2751666 w 2933700"/>
              <a:gd name="connsiteY96" fmla="*/ 533400 h 2091267"/>
              <a:gd name="connsiteX97" fmla="*/ 2726266 w 2933700"/>
              <a:gd name="connsiteY97" fmla="*/ 520700 h 2091267"/>
              <a:gd name="connsiteX98" fmla="*/ 2709333 w 2933700"/>
              <a:gd name="connsiteY98" fmla="*/ 520700 h 2091267"/>
              <a:gd name="connsiteX99" fmla="*/ 2683933 w 2933700"/>
              <a:gd name="connsiteY99" fmla="*/ 554567 h 2091267"/>
              <a:gd name="connsiteX100" fmla="*/ 2679700 w 2933700"/>
              <a:gd name="connsiteY100" fmla="*/ 516467 h 2091267"/>
              <a:gd name="connsiteX101" fmla="*/ 2582331 w 2933700"/>
              <a:gd name="connsiteY101" fmla="*/ 571496 h 2091267"/>
              <a:gd name="connsiteX102" fmla="*/ 2484966 w 2933700"/>
              <a:gd name="connsiteY102" fmla="*/ 486834 h 2091267"/>
              <a:gd name="connsiteX103" fmla="*/ 2396066 w 2933700"/>
              <a:gd name="connsiteY103" fmla="*/ 313267 h 2091267"/>
              <a:gd name="connsiteX104" fmla="*/ 2383366 w 2933700"/>
              <a:gd name="connsiteY104" fmla="*/ 211667 h 2091267"/>
              <a:gd name="connsiteX105" fmla="*/ 2252139 w 2933700"/>
              <a:gd name="connsiteY105" fmla="*/ 97362 h 2091267"/>
              <a:gd name="connsiteX106" fmla="*/ 2218265 w 2933700"/>
              <a:gd name="connsiteY106" fmla="*/ 139683 h 2091267"/>
              <a:gd name="connsiteX107" fmla="*/ 2142066 w 2933700"/>
              <a:gd name="connsiteY107" fmla="*/ 127000 h 2091267"/>
              <a:gd name="connsiteX108" fmla="*/ 2116666 w 2933700"/>
              <a:gd name="connsiteY108" fmla="*/ 46567 h 2091267"/>
              <a:gd name="connsiteX109" fmla="*/ 2105335 w 2933700"/>
              <a:gd name="connsiteY109" fmla="*/ 30312 h 2091267"/>
              <a:gd name="connsiteX110" fmla="*/ 1981200 w 2933700"/>
              <a:gd name="connsiteY110" fmla="*/ 101600 h 2091267"/>
              <a:gd name="connsiteX111" fmla="*/ 1892300 w 2933700"/>
              <a:gd name="connsiteY111" fmla="*/ 300567 h 2091267"/>
              <a:gd name="connsiteX112" fmla="*/ 1854200 w 2933700"/>
              <a:gd name="connsiteY112" fmla="*/ 241300 h 2091267"/>
              <a:gd name="connsiteX113" fmla="*/ 1862666 w 2933700"/>
              <a:gd name="connsiteY113" fmla="*/ 186267 h 2091267"/>
              <a:gd name="connsiteX114" fmla="*/ 1824566 w 2933700"/>
              <a:gd name="connsiteY114" fmla="*/ 160867 h 2091267"/>
              <a:gd name="connsiteX115" fmla="*/ 1816100 w 2933700"/>
              <a:gd name="connsiteY115" fmla="*/ 114300 h 2091267"/>
              <a:gd name="connsiteX116" fmla="*/ 1752602 w 2933700"/>
              <a:gd name="connsiteY116" fmla="*/ 63487 h 2091267"/>
              <a:gd name="connsiteX117" fmla="*/ 1689100 w 2933700"/>
              <a:gd name="connsiteY117" fmla="*/ 122767 h 2091267"/>
              <a:gd name="connsiteX118" fmla="*/ 1651000 w 2933700"/>
              <a:gd name="connsiteY118" fmla="*/ 232834 h 2091267"/>
              <a:gd name="connsiteX119" fmla="*/ 1600200 w 2933700"/>
              <a:gd name="connsiteY119" fmla="*/ 300567 h 2091267"/>
              <a:gd name="connsiteX120" fmla="*/ 1532470 w 2933700"/>
              <a:gd name="connsiteY120" fmla="*/ 270917 h 2091267"/>
              <a:gd name="connsiteX121" fmla="*/ 1460500 w 2933700"/>
              <a:gd name="connsiteY121" fmla="*/ 317500 h 2091267"/>
              <a:gd name="connsiteX122" fmla="*/ 1413933 w 2933700"/>
              <a:gd name="connsiteY122" fmla="*/ 245534 h 2091267"/>
              <a:gd name="connsiteX123" fmla="*/ 1430866 w 2933700"/>
              <a:gd name="connsiteY123" fmla="*/ 190500 h 2091267"/>
              <a:gd name="connsiteX124" fmla="*/ 1384300 w 2933700"/>
              <a:gd name="connsiteY124" fmla="*/ 105834 h 2091267"/>
              <a:gd name="connsiteX125" fmla="*/ 1380066 w 2933700"/>
              <a:gd name="connsiteY125" fmla="*/ 42334 h 2091267"/>
              <a:gd name="connsiteX0" fmla="*/ 1380066 w 2933700"/>
              <a:gd name="connsiteY0" fmla="*/ 42334 h 2091267"/>
              <a:gd name="connsiteX1" fmla="*/ 1299633 w 2933700"/>
              <a:gd name="connsiteY1" fmla="*/ 42334 h 2091267"/>
              <a:gd name="connsiteX2" fmla="*/ 1231900 w 2933700"/>
              <a:gd name="connsiteY2" fmla="*/ 71967 h 2091267"/>
              <a:gd name="connsiteX3" fmla="*/ 1138766 w 2933700"/>
              <a:gd name="connsiteY3" fmla="*/ 0 h 2091267"/>
              <a:gd name="connsiteX4" fmla="*/ 1041400 w 2933700"/>
              <a:gd name="connsiteY4" fmla="*/ 4234 h 2091267"/>
              <a:gd name="connsiteX5" fmla="*/ 1011766 w 2933700"/>
              <a:gd name="connsiteY5" fmla="*/ 139700 h 2091267"/>
              <a:gd name="connsiteX6" fmla="*/ 956733 w 2933700"/>
              <a:gd name="connsiteY6" fmla="*/ 177800 h 2091267"/>
              <a:gd name="connsiteX7" fmla="*/ 956733 w 2933700"/>
              <a:gd name="connsiteY7" fmla="*/ 224367 h 2091267"/>
              <a:gd name="connsiteX8" fmla="*/ 893233 w 2933700"/>
              <a:gd name="connsiteY8" fmla="*/ 258234 h 2091267"/>
              <a:gd name="connsiteX9" fmla="*/ 821266 w 2933700"/>
              <a:gd name="connsiteY9" fmla="*/ 347134 h 2091267"/>
              <a:gd name="connsiteX10" fmla="*/ 783166 w 2933700"/>
              <a:gd name="connsiteY10" fmla="*/ 381000 h 2091267"/>
              <a:gd name="connsiteX11" fmla="*/ 817033 w 2933700"/>
              <a:gd name="connsiteY11" fmla="*/ 503767 h 2091267"/>
              <a:gd name="connsiteX12" fmla="*/ 732366 w 2933700"/>
              <a:gd name="connsiteY12" fmla="*/ 529167 h 2091267"/>
              <a:gd name="connsiteX13" fmla="*/ 715433 w 2933700"/>
              <a:gd name="connsiteY13" fmla="*/ 567267 h 2091267"/>
              <a:gd name="connsiteX14" fmla="*/ 749300 w 2933700"/>
              <a:gd name="connsiteY14" fmla="*/ 579967 h 2091267"/>
              <a:gd name="connsiteX15" fmla="*/ 698500 w 2933700"/>
              <a:gd name="connsiteY15" fmla="*/ 647700 h 2091267"/>
              <a:gd name="connsiteX16" fmla="*/ 711200 w 2933700"/>
              <a:gd name="connsiteY16" fmla="*/ 685800 h 2091267"/>
              <a:gd name="connsiteX17" fmla="*/ 668866 w 2933700"/>
              <a:gd name="connsiteY17" fmla="*/ 685800 h 2091267"/>
              <a:gd name="connsiteX18" fmla="*/ 635000 w 2933700"/>
              <a:gd name="connsiteY18" fmla="*/ 749300 h 2091267"/>
              <a:gd name="connsiteX19" fmla="*/ 588433 w 2933700"/>
              <a:gd name="connsiteY19" fmla="*/ 762000 h 2091267"/>
              <a:gd name="connsiteX20" fmla="*/ 491066 w 2933700"/>
              <a:gd name="connsiteY20" fmla="*/ 749300 h 2091267"/>
              <a:gd name="connsiteX21" fmla="*/ 427566 w 2933700"/>
              <a:gd name="connsiteY21" fmla="*/ 778934 h 2091267"/>
              <a:gd name="connsiteX22" fmla="*/ 321733 w 2933700"/>
              <a:gd name="connsiteY22" fmla="*/ 778934 h 2091267"/>
              <a:gd name="connsiteX23" fmla="*/ 296333 w 2933700"/>
              <a:gd name="connsiteY23" fmla="*/ 808567 h 2091267"/>
              <a:gd name="connsiteX24" fmla="*/ 254000 w 2933700"/>
              <a:gd name="connsiteY24" fmla="*/ 808567 h 2091267"/>
              <a:gd name="connsiteX25" fmla="*/ 228600 w 2933700"/>
              <a:gd name="connsiteY25" fmla="*/ 855134 h 2091267"/>
              <a:gd name="connsiteX26" fmla="*/ 211666 w 2933700"/>
              <a:gd name="connsiteY26" fmla="*/ 817034 h 2091267"/>
              <a:gd name="connsiteX27" fmla="*/ 84666 w 2933700"/>
              <a:gd name="connsiteY27" fmla="*/ 859367 h 2091267"/>
              <a:gd name="connsiteX28" fmla="*/ 101600 w 2933700"/>
              <a:gd name="connsiteY28" fmla="*/ 931334 h 2091267"/>
              <a:gd name="connsiteX29" fmla="*/ 38100 w 2933700"/>
              <a:gd name="connsiteY29" fmla="*/ 1062567 h 2091267"/>
              <a:gd name="connsiteX30" fmla="*/ 50800 w 2933700"/>
              <a:gd name="connsiteY30" fmla="*/ 1100667 h 2091267"/>
              <a:gd name="connsiteX31" fmla="*/ 139700 w 2933700"/>
              <a:gd name="connsiteY31" fmla="*/ 1100667 h 2091267"/>
              <a:gd name="connsiteX32" fmla="*/ 177800 w 2933700"/>
              <a:gd name="connsiteY32" fmla="*/ 1185334 h 2091267"/>
              <a:gd name="connsiteX33" fmla="*/ 165100 w 2933700"/>
              <a:gd name="connsiteY33" fmla="*/ 1219200 h 2091267"/>
              <a:gd name="connsiteX34" fmla="*/ 203200 w 2933700"/>
              <a:gd name="connsiteY34" fmla="*/ 1227667 h 2091267"/>
              <a:gd name="connsiteX35" fmla="*/ 198966 w 2933700"/>
              <a:gd name="connsiteY35" fmla="*/ 1316567 h 2091267"/>
              <a:gd name="connsiteX36" fmla="*/ 169333 w 2933700"/>
              <a:gd name="connsiteY36" fmla="*/ 1320800 h 2091267"/>
              <a:gd name="connsiteX37" fmla="*/ 182033 w 2933700"/>
              <a:gd name="connsiteY37" fmla="*/ 1354667 h 2091267"/>
              <a:gd name="connsiteX38" fmla="*/ 76200 w 2933700"/>
              <a:gd name="connsiteY38" fmla="*/ 1477434 h 2091267"/>
              <a:gd name="connsiteX39" fmla="*/ 80433 w 2933700"/>
              <a:gd name="connsiteY39" fmla="*/ 1524000 h 2091267"/>
              <a:gd name="connsiteX40" fmla="*/ 42333 w 2933700"/>
              <a:gd name="connsiteY40" fmla="*/ 1528234 h 2091267"/>
              <a:gd name="connsiteX41" fmla="*/ 25400 w 2933700"/>
              <a:gd name="connsiteY41" fmla="*/ 1562100 h 2091267"/>
              <a:gd name="connsiteX42" fmla="*/ 12700 w 2933700"/>
              <a:gd name="connsiteY42" fmla="*/ 1587500 h 2091267"/>
              <a:gd name="connsiteX43" fmla="*/ 0 w 2933700"/>
              <a:gd name="connsiteY43" fmla="*/ 1659467 h 2091267"/>
              <a:gd name="connsiteX44" fmla="*/ 0 w 2933700"/>
              <a:gd name="connsiteY44" fmla="*/ 1676400 h 2091267"/>
              <a:gd name="connsiteX45" fmla="*/ 156633 w 2933700"/>
              <a:gd name="connsiteY45" fmla="*/ 1799167 h 2091267"/>
              <a:gd name="connsiteX46" fmla="*/ 296333 w 2933700"/>
              <a:gd name="connsiteY46" fmla="*/ 1765300 h 2091267"/>
              <a:gd name="connsiteX47" fmla="*/ 330200 w 2933700"/>
              <a:gd name="connsiteY47" fmla="*/ 1794934 h 2091267"/>
              <a:gd name="connsiteX48" fmla="*/ 474133 w 2933700"/>
              <a:gd name="connsiteY48" fmla="*/ 1794934 h 2091267"/>
              <a:gd name="connsiteX49" fmla="*/ 529166 w 2933700"/>
              <a:gd name="connsiteY49" fmla="*/ 1807634 h 2091267"/>
              <a:gd name="connsiteX50" fmla="*/ 571500 w 2933700"/>
              <a:gd name="connsiteY50" fmla="*/ 1769534 h 2091267"/>
              <a:gd name="connsiteX51" fmla="*/ 567266 w 2933700"/>
              <a:gd name="connsiteY51" fmla="*/ 1701800 h 2091267"/>
              <a:gd name="connsiteX52" fmla="*/ 592666 w 2933700"/>
              <a:gd name="connsiteY52" fmla="*/ 1680634 h 2091267"/>
              <a:gd name="connsiteX53" fmla="*/ 808566 w 2933700"/>
              <a:gd name="connsiteY53" fmla="*/ 1739900 h 2091267"/>
              <a:gd name="connsiteX54" fmla="*/ 859366 w 2933700"/>
              <a:gd name="connsiteY54" fmla="*/ 1794934 h 2091267"/>
              <a:gd name="connsiteX55" fmla="*/ 948266 w 2933700"/>
              <a:gd name="connsiteY55" fmla="*/ 1790700 h 2091267"/>
              <a:gd name="connsiteX56" fmla="*/ 1024466 w 2933700"/>
              <a:gd name="connsiteY56" fmla="*/ 1879600 h 2091267"/>
              <a:gd name="connsiteX57" fmla="*/ 1037166 w 2933700"/>
              <a:gd name="connsiteY57" fmla="*/ 1841500 h 2091267"/>
              <a:gd name="connsiteX58" fmla="*/ 1075266 w 2933700"/>
              <a:gd name="connsiteY58" fmla="*/ 1849967 h 2091267"/>
              <a:gd name="connsiteX59" fmla="*/ 1206500 w 2933700"/>
              <a:gd name="connsiteY59" fmla="*/ 1905000 h 2091267"/>
              <a:gd name="connsiteX60" fmla="*/ 1193800 w 2933700"/>
              <a:gd name="connsiteY60" fmla="*/ 1960034 h 2091267"/>
              <a:gd name="connsiteX61" fmla="*/ 1286933 w 2933700"/>
              <a:gd name="connsiteY61" fmla="*/ 1989667 h 2091267"/>
              <a:gd name="connsiteX62" fmla="*/ 1325033 w 2933700"/>
              <a:gd name="connsiteY62" fmla="*/ 2070100 h 2091267"/>
              <a:gd name="connsiteX63" fmla="*/ 1371600 w 2933700"/>
              <a:gd name="connsiteY63" fmla="*/ 2082800 h 2091267"/>
              <a:gd name="connsiteX64" fmla="*/ 1418166 w 2933700"/>
              <a:gd name="connsiteY64" fmla="*/ 2023534 h 2091267"/>
              <a:gd name="connsiteX65" fmla="*/ 1515533 w 2933700"/>
              <a:gd name="connsiteY65" fmla="*/ 2036234 h 2091267"/>
              <a:gd name="connsiteX66" fmla="*/ 1562100 w 2933700"/>
              <a:gd name="connsiteY66" fmla="*/ 2044700 h 2091267"/>
              <a:gd name="connsiteX67" fmla="*/ 1638300 w 2933700"/>
              <a:gd name="connsiteY67" fmla="*/ 2091267 h 2091267"/>
              <a:gd name="connsiteX68" fmla="*/ 1718733 w 2933700"/>
              <a:gd name="connsiteY68" fmla="*/ 2087034 h 2091267"/>
              <a:gd name="connsiteX69" fmla="*/ 1727200 w 2933700"/>
              <a:gd name="connsiteY69" fmla="*/ 2048934 h 2091267"/>
              <a:gd name="connsiteX70" fmla="*/ 1837266 w 2933700"/>
              <a:gd name="connsiteY70" fmla="*/ 1993900 h 2091267"/>
              <a:gd name="connsiteX71" fmla="*/ 1896533 w 2933700"/>
              <a:gd name="connsiteY71" fmla="*/ 1985434 h 2091267"/>
              <a:gd name="connsiteX72" fmla="*/ 2006600 w 2933700"/>
              <a:gd name="connsiteY72" fmla="*/ 2010834 h 2091267"/>
              <a:gd name="connsiteX73" fmla="*/ 1938866 w 2933700"/>
              <a:gd name="connsiteY73" fmla="*/ 1934634 h 2091267"/>
              <a:gd name="connsiteX74" fmla="*/ 1938866 w 2933700"/>
              <a:gd name="connsiteY74" fmla="*/ 1583267 h 2091267"/>
              <a:gd name="connsiteX75" fmla="*/ 1976966 w 2933700"/>
              <a:gd name="connsiteY75" fmla="*/ 1515534 h 2091267"/>
              <a:gd name="connsiteX76" fmla="*/ 2006600 w 2933700"/>
              <a:gd name="connsiteY76" fmla="*/ 1447800 h 2091267"/>
              <a:gd name="connsiteX77" fmla="*/ 2036233 w 2933700"/>
              <a:gd name="connsiteY77" fmla="*/ 1413934 h 2091267"/>
              <a:gd name="connsiteX78" fmla="*/ 2108200 w 2933700"/>
              <a:gd name="connsiteY78" fmla="*/ 1358900 h 2091267"/>
              <a:gd name="connsiteX79" fmla="*/ 2209800 w 2933700"/>
              <a:gd name="connsiteY79" fmla="*/ 1350434 h 2091267"/>
              <a:gd name="connsiteX80" fmla="*/ 2273300 w 2933700"/>
              <a:gd name="connsiteY80" fmla="*/ 1265767 h 2091267"/>
              <a:gd name="connsiteX81" fmla="*/ 2408766 w 2933700"/>
              <a:gd name="connsiteY81" fmla="*/ 1176867 h 2091267"/>
              <a:gd name="connsiteX82" fmla="*/ 2527300 w 2933700"/>
              <a:gd name="connsiteY82" fmla="*/ 1134534 h 2091267"/>
              <a:gd name="connsiteX83" fmla="*/ 2565400 w 2933700"/>
              <a:gd name="connsiteY83" fmla="*/ 1189567 h 2091267"/>
              <a:gd name="connsiteX84" fmla="*/ 2595033 w 2933700"/>
              <a:gd name="connsiteY84" fmla="*/ 1206500 h 2091267"/>
              <a:gd name="connsiteX85" fmla="*/ 2611966 w 2933700"/>
              <a:gd name="connsiteY85" fmla="*/ 1206500 h 2091267"/>
              <a:gd name="connsiteX86" fmla="*/ 2650066 w 2933700"/>
              <a:gd name="connsiteY86" fmla="*/ 1130300 h 2091267"/>
              <a:gd name="connsiteX87" fmla="*/ 2722033 w 2933700"/>
              <a:gd name="connsiteY87" fmla="*/ 1109134 h 2091267"/>
              <a:gd name="connsiteX88" fmla="*/ 2713566 w 2933700"/>
              <a:gd name="connsiteY88" fmla="*/ 1083734 h 2091267"/>
              <a:gd name="connsiteX89" fmla="*/ 2768600 w 2933700"/>
              <a:gd name="connsiteY89" fmla="*/ 1024467 h 2091267"/>
              <a:gd name="connsiteX90" fmla="*/ 2810933 w 2933700"/>
              <a:gd name="connsiteY90" fmla="*/ 1024467 h 2091267"/>
              <a:gd name="connsiteX91" fmla="*/ 2827866 w 2933700"/>
              <a:gd name="connsiteY91" fmla="*/ 901700 h 2091267"/>
              <a:gd name="connsiteX92" fmla="*/ 2933700 w 2933700"/>
              <a:gd name="connsiteY92" fmla="*/ 778934 h 2091267"/>
              <a:gd name="connsiteX93" fmla="*/ 2857500 w 2933700"/>
              <a:gd name="connsiteY93" fmla="*/ 690034 h 2091267"/>
              <a:gd name="connsiteX94" fmla="*/ 2853266 w 2933700"/>
              <a:gd name="connsiteY94" fmla="*/ 609600 h 2091267"/>
              <a:gd name="connsiteX95" fmla="*/ 2832100 w 2933700"/>
              <a:gd name="connsiteY95" fmla="*/ 563034 h 2091267"/>
              <a:gd name="connsiteX96" fmla="*/ 2751666 w 2933700"/>
              <a:gd name="connsiteY96" fmla="*/ 533400 h 2091267"/>
              <a:gd name="connsiteX97" fmla="*/ 2726266 w 2933700"/>
              <a:gd name="connsiteY97" fmla="*/ 520700 h 2091267"/>
              <a:gd name="connsiteX98" fmla="*/ 2709333 w 2933700"/>
              <a:gd name="connsiteY98" fmla="*/ 520700 h 2091267"/>
              <a:gd name="connsiteX99" fmla="*/ 2683933 w 2933700"/>
              <a:gd name="connsiteY99" fmla="*/ 554567 h 2091267"/>
              <a:gd name="connsiteX100" fmla="*/ 2679700 w 2933700"/>
              <a:gd name="connsiteY100" fmla="*/ 499517 h 2091267"/>
              <a:gd name="connsiteX101" fmla="*/ 2582331 w 2933700"/>
              <a:gd name="connsiteY101" fmla="*/ 571496 h 2091267"/>
              <a:gd name="connsiteX102" fmla="*/ 2484966 w 2933700"/>
              <a:gd name="connsiteY102" fmla="*/ 486834 h 2091267"/>
              <a:gd name="connsiteX103" fmla="*/ 2396066 w 2933700"/>
              <a:gd name="connsiteY103" fmla="*/ 313267 h 2091267"/>
              <a:gd name="connsiteX104" fmla="*/ 2383366 w 2933700"/>
              <a:gd name="connsiteY104" fmla="*/ 211667 h 2091267"/>
              <a:gd name="connsiteX105" fmla="*/ 2252139 w 2933700"/>
              <a:gd name="connsiteY105" fmla="*/ 97362 h 2091267"/>
              <a:gd name="connsiteX106" fmla="*/ 2218265 w 2933700"/>
              <a:gd name="connsiteY106" fmla="*/ 139683 h 2091267"/>
              <a:gd name="connsiteX107" fmla="*/ 2142066 w 2933700"/>
              <a:gd name="connsiteY107" fmla="*/ 127000 h 2091267"/>
              <a:gd name="connsiteX108" fmla="*/ 2116666 w 2933700"/>
              <a:gd name="connsiteY108" fmla="*/ 46567 h 2091267"/>
              <a:gd name="connsiteX109" fmla="*/ 2105335 w 2933700"/>
              <a:gd name="connsiteY109" fmla="*/ 30312 h 2091267"/>
              <a:gd name="connsiteX110" fmla="*/ 1981200 w 2933700"/>
              <a:gd name="connsiteY110" fmla="*/ 101600 h 2091267"/>
              <a:gd name="connsiteX111" fmla="*/ 1892300 w 2933700"/>
              <a:gd name="connsiteY111" fmla="*/ 300567 h 2091267"/>
              <a:gd name="connsiteX112" fmla="*/ 1854200 w 2933700"/>
              <a:gd name="connsiteY112" fmla="*/ 241300 h 2091267"/>
              <a:gd name="connsiteX113" fmla="*/ 1862666 w 2933700"/>
              <a:gd name="connsiteY113" fmla="*/ 186267 h 2091267"/>
              <a:gd name="connsiteX114" fmla="*/ 1824566 w 2933700"/>
              <a:gd name="connsiteY114" fmla="*/ 160867 h 2091267"/>
              <a:gd name="connsiteX115" fmla="*/ 1816100 w 2933700"/>
              <a:gd name="connsiteY115" fmla="*/ 114300 h 2091267"/>
              <a:gd name="connsiteX116" fmla="*/ 1752602 w 2933700"/>
              <a:gd name="connsiteY116" fmla="*/ 63487 h 2091267"/>
              <a:gd name="connsiteX117" fmla="*/ 1689100 w 2933700"/>
              <a:gd name="connsiteY117" fmla="*/ 122767 h 2091267"/>
              <a:gd name="connsiteX118" fmla="*/ 1651000 w 2933700"/>
              <a:gd name="connsiteY118" fmla="*/ 232834 h 2091267"/>
              <a:gd name="connsiteX119" fmla="*/ 1600200 w 2933700"/>
              <a:gd name="connsiteY119" fmla="*/ 300567 h 2091267"/>
              <a:gd name="connsiteX120" fmla="*/ 1532470 w 2933700"/>
              <a:gd name="connsiteY120" fmla="*/ 270917 h 2091267"/>
              <a:gd name="connsiteX121" fmla="*/ 1460500 w 2933700"/>
              <a:gd name="connsiteY121" fmla="*/ 317500 h 2091267"/>
              <a:gd name="connsiteX122" fmla="*/ 1413933 w 2933700"/>
              <a:gd name="connsiteY122" fmla="*/ 245534 h 2091267"/>
              <a:gd name="connsiteX123" fmla="*/ 1430866 w 2933700"/>
              <a:gd name="connsiteY123" fmla="*/ 190500 h 2091267"/>
              <a:gd name="connsiteX124" fmla="*/ 1384300 w 2933700"/>
              <a:gd name="connsiteY124" fmla="*/ 105834 h 2091267"/>
              <a:gd name="connsiteX125" fmla="*/ 1380066 w 2933700"/>
              <a:gd name="connsiteY125" fmla="*/ 42334 h 2091267"/>
              <a:gd name="connsiteX0" fmla="*/ 1380066 w 2933700"/>
              <a:gd name="connsiteY0" fmla="*/ 42334 h 2091267"/>
              <a:gd name="connsiteX1" fmla="*/ 1299633 w 2933700"/>
              <a:gd name="connsiteY1" fmla="*/ 42334 h 2091267"/>
              <a:gd name="connsiteX2" fmla="*/ 1231900 w 2933700"/>
              <a:gd name="connsiteY2" fmla="*/ 71967 h 2091267"/>
              <a:gd name="connsiteX3" fmla="*/ 1138766 w 2933700"/>
              <a:gd name="connsiteY3" fmla="*/ 0 h 2091267"/>
              <a:gd name="connsiteX4" fmla="*/ 1041400 w 2933700"/>
              <a:gd name="connsiteY4" fmla="*/ 4234 h 2091267"/>
              <a:gd name="connsiteX5" fmla="*/ 1011766 w 2933700"/>
              <a:gd name="connsiteY5" fmla="*/ 139700 h 2091267"/>
              <a:gd name="connsiteX6" fmla="*/ 956733 w 2933700"/>
              <a:gd name="connsiteY6" fmla="*/ 177800 h 2091267"/>
              <a:gd name="connsiteX7" fmla="*/ 956733 w 2933700"/>
              <a:gd name="connsiteY7" fmla="*/ 224367 h 2091267"/>
              <a:gd name="connsiteX8" fmla="*/ 893233 w 2933700"/>
              <a:gd name="connsiteY8" fmla="*/ 258234 h 2091267"/>
              <a:gd name="connsiteX9" fmla="*/ 821266 w 2933700"/>
              <a:gd name="connsiteY9" fmla="*/ 347134 h 2091267"/>
              <a:gd name="connsiteX10" fmla="*/ 783166 w 2933700"/>
              <a:gd name="connsiteY10" fmla="*/ 381000 h 2091267"/>
              <a:gd name="connsiteX11" fmla="*/ 817033 w 2933700"/>
              <a:gd name="connsiteY11" fmla="*/ 503767 h 2091267"/>
              <a:gd name="connsiteX12" fmla="*/ 732366 w 2933700"/>
              <a:gd name="connsiteY12" fmla="*/ 529167 h 2091267"/>
              <a:gd name="connsiteX13" fmla="*/ 715433 w 2933700"/>
              <a:gd name="connsiteY13" fmla="*/ 567267 h 2091267"/>
              <a:gd name="connsiteX14" fmla="*/ 749300 w 2933700"/>
              <a:gd name="connsiteY14" fmla="*/ 579967 h 2091267"/>
              <a:gd name="connsiteX15" fmla="*/ 698500 w 2933700"/>
              <a:gd name="connsiteY15" fmla="*/ 647700 h 2091267"/>
              <a:gd name="connsiteX16" fmla="*/ 711200 w 2933700"/>
              <a:gd name="connsiteY16" fmla="*/ 685800 h 2091267"/>
              <a:gd name="connsiteX17" fmla="*/ 668866 w 2933700"/>
              <a:gd name="connsiteY17" fmla="*/ 685800 h 2091267"/>
              <a:gd name="connsiteX18" fmla="*/ 635000 w 2933700"/>
              <a:gd name="connsiteY18" fmla="*/ 749300 h 2091267"/>
              <a:gd name="connsiteX19" fmla="*/ 588433 w 2933700"/>
              <a:gd name="connsiteY19" fmla="*/ 762000 h 2091267"/>
              <a:gd name="connsiteX20" fmla="*/ 491066 w 2933700"/>
              <a:gd name="connsiteY20" fmla="*/ 749300 h 2091267"/>
              <a:gd name="connsiteX21" fmla="*/ 427566 w 2933700"/>
              <a:gd name="connsiteY21" fmla="*/ 778934 h 2091267"/>
              <a:gd name="connsiteX22" fmla="*/ 321733 w 2933700"/>
              <a:gd name="connsiteY22" fmla="*/ 778934 h 2091267"/>
              <a:gd name="connsiteX23" fmla="*/ 296333 w 2933700"/>
              <a:gd name="connsiteY23" fmla="*/ 808567 h 2091267"/>
              <a:gd name="connsiteX24" fmla="*/ 254000 w 2933700"/>
              <a:gd name="connsiteY24" fmla="*/ 808567 h 2091267"/>
              <a:gd name="connsiteX25" fmla="*/ 228600 w 2933700"/>
              <a:gd name="connsiteY25" fmla="*/ 855134 h 2091267"/>
              <a:gd name="connsiteX26" fmla="*/ 211666 w 2933700"/>
              <a:gd name="connsiteY26" fmla="*/ 817034 h 2091267"/>
              <a:gd name="connsiteX27" fmla="*/ 84666 w 2933700"/>
              <a:gd name="connsiteY27" fmla="*/ 859367 h 2091267"/>
              <a:gd name="connsiteX28" fmla="*/ 101600 w 2933700"/>
              <a:gd name="connsiteY28" fmla="*/ 931334 h 2091267"/>
              <a:gd name="connsiteX29" fmla="*/ 38100 w 2933700"/>
              <a:gd name="connsiteY29" fmla="*/ 1062567 h 2091267"/>
              <a:gd name="connsiteX30" fmla="*/ 50800 w 2933700"/>
              <a:gd name="connsiteY30" fmla="*/ 1100667 h 2091267"/>
              <a:gd name="connsiteX31" fmla="*/ 139700 w 2933700"/>
              <a:gd name="connsiteY31" fmla="*/ 1100667 h 2091267"/>
              <a:gd name="connsiteX32" fmla="*/ 177800 w 2933700"/>
              <a:gd name="connsiteY32" fmla="*/ 1185334 h 2091267"/>
              <a:gd name="connsiteX33" fmla="*/ 203200 w 2933700"/>
              <a:gd name="connsiteY33" fmla="*/ 1227667 h 2091267"/>
              <a:gd name="connsiteX34" fmla="*/ 198966 w 2933700"/>
              <a:gd name="connsiteY34" fmla="*/ 1316567 h 2091267"/>
              <a:gd name="connsiteX35" fmla="*/ 169333 w 2933700"/>
              <a:gd name="connsiteY35" fmla="*/ 1320800 h 2091267"/>
              <a:gd name="connsiteX36" fmla="*/ 182033 w 2933700"/>
              <a:gd name="connsiteY36" fmla="*/ 1354667 h 2091267"/>
              <a:gd name="connsiteX37" fmla="*/ 76200 w 2933700"/>
              <a:gd name="connsiteY37" fmla="*/ 1477434 h 2091267"/>
              <a:gd name="connsiteX38" fmla="*/ 80433 w 2933700"/>
              <a:gd name="connsiteY38" fmla="*/ 1524000 h 2091267"/>
              <a:gd name="connsiteX39" fmla="*/ 42333 w 2933700"/>
              <a:gd name="connsiteY39" fmla="*/ 1528234 h 2091267"/>
              <a:gd name="connsiteX40" fmla="*/ 25400 w 2933700"/>
              <a:gd name="connsiteY40" fmla="*/ 1562100 h 2091267"/>
              <a:gd name="connsiteX41" fmla="*/ 12700 w 2933700"/>
              <a:gd name="connsiteY41" fmla="*/ 1587500 h 2091267"/>
              <a:gd name="connsiteX42" fmla="*/ 0 w 2933700"/>
              <a:gd name="connsiteY42" fmla="*/ 1659467 h 2091267"/>
              <a:gd name="connsiteX43" fmla="*/ 0 w 2933700"/>
              <a:gd name="connsiteY43" fmla="*/ 1676400 h 2091267"/>
              <a:gd name="connsiteX44" fmla="*/ 156633 w 2933700"/>
              <a:gd name="connsiteY44" fmla="*/ 1799167 h 2091267"/>
              <a:gd name="connsiteX45" fmla="*/ 296333 w 2933700"/>
              <a:gd name="connsiteY45" fmla="*/ 1765300 h 2091267"/>
              <a:gd name="connsiteX46" fmla="*/ 330200 w 2933700"/>
              <a:gd name="connsiteY46" fmla="*/ 1794934 h 2091267"/>
              <a:gd name="connsiteX47" fmla="*/ 474133 w 2933700"/>
              <a:gd name="connsiteY47" fmla="*/ 1794934 h 2091267"/>
              <a:gd name="connsiteX48" fmla="*/ 529166 w 2933700"/>
              <a:gd name="connsiteY48" fmla="*/ 1807634 h 2091267"/>
              <a:gd name="connsiteX49" fmla="*/ 571500 w 2933700"/>
              <a:gd name="connsiteY49" fmla="*/ 1769534 h 2091267"/>
              <a:gd name="connsiteX50" fmla="*/ 567266 w 2933700"/>
              <a:gd name="connsiteY50" fmla="*/ 1701800 h 2091267"/>
              <a:gd name="connsiteX51" fmla="*/ 592666 w 2933700"/>
              <a:gd name="connsiteY51" fmla="*/ 1680634 h 2091267"/>
              <a:gd name="connsiteX52" fmla="*/ 808566 w 2933700"/>
              <a:gd name="connsiteY52" fmla="*/ 1739900 h 2091267"/>
              <a:gd name="connsiteX53" fmla="*/ 859366 w 2933700"/>
              <a:gd name="connsiteY53" fmla="*/ 1794934 h 2091267"/>
              <a:gd name="connsiteX54" fmla="*/ 948266 w 2933700"/>
              <a:gd name="connsiteY54" fmla="*/ 1790700 h 2091267"/>
              <a:gd name="connsiteX55" fmla="*/ 1024466 w 2933700"/>
              <a:gd name="connsiteY55" fmla="*/ 1879600 h 2091267"/>
              <a:gd name="connsiteX56" fmla="*/ 1037166 w 2933700"/>
              <a:gd name="connsiteY56" fmla="*/ 1841500 h 2091267"/>
              <a:gd name="connsiteX57" fmla="*/ 1075266 w 2933700"/>
              <a:gd name="connsiteY57" fmla="*/ 1849967 h 2091267"/>
              <a:gd name="connsiteX58" fmla="*/ 1206500 w 2933700"/>
              <a:gd name="connsiteY58" fmla="*/ 1905000 h 2091267"/>
              <a:gd name="connsiteX59" fmla="*/ 1193800 w 2933700"/>
              <a:gd name="connsiteY59" fmla="*/ 1960034 h 2091267"/>
              <a:gd name="connsiteX60" fmla="*/ 1286933 w 2933700"/>
              <a:gd name="connsiteY60" fmla="*/ 1989667 h 2091267"/>
              <a:gd name="connsiteX61" fmla="*/ 1325033 w 2933700"/>
              <a:gd name="connsiteY61" fmla="*/ 2070100 h 2091267"/>
              <a:gd name="connsiteX62" fmla="*/ 1371600 w 2933700"/>
              <a:gd name="connsiteY62" fmla="*/ 2082800 h 2091267"/>
              <a:gd name="connsiteX63" fmla="*/ 1418166 w 2933700"/>
              <a:gd name="connsiteY63" fmla="*/ 2023534 h 2091267"/>
              <a:gd name="connsiteX64" fmla="*/ 1515533 w 2933700"/>
              <a:gd name="connsiteY64" fmla="*/ 2036234 h 2091267"/>
              <a:gd name="connsiteX65" fmla="*/ 1562100 w 2933700"/>
              <a:gd name="connsiteY65" fmla="*/ 2044700 h 2091267"/>
              <a:gd name="connsiteX66" fmla="*/ 1638300 w 2933700"/>
              <a:gd name="connsiteY66" fmla="*/ 2091267 h 2091267"/>
              <a:gd name="connsiteX67" fmla="*/ 1718733 w 2933700"/>
              <a:gd name="connsiteY67" fmla="*/ 2087034 h 2091267"/>
              <a:gd name="connsiteX68" fmla="*/ 1727200 w 2933700"/>
              <a:gd name="connsiteY68" fmla="*/ 2048934 h 2091267"/>
              <a:gd name="connsiteX69" fmla="*/ 1837266 w 2933700"/>
              <a:gd name="connsiteY69" fmla="*/ 1993900 h 2091267"/>
              <a:gd name="connsiteX70" fmla="*/ 1896533 w 2933700"/>
              <a:gd name="connsiteY70" fmla="*/ 1985434 h 2091267"/>
              <a:gd name="connsiteX71" fmla="*/ 2006600 w 2933700"/>
              <a:gd name="connsiteY71" fmla="*/ 2010834 h 2091267"/>
              <a:gd name="connsiteX72" fmla="*/ 1938866 w 2933700"/>
              <a:gd name="connsiteY72" fmla="*/ 1934634 h 2091267"/>
              <a:gd name="connsiteX73" fmla="*/ 1938866 w 2933700"/>
              <a:gd name="connsiteY73" fmla="*/ 1583267 h 2091267"/>
              <a:gd name="connsiteX74" fmla="*/ 1976966 w 2933700"/>
              <a:gd name="connsiteY74" fmla="*/ 1515534 h 2091267"/>
              <a:gd name="connsiteX75" fmla="*/ 2006600 w 2933700"/>
              <a:gd name="connsiteY75" fmla="*/ 1447800 h 2091267"/>
              <a:gd name="connsiteX76" fmla="*/ 2036233 w 2933700"/>
              <a:gd name="connsiteY76" fmla="*/ 1413934 h 2091267"/>
              <a:gd name="connsiteX77" fmla="*/ 2108200 w 2933700"/>
              <a:gd name="connsiteY77" fmla="*/ 1358900 h 2091267"/>
              <a:gd name="connsiteX78" fmla="*/ 2209800 w 2933700"/>
              <a:gd name="connsiteY78" fmla="*/ 1350434 h 2091267"/>
              <a:gd name="connsiteX79" fmla="*/ 2273300 w 2933700"/>
              <a:gd name="connsiteY79" fmla="*/ 1265767 h 2091267"/>
              <a:gd name="connsiteX80" fmla="*/ 2408766 w 2933700"/>
              <a:gd name="connsiteY80" fmla="*/ 1176867 h 2091267"/>
              <a:gd name="connsiteX81" fmla="*/ 2527300 w 2933700"/>
              <a:gd name="connsiteY81" fmla="*/ 1134534 h 2091267"/>
              <a:gd name="connsiteX82" fmla="*/ 2565400 w 2933700"/>
              <a:gd name="connsiteY82" fmla="*/ 1189567 h 2091267"/>
              <a:gd name="connsiteX83" fmla="*/ 2595033 w 2933700"/>
              <a:gd name="connsiteY83" fmla="*/ 1206500 h 2091267"/>
              <a:gd name="connsiteX84" fmla="*/ 2611966 w 2933700"/>
              <a:gd name="connsiteY84" fmla="*/ 1206500 h 2091267"/>
              <a:gd name="connsiteX85" fmla="*/ 2650066 w 2933700"/>
              <a:gd name="connsiteY85" fmla="*/ 1130300 h 2091267"/>
              <a:gd name="connsiteX86" fmla="*/ 2722033 w 2933700"/>
              <a:gd name="connsiteY86" fmla="*/ 1109134 h 2091267"/>
              <a:gd name="connsiteX87" fmla="*/ 2713566 w 2933700"/>
              <a:gd name="connsiteY87" fmla="*/ 1083734 h 2091267"/>
              <a:gd name="connsiteX88" fmla="*/ 2768600 w 2933700"/>
              <a:gd name="connsiteY88" fmla="*/ 1024467 h 2091267"/>
              <a:gd name="connsiteX89" fmla="*/ 2810933 w 2933700"/>
              <a:gd name="connsiteY89" fmla="*/ 1024467 h 2091267"/>
              <a:gd name="connsiteX90" fmla="*/ 2827866 w 2933700"/>
              <a:gd name="connsiteY90" fmla="*/ 901700 h 2091267"/>
              <a:gd name="connsiteX91" fmla="*/ 2933700 w 2933700"/>
              <a:gd name="connsiteY91" fmla="*/ 778934 h 2091267"/>
              <a:gd name="connsiteX92" fmla="*/ 2857500 w 2933700"/>
              <a:gd name="connsiteY92" fmla="*/ 690034 h 2091267"/>
              <a:gd name="connsiteX93" fmla="*/ 2853266 w 2933700"/>
              <a:gd name="connsiteY93" fmla="*/ 609600 h 2091267"/>
              <a:gd name="connsiteX94" fmla="*/ 2832100 w 2933700"/>
              <a:gd name="connsiteY94" fmla="*/ 563034 h 2091267"/>
              <a:gd name="connsiteX95" fmla="*/ 2751666 w 2933700"/>
              <a:gd name="connsiteY95" fmla="*/ 533400 h 2091267"/>
              <a:gd name="connsiteX96" fmla="*/ 2726266 w 2933700"/>
              <a:gd name="connsiteY96" fmla="*/ 520700 h 2091267"/>
              <a:gd name="connsiteX97" fmla="*/ 2709333 w 2933700"/>
              <a:gd name="connsiteY97" fmla="*/ 520700 h 2091267"/>
              <a:gd name="connsiteX98" fmla="*/ 2683933 w 2933700"/>
              <a:gd name="connsiteY98" fmla="*/ 554567 h 2091267"/>
              <a:gd name="connsiteX99" fmla="*/ 2679700 w 2933700"/>
              <a:gd name="connsiteY99" fmla="*/ 499517 h 2091267"/>
              <a:gd name="connsiteX100" fmla="*/ 2582331 w 2933700"/>
              <a:gd name="connsiteY100" fmla="*/ 571496 h 2091267"/>
              <a:gd name="connsiteX101" fmla="*/ 2484966 w 2933700"/>
              <a:gd name="connsiteY101" fmla="*/ 486834 h 2091267"/>
              <a:gd name="connsiteX102" fmla="*/ 2396066 w 2933700"/>
              <a:gd name="connsiteY102" fmla="*/ 313267 h 2091267"/>
              <a:gd name="connsiteX103" fmla="*/ 2383366 w 2933700"/>
              <a:gd name="connsiteY103" fmla="*/ 211667 h 2091267"/>
              <a:gd name="connsiteX104" fmla="*/ 2252139 w 2933700"/>
              <a:gd name="connsiteY104" fmla="*/ 97362 h 2091267"/>
              <a:gd name="connsiteX105" fmla="*/ 2218265 w 2933700"/>
              <a:gd name="connsiteY105" fmla="*/ 139683 h 2091267"/>
              <a:gd name="connsiteX106" fmla="*/ 2142066 w 2933700"/>
              <a:gd name="connsiteY106" fmla="*/ 127000 h 2091267"/>
              <a:gd name="connsiteX107" fmla="*/ 2116666 w 2933700"/>
              <a:gd name="connsiteY107" fmla="*/ 46567 h 2091267"/>
              <a:gd name="connsiteX108" fmla="*/ 2105335 w 2933700"/>
              <a:gd name="connsiteY108" fmla="*/ 30312 h 2091267"/>
              <a:gd name="connsiteX109" fmla="*/ 1981200 w 2933700"/>
              <a:gd name="connsiteY109" fmla="*/ 101600 h 2091267"/>
              <a:gd name="connsiteX110" fmla="*/ 1892300 w 2933700"/>
              <a:gd name="connsiteY110" fmla="*/ 300567 h 2091267"/>
              <a:gd name="connsiteX111" fmla="*/ 1854200 w 2933700"/>
              <a:gd name="connsiteY111" fmla="*/ 241300 h 2091267"/>
              <a:gd name="connsiteX112" fmla="*/ 1862666 w 2933700"/>
              <a:gd name="connsiteY112" fmla="*/ 186267 h 2091267"/>
              <a:gd name="connsiteX113" fmla="*/ 1824566 w 2933700"/>
              <a:gd name="connsiteY113" fmla="*/ 160867 h 2091267"/>
              <a:gd name="connsiteX114" fmla="*/ 1816100 w 2933700"/>
              <a:gd name="connsiteY114" fmla="*/ 114300 h 2091267"/>
              <a:gd name="connsiteX115" fmla="*/ 1752602 w 2933700"/>
              <a:gd name="connsiteY115" fmla="*/ 63487 h 2091267"/>
              <a:gd name="connsiteX116" fmla="*/ 1689100 w 2933700"/>
              <a:gd name="connsiteY116" fmla="*/ 122767 h 2091267"/>
              <a:gd name="connsiteX117" fmla="*/ 1651000 w 2933700"/>
              <a:gd name="connsiteY117" fmla="*/ 232834 h 2091267"/>
              <a:gd name="connsiteX118" fmla="*/ 1600200 w 2933700"/>
              <a:gd name="connsiteY118" fmla="*/ 300567 h 2091267"/>
              <a:gd name="connsiteX119" fmla="*/ 1532470 w 2933700"/>
              <a:gd name="connsiteY119" fmla="*/ 270917 h 2091267"/>
              <a:gd name="connsiteX120" fmla="*/ 1460500 w 2933700"/>
              <a:gd name="connsiteY120" fmla="*/ 317500 h 2091267"/>
              <a:gd name="connsiteX121" fmla="*/ 1413933 w 2933700"/>
              <a:gd name="connsiteY121" fmla="*/ 245534 h 2091267"/>
              <a:gd name="connsiteX122" fmla="*/ 1430866 w 2933700"/>
              <a:gd name="connsiteY122" fmla="*/ 190500 h 2091267"/>
              <a:gd name="connsiteX123" fmla="*/ 1384300 w 2933700"/>
              <a:gd name="connsiteY123" fmla="*/ 105834 h 2091267"/>
              <a:gd name="connsiteX124" fmla="*/ 1380066 w 2933700"/>
              <a:gd name="connsiteY124" fmla="*/ 42334 h 2091267"/>
              <a:gd name="connsiteX0" fmla="*/ 1380066 w 2933700"/>
              <a:gd name="connsiteY0" fmla="*/ 42334 h 2091267"/>
              <a:gd name="connsiteX1" fmla="*/ 1299633 w 2933700"/>
              <a:gd name="connsiteY1" fmla="*/ 42334 h 2091267"/>
              <a:gd name="connsiteX2" fmla="*/ 1231900 w 2933700"/>
              <a:gd name="connsiteY2" fmla="*/ 71967 h 2091267"/>
              <a:gd name="connsiteX3" fmla="*/ 1138766 w 2933700"/>
              <a:gd name="connsiteY3" fmla="*/ 0 h 2091267"/>
              <a:gd name="connsiteX4" fmla="*/ 1041400 w 2933700"/>
              <a:gd name="connsiteY4" fmla="*/ 4234 h 2091267"/>
              <a:gd name="connsiteX5" fmla="*/ 1011766 w 2933700"/>
              <a:gd name="connsiteY5" fmla="*/ 139700 h 2091267"/>
              <a:gd name="connsiteX6" fmla="*/ 956733 w 2933700"/>
              <a:gd name="connsiteY6" fmla="*/ 177800 h 2091267"/>
              <a:gd name="connsiteX7" fmla="*/ 956733 w 2933700"/>
              <a:gd name="connsiteY7" fmla="*/ 224367 h 2091267"/>
              <a:gd name="connsiteX8" fmla="*/ 893233 w 2933700"/>
              <a:gd name="connsiteY8" fmla="*/ 258234 h 2091267"/>
              <a:gd name="connsiteX9" fmla="*/ 821266 w 2933700"/>
              <a:gd name="connsiteY9" fmla="*/ 347134 h 2091267"/>
              <a:gd name="connsiteX10" fmla="*/ 783166 w 2933700"/>
              <a:gd name="connsiteY10" fmla="*/ 381000 h 2091267"/>
              <a:gd name="connsiteX11" fmla="*/ 817033 w 2933700"/>
              <a:gd name="connsiteY11" fmla="*/ 503767 h 2091267"/>
              <a:gd name="connsiteX12" fmla="*/ 732366 w 2933700"/>
              <a:gd name="connsiteY12" fmla="*/ 529167 h 2091267"/>
              <a:gd name="connsiteX13" fmla="*/ 715433 w 2933700"/>
              <a:gd name="connsiteY13" fmla="*/ 567267 h 2091267"/>
              <a:gd name="connsiteX14" fmla="*/ 749300 w 2933700"/>
              <a:gd name="connsiteY14" fmla="*/ 579967 h 2091267"/>
              <a:gd name="connsiteX15" fmla="*/ 698500 w 2933700"/>
              <a:gd name="connsiteY15" fmla="*/ 647700 h 2091267"/>
              <a:gd name="connsiteX16" fmla="*/ 711200 w 2933700"/>
              <a:gd name="connsiteY16" fmla="*/ 685800 h 2091267"/>
              <a:gd name="connsiteX17" fmla="*/ 668866 w 2933700"/>
              <a:gd name="connsiteY17" fmla="*/ 685800 h 2091267"/>
              <a:gd name="connsiteX18" fmla="*/ 635000 w 2933700"/>
              <a:gd name="connsiteY18" fmla="*/ 749300 h 2091267"/>
              <a:gd name="connsiteX19" fmla="*/ 588433 w 2933700"/>
              <a:gd name="connsiteY19" fmla="*/ 762000 h 2091267"/>
              <a:gd name="connsiteX20" fmla="*/ 491066 w 2933700"/>
              <a:gd name="connsiteY20" fmla="*/ 749300 h 2091267"/>
              <a:gd name="connsiteX21" fmla="*/ 427566 w 2933700"/>
              <a:gd name="connsiteY21" fmla="*/ 778934 h 2091267"/>
              <a:gd name="connsiteX22" fmla="*/ 321733 w 2933700"/>
              <a:gd name="connsiteY22" fmla="*/ 778934 h 2091267"/>
              <a:gd name="connsiteX23" fmla="*/ 296333 w 2933700"/>
              <a:gd name="connsiteY23" fmla="*/ 808567 h 2091267"/>
              <a:gd name="connsiteX24" fmla="*/ 254000 w 2933700"/>
              <a:gd name="connsiteY24" fmla="*/ 808567 h 2091267"/>
              <a:gd name="connsiteX25" fmla="*/ 228600 w 2933700"/>
              <a:gd name="connsiteY25" fmla="*/ 855134 h 2091267"/>
              <a:gd name="connsiteX26" fmla="*/ 211666 w 2933700"/>
              <a:gd name="connsiteY26" fmla="*/ 817034 h 2091267"/>
              <a:gd name="connsiteX27" fmla="*/ 84666 w 2933700"/>
              <a:gd name="connsiteY27" fmla="*/ 859367 h 2091267"/>
              <a:gd name="connsiteX28" fmla="*/ 101600 w 2933700"/>
              <a:gd name="connsiteY28" fmla="*/ 931334 h 2091267"/>
              <a:gd name="connsiteX29" fmla="*/ 38100 w 2933700"/>
              <a:gd name="connsiteY29" fmla="*/ 1062567 h 2091267"/>
              <a:gd name="connsiteX30" fmla="*/ 50800 w 2933700"/>
              <a:gd name="connsiteY30" fmla="*/ 1100667 h 2091267"/>
              <a:gd name="connsiteX31" fmla="*/ 139700 w 2933700"/>
              <a:gd name="connsiteY31" fmla="*/ 1100667 h 2091267"/>
              <a:gd name="connsiteX32" fmla="*/ 177800 w 2933700"/>
              <a:gd name="connsiteY32" fmla="*/ 1185334 h 2091267"/>
              <a:gd name="connsiteX33" fmla="*/ 190497 w 2933700"/>
              <a:gd name="connsiteY33" fmla="*/ 1227667 h 2091267"/>
              <a:gd name="connsiteX34" fmla="*/ 198966 w 2933700"/>
              <a:gd name="connsiteY34" fmla="*/ 1316567 h 2091267"/>
              <a:gd name="connsiteX35" fmla="*/ 169333 w 2933700"/>
              <a:gd name="connsiteY35" fmla="*/ 1320800 h 2091267"/>
              <a:gd name="connsiteX36" fmla="*/ 182033 w 2933700"/>
              <a:gd name="connsiteY36" fmla="*/ 1354667 h 2091267"/>
              <a:gd name="connsiteX37" fmla="*/ 76200 w 2933700"/>
              <a:gd name="connsiteY37" fmla="*/ 1477434 h 2091267"/>
              <a:gd name="connsiteX38" fmla="*/ 80433 w 2933700"/>
              <a:gd name="connsiteY38" fmla="*/ 1524000 h 2091267"/>
              <a:gd name="connsiteX39" fmla="*/ 42333 w 2933700"/>
              <a:gd name="connsiteY39" fmla="*/ 1528234 h 2091267"/>
              <a:gd name="connsiteX40" fmla="*/ 25400 w 2933700"/>
              <a:gd name="connsiteY40" fmla="*/ 1562100 h 2091267"/>
              <a:gd name="connsiteX41" fmla="*/ 12700 w 2933700"/>
              <a:gd name="connsiteY41" fmla="*/ 1587500 h 2091267"/>
              <a:gd name="connsiteX42" fmla="*/ 0 w 2933700"/>
              <a:gd name="connsiteY42" fmla="*/ 1659467 h 2091267"/>
              <a:gd name="connsiteX43" fmla="*/ 0 w 2933700"/>
              <a:gd name="connsiteY43" fmla="*/ 1676400 h 2091267"/>
              <a:gd name="connsiteX44" fmla="*/ 156633 w 2933700"/>
              <a:gd name="connsiteY44" fmla="*/ 1799167 h 2091267"/>
              <a:gd name="connsiteX45" fmla="*/ 296333 w 2933700"/>
              <a:gd name="connsiteY45" fmla="*/ 1765300 h 2091267"/>
              <a:gd name="connsiteX46" fmla="*/ 330200 w 2933700"/>
              <a:gd name="connsiteY46" fmla="*/ 1794934 h 2091267"/>
              <a:gd name="connsiteX47" fmla="*/ 474133 w 2933700"/>
              <a:gd name="connsiteY47" fmla="*/ 1794934 h 2091267"/>
              <a:gd name="connsiteX48" fmla="*/ 529166 w 2933700"/>
              <a:gd name="connsiteY48" fmla="*/ 1807634 h 2091267"/>
              <a:gd name="connsiteX49" fmla="*/ 571500 w 2933700"/>
              <a:gd name="connsiteY49" fmla="*/ 1769534 h 2091267"/>
              <a:gd name="connsiteX50" fmla="*/ 567266 w 2933700"/>
              <a:gd name="connsiteY50" fmla="*/ 1701800 h 2091267"/>
              <a:gd name="connsiteX51" fmla="*/ 592666 w 2933700"/>
              <a:gd name="connsiteY51" fmla="*/ 1680634 h 2091267"/>
              <a:gd name="connsiteX52" fmla="*/ 808566 w 2933700"/>
              <a:gd name="connsiteY52" fmla="*/ 1739900 h 2091267"/>
              <a:gd name="connsiteX53" fmla="*/ 859366 w 2933700"/>
              <a:gd name="connsiteY53" fmla="*/ 1794934 h 2091267"/>
              <a:gd name="connsiteX54" fmla="*/ 948266 w 2933700"/>
              <a:gd name="connsiteY54" fmla="*/ 1790700 h 2091267"/>
              <a:gd name="connsiteX55" fmla="*/ 1024466 w 2933700"/>
              <a:gd name="connsiteY55" fmla="*/ 1879600 h 2091267"/>
              <a:gd name="connsiteX56" fmla="*/ 1037166 w 2933700"/>
              <a:gd name="connsiteY56" fmla="*/ 1841500 h 2091267"/>
              <a:gd name="connsiteX57" fmla="*/ 1075266 w 2933700"/>
              <a:gd name="connsiteY57" fmla="*/ 1849967 h 2091267"/>
              <a:gd name="connsiteX58" fmla="*/ 1206500 w 2933700"/>
              <a:gd name="connsiteY58" fmla="*/ 1905000 h 2091267"/>
              <a:gd name="connsiteX59" fmla="*/ 1193800 w 2933700"/>
              <a:gd name="connsiteY59" fmla="*/ 1960034 h 2091267"/>
              <a:gd name="connsiteX60" fmla="*/ 1286933 w 2933700"/>
              <a:gd name="connsiteY60" fmla="*/ 1989667 h 2091267"/>
              <a:gd name="connsiteX61" fmla="*/ 1325033 w 2933700"/>
              <a:gd name="connsiteY61" fmla="*/ 2070100 h 2091267"/>
              <a:gd name="connsiteX62" fmla="*/ 1371600 w 2933700"/>
              <a:gd name="connsiteY62" fmla="*/ 2082800 h 2091267"/>
              <a:gd name="connsiteX63" fmla="*/ 1418166 w 2933700"/>
              <a:gd name="connsiteY63" fmla="*/ 2023534 h 2091267"/>
              <a:gd name="connsiteX64" fmla="*/ 1515533 w 2933700"/>
              <a:gd name="connsiteY64" fmla="*/ 2036234 h 2091267"/>
              <a:gd name="connsiteX65" fmla="*/ 1562100 w 2933700"/>
              <a:gd name="connsiteY65" fmla="*/ 2044700 h 2091267"/>
              <a:gd name="connsiteX66" fmla="*/ 1638300 w 2933700"/>
              <a:gd name="connsiteY66" fmla="*/ 2091267 h 2091267"/>
              <a:gd name="connsiteX67" fmla="*/ 1718733 w 2933700"/>
              <a:gd name="connsiteY67" fmla="*/ 2087034 h 2091267"/>
              <a:gd name="connsiteX68" fmla="*/ 1727200 w 2933700"/>
              <a:gd name="connsiteY68" fmla="*/ 2048934 h 2091267"/>
              <a:gd name="connsiteX69" fmla="*/ 1837266 w 2933700"/>
              <a:gd name="connsiteY69" fmla="*/ 1993900 h 2091267"/>
              <a:gd name="connsiteX70" fmla="*/ 1896533 w 2933700"/>
              <a:gd name="connsiteY70" fmla="*/ 1985434 h 2091267"/>
              <a:gd name="connsiteX71" fmla="*/ 2006600 w 2933700"/>
              <a:gd name="connsiteY71" fmla="*/ 2010834 h 2091267"/>
              <a:gd name="connsiteX72" fmla="*/ 1938866 w 2933700"/>
              <a:gd name="connsiteY72" fmla="*/ 1934634 h 2091267"/>
              <a:gd name="connsiteX73" fmla="*/ 1938866 w 2933700"/>
              <a:gd name="connsiteY73" fmla="*/ 1583267 h 2091267"/>
              <a:gd name="connsiteX74" fmla="*/ 1976966 w 2933700"/>
              <a:gd name="connsiteY74" fmla="*/ 1515534 h 2091267"/>
              <a:gd name="connsiteX75" fmla="*/ 2006600 w 2933700"/>
              <a:gd name="connsiteY75" fmla="*/ 1447800 h 2091267"/>
              <a:gd name="connsiteX76" fmla="*/ 2036233 w 2933700"/>
              <a:gd name="connsiteY76" fmla="*/ 1413934 h 2091267"/>
              <a:gd name="connsiteX77" fmla="*/ 2108200 w 2933700"/>
              <a:gd name="connsiteY77" fmla="*/ 1358900 h 2091267"/>
              <a:gd name="connsiteX78" fmla="*/ 2209800 w 2933700"/>
              <a:gd name="connsiteY78" fmla="*/ 1350434 h 2091267"/>
              <a:gd name="connsiteX79" fmla="*/ 2273300 w 2933700"/>
              <a:gd name="connsiteY79" fmla="*/ 1265767 h 2091267"/>
              <a:gd name="connsiteX80" fmla="*/ 2408766 w 2933700"/>
              <a:gd name="connsiteY80" fmla="*/ 1176867 h 2091267"/>
              <a:gd name="connsiteX81" fmla="*/ 2527300 w 2933700"/>
              <a:gd name="connsiteY81" fmla="*/ 1134534 h 2091267"/>
              <a:gd name="connsiteX82" fmla="*/ 2565400 w 2933700"/>
              <a:gd name="connsiteY82" fmla="*/ 1189567 h 2091267"/>
              <a:gd name="connsiteX83" fmla="*/ 2595033 w 2933700"/>
              <a:gd name="connsiteY83" fmla="*/ 1206500 h 2091267"/>
              <a:gd name="connsiteX84" fmla="*/ 2611966 w 2933700"/>
              <a:gd name="connsiteY84" fmla="*/ 1206500 h 2091267"/>
              <a:gd name="connsiteX85" fmla="*/ 2650066 w 2933700"/>
              <a:gd name="connsiteY85" fmla="*/ 1130300 h 2091267"/>
              <a:gd name="connsiteX86" fmla="*/ 2722033 w 2933700"/>
              <a:gd name="connsiteY86" fmla="*/ 1109134 h 2091267"/>
              <a:gd name="connsiteX87" fmla="*/ 2713566 w 2933700"/>
              <a:gd name="connsiteY87" fmla="*/ 1083734 h 2091267"/>
              <a:gd name="connsiteX88" fmla="*/ 2768600 w 2933700"/>
              <a:gd name="connsiteY88" fmla="*/ 1024467 h 2091267"/>
              <a:gd name="connsiteX89" fmla="*/ 2810933 w 2933700"/>
              <a:gd name="connsiteY89" fmla="*/ 1024467 h 2091267"/>
              <a:gd name="connsiteX90" fmla="*/ 2827866 w 2933700"/>
              <a:gd name="connsiteY90" fmla="*/ 901700 h 2091267"/>
              <a:gd name="connsiteX91" fmla="*/ 2933700 w 2933700"/>
              <a:gd name="connsiteY91" fmla="*/ 778934 h 2091267"/>
              <a:gd name="connsiteX92" fmla="*/ 2857500 w 2933700"/>
              <a:gd name="connsiteY92" fmla="*/ 690034 h 2091267"/>
              <a:gd name="connsiteX93" fmla="*/ 2853266 w 2933700"/>
              <a:gd name="connsiteY93" fmla="*/ 609600 h 2091267"/>
              <a:gd name="connsiteX94" fmla="*/ 2832100 w 2933700"/>
              <a:gd name="connsiteY94" fmla="*/ 563034 h 2091267"/>
              <a:gd name="connsiteX95" fmla="*/ 2751666 w 2933700"/>
              <a:gd name="connsiteY95" fmla="*/ 533400 h 2091267"/>
              <a:gd name="connsiteX96" fmla="*/ 2726266 w 2933700"/>
              <a:gd name="connsiteY96" fmla="*/ 520700 h 2091267"/>
              <a:gd name="connsiteX97" fmla="*/ 2709333 w 2933700"/>
              <a:gd name="connsiteY97" fmla="*/ 520700 h 2091267"/>
              <a:gd name="connsiteX98" fmla="*/ 2683933 w 2933700"/>
              <a:gd name="connsiteY98" fmla="*/ 554567 h 2091267"/>
              <a:gd name="connsiteX99" fmla="*/ 2679700 w 2933700"/>
              <a:gd name="connsiteY99" fmla="*/ 499517 h 2091267"/>
              <a:gd name="connsiteX100" fmla="*/ 2582331 w 2933700"/>
              <a:gd name="connsiteY100" fmla="*/ 571496 h 2091267"/>
              <a:gd name="connsiteX101" fmla="*/ 2484966 w 2933700"/>
              <a:gd name="connsiteY101" fmla="*/ 486834 h 2091267"/>
              <a:gd name="connsiteX102" fmla="*/ 2396066 w 2933700"/>
              <a:gd name="connsiteY102" fmla="*/ 313267 h 2091267"/>
              <a:gd name="connsiteX103" fmla="*/ 2383366 w 2933700"/>
              <a:gd name="connsiteY103" fmla="*/ 211667 h 2091267"/>
              <a:gd name="connsiteX104" fmla="*/ 2252139 w 2933700"/>
              <a:gd name="connsiteY104" fmla="*/ 97362 h 2091267"/>
              <a:gd name="connsiteX105" fmla="*/ 2218265 w 2933700"/>
              <a:gd name="connsiteY105" fmla="*/ 139683 h 2091267"/>
              <a:gd name="connsiteX106" fmla="*/ 2142066 w 2933700"/>
              <a:gd name="connsiteY106" fmla="*/ 127000 h 2091267"/>
              <a:gd name="connsiteX107" fmla="*/ 2116666 w 2933700"/>
              <a:gd name="connsiteY107" fmla="*/ 46567 h 2091267"/>
              <a:gd name="connsiteX108" fmla="*/ 2105335 w 2933700"/>
              <a:gd name="connsiteY108" fmla="*/ 30312 h 2091267"/>
              <a:gd name="connsiteX109" fmla="*/ 1981200 w 2933700"/>
              <a:gd name="connsiteY109" fmla="*/ 101600 h 2091267"/>
              <a:gd name="connsiteX110" fmla="*/ 1892300 w 2933700"/>
              <a:gd name="connsiteY110" fmla="*/ 300567 h 2091267"/>
              <a:gd name="connsiteX111" fmla="*/ 1854200 w 2933700"/>
              <a:gd name="connsiteY111" fmla="*/ 241300 h 2091267"/>
              <a:gd name="connsiteX112" fmla="*/ 1862666 w 2933700"/>
              <a:gd name="connsiteY112" fmla="*/ 186267 h 2091267"/>
              <a:gd name="connsiteX113" fmla="*/ 1824566 w 2933700"/>
              <a:gd name="connsiteY113" fmla="*/ 160867 h 2091267"/>
              <a:gd name="connsiteX114" fmla="*/ 1816100 w 2933700"/>
              <a:gd name="connsiteY114" fmla="*/ 114300 h 2091267"/>
              <a:gd name="connsiteX115" fmla="*/ 1752602 w 2933700"/>
              <a:gd name="connsiteY115" fmla="*/ 63487 h 2091267"/>
              <a:gd name="connsiteX116" fmla="*/ 1689100 w 2933700"/>
              <a:gd name="connsiteY116" fmla="*/ 122767 h 2091267"/>
              <a:gd name="connsiteX117" fmla="*/ 1651000 w 2933700"/>
              <a:gd name="connsiteY117" fmla="*/ 232834 h 2091267"/>
              <a:gd name="connsiteX118" fmla="*/ 1600200 w 2933700"/>
              <a:gd name="connsiteY118" fmla="*/ 300567 h 2091267"/>
              <a:gd name="connsiteX119" fmla="*/ 1532470 w 2933700"/>
              <a:gd name="connsiteY119" fmla="*/ 270917 h 2091267"/>
              <a:gd name="connsiteX120" fmla="*/ 1460500 w 2933700"/>
              <a:gd name="connsiteY120" fmla="*/ 317500 h 2091267"/>
              <a:gd name="connsiteX121" fmla="*/ 1413933 w 2933700"/>
              <a:gd name="connsiteY121" fmla="*/ 245534 h 2091267"/>
              <a:gd name="connsiteX122" fmla="*/ 1430866 w 2933700"/>
              <a:gd name="connsiteY122" fmla="*/ 190500 h 2091267"/>
              <a:gd name="connsiteX123" fmla="*/ 1384300 w 2933700"/>
              <a:gd name="connsiteY123" fmla="*/ 105834 h 2091267"/>
              <a:gd name="connsiteX124" fmla="*/ 1380066 w 2933700"/>
              <a:gd name="connsiteY124" fmla="*/ 42334 h 2091267"/>
              <a:gd name="connsiteX0" fmla="*/ 1380066 w 2933700"/>
              <a:gd name="connsiteY0" fmla="*/ 42334 h 2091267"/>
              <a:gd name="connsiteX1" fmla="*/ 1299633 w 2933700"/>
              <a:gd name="connsiteY1" fmla="*/ 42334 h 2091267"/>
              <a:gd name="connsiteX2" fmla="*/ 1231900 w 2933700"/>
              <a:gd name="connsiteY2" fmla="*/ 71967 h 2091267"/>
              <a:gd name="connsiteX3" fmla="*/ 1138766 w 2933700"/>
              <a:gd name="connsiteY3" fmla="*/ 0 h 2091267"/>
              <a:gd name="connsiteX4" fmla="*/ 1041400 w 2933700"/>
              <a:gd name="connsiteY4" fmla="*/ 4234 h 2091267"/>
              <a:gd name="connsiteX5" fmla="*/ 1011766 w 2933700"/>
              <a:gd name="connsiteY5" fmla="*/ 139700 h 2091267"/>
              <a:gd name="connsiteX6" fmla="*/ 956733 w 2933700"/>
              <a:gd name="connsiteY6" fmla="*/ 177800 h 2091267"/>
              <a:gd name="connsiteX7" fmla="*/ 956733 w 2933700"/>
              <a:gd name="connsiteY7" fmla="*/ 224367 h 2091267"/>
              <a:gd name="connsiteX8" fmla="*/ 893233 w 2933700"/>
              <a:gd name="connsiteY8" fmla="*/ 258234 h 2091267"/>
              <a:gd name="connsiteX9" fmla="*/ 821266 w 2933700"/>
              <a:gd name="connsiteY9" fmla="*/ 347134 h 2091267"/>
              <a:gd name="connsiteX10" fmla="*/ 783166 w 2933700"/>
              <a:gd name="connsiteY10" fmla="*/ 381000 h 2091267"/>
              <a:gd name="connsiteX11" fmla="*/ 817033 w 2933700"/>
              <a:gd name="connsiteY11" fmla="*/ 503767 h 2091267"/>
              <a:gd name="connsiteX12" fmla="*/ 732366 w 2933700"/>
              <a:gd name="connsiteY12" fmla="*/ 529167 h 2091267"/>
              <a:gd name="connsiteX13" fmla="*/ 715433 w 2933700"/>
              <a:gd name="connsiteY13" fmla="*/ 567267 h 2091267"/>
              <a:gd name="connsiteX14" fmla="*/ 749300 w 2933700"/>
              <a:gd name="connsiteY14" fmla="*/ 579967 h 2091267"/>
              <a:gd name="connsiteX15" fmla="*/ 698500 w 2933700"/>
              <a:gd name="connsiteY15" fmla="*/ 647700 h 2091267"/>
              <a:gd name="connsiteX16" fmla="*/ 711200 w 2933700"/>
              <a:gd name="connsiteY16" fmla="*/ 685800 h 2091267"/>
              <a:gd name="connsiteX17" fmla="*/ 668866 w 2933700"/>
              <a:gd name="connsiteY17" fmla="*/ 685800 h 2091267"/>
              <a:gd name="connsiteX18" fmla="*/ 635000 w 2933700"/>
              <a:gd name="connsiteY18" fmla="*/ 749300 h 2091267"/>
              <a:gd name="connsiteX19" fmla="*/ 588433 w 2933700"/>
              <a:gd name="connsiteY19" fmla="*/ 762000 h 2091267"/>
              <a:gd name="connsiteX20" fmla="*/ 491066 w 2933700"/>
              <a:gd name="connsiteY20" fmla="*/ 749300 h 2091267"/>
              <a:gd name="connsiteX21" fmla="*/ 427566 w 2933700"/>
              <a:gd name="connsiteY21" fmla="*/ 778934 h 2091267"/>
              <a:gd name="connsiteX22" fmla="*/ 321733 w 2933700"/>
              <a:gd name="connsiteY22" fmla="*/ 778934 h 2091267"/>
              <a:gd name="connsiteX23" fmla="*/ 296333 w 2933700"/>
              <a:gd name="connsiteY23" fmla="*/ 808567 h 2091267"/>
              <a:gd name="connsiteX24" fmla="*/ 254000 w 2933700"/>
              <a:gd name="connsiteY24" fmla="*/ 808567 h 2091267"/>
              <a:gd name="connsiteX25" fmla="*/ 228600 w 2933700"/>
              <a:gd name="connsiteY25" fmla="*/ 855134 h 2091267"/>
              <a:gd name="connsiteX26" fmla="*/ 211666 w 2933700"/>
              <a:gd name="connsiteY26" fmla="*/ 817034 h 2091267"/>
              <a:gd name="connsiteX27" fmla="*/ 84666 w 2933700"/>
              <a:gd name="connsiteY27" fmla="*/ 859367 h 2091267"/>
              <a:gd name="connsiteX28" fmla="*/ 101600 w 2933700"/>
              <a:gd name="connsiteY28" fmla="*/ 931334 h 2091267"/>
              <a:gd name="connsiteX29" fmla="*/ 38100 w 2933700"/>
              <a:gd name="connsiteY29" fmla="*/ 1062567 h 2091267"/>
              <a:gd name="connsiteX30" fmla="*/ 50800 w 2933700"/>
              <a:gd name="connsiteY30" fmla="*/ 1100667 h 2091267"/>
              <a:gd name="connsiteX31" fmla="*/ 139700 w 2933700"/>
              <a:gd name="connsiteY31" fmla="*/ 1100667 h 2091267"/>
              <a:gd name="connsiteX32" fmla="*/ 165097 w 2933700"/>
              <a:gd name="connsiteY32" fmla="*/ 1185334 h 2091267"/>
              <a:gd name="connsiteX33" fmla="*/ 190497 w 2933700"/>
              <a:gd name="connsiteY33" fmla="*/ 1227667 h 2091267"/>
              <a:gd name="connsiteX34" fmla="*/ 198966 w 2933700"/>
              <a:gd name="connsiteY34" fmla="*/ 1316567 h 2091267"/>
              <a:gd name="connsiteX35" fmla="*/ 169333 w 2933700"/>
              <a:gd name="connsiteY35" fmla="*/ 1320800 h 2091267"/>
              <a:gd name="connsiteX36" fmla="*/ 182033 w 2933700"/>
              <a:gd name="connsiteY36" fmla="*/ 1354667 h 2091267"/>
              <a:gd name="connsiteX37" fmla="*/ 76200 w 2933700"/>
              <a:gd name="connsiteY37" fmla="*/ 1477434 h 2091267"/>
              <a:gd name="connsiteX38" fmla="*/ 80433 w 2933700"/>
              <a:gd name="connsiteY38" fmla="*/ 1524000 h 2091267"/>
              <a:gd name="connsiteX39" fmla="*/ 42333 w 2933700"/>
              <a:gd name="connsiteY39" fmla="*/ 1528234 h 2091267"/>
              <a:gd name="connsiteX40" fmla="*/ 25400 w 2933700"/>
              <a:gd name="connsiteY40" fmla="*/ 1562100 h 2091267"/>
              <a:gd name="connsiteX41" fmla="*/ 12700 w 2933700"/>
              <a:gd name="connsiteY41" fmla="*/ 1587500 h 2091267"/>
              <a:gd name="connsiteX42" fmla="*/ 0 w 2933700"/>
              <a:gd name="connsiteY42" fmla="*/ 1659467 h 2091267"/>
              <a:gd name="connsiteX43" fmla="*/ 0 w 2933700"/>
              <a:gd name="connsiteY43" fmla="*/ 1676400 h 2091267"/>
              <a:gd name="connsiteX44" fmla="*/ 156633 w 2933700"/>
              <a:gd name="connsiteY44" fmla="*/ 1799167 h 2091267"/>
              <a:gd name="connsiteX45" fmla="*/ 296333 w 2933700"/>
              <a:gd name="connsiteY45" fmla="*/ 1765300 h 2091267"/>
              <a:gd name="connsiteX46" fmla="*/ 330200 w 2933700"/>
              <a:gd name="connsiteY46" fmla="*/ 1794934 h 2091267"/>
              <a:gd name="connsiteX47" fmla="*/ 474133 w 2933700"/>
              <a:gd name="connsiteY47" fmla="*/ 1794934 h 2091267"/>
              <a:gd name="connsiteX48" fmla="*/ 529166 w 2933700"/>
              <a:gd name="connsiteY48" fmla="*/ 1807634 h 2091267"/>
              <a:gd name="connsiteX49" fmla="*/ 571500 w 2933700"/>
              <a:gd name="connsiteY49" fmla="*/ 1769534 h 2091267"/>
              <a:gd name="connsiteX50" fmla="*/ 567266 w 2933700"/>
              <a:gd name="connsiteY50" fmla="*/ 1701800 h 2091267"/>
              <a:gd name="connsiteX51" fmla="*/ 592666 w 2933700"/>
              <a:gd name="connsiteY51" fmla="*/ 1680634 h 2091267"/>
              <a:gd name="connsiteX52" fmla="*/ 808566 w 2933700"/>
              <a:gd name="connsiteY52" fmla="*/ 1739900 h 2091267"/>
              <a:gd name="connsiteX53" fmla="*/ 859366 w 2933700"/>
              <a:gd name="connsiteY53" fmla="*/ 1794934 h 2091267"/>
              <a:gd name="connsiteX54" fmla="*/ 948266 w 2933700"/>
              <a:gd name="connsiteY54" fmla="*/ 1790700 h 2091267"/>
              <a:gd name="connsiteX55" fmla="*/ 1024466 w 2933700"/>
              <a:gd name="connsiteY55" fmla="*/ 1879600 h 2091267"/>
              <a:gd name="connsiteX56" fmla="*/ 1037166 w 2933700"/>
              <a:gd name="connsiteY56" fmla="*/ 1841500 h 2091267"/>
              <a:gd name="connsiteX57" fmla="*/ 1075266 w 2933700"/>
              <a:gd name="connsiteY57" fmla="*/ 1849967 h 2091267"/>
              <a:gd name="connsiteX58" fmla="*/ 1206500 w 2933700"/>
              <a:gd name="connsiteY58" fmla="*/ 1905000 h 2091267"/>
              <a:gd name="connsiteX59" fmla="*/ 1193800 w 2933700"/>
              <a:gd name="connsiteY59" fmla="*/ 1960034 h 2091267"/>
              <a:gd name="connsiteX60" fmla="*/ 1286933 w 2933700"/>
              <a:gd name="connsiteY60" fmla="*/ 1989667 h 2091267"/>
              <a:gd name="connsiteX61" fmla="*/ 1325033 w 2933700"/>
              <a:gd name="connsiteY61" fmla="*/ 2070100 h 2091267"/>
              <a:gd name="connsiteX62" fmla="*/ 1371600 w 2933700"/>
              <a:gd name="connsiteY62" fmla="*/ 2082800 h 2091267"/>
              <a:gd name="connsiteX63" fmla="*/ 1418166 w 2933700"/>
              <a:gd name="connsiteY63" fmla="*/ 2023534 h 2091267"/>
              <a:gd name="connsiteX64" fmla="*/ 1515533 w 2933700"/>
              <a:gd name="connsiteY64" fmla="*/ 2036234 h 2091267"/>
              <a:gd name="connsiteX65" fmla="*/ 1562100 w 2933700"/>
              <a:gd name="connsiteY65" fmla="*/ 2044700 h 2091267"/>
              <a:gd name="connsiteX66" fmla="*/ 1638300 w 2933700"/>
              <a:gd name="connsiteY66" fmla="*/ 2091267 h 2091267"/>
              <a:gd name="connsiteX67" fmla="*/ 1718733 w 2933700"/>
              <a:gd name="connsiteY67" fmla="*/ 2087034 h 2091267"/>
              <a:gd name="connsiteX68" fmla="*/ 1727200 w 2933700"/>
              <a:gd name="connsiteY68" fmla="*/ 2048934 h 2091267"/>
              <a:gd name="connsiteX69" fmla="*/ 1837266 w 2933700"/>
              <a:gd name="connsiteY69" fmla="*/ 1993900 h 2091267"/>
              <a:gd name="connsiteX70" fmla="*/ 1896533 w 2933700"/>
              <a:gd name="connsiteY70" fmla="*/ 1985434 h 2091267"/>
              <a:gd name="connsiteX71" fmla="*/ 2006600 w 2933700"/>
              <a:gd name="connsiteY71" fmla="*/ 2010834 h 2091267"/>
              <a:gd name="connsiteX72" fmla="*/ 1938866 w 2933700"/>
              <a:gd name="connsiteY72" fmla="*/ 1934634 h 2091267"/>
              <a:gd name="connsiteX73" fmla="*/ 1938866 w 2933700"/>
              <a:gd name="connsiteY73" fmla="*/ 1583267 h 2091267"/>
              <a:gd name="connsiteX74" fmla="*/ 1976966 w 2933700"/>
              <a:gd name="connsiteY74" fmla="*/ 1515534 h 2091267"/>
              <a:gd name="connsiteX75" fmla="*/ 2006600 w 2933700"/>
              <a:gd name="connsiteY75" fmla="*/ 1447800 h 2091267"/>
              <a:gd name="connsiteX76" fmla="*/ 2036233 w 2933700"/>
              <a:gd name="connsiteY76" fmla="*/ 1413934 h 2091267"/>
              <a:gd name="connsiteX77" fmla="*/ 2108200 w 2933700"/>
              <a:gd name="connsiteY77" fmla="*/ 1358900 h 2091267"/>
              <a:gd name="connsiteX78" fmla="*/ 2209800 w 2933700"/>
              <a:gd name="connsiteY78" fmla="*/ 1350434 h 2091267"/>
              <a:gd name="connsiteX79" fmla="*/ 2273300 w 2933700"/>
              <a:gd name="connsiteY79" fmla="*/ 1265767 h 2091267"/>
              <a:gd name="connsiteX80" fmla="*/ 2408766 w 2933700"/>
              <a:gd name="connsiteY80" fmla="*/ 1176867 h 2091267"/>
              <a:gd name="connsiteX81" fmla="*/ 2527300 w 2933700"/>
              <a:gd name="connsiteY81" fmla="*/ 1134534 h 2091267"/>
              <a:gd name="connsiteX82" fmla="*/ 2565400 w 2933700"/>
              <a:gd name="connsiteY82" fmla="*/ 1189567 h 2091267"/>
              <a:gd name="connsiteX83" fmla="*/ 2595033 w 2933700"/>
              <a:gd name="connsiteY83" fmla="*/ 1206500 h 2091267"/>
              <a:gd name="connsiteX84" fmla="*/ 2611966 w 2933700"/>
              <a:gd name="connsiteY84" fmla="*/ 1206500 h 2091267"/>
              <a:gd name="connsiteX85" fmla="*/ 2650066 w 2933700"/>
              <a:gd name="connsiteY85" fmla="*/ 1130300 h 2091267"/>
              <a:gd name="connsiteX86" fmla="*/ 2722033 w 2933700"/>
              <a:gd name="connsiteY86" fmla="*/ 1109134 h 2091267"/>
              <a:gd name="connsiteX87" fmla="*/ 2713566 w 2933700"/>
              <a:gd name="connsiteY87" fmla="*/ 1083734 h 2091267"/>
              <a:gd name="connsiteX88" fmla="*/ 2768600 w 2933700"/>
              <a:gd name="connsiteY88" fmla="*/ 1024467 h 2091267"/>
              <a:gd name="connsiteX89" fmla="*/ 2810933 w 2933700"/>
              <a:gd name="connsiteY89" fmla="*/ 1024467 h 2091267"/>
              <a:gd name="connsiteX90" fmla="*/ 2827866 w 2933700"/>
              <a:gd name="connsiteY90" fmla="*/ 901700 h 2091267"/>
              <a:gd name="connsiteX91" fmla="*/ 2933700 w 2933700"/>
              <a:gd name="connsiteY91" fmla="*/ 778934 h 2091267"/>
              <a:gd name="connsiteX92" fmla="*/ 2857500 w 2933700"/>
              <a:gd name="connsiteY92" fmla="*/ 690034 h 2091267"/>
              <a:gd name="connsiteX93" fmla="*/ 2853266 w 2933700"/>
              <a:gd name="connsiteY93" fmla="*/ 609600 h 2091267"/>
              <a:gd name="connsiteX94" fmla="*/ 2832100 w 2933700"/>
              <a:gd name="connsiteY94" fmla="*/ 563034 h 2091267"/>
              <a:gd name="connsiteX95" fmla="*/ 2751666 w 2933700"/>
              <a:gd name="connsiteY95" fmla="*/ 533400 h 2091267"/>
              <a:gd name="connsiteX96" fmla="*/ 2726266 w 2933700"/>
              <a:gd name="connsiteY96" fmla="*/ 520700 h 2091267"/>
              <a:gd name="connsiteX97" fmla="*/ 2709333 w 2933700"/>
              <a:gd name="connsiteY97" fmla="*/ 520700 h 2091267"/>
              <a:gd name="connsiteX98" fmla="*/ 2683933 w 2933700"/>
              <a:gd name="connsiteY98" fmla="*/ 554567 h 2091267"/>
              <a:gd name="connsiteX99" fmla="*/ 2679700 w 2933700"/>
              <a:gd name="connsiteY99" fmla="*/ 499517 h 2091267"/>
              <a:gd name="connsiteX100" fmla="*/ 2582331 w 2933700"/>
              <a:gd name="connsiteY100" fmla="*/ 571496 h 2091267"/>
              <a:gd name="connsiteX101" fmla="*/ 2484966 w 2933700"/>
              <a:gd name="connsiteY101" fmla="*/ 486834 h 2091267"/>
              <a:gd name="connsiteX102" fmla="*/ 2396066 w 2933700"/>
              <a:gd name="connsiteY102" fmla="*/ 313267 h 2091267"/>
              <a:gd name="connsiteX103" fmla="*/ 2383366 w 2933700"/>
              <a:gd name="connsiteY103" fmla="*/ 211667 h 2091267"/>
              <a:gd name="connsiteX104" fmla="*/ 2252139 w 2933700"/>
              <a:gd name="connsiteY104" fmla="*/ 97362 h 2091267"/>
              <a:gd name="connsiteX105" fmla="*/ 2218265 w 2933700"/>
              <a:gd name="connsiteY105" fmla="*/ 139683 h 2091267"/>
              <a:gd name="connsiteX106" fmla="*/ 2142066 w 2933700"/>
              <a:gd name="connsiteY106" fmla="*/ 127000 h 2091267"/>
              <a:gd name="connsiteX107" fmla="*/ 2116666 w 2933700"/>
              <a:gd name="connsiteY107" fmla="*/ 46567 h 2091267"/>
              <a:gd name="connsiteX108" fmla="*/ 2105335 w 2933700"/>
              <a:gd name="connsiteY108" fmla="*/ 30312 h 2091267"/>
              <a:gd name="connsiteX109" fmla="*/ 1981200 w 2933700"/>
              <a:gd name="connsiteY109" fmla="*/ 101600 h 2091267"/>
              <a:gd name="connsiteX110" fmla="*/ 1892300 w 2933700"/>
              <a:gd name="connsiteY110" fmla="*/ 300567 h 2091267"/>
              <a:gd name="connsiteX111" fmla="*/ 1854200 w 2933700"/>
              <a:gd name="connsiteY111" fmla="*/ 241300 h 2091267"/>
              <a:gd name="connsiteX112" fmla="*/ 1862666 w 2933700"/>
              <a:gd name="connsiteY112" fmla="*/ 186267 h 2091267"/>
              <a:gd name="connsiteX113" fmla="*/ 1824566 w 2933700"/>
              <a:gd name="connsiteY113" fmla="*/ 160867 h 2091267"/>
              <a:gd name="connsiteX114" fmla="*/ 1816100 w 2933700"/>
              <a:gd name="connsiteY114" fmla="*/ 114300 h 2091267"/>
              <a:gd name="connsiteX115" fmla="*/ 1752602 w 2933700"/>
              <a:gd name="connsiteY115" fmla="*/ 63487 h 2091267"/>
              <a:gd name="connsiteX116" fmla="*/ 1689100 w 2933700"/>
              <a:gd name="connsiteY116" fmla="*/ 122767 h 2091267"/>
              <a:gd name="connsiteX117" fmla="*/ 1651000 w 2933700"/>
              <a:gd name="connsiteY117" fmla="*/ 232834 h 2091267"/>
              <a:gd name="connsiteX118" fmla="*/ 1600200 w 2933700"/>
              <a:gd name="connsiteY118" fmla="*/ 300567 h 2091267"/>
              <a:gd name="connsiteX119" fmla="*/ 1532470 w 2933700"/>
              <a:gd name="connsiteY119" fmla="*/ 270917 h 2091267"/>
              <a:gd name="connsiteX120" fmla="*/ 1460500 w 2933700"/>
              <a:gd name="connsiteY120" fmla="*/ 317500 h 2091267"/>
              <a:gd name="connsiteX121" fmla="*/ 1413933 w 2933700"/>
              <a:gd name="connsiteY121" fmla="*/ 245534 h 2091267"/>
              <a:gd name="connsiteX122" fmla="*/ 1430866 w 2933700"/>
              <a:gd name="connsiteY122" fmla="*/ 190500 h 2091267"/>
              <a:gd name="connsiteX123" fmla="*/ 1384300 w 2933700"/>
              <a:gd name="connsiteY123" fmla="*/ 105834 h 2091267"/>
              <a:gd name="connsiteX124" fmla="*/ 1380066 w 2933700"/>
              <a:gd name="connsiteY124" fmla="*/ 42334 h 2091267"/>
              <a:gd name="connsiteX0" fmla="*/ 1380066 w 2933700"/>
              <a:gd name="connsiteY0" fmla="*/ 42334 h 2091267"/>
              <a:gd name="connsiteX1" fmla="*/ 1299633 w 2933700"/>
              <a:gd name="connsiteY1" fmla="*/ 42334 h 2091267"/>
              <a:gd name="connsiteX2" fmla="*/ 1231900 w 2933700"/>
              <a:gd name="connsiteY2" fmla="*/ 71967 h 2091267"/>
              <a:gd name="connsiteX3" fmla="*/ 1138766 w 2933700"/>
              <a:gd name="connsiteY3" fmla="*/ 0 h 2091267"/>
              <a:gd name="connsiteX4" fmla="*/ 1041400 w 2933700"/>
              <a:gd name="connsiteY4" fmla="*/ 4234 h 2091267"/>
              <a:gd name="connsiteX5" fmla="*/ 1011766 w 2933700"/>
              <a:gd name="connsiteY5" fmla="*/ 139700 h 2091267"/>
              <a:gd name="connsiteX6" fmla="*/ 956733 w 2933700"/>
              <a:gd name="connsiteY6" fmla="*/ 177800 h 2091267"/>
              <a:gd name="connsiteX7" fmla="*/ 956733 w 2933700"/>
              <a:gd name="connsiteY7" fmla="*/ 224367 h 2091267"/>
              <a:gd name="connsiteX8" fmla="*/ 893233 w 2933700"/>
              <a:gd name="connsiteY8" fmla="*/ 258234 h 2091267"/>
              <a:gd name="connsiteX9" fmla="*/ 821266 w 2933700"/>
              <a:gd name="connsiteY9" fmla="*/ 347134 h 2091267"/>
              <a:gd name="connsiteX10" fmla="*/ 783166 w 2933700"/>
              <a:gd name="connsiteY10" fmla="*/ 381000 h 2091267"/>
              <a:gd name="connsiteX11" fmla="*/ 817033 w 2933700"/>
              <a:gd name="connsiteY11" fmla="*/ 503767 h 2091267"/>
              <a:gd name="connsiteX12" fmla="*/ 732366 w 2933700"/>
              <a:gd name="connsiteY12" fmla="*/ 529167 h 2091267"/>
              <a:gd name="connsiteX13" fmla="*/ 715433 w 2933700"/>
              <a:gd name="connsiteY13" fmla="*/ 567267 h 2091267"/>
              <a:gd name="connsiteX14" fmla="*/ 749300 w 2933700"/>
              <a:gd name="connsiteY14" fmla="*/ 579967 h 2091267"/>
              <a:gd name="connsiteX15" fmla="*/ 698500 w 2933700"/>
              <a:gd name="connsiteY15" fmla="*/ 647700 h 2091267"/>
              <a:gd name="connsiteX16" fmla="*/ 711200 w 2933700"/>
              <a:gd name="connsiteY16" fmla="*/ 685800 h 2091267"/>
              <a:gd name="connsiteX17" fmla="*/ 668866 w 2933700"/>
              <a:gd name="connsiteY17" fmla="*/ 685800 h 2091267"/>
              <a:gd name="connsiteX18" fmla="*/ 635000 w 2933700"/>
              <a:gd name="connsiteY18" fmla="*/ 749300 h 2091267"/>
              <a:gd name="connsiteX19" fmla="*/ 588433 w 2933700"/>
              <a:gd name="connsiteY19" fmla="*/ 762000 h 2091267"/>
              <a:gd name="connsiteX20" fmla="*/ 491066 w 2933700"/>
              <a:gd name="connsiteY20" fmla="*/ 749300 h 2091267"/>
              <a:gd name="connsiteX21" fmla="*/ 427566 w 2933700"/>
              <a:gd name="connsiteY21" fmla="*/ 778934 h 2091267"/>
              <a:gd name="connsiteX22" fmla="*/ 321733 w 2933700"/>
              <a:gd name="connsiteY22" fmla="*/ 778934 h 2091267"/>
              <a:gd name="connsiteX23" fmla="*/ 296333 w 2933700"/>
              <a:gd name="connsiteY23" fmla="*/ 808567 h 2091267"/>
              <a:gd name="connsiteX24" fmla="*/ 254000 w 2933700"/>
              <a:gd name="connsiteY24" fmla="*/ 808567 h 2091267"/>
              <a:gd name="connsiteX25" fmla="*/ 228600 w 2933700"/>
              <a:gd name="connsiteY25" fmla="*/ 855134 h 2091267"/>
              <a:gd name="connsiteX26" fmla="*/ 211666 w 2933700"/>
              <a:gd name="connsiteY26" fmla="*/ 817034 h 2091267"/>
              <a:gd name="connsiteX27" fmla="*/ 84666 w 2933700"/>
              <a:gd name="connsiteY27" fmla="*/ 859367 h 2091267"/>
              <a:gd name="connsiteX28" fmla="*/ 101600 w 2933700"/>
              <a:gd name="connsiteY28" fmla="*/ 931334 h 2091267"/>
              <a:gd name="connsiteX29" fmla="*/ 38100 w 2933700"/>
              <a:gd name="connsiteY29" fmla="*/ 1062567 h 2091267"/>
              <a:gd name="connsiteX30" fmla="*/ 50800 w 2933700"/>
              <a:gd name="connsiteY30" fmla="*/ 1100667 h 2091267"/>
              <a:gd name="connsiteX31" fmla="*/ 126996 w 2933700"/>
              <a:gd name="connsiteY31" fmla="*/ 1104905 h 2091267"/>
              <a:gd name="connsiteX32" fmla="*/ 165097 w 2933700"/>
              <a:gd name="connsiteY32" fmla="*/ 1185334 h 2091267"/>
              <a:gd name="connsiteX33" fmla="*/ 190497 w 2933700"/>
              <a:gd name="connsiteY33" fmla="*/ 1227667 h 2091267"/>
              <a:gd name="connsiteX34" fmla="*/ 198966 w 2933700"/>
              <a:gd name="connsiteY34" fmla="*/ 1316567 h 2091267"/>
              <a:gd name="connsiteX35" fmla="*/ 169333 w 2933700"/>
              <a:gd name="connsiteY35" fmla="*/ 1320800 h 2091267"/>
              <a:gd name="connsiteX36" fmla="*/ 182033 w 2933700"/>
              <a:gd name="connsiteY36" fmla="*/ 1354667 h 2091267"/>
              <a:gd name="connsiteX37" fmla="*/ 76200 w 2933700"/>
              <a:gd name="connsiteY37" fmla="*/ 1477434 h 2091267"/>
              <a:gd name="connsiteX38" fmla="*/ 80433 w 2933700"/>
              <a:gd name="connsiteY38" fmla="*/ 1524000 h 2091267"/>
              <a:gd name="connsiteX39" fmla="*/ 42333 w 2933700"/>
              <a:gd name="connsiteY39" fmla="*/ 1528234 h 2091267"/>
              <a:gd name="connsiteX40" fmla="*/ 25400 w 2933700"/>
              <a:gd name="connsiteY40" fmla="*/ 1562100 h 2091267"/>
              <a:gd name="connsiteX41" fmla="*/ 12700 w 2933700"/>
              <a:gd name="connsiteY41" fmla="*/ 1587500 h 2091267"/>
              <a:gd name="connsiteX42" fmla="*/ 0 w 2933700"/>
              <a:gd name="connsiteY42" fmla="*/ 1659467 h 2091267"/>
              <a:gd name="connsiteX43" fmla="*/ 0 w 2933700"/>
              <a:gd name="connsiteY43" fmla="*/ 1676400 h 2091267"/>
              <a:gd name="connsiteX44" fmla="*/ 156633 w 2933700"/>
              <a:gd name="connsiteY44" fmla="*/ 1799167 h 2091267"/>
              <a:gd name="connsiteX45" fmla="*/ 296333 w 2933700"/>
              <a:gd name="connsiteY45" fmla="*/ 1765300 h 2091267"/>
              <a:gd name="connsiteX46" fmla="*/ 330200 w 2933700"/>
              <a:gd name="connsiteY46" fmla="*/ 1794934 h 2091267"/>
              <a:gd name="connsiteX47" fmla="*/ 474133 w 2933700"/>
              <a:gd name="connsiteY47" fmla="*/ 1794934 h 2091267"/>
              <a:gd name="connsiteX48" fmla="*/ 529166 w 2933700"/>
              <a:gd name="connsiteY48" fmla="*/ 1807634 h 2091267"/>
              <a:gd name="connsiteX49" fmla="*/ 571500 w 2933700"/>
              <a:gd name="connsiteY49" fmla="*/ 1769534 h 2091267"/>
              <a:gd name="connsiteX50" fmla="*/ 567266 w 2933700"/>
              <a:gd name="connsiteY50" fmla="*/ 1701800 h 2091267"/>
              <a:gd name="connsiteX51" fmla="*/ 592666 w 2933700"/>
              <a:gd name="connsiteY51" fmla="*/ 1680634 h 2091267"/>
              <a:gd name="connsiteX52" fmla="*/ 808566 w 2933700"/>
              <a:gd name="connsiteY52" fmla="*/ 1739900 h 2091267"/>
              <a:gd name="connsiteX53" fmla="*/ 859366 w 2933700"/>
              <a:gd name="connsiteY53" fmla="*/ 1794934 h 2091267"/>
              <a:gd name="connsiteX54" fmla="*/ 948266 w 2933700"/>
              <a:gd name="connsiteY54" fmla="*/ 1790700 h 2091267"/>
              <a:gd name="connsiteX55" fmla="*/ 1024466 w 2933700"/>
              <a:gd name="connsiteY55" fmla="*/ 1879600 h 2091267"/>
              <a:gd name="connsiteX56" fmla="*/ 1037166 w 2933700"/>
              <a:gd name="connsiteY56" fmla="*/ 1841500 h 2091267"/>
              <a:gd name="connsiteX57" fmla="*/ 1075266 w 2933700"/>
              <a:gd name="connsiteY57" fmla="*/ 1849967 h 2091267"/>
              <a:gd name="connsiteX58" fmla="*/ 1206500 w 2933700"/>
              <a:gd name="connsiteY58" fmla="*/ 1905000 h 2091267"/>
              <a:gd name="connsiteX59" fmla="*/ 1193800 w 2933700"/>
              <a:gd name="connsiteY59" fmla="*/ 1960034 h 2091267"/>
              <a:gd name="connsiteX60" fmla="*/ 1286933 w 2933700"/>
              <a:gd name="connsiteY60" fmla="*/ 1989667 h 2091267"/>
              <a:gd name="connsiteX61" fmla="*/ 1325033 w 2933700"/>
              <a:gd name="connsiteY61" fmla="*/ 2070100 h 2091267"/>
              <a:gd name="connsiteX62" fmla="*/ 1371600 w 2933700"/>
              <a:gd name="connsiteY62" fmla="*/ 2082800 h 2091267"/>
              <a:gd name="connsiteX63" fmla="*/ 1418166 w 2933700"/>
              <a:gd name="connsiteY63" fmla="*/ 2023534 h 2091267"/>
              <a:gd name="connsiteX64" fmla="*/ 1515533 w 2933700"/>
              <a:gd name="connsiteY64" fmla="*/ 2036234 h 2091267"/>
              <a:gd name="connsiteX65" fmla="*/ 1562100 w 2933700"/>
              <a:gd name="connsiteY65" fmla="*/ 2044700 h 2091267"/>
              <a:gd name="connsiteX66" fmla="*/ 1638300 w 2933700"/>
              <a:gd name="connsiteY66" fmla="*/ 2091267 h 2091267"/>
              <a:gd name="connsiteX67" fmla="*/ 1718733 w 2933700"/>
              <a:gd name="connsiteY67" fmla="*/ 2087034 h 2091267"/>
              <a:gd name="connsiteX68" fmla="*/ 1727200 w 2933700"/>
              <a:gd name="connsiteY68" fmla="*/ 2048934 h 2091267"/>
              <a:gd name="connsiteX69" fmla="*/ 1837266 w 2933700"/>
              <a:gd name="connsiteY69" fmla="*/ 1993900 h 2091267"/>
              <a:gd name="connsiteX70" fmla="*/ 1896533 w 2933700"/>
              <a:gd name="connsiteY70" fmla="*/ 1985434 h 2091267"/>
              <a:gd name="connsiteX71" fmla="*/ 2006600 w 2933700"/>
              <a:gd name="connsiteY71" fmla="*/ 2010834 h 2091267"/>
              <a:gd name="connsiteX72" fmla="*/ 1938866 w 2933700"/>
              <a:gd name="connsiteY72" fmla="*/ 1934634 h 2091267"/>
              <a:gd name="connsiteX73" fmla="*/ 1938866 w 2933700"/>
              <a:gd name="connsiteY73" fmla="*/ 1583267 h 2091267"/>
              <a:gd name="connsiteX74" fmla="*/ 1976966 w 2933700"/>
              <a:gd name="connsiteY74" fmla="*/ 1515534 h 2091267"/>
              <a:gd name="connsiteX75" fmla="*/ 2006600 w 2933700"/>
              <a:gd name="connsiteY75" fmla="*/ 1447800 h 2091267"/>
              <a:gd name="connsiteX76" fmla="*/ 2036233 w 2933700"/>
              <a:gd name="connsiteY76" fmla="*/ 1413934 h 2091267"/>
              <a:gd name="connsiteX77" fmla="*/ 2108200 w 2933700"/>
              <a:gd name="connsiteY77" fmla="*/ 1358900 h 2091267"/>
              <a:gd name="connsiteX78" fmla="*/ 2209800 w 2933700"/>
              <a:gd name="connsiteY78" fmla="*/ 1350434 h 2091267"/>
              <a:gd name="connsiteX79" fmla="*/ 2273300 w 2933700"/>
              <a:gd name="connsiteY79" fmla="*/ 1265767 h 2091267"/>
              <a:gd name="connsiteX80" fmla="*/ 2408766 w 2933700"/>
              <a:gd name="connsiteY80" fmla="*/ 1176867 h 2091267"/>
              <a:gd name="connsiteX81" fmla="*/ 2527300 w 2933700"/>
              <a:gd name="connsiteY81" fmla="*/ 1134534 h 2091267"/>
              <a:gd name="connsiteX82" fmla="*/ 2565400 w 2933700"/>
              <a:gd name="connsiteY82" fmla="*/ 1189567 h 2091267"/>
              <a:gd name="connsiteX83" fmla="*/ 2595033 w 2933700"/>
              <a:gd name="connsiteY83" fmla="*/ 1206500 h 2091267"/>
              <a:gd name="connsiteX84" fmla="*/ 2611966 w 2933700"/>
              <a:gd name="connsiteY84" fmla="*/ 1206500 h 2091267"/>
              <a:gd name="connsiteX85" fmla="*/ 2650066 w 2933700"/>
              <a:gd name="connsiteY85" fmla="*/ 1130300 h 2091267"/>
              <a:gd name="connsiteX86" fmla="*/ 2722033 w 2933700"/>
              <a:gd name="connsiteY86" fmla="*/ 1109134 h 2091267"/>
              <a:gd name="connsiteX87" fmla="*/ 2713566 w 2933700"/>
              <a:gd name="connsiteY87" fmla="*/ 1083734 h 2091267"/>
              <a:gd name="connsiteX88" fmla="*/ 2768600 w 2933700"/>
              <a:gd name="connsiteY88" fmla="*/ 1024467 h 2091267"/>
              <a:gd name="connsiteX89" fmla="*/ 2810933 w 2933700"/>
              <a:gd name="connsiteY89" fmla="*/ 1024467 h 2091267"/>
              <a:gd name="connsiteX90" fmla="*/ 2827866 w 2933700"/>
              <a:gd name="connsiteY90" fmla="*/ 901700 h 2091267"/>
              <a:gd name="connsiteX91" fmla="*/ 2933700 w 2933700"/>
              <a:gd name="connsiteY91" fmla="*/ 778934 h 2091267"/>
              <a:gd name="connsiteX92" fmla="*/ 2857500 w 2933700"/>
              <a:gd name="connsiteY92" fmla="*/ 690034 h 2091267"/>
              <a:gd name="connsiteX93" fmla="*/ 2853266 w 2933700"/>
              <a:gd name="connsiteY93" fmla="*/ 609600 h 2091267"/>
              <a:gd name="connsiteX94" fmla="*/ 2832100 w 2933700"/>
              <a:gd name="connsiteY94" fmla="*/ 563034 h 2091267"/>
              <a:gd name="connsiteX95" fmla="*/ 2751666 w 2933700"/>
              <a:gd name="connsiteY95" fmla="*/ 533400 h 2091267"/>
              <a:gd name="connsiteX96" fmla="*/ 2726266 w 2933700"/>
              <a:gd name="connsiteY96" fmla="*/ 520700 h 2091267"/>
              <a:gd name="connsiteX97" fmla="*/ 2709333 w 2933700"/>
              <a:gd name="connsiteY97" fmla="*/ 520700 h 2091267"/>
              <a:gd name="connsiteX98" fmla="*/ 2683933 w 2933700"/>
              <a:gd name="connsiteY98" fmla="*/ 554567 h 2091267"/>
              <a:gd name="connsiteX99" fmla="*/ 2679700 w 2933700"/>
              <a:gd name="connsiteY99" fmla="*/ 499517 h 2091267"/>
              <a:gd name="connsiteX100" fmla="*/ 2582331 w 2933700"/>
              <a:gd name="connsiteY100" fmla="*/ 571496 h 2091267"/>
              <a:gd name="connsiteX101" fmla="*/ 2484966 w 2933700"/>
              <a:gd name="connsiteY101" fmla="*/ 486834 h 2091267"/>
              <a:gd name="connsiteX102" fmla="*/ 2396066 w 2933700"/>
              <a:gd name="connsiteY102" fmla="*/ 313267 h 2091267"/>
              <a:gd name="connsiteX103" fmla="*/ 2383366 w 2933700"/>
              <a:gd name="connsiteY103" fmla="*/ 211667 h 2091267"/>
              <a:gd name="connsiteX104" fmla="*/ 2252139 w 2933700"/>
              <a:gd name="connsiteY104" fmla="*/ 97362 h 2091267"/>
              <a:gd name="connsiteX105" fmla="*/ 2218265 w 2933700"/>
              <a:gd name="connsiteY105" fmla="*/ 139683 h 2091267"/>
              <a:gd name="connsiteX106" fmla="*/ 2142066 w 2933700"/>
              <a:gd name="connsiteY106" fmla="*/ 127000 h 2091267"/>
              <a:gd name="connsiteX107" fmla="*/ 2116666 w 2933700"/>
              <a:gd name="connsiteY107" fmla="*/ 46567 h 2091267"/>
              <a:gd name="connsiteX108" fmla="*/ 2105335 w 2933700"/>
              <a:gd name="connsiteY108" fmla="*/ 30312 h 2091267"/>
              <a:gd name="connsiteX109" fmla="*/ 1981200 w 2933700"/>
              <a:gd name="connsiteY109" fmla="*/ 101600 h 2091267"/>
              <a:gd name="connsiteX110" fmla="*/ 1892300 w 2933700"/>
              <a:gd name="connsiteY110" fmla="*/ 300567 h 2091267"/>
              <a:gd name="connsiteX111" fmla="*/ 1854200 w 2933700"/>
              <a:gd name="connsiteY111" fmla="*/ 241300 h 2091267"/>
              <a:gd name="connsiteX112" fmla="*/ 1862666 w 2933700"/>
              <a:gd name="connsiteY112" fmla="*/ 186267 h 2091267"/>
              <a:gd name="connsiteX113" fmla="*/ 1824566 w 2933700"/>
              <a:gd name="connsiteY113" fmla="*/ 160867 h 2091267"/>
              <a:gd name="connsiteX114" fmla="*/ 1816100 w 2933700"/>
              <a:gd name="connsiteY114" fmla="*/ 114300 h 2091267"/>
              <a:gd name="connsiteX115" fmla="*/ 1752602 w 2933700"/>
              <a:gd name="connsiteY115" fmla="*/ 63487 h 2091267"/>
              <a:gd name="connsiteX116" fmla="*/ 1689100 w 2933700"/>
              <a:gd name="connsiteY116" fmla="*/ 122767 h 2091267"/>
              <a:gd name="connsiteX117" fmla="*/ 1651000 w 2933700"/>
              <a:gd name="connsiteY117" fmla="*/ 232834 h 2091267"/>
              <a:gd name="connsiteX118" fmla="*/ 1600200 w 2933700"/>
              <a:gd name="connsiteY118" fmla="*/ 300567 h 2091267"/>
              <a:gd name="connsiteX119" fmla="*/ 1532470 w 2933700"/>
              <a:gd name="connsiteY119" fmla="*/ 270917 h 2091267"/>
              <a:gd name="connsiteX120" fmla="*/ 1460500 w 2933700"/>
              <a:gd name="connsiteY120" fmla="*/ 317500 h 2091267"/>
              <a:gd name="connsiteX121" fmla="*/ 1413933 w 2933700"/>
              <a:gd name="connsiteY121" fmla="*/ 245534 h 2091267"/>
              <a:gd name="connsiteX122" fmla="*/ 1430866 w 2933700"/>
              <a:gd name="connsiteY122" fmla="*/ 190500 h 2091267"/>
              <a:gd name="connsiteX123" fmla="*/ 1384300 w 2933700"/>
              <a:gd name="connsiteY123" fmla="*/ 105834 h 2091267"/>
              <a:gd name="connsiteX124" fmla="*/ 1380066 w 2933700"/>
              <a:gd name="connsiteY124" fmla="*/ 42334 h 2091267"/>
              <a:gd name="connsiteX0" fmla="*/ 1380066 w 2933700"/>
              <a:gd name="connsiteY0" fmla="*/ 42334 h 2091267"/>
              <a:gd name="connsiteX1" fmla="*/ 1299633 w 2933700"/>
              <a:gd name="connsiteY1" fmla="*/ 42334 h 2091267"/>
              <a:gd name="connsiteX2" fmla="*/ 1231900 w 2933700"/>
              <a:gd name="connsiteY2" fmla="*/ 71967 h 2091267"/>
              <a:gd name="connsiteX3" fmla="*/ 1138766 w 2933700"/>
              <a:gd name="connsiteY3" fmla="*/ 0 h 2091267"/>
              <a:gd name="connsiteX4" fmla="*/ 1041400 w 2933700"/>
              <a:gd name="connsiteY4" fmla="*/ 4234 h 2091267"/>
              <a:gd name="connsiteX5" fmla="*/ 1011766 w 2933700"/>
              <a:gd name="connsiteY5" fmla="*/ 139700 h 2091267"/>
              <a:gd name="connsiteX6" fmla="*/ 956733 w 2933700"/>
              <a:gd name="connsiteY6" fmla="*/ 177800 h 2091267"/>
              <a:gd name="connsiteX7" fmla="*/ 956733 w 2933700"/>
              <a:gd name="connsiteY7" fmla="*/ 224367 h 2091267"/>
              <a:gd name="connsiteX8" fmla="*/ 893233 w 2933700"/>
              <a:gd name="connsiteY8" fmla="*/ 258234 h 2091267"/>
              <a:gd name="connsiteX9" fmla="*/ 821266 w 2933700"/>
              <a:gd name="connsiteY9" fmla="*/ 347134 h 2091267"/>
              <a:gd name="connsiteX10" fmla="*/ 783166 w 2933700"/>
              <a:gd name="connsiteY10" fmla="*/ 381000 h 2091267"/>
              <a:gd name="connsiteX11" fmla="*/ 817033 w 2933700"/>
              <a:gd name="connsiteY11" fmla="*/ 503767 h 2091267"/>
              <a:gd name="connsiteX12" fmla="*/ 732366 w 2933700"/>
              <a:gd name="connsiteY12" fmla="*/ 529167 h 2091267"/>
              <a:gd name="connsiteX13" fmla="*/ 715433 w 2933700"/>
              <a:gd name="connsiteY13" fmla="*/ 567267 h 2091267"/>
              <a:gd name="connsiteX14" fmla="*/ 749300 w 2933700"/>
              <a:gd name="connsiteY14" fmla="*/ 579967 h 2091267"/>
              <a:gd name="connsiteX15" fmla="*/ 698500 w 2933700"/>
              <a:gd name="connsiteY15" fmla="*/ 647700 h 2091267"/>
              <a:gd name="connsiteX16" fmla="*/ 711200 w 2933700"/>
              <a:gd name="connsiteY16" fmla="*/ 685800 h 2091267"/>
              <a:gd name="connsiteX17" fmla="*/ 668866 w 2933700"/>
              <a:gd name="connsiteY17" fmla="*/ 685800 h 2091267"/>
              <a:gd name="connsiteX18" fmla="*/ 635000 w 2933700"/>
              <a:gd name="connsiteY18" fmla="*/ 749300 h 2091267"/>
              <a:gd name="connsiteX19" fmla="*/ 588433 w 2933700"/>
              <a:gd name="connsiteY19" fmla="*/ 762000 h 2091267"/>
              <a:gd name="connsiteX20" fmla="*/ 491066 w 2933700"/>
              <a:gd name="connsiteY20" fmla="*/ 749300 h 2091267"/>
              <a:gd name="connsiteX21" fmla="*/ 427566 w 2933700"/>
              <a:gd name="connsiteY21" fmla="*/ 778934 h 2091267"/>
              <a:gd name="connsiteX22" fmla="*/ 321733 w 2933700"/>
              <a:gd name="connsiteY22" fmla="*/ 778934 h 2091267"/>
              <a:gd name="connsiteX23" fmla="*/ 296333 w 2933700"/>
              <a:gd name="connsiteY23" fmla="*/ 808567 h 2091267"/>
              <a:gd name="connsiteX24" fmla="*/ 254000 w 2933700"/>
              <a:gd name="connsiteY24" fmla="*/ 808567 h 2091267"/>
              <a:gd name="connsiteX25" fmla="*/ 228600 w 2933700"/>
              <a:gd name="connsiteY25" fmla="*/ 855134 h 2091267"/>
              <a:gd name="connsiteX26" fmla="*/ 211666 w 2933700"/>
              <a:gd name="connsiteY26" fmla="*/ 817034 h 2091267"/>
              <a:gd name="connsiteX27" fmla="*/ 84666 w 2933700"/>
              <a:gd name="connsiteY27" fmla="*/ 859367 h 2091267"/>
              <a:gd name="connsiteX28" fmla="*/ 80428 w 2933700"/>
              <a:gd name="connsiteY28" fmla="*/ 935572 h 2091267"/>
              <a:gd name="connsiteX29" fmla="*/ 38100 w 2933700"/>
              <a:gd name="connsiteY29" fmla="*/ 1062567 h 2091267"/>
              <a:gd name="connsiteX30" fmla="*/ 50800 w 2933700"/>
              <a:gd name="connsiteY30" fmla="*/ 1100667 h 2091267"/>
              <a:gd name="connsiteX31" fmla="*/ 126996 w 2933700"/>
              <a:gd name="connsiteY31" fmla="*/ 1104905 h 2091267"/>
              <a:gd name="connsiteX32" fmla="*/ 165097 w 2933700"/>
              <a:gd name="connsiteY32" fmla="*/ 1185334 h 2091267"/>
              <a:gd name="connsiteX33" fmla="*/ 190497 w 2933700"/>
              <a:gd name="connsiteY33" fmla="*/ 1227667 h 2091267"/>
              <a:gd name="connsiteX34" fmla="*/ 198966 w 2933700"/>
              <a:gd name="connsiteY34" fmla="*/ 1316567 h 2091267"/>
              <a:gd name="connsiteX35" fmla="*/ 169333 w 2933700"/>
              <a:gd name="connsiteY35" fmla="*/ 1320800 h 2091267"/>
              <a:gd name="connsiteX36" fmla="*/ 182033 w 2933700"/>
              <a:gd name="connsiteY36" fmla="*/ 1354667 h 2091267"/>
              <a:gd name="connsiteX37" fmla="*/ 76200 w 2933700"/>
              <a:gd name="connsiteY37" fmla="*/ 1477434 h 2091267"/>
              <a:gd name="connsiteX38" fmla="*/ 80433 w 2933700"/>
              <a:gd name="connsiteY38" fmla="*/ 1524000 h 2091267"/>
              <a:gd name="connsiteX39" fmla="*/ 42333 w 2933700"/>
              <a:gd name="connsiteY39" fmla="*/ 1528234 h 2091267"/>
              <a:gd name="connsiteX40" fmla="*/ 25400 w 2933700"/>
              <a:gd name="connsiteY40" fmla="*/ 1562100 h 2091267"/>
              <a:gd name="connsiteX41" fmla="*/ 12700 w 2933700"/>
              <a:gd name="connsiteY41" fmla="*/ 1587500 h 2091267"/>
              <a:gd name="connsiteX42" fmla="*/ 0 w 2933700"/>
              <a:gd name="connsiteY42" fmla="*/ 1659467 h 2091267"/>
              <a:gd name="connsiteX43" fmla="*/ 0 w 2933700"/>
              <a:gd name="connsiteY43" fmla="*/ 1676400 h 2091267"/>
              <a:gd name="connsiteX44" fmla="*/ 156633 w 2933700"/>
              <a:gd name="connsiteY44" fmla="*/ 1799167 h 2091267"/>
              <a:gd name="connsiteX45" fmla="*/ 296333 w 2933700"/>
              <a:gd name="connsiteY45" fmla="*/ 1765300 h 2091267"/>
              <a:gd name="connsiteX46" fmla="*/ 330200 w 2933700"/>
              <a:gd name="connsiteY46" fmla="*/ 1794934 h 2091267"/>
              <a:gd name="connsiteX47" fmla="*/ 474133 w 2933700"/>
              <a:gd name="connsiteY47" fmla="*/ 1794934 h 2091267"/>
              <a:gd name="connsiteX48" fmla="*/ 529166 w 2933700"/>
              <a:gd name="connsiteY48" fmla="*/ 1807634 h 2091267"/>
              <a:gd name="connsiteX49" fmla="*/ 571500 w 2933700"/>
              <a:gd name="connsiteY49" fmla="*/ 1769534 h 2091267"/>
              <a:gd name="connsiteX50" fmla="*/ 567266 w 2933700"/>
              <a:gd name="connsiteY50" fmla="*/ 1701800 h 2091267"/>
              <a:gd name="connsiteX51" fmla="*/ 592666 w 2933700"/>
              <a:gd name="connsiteY51" fmla="*/ 1680634 h 2091267"/>
              <a:gd name="connsiteX52" fmla="*/ 808566 w 2933700"/>
              <a:gd name="connsiteY52" fmla="*/ 1739900 h 2091267"/>
              <a:gd name="connsiteX53" fmla="*/ 859366 w 2933700"/>
              <a:gd name="connsiteY53" fmla="*/ 1794934 h 2091267"/>
              <a:gd name="connsiteX54" fmla="*/ 948266 w 2933700"/>
              <a:gd name="connsiteY54" fmla="*/ 1790700 h 2091267"/>
              <a:gd name="connsiteX55" fmla="*/ 1024466 w 2933700"/>
              <a:gd name="connsiteY55" fmla="*/ 1879600 h 2091267"/>
              <a:gd name="connsiteX56" fmla="*/ 1037166 w 2933700"/>
              <a:gd name="connsiteY56" fmla="*/ 1841500 h 2091267"/>
              <a:gd name="connsiteX57" fmla="*/ 1075266 w 2933700"/>
              <a:gd name="connsiteY57" fmla="*/ 1849967 h 2091267"/>
              <a:gd name="connsiteX58" fmla="*/ 1206500 w 2933700"/>
              <a:gd name="connsiteY58" fmla="*/ 1905000 h 2091267"/>
              <a:gd name="connsiteX59" fmla="*/ 1193800 w 2933700"/>
              <a:gd name="connsiteY59" fmla="*/ 1960034 h 2091267"/>
              <a:gd name="connsiteX60" fmla="*/ 1286933 w 2933700"/>
              <a:gd name="connsiteY60" fmla="*/ 1989667 h 2091267"/>
              <a:gd name="connsiteX61" fmla="*/ 1325033 w 2933700"/>
              <a:gd name="connsiteY61" fmla="*/ 2070100 h 2091267"/>
              <a:gd name="connsiteX62" fmla="*/ 1371600 w 2933700"/>
              <a:gd name="connsiteY62" fmla="*/ 2082800 h 2091267"/>
              <a:gd name="connsiteX63" fmla="*/ 1418166 w 2933700"/>
              <a:gd name="connsiteY63" fmla="*/ 2023534 h 2091267"/>
              <a:gd name="connsiteX64" fmla="*/ 1515533 w 2933700"/>
              <a:gd name="connsiteY64" fmla="*/ 2036234 h 2091267"/>
              <a:gd name="connsiteX65" fmla="*/ 1562100 w 2933700"/>
              <a:gd name="connsiteY65" fmla="*/ 2044700 h 2091267"/>
              <a:gd name="connsiteX66" fmla="*/ 1638300 w 2933700"/>
              <a:gd name="connsiteY66" fmla="*/ 2091267 h 2091267"/>
              <a:gd name="connsiteX67" fmla="*/ 1718733 w 2933700"/>
              <a:gd name="connsiteY67" fmla="*/ 2087034 h 2091267"/>
              <a:gd name="connsiteX68" fmla="*/ 1727200 w 2933700"/>
              <a:gd name="connsiteY68" fmla="*/ 2048934 h 2091267"/>
              <a:gd name="connsiteX69" fmla="*/ 1837266 w 2933700"/>
              <a:gd name="connsiteY69" fmla="*/ 1993900 h 2091267"/>
              <a:gd name="connsiteX70" fmla="*/ 1896533 w 2933700"/>
              <a:gd name="connsiteY70" fmla="*/ 1985434 h 2091267"/>
              <a:gd name="connsiteX71" fmla="*/ 2006600 w 2933700"/>
              <a:gd name="connsiteY71" fmla="*/ 2010834 h 2091267"/>
              <a:gd name="connsiteX72" fmla="*/ 1938866 w 2933700"/>
              <a:gd name="connsiteY72" fmla="*/ 1934634 h 2091267"/>
              <a:gd name="connsiteX73" fmla="*/ 1938866 w 2933700"/>
              <a:gd name="connsiteY73" fmla="*/ 1583267 h 2091267"/>
              <a:gd name="connsiteX74" fmla="*/ 1976966 w 2933700"/>
              <a:gd name="connsiteY74" fmla="*/ 1515534 h 2091267"/>
              <a:gd name="connsiteX75" fmla="*/ 2006600 w 2933700"/>
              <a:gd name="connsiteY75" fmla="*/ 1447800 h 2091267"/>
              <a:gd name="connsiteX76" fmla="*/ 2036233 w 2933700"/>
              <a:gd name="connsiteY76" fmla="*/ 1413934 h 2091267"/>
              <a:gd name="connsiteX77" fmla="*/ 2108200 w 2933700"/>
              <a:gd name="connsiteY77" fmla="*/ 1358900 h 2091267"/>
              <a:gd name="connsiteX78" fmla="*/ 2209800 w 2933700"/>
              <a:gd name="connsiteY78" fmla="*/ 1350434 h 2091267"/>
              <a:gd name="connsiteX79" fmla="*/ 2273300 w 2933700"/>
              <a:gd name="connsiteY79" fmla="*/ 1265767 h 2091267"/>
              <a:gd name="connsiteX80" fmla="*/ 2408766 w 2933700"/>
              <a:gd name="connsiteY80" fmla="*/ 1176867 h 2091267"/>
              <a:gd name="connsiteX81" fmla="*/ 2527300 w 2933700"/>
              <a:gd name="connsiteY81" fmla="*/ 1134534 h 2091267"/>
              <a:gd name="connsiteX82" fmla="*/ 2565400 w 2933700"/>
              <a:gd name="connsiteY82" fmla="*/ 1189567 h 2091267"/>
              <a:gd name="connsiteX83" fmla="*/ 2595033 w 2933700"/>
              <a:gd name="connsiteY83" fmla="*/ 1206500 h 2091267"/>
              <a:gd name="connsiteX84" fmla="*/ 2611966 w 2933700"/>
              <a:gd name="connsiteY84" fmla="*/ 1206500 h 2091267"/>
              <a:gd name="connsiteX85" fmla="*/ 2650066 w 2933700"/>
              <a:gd name="connsiteY85" fmla="*/ 1130300 h 2091267"/>
              <a:gd name="connsiteX86" fmla="*/ 2722033 w 2933700"/>
              <a:gd name="connsiteY86" fmla="*/ 1109134 h 2091267"/>
              <a:gd name="connsiteX87" fmla="*/ 2713566 w 2933700"/>
              <a:gd name="connsiteY87" fmla="*/ 1083734 h 2091267"/>
              <a:gd name="connsiteX88" fmla="*/ 2768600 w 2933700"/>
              <a:gd name="connsiteY88" fmla="*/ 1024467 h 2091267"/>
              <a:gd name="connsiteX89" fmla="*/ 2810933 w 2933700"/>
              <a:gd name="connsiteY89" fmla="*/ 1024467 h 2091267"/>
              <a:gd name="connsiteX90" fmla="*/ 2827866 w 2933700"/>
              <a:gd name="connsiteY90" fmla="*/ 901700 h 2091267"/>
              <a:gd name="connsiteX91" fmla="*/ 2933700 w 2933700"/>
              <a:gd name="connsiteY91" fmla="*/ 778934 h 2091267"/>
              <a:gd name="connsiteX92" fmla="*/ 2857500 w 2933700"/>
              <a:gd name="connsiteY92" fmla="*/ 690034 h 2091267"/>
              <a:gd name="connsiteX93" fmla="*/ 2853266 w 2933700"/>
              <a:gd name="connsiteY93" fmla="*/ 609600 h 2091267"/>
              <a:gd name="connsiteX94" fmla="*/ 2832100 w 2933700"/>
              <a:gd name="connsiteY94" fmla="*/ 563034 h 2091267"/>
              <a:gd name="connsiteX95" fmla="*/ 2751666 w 2933700"/>
              <a:gd name="connsiteY95" fmla="*/ 533400 h 2091267"/>
              <a:gd name="connsiteX96" fmla="*/ 2726266 w 2933700"/>
              <a:gd name="connsiteY96" fmla="*/ 520700 h 2091267"/>
              <a:gd name="connsiteX97" fmla="*/ 2709333 w 2933700"/>
              <a:gd name="connsiteY97" fmla="*/ 520700 h 2091267"/>
              <a:gd name="connsiteX98" fmla="*/ 2683933 w 2933700"/>
              <a:gd name="connsiteY98" fmla="*/ 554567 h 2091267"/>
              <a:gd name="connsiteX99" fmla="*/ 2679700 w 2933700"/>
              <a:gd name="connsiteY99" fmla="*/ 499517 h 2091267"/>
              <a:gd name="connsiteX100" fmla="*/ 2582331 w 2933700"/>
              <a:gd name="connsiteY100" fmla="*/ 571496 h 2091267"/>
              <a:gd name="connsiteX101" fmla="*/ 2484966 w 2933700"/>
              <a:gd name="connsiteY101" fmla="*/ 486834 h 2091267"/>
              <a:gd name="connsiteX102" fmla="*/ 2396066 w 2933700"/>
              <a:gd name="connsiteY102" fmla="*/ 313267 h 2091267"/>
              <a:gd name="connsiteX103" fmla="*/ 2383366 w 2933700"/>
              <a:gd name="connsiteY103" fmla="*/ 211667 h 2091267"/>
              <a:gd name="connsiteX104" fmla="*/ 2252139 w 2933700"/>
              <a:gd name="connsiteY104" fmla="*/ 97362 h 2091267"/>
              <a:gd name="connsiteX105" fmla="*/ 2218265 w 2933700"/>
              <a:gd name="connsiteY105" fmla="*/ 139683 h 2091267"/>
              <a:gd name="connsiteX106" fmla="*/ 2142066 w 2933700"/>
              <a:gd name="connsiteY106" fmla="*/ 127000 h 2091267"/>
              <a:gd name="connsiteX107" fmla="*/ 2116666 w 2933700"/>
              <a:gd name="connsiteY107" fmla="*/ 46567 h 2091267"/>
              <a:gd name="connsiteX108" fmla="*/ 2105335 w 2933700"/>
              <a:gd name="connsiteY108" fmla="*/ 30312 h 2091267"/>
              <a:gd name="connsiteX109" fmla="*/ 1981200 w 2933700"/>
              <a:gd name="connsiteY109" fmla="*/ 101600 h 2091267"/>
              <a:gd name="connsiteX110" fmla="*/ 1892300 w 2933700"/>
              <a:gd name="connsiteY110" fmla="*/ 300567 h 2091267"/>
              <a:gd name="connsiteX111" fmla="*/ 1854200 w 2933700"/>
              <a:gd name="connsiteY111" fmla="*/ 241300 h 2091267"/>
              <a:gd name="connsiteX112" fmla="*/ 1862666 w 2933700"/>
              <a:gd name="connsiteY112" fmla="*/ 186267 h 2091267"/>
              <a:gd name="connsiteX113" fmla="*/ 1824566 w 2933700"/>
              <a:gd name="connsiteY113" fmla="*/ 160867 h 2091267"/>
              <a:gd name="connsiteX114" fmla="*/ 1816100 w 2933700"/>
              <a:gd name="connsiteY114" fmla="*/ 114300 h 2091267"/>
              <a:gd name="connsiteX115" fmla="*/ 1752602 w 2933700"/>
              <a:gd name="connsiteY115" fmla="*/ 63487 h 2091267"/>
              <a:gd name="connsiteX116" fmla="*/ 1689100 w 2933700"/>
              <a:gd name="connsiteY116" fmla="*/ 122767 h 2091267"/>
              <a:gd name="connsiteX117" fmla="*/ 1651000 w 2933700"/>
              <a:gd name="connsiteY117" fmla="*/ 232834 h 2091267"/>
              <a:gd name="connsiteX118" fmla="*/ 1600200 w 2933700"/>
              <a:gd name="connsiteY118" fmla="*/ 300567 h 2091267"/>
              <a:gd name="connsiteX119" fmla="*/ 1532470 w 2933700"/>
              <a:gd name="connsiteY119" fmla="*/ 270917 h 2091267"/>
              <a:gd name="connsiteX120" fmla="*/ 1460500 w 2933700"/>
              <a:gd name="connsiteY120" fmla="*/ 317500 h 2091267"/>
              <a:gd name="connsiteX121" fmla="*/ 1413933 w 2933700"/>
              <a:gd name="connsiteY121" fmla="*/ 245534 h 2091267"/>
              <a:gd name="connsiteX122" fmla="*/ 1430866 w 2933700"/>
              <a:gd name="connsiteY122" fmla="*/ 190500 h 2091267"/>
              <a:gd name="connsiteX123" fmla="*/ 1384300 w 2933700"/>
              <a:gd name="connsiteY123" fmla="*/ 105834 h 2091267"/>
              <a:gd name="connsiteX124" fmla="*/ 1380066 w 2933700"/>
              <a:gd name="connsiteY124" fmla="*/ 42334 h 2091267"/>
              <a:gd name="connsiteX0" fmla="*/ 1380066 w 2933700"/>
              <a:gd name="connsiteY0" fmla="*/ 42334 h 2091267"/>
              <a:gd name="connsiteX1" fmla="*/ 1299633 w 2933700"/>
              <a:gd name="connsiteY1" fmla="*/ 42334 h 2091267"/>
              <a:gd name="connsiteX2" fmla="*/ 1231900 w 2933700"/>
              <a:gd name="connsiteY2" fmla="*/ 71967 h 2091267"/>
              <a:gd name="connsiteX3" fmla="*/ 1138766 w 2933700"/>
              <a:gd name="connsiteY3" fmla="*/ 0 h 2091267"/>
              <a:gd name="connsiteX4" fmla="*/ 1041400 w 2933700"/>
              <a:gd name="connsiteY4" fmla="*/ 4234 h 2091267"/>
              <a:gd name="connsiteX5" fmla="*/ 1011766 w 2933700"/>
              <a:gd name="connsiteY5" fmla="*/ 139700 h 2091267"/>
              <a:gd name="connsiteX6" fmla="*/ 956733 w 2933700"/>
              <a:gd name="connsiteY6" fmla="*/ 177800 h 2091267"/>
              <a:gd name="connsiteX7" fmla="*/ 956733 w 2933700"/>
              <a:gd name="connsiteY7" fmla="*/ 224367 h 2091267"/>
              <a:gd name="connsiteX8" fmla="*/ 893233 w 2933700"/>
              <a:gd name="connsiteY8" fmla="*/ 258234 h 2091267"/>
              <a:gd name="connsiteX9" fmla="*/ 821266 w 2933700"/>
              <a:gd name="connsiteY9" fmla="*/ 347134 h 2091267"/>
              <a:gd name="connsiteX10" fmla="*/ 783166 w 2933700"/>
              <a:gd name="connsiteY10" fmla="*/ 381000 h 2091267"/>
              <a:gd name="connsiteX11" fmla="*/ 817033 w 2933700"/>
              <a:gd name="connsiteY11" fmla="*/ 503767 h 2091267"/>
              <a:gd name="connsiteX12" fmla="*/ 732366 w 2933700"/>
              <a:gd name="connsiteY12" fmla="*/ 529167 h 2091267"/>
              <a:gd name="connsiteX13" fmla="*/ 715433 w 2933700"/>
              <a:gd name="connsiteY13" fmla="*/ 567267 h 2091267"/>
              <a:gd name="connsiteX14" fmla="*/ 749300 w 2933700"/>
              <a:gd name="connsiteY14" fmla="*/ 579967 h 2091267"/>
              <a:gd name="connsiteX15" fmla="*/ 698500 w 2933700"/>
              <a:gd name="connsiteY15" fmla="*/ 647700 h 2091267"/>
              <a:gd name="connsiteX16" fmla="*/ 711200 w 2933700"/>
              <a:gd name="connsiteY16" fmla="*/ 685800 h 2091267"/>
              <a:gd name="connsiteX17" fmla="*/ 668866 w 2933700"/>
              <a:gd name="connsiteY17" fmla="*/ 685800 h 2091267"/>
              <a:gd name="connsiteX18" fmla="*/ 635000 w 2933700"/>
              <a:gd name="connsiteY18" fmla="*/ 749300 h 2091267"/>
              <a:gd name="connsiteX19" fmla="*/ 588433 w 2933700"/>
              <a:gd name="connsiteY19" fmla="*/ 762000 h 2091267"/>
              <a:gd name="connsiteX20" fmla="*/ 491066 w 2933700"/>
              <a:gd name="connsiteY20" fmla="*/ 749300 h 2091267"/>
              <a:gd name="connsiteX21" fmla="*/ 427566 w 2933700"/>
              <a:gd name="connsiteY21" fmla="*/ 778934 h 2091267"/>
              <a:gd name="connsiteX22" fmla="*/ 321733 w 2933700"/>
              <a:gd name="connsiteY22" fmla="*/ 778934 h 2091267"/>
              <a:gd name="connsiteX23" fmla="*/ 296333 w 2933700"/>
              <a:gd name="connsiteY23" fmla="*/ 808567 h 2091267"/>
              <a:gd name="connsiteX24" fmla="*/ 254000 w 2933700"/>
              <a:gd name="connsiteY24" fmla="*/ 808567 h 2091267"/>
              <a:gd name="connsiteX25" fmla="*/ 228600 w 2933700"/>
              <a:gd name="connsiteY25" fmla="*/ 855134 h 2091267"/>
              <a:gd name="connsiteX26" fmla="*/ 211666 w 2933700"/>
              <a:gd name="connsiteY26" fmla="*/ 817034 h 2091267"/>
              <a:gd name="connsiteX27" fmla="*/ 84666 w 2933700"/>
              <a:gd name="connsiteY27" fmla="*/ 859367 h 2091267"/>
              <a:gd name="connsiteX28" fmla="*/ 80428 w 2933700"/>
              <a:gd name="connsiteY28" fmla="*/ 935572 h 2091267"/>
              <a:gd name="connsiteX29" fmla="*/ 38100 w 2933700"/>
              <a:gd name="connsiteY29" fmla="*/ 1062567 h 2091267"/>
              <a:gd name="connsiteX30" fmla="*/ 50800 w 2933700"/>
              <a:gd name="connsiteY30" fmla="*/ 1100667 h 2091267"/>
              <a:gd name="connsiteX31" fmla="*/ 126996 w 2933700"/>
              <a:gd name="connsiteY31" fmla="*/ 1104905 h 2091267"/>
              <a:gd name="connsiteX32" fmla="*/ 165097 w 2933700"/>
              <a:gd name="connsiteY32" fmla="*/ 1185334 h 2091267"/>
              <a:gd name="connsiteX33" fmla="*/ 190497 w 2933700"/>
              <a:gd name="connsiteY33" fmla="*/ 1227667 h 2091267"/>
              <a:gd name="connsiteX34" fmla="*/ 198966 w 2933700"/>
              <a:gd name="connsiteY34" fmla="*/ 1316567 h 2091267"/>
              <a:gd name="connsiteX35" fmla="*/ 182033 w 2933700"/>
              <a:gd name="connsiteY35" fmla="*/ 1354667 h 2091267"/>
              <a:gd name="connsiteX36" fmla="*/ 76200 w 2933700"/>
              <a:gd name="connsiteY36" fmla="*/ 1477434 h 2091267"/>
              <a:gd name="connsiteX37" fmla="*/ 80433 w 2933700"/>
              <a:gd name="connsiteY37" fmla="*/ 1524000 h 2091267"/>
              <a:gd name="connsiteX38" fmla="*/ 42333 w 2933700"/>
              <a:gd name="connsiteY38" fmla="*/ 1528234 h 2091267"/>
              <a:gd name="connsiteX39" fmla="*/ 25400 w 2933700"/>
              <a:gd name="connsiteY39" fmla="*/ 1562100 h 2091267"/>
              <a:gd name="connsiteX40" fmla="*/ 12700 w 2933700"/>
              <a:gd name="connsiteY40" fmla="*/ 1587500 h 2091267"/>
              <a:gd name="connsiteX41" fmla="*/ 0 w 2933700"/>
              <a:gd name="connsiteY41" fmla="*/ 1659467 h 2091267"/>
              <a:gd name="connsiteX42" fmla="*/ 0 w 2933700"/>
              <a:gd name="connsiteY42" fmla="*/ 1676400 h 2091267"/>
              <a:gd name="connsiteX43" fmla="*/ 156633 w 2933700"/>
              <a:gd name="connsiteY43" fmla="*/ 1799167 h 2091267"/>
              <a:gd name="connsiteX44" fmla="*/ 296333 w 2933700"/>
              <a:gd name="connsiteY44" fmla="*/ 1765300 h 2091267"/>
              <a:gd name="connsiteX45" fmla="*/ 330200 w 2933700"/>
              <a:gd name="connsiteY45" fmla="*/ 1794934 h 2091267"/>
              <a:gd name="connsiteX46" fmla="*/ 474133 w 2933700"/>
              <a:gd name="connsiteY46" fmla="*/ 1794934 h 2091267"/>
              <a:gd name="connsiteX47" fmla="*/ 529166 w 2933700"/>
              <a:gd name="connsiteY47" fmla="*/ 1807634 h 2091267"/>
              <a:gd name="connsiteX48" fmla="*/ 571500 w 2933700"/>
              <a:gd name="connsiteY48" fmla="*/ 1769534 h 2091267"/>
              <a:gd name="connsiteX49" fmla="*/ 567266 w 2933700"/>
              <a:gd name="connsiteY49" fmla="*/ 1701800 h 2091267"/>
              <a:gd name="connsiteX50" fmla="*/ 592666 w 2933700"/>
              <a:gd name="connsiteY50" fmla="*/ 1680634 h 2091267"/>
              <a:gd name="connsiteX51" fmla="*/ 808566 w 2933700"/>
              <a:gd name="connsiteY51" fmla="*/ 1739900 h 2091267"/>
              <a:gd name="connsiteX52" fmla="*/ 859366 w 2933700"/>
              <a:gd name="connsiteY52" fmla="*/ 1794934 h 2091267"/>
              <a:gd name="connsiteX53" fmla="*/ 948266 w 2933700"/>
              <a:gd name="connsiteY53" fmla="*/ 1790700 h 2091267"/>
              <a:gd name="connsiteX54" fmla="*/ 1024466 w 2933700"/>
              <a:gd name="connsiteY54" fmla="*/ 1879600 h 2091267"/>
              <a:gd name="connsiteX55" fmla="*/ 1037166 w 2933700"/>
              <a:gd name="connsiteY55" fmla="*/ 1841500 h 2091267"/>
              <a:gd name="connsiteX56" fmla="*/ 1075266 w 2933700"/>
              <a:gd name="connsiteY56" fmla="*/ 1849967 h 2091267"/>
              <a:gd name="connsiteX57" fmla="*/ 1206500 w 2933700"/>
              <a:gd name="connsiteY57" fmla="*/ 1905000 h 2091267"/>
              <a:gd name="connsiteX58" fmla="*/ 1193800 w 2933700"/>
              <a:gd name="connsiteY58" fmla="*/ 1960034 h 2091267"/>
              <a:gd name="connsiteX59" fmla="*/ 1286933 w 2933700"/>
              <a:gd name="connsiteY59" fmla="*/ 1989667 h 2091267"/>
              <a:gd name="connsiteX60" fmla="*/ 1325033 w 2933700"/>
              <a:gd name="connsiteY60" fmla="*/ 2070100 h 2091267"/>
              <a:gd name="connsiteX61" fmla="*/ 1371600 w 2933700"/>
              <a:gd name="connsiteY61" fmla="*/ 2082800 h 2091267"/>
              <a:gd name="connsiteX62" fmla="*/ 1418166 w 2933700"/>
              <a:gd name="connsiteY62" fmla="*/ 2023534 h 2091267"/>
              <a:gd name="connsiteX63" fmla="*/ 1515533 w 2933700"/>
              <a:gd name="connsiteY63" fmla="*/ 2036234 h 2091267"/>
              <a:gd name="connsiteX64" fmla="*/ 1562100 w 2933700"/>
              <a:gd name="connsiteY64" fmla="*/ 2044700 h 2091267"/>
              <a:gd name="connsiteX65" fmla="*/ 1638300 w 2933700"/>
              <a:gd name="connsiteY65" fmla="*/ 2091267 h 2091267"/>
              <a:gd name="connsiteX66" fmla="*/ 1718733 w 2933700"/>
              <a:gd name="connsiteY66" fmla="*/ 2087034 h 2091267"/>
              <a:gd name="connsiteX67" fmla="*/ 1727200 w 2933700"/>
              <a:gd name="connsiteY67" fmla="*/ 2048934 h 2091267"/>
              <a:gd name="connsiteX68" fmla="*/ 1837266 w 2933700"/>
              <a:gd name="connsiteY68" fmla="*/ 1993900 h 2091267"/>
              <a:gd name="connsiteX69" fmla="*/ 1896533 w 2933700"/>
              <a:gd name="connsiteY69" fmla="*/ 1985434 h 2091267"/>
              <a:gd name="connsiteX70" fmla="*/ 2006600 w 2933700"/>
              <a:gd name="connsiteY70" fmla="*/ 2010834 h 2091267"/>
              <a:gd name="connsiteX71" fmla="*/ 1938866 w 2933700"/>
              <a:gd name="connsiteY71" fmla="*/ 1934634 h 2091267"/>
              <a:gd name="connsiteX72" fmla="*/ 1938866 w 2933700"/>
              <a:gd name="connsiteY72" fmla="*/ 1583267 h 2091267"/>
              <a:gd name="connsiteX73" fmla="*/ 1976966 w 2933700"/>
              <a:gd name="connsiteY73" fmla="*/ 1515534 h 2091267"/>
              <a:gd name="connsiteX74" fmla="*/ 2006600 w 2933700"/>
              <a:gd name="connsiteY74" fmla="*/ 1447800 h 2091267"/>
              <a:gd name="connsiteX75" fmla="*/ 2036233 w 2933700"/>
              <a:gd name="connsiteY75" fmla="*/ 1413934 h 2091267"/>
              <a:gd name="connsiteX76" fmla="*/ 2108200 w 2933700"/>
              <a:gd name="connsiteY76" fmla="*/ 1358900 h 2091267"/>
              <a:gd name="connsiteX77" fmla="*/ 2209800 w 2933700"/>
              <a:gd name="connsiteY77" fmla="*/ 1350434 h 2091267"/>
              <a:gd name="connsiteX78" fmla="*/ 2273300 w 2933700"/>
              <a:gd name="connsiteY78" fmla="*/ 1265767 h 2091267"/>
              <a:gd name="connsiteX79" fmla="*/ 2408766 w 2933700"/>
              <a:gd name="connsiteY79" fmla="*/ 1176867 h 2091267"/>
              <a:gd name="connsiteX80" fmla="*/ 2527300 w 2933700"/>
              <a:gd name="connsiteY80" fmla="*/ 1134534 h 2091267"/>
              <a:gd name="connsiteX81" fmla="*/ 2565400 w 2933700"/>
              <a:gd name="connsiteY81" fmla="*/ 1189567 h 2091267"/>
              <a:gd name="connsiteX82" fmla="*/ 2595033 w 2933700"/>
              <a:gd name="connsiteY82" fmla="*/ 1206500 h 2091267"/>
              <a:gd name="connsiteX83" fmla="*/ 2611966 w 2933700"/>
              <a:gd name="connsiteY83" fmla="*/ 1206500 h 2091267"/>
              <a:gd name="connsiteX84" fmla="*/ 2650066 w 2933700"/>
              <a:gd name="connsiteY84" fmla="*/ 1130300 h 2091267"/>
              <a:gd name="connsiteX85" fmla="*/ 2722033 w 2933700"/>
              <a:gd name="connsiteY85" fmla="*/ 1109134 h 2091267"/>
              <a:gd name="connsiteX86" fmla="*/ 2713566 w 2933700"/>
              <a:gd name="connsiteY86" fmla="*/ 1083734 h 2091267"/>
              <a:gd name="connsiteX87" fmla="*/ 2768600 w 2933700"/>
              <a:gd name="connsiteY87" fmla="*/ 1024467 h 2091267"/>
              <a:gd name="connsiteX88" fmla="*/ 2810933 w 2933700"/>
              <a:gd name="connsiteY88" fmla="*/ 1024467 h 2091267"/>
              <a:gd name="connsiteX89" fmla="*/ 2827866 w 2933700"/>
              <a:gd name="connsiteY89" fmla="*/ 901700 h 2091267"/>
              <a:gd name="connsiteX90" fmla="*/ 2933700 w 2933700"/>
              <a:gd name="connsiteY90" fmla="*/ 778934 h 2091267"/>
              <a:gd name="connsiteX91" fmla="*/ 2857500 w 2933700"/>
              <a:gd name="connsiteY91" fmla="*/ 690034 h 2091267"/>
              <a:gd name="connsiteX92" fmla="*/ 2853266 w 2933700"/>
              <a:gd name="connsiteY92" fmla="*/ 609600 h 2091267"/>
              <a:gd name="connsiteX93" fmla="*/ 2832100 w 2933700"/>
              <a:gd name="connsiteY93" fmla="*/ 563034 h 2091267"/>
              <a:gd name="connsiteX94" fmla="*/ 2751666 w 2933700"/>
              <a:gd name="connsiteY94" fmla="*/ 533400 h 2091267"/>
              <a:gd name="connsiteX95" fmla="*/ 2726266 w 2933700"/>
              <a:gd name="connsiteY95" fmla="*/ 520700 h 2091267"/>
              <a:gd name="connsiteX96" fmla="*/ 2709333 w 2933700"/>
              <a:gd name="connsiteY96" fmla="*/ 520700 h 2091267"/>
              <a:gd name="connsiteX97" fmla="*/ 2683933 w 2933700"/>
              <a:gd name="connsiteY97" fmla="*/ 554567 h 2091267"/>
              <a:gd name="connsiteX98" fmla="*/ 2679700 w 2933700"/>
              <a:gd name="connsiteY98" fmla="*/ 499517 h 2091267"/>
              <a:gd name="connsiteX99" fmla="*/ 2582331 w 2933700"/>
              <a:gd name="connsiteY99" fmla="*/ 571496 h 2091267"/>
              <a:gd name="connsiteX100" fmla="*/ 2484966 w 2933700"/>
              <a:gd name="connsiteY100" fmla="*/ 486834 h 2091267"/>
              <a:gd name="connsiteX101" fmla="*/ 2396066 w 2933700"/>
              <a:gd name="connsiteY101" fmla="*/ 313267 h 2091267"/>
              <a:gd name="connsiteX102" fmla="*/ 2383366 w 2933700"/>
              <a:gd name="connsiteY102" fmla="*/ 211667 h 2091267"/>
              <a:gd name="connsiteX103" fmla="*/ 2252139 w 2933700"/>
              <a:gd name="connsiteY103" fmla="*/ 97362 h 2091267"/>
              <a:gd name="connsiteX104" fmla="*/ 2218265 w 2933700"/>
              <a:gd name="connsiteY104" fmla="*/ 139683 h 2091267"/>
              <a:gd name="connsiteX105" fmla="*/ 2142066 w 2933700"/>
              <a:gd name="connsiteY105" fmla="*/ 127000 h 2091267"/>
              <a:gd name="connsiteX106" fmla="*/ 2116666 w 2933700"/>
              <a:gd name="connsiteY106" fmla="*/ 46567 h 2091267"/>
              <a:gd name="connsiteX107" fmla="*/ 2105335 w 2933700"/>
              <a:gd name="connsiteY107" fmla="*/ 30312 h 2091267"/>
              <a:gd name="connsiteX108" fmla="*/ 1981200 w 2933700"/>
              <a:gd name="connsiteY108" fmla="*/ 101600 h 2091267"/>
              <a:gd name="connsiteX109" fmla="*/ 1892300 w 2933700"/>
              <a:gd name="connsiteY109" fmla="*/ 300567 h 2091267"/>
              <a:gd name="connsiteX110" fmla="*/ 1854200 w 2933700"/>
              <a:gd name="connsiteY110" fmla="*/ 241300 h 2091267"/>
              <a:gd name="connsiteX111" fmla="*/ 1862666 w 2933700"/>
              <a:gd name="connsiteY111" fmla="*/ 186267 h 2091267"/>
              <a:gd name="connsiteX112" fmla="*/ 1824566 w 2933700"/>
              <a:gd name="connsiteY112" fmla="*/ 160867 h 2091267"/>
              <a:gd name="connsiteX113" fmla="*/ 1816100 w 2933700"/>
              <a:gd name="connsiteY113" fmla="*/ 114300 h 2091267"/>
              <a:gd name="connsiteX114" fmla="*/ 1752602 w 2933700"/>
              <a:gd name="connsiteY114" fmla="*/ 63487 h 2091267"/>
              <a:gd name="connsiteX115" fmla="*/ 1689100 w 2933700"/>
              <a:gd name="connsiteY115" fmla="*/ 122767 h 2091267"/>
              <a:gd name="connsiteX116" fmla="*/ 1651000 w 2933700"/>
              <a:gd name="connsiteY116" fmla="*/ 232834 h 2091267"/>
              <a:gd name="connsiteX117" fmla="*/ 1600200 w 2933700"/>
              <a:gd name="connsiteY117" fmla="*/ 300567 h 2091267"/>
              <a:gd name="connsiteX118" fmla="*/ 1532470 w 2933700"/>
              <a:gd name="connsiteY118" fmla="*/ 270917 h 2091267"/>
              <a:gd name="connsiteX119" fmla="*/ 1460500 w 2933700"/>
              <a:gd name="connsiteY119" fmla="*/ 317500 h 2091267"/>
              <a:gd name="connsiteX120" fmla="*/ 1413933 w 2933700"/>
              <a:gd name="connsiteY120" fmla="*/ 245534 h 2091267"/>
              <a:gd name="connsiteX121" fmla="*/ 1430866 w 2933700"/>
              <a:gd name="connsiteY121" fmla="*/ 190500 h 2091267"/>
              <a:gd name="connsiteX122" fmla="*/ 1384300 w 2933700"/>
              <a:gd name="connsiteY122" fmla="*/ 105834 h 2091267"/>
              <a:gd name="connsiteX123" fmla="*/ 1380066 w 2933700"/>
              <a:gd name="connsiteY123" fmla="*/ 42334 h 2091267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  <a:cxn ang="0">
                <a:pos x="connsiteX5" y="connsiteY5"/>
              </a:cxn>
              <a:cxn ang="0">
                <a:pos x="connsiteX6" y="connsiteY6"/>
              </a:cxn>
              <a:cxn ang="0">
                <a:pos x="connsiteX7" y="connsiteY7"/>
              </a:cxn>
              <a:cxn ang="0">
                <a:pos x="connsiteX8" y="connsiteY8"/>
              </a:cxn>
              <a:cxn ang="0">
                <a:pos x="connsiteX9" y="connsiteY9"/>
              </a:cxn>
              <a:cxn ang="0">
                <a:pos x="connsiteX10" y="connsiteY10"/>
              </a:cxn>
              <a:cxn ang="0">
                <a:pos x="connsiteX11" y="connsiteY11"/>
              </a:cxn>
              <a:cxn ang="0">
                <a:pos x="connsiteX12" y="connsiteY12"/>
              </a:cxn>
              <a:cxn ang="0">
                <a:pos x="connsiteX13" y="connsiteY13"/>
              </a:cxn>
              <a:cxn ang="0">
                <a:pos x="connsiteX14" y="connsiteY14"/>
              </a:cxn>
              <a:cxn ang="0">
                <a:pos x="connsiteX15" y="connsiteY15"/>
              </a:cxn>
              <a:cxn ang="0">
                <a:pos x="connsiteX16" y="connsiteY16"/>
              </a:cxn>
              <a:cxn ang="0">
                <a:pos x="connsiteX17" y="connsiteY17"/>
              </a:cxn>
              <a:cxn ang="0">
                <a:pos x="connsiteX18" y="connsiteY18"/>
              </a:cxn>
              <a:cxn ang="0">
                <a:pos x="connsiteX19" y="connsiteY19"/>
              </a:cxn>
              <a:cxn ang="0">
                <a:pos x="connsiteX20" y="connsiteY20"/>
              </a:cxn>
              <a:cxn ang="0">
                <a:pos x="connsiteX21" y="connsiteY21"/>
              </a:cxn>
              <a:cxn ang="0">
                <a:pos x="connsiteX22" y="connsiteY22"/>
              </a:cxn>
              <a:cxn ang="0">
                <a:pos x="connsiteX23" y="connsiteY23"/>
              </a:cxn>
              <a:cxn ang="0">
                <a:pos x="connsiteX24" y="connsiteY24"/>
              </a:cxn>
              <a:cxn ang="0">
                <a:pos x="connsiteX25" y="connsiteY25"/>
              </a:cxn>
              <a:cxn ang="0">
                <a:pos x="connsiteX26" y="connsiteY26"/>
              </a:cxn>
              <a:cxn ang="0">
                <a:pos x="connsiteX27" y="connsiteY27"/>
              </a:cxn>
              <a:cxn ang="0">
                <a:pos x="connsiteX28" y="connsiteY28"/>
              </a:cxn>
              <a:cxn ang="0">
                <a:pos x="connsiteX29" y="connsiteY29"/>
              </a:cxn>
              <a:cxn ang="0">
                <a:pos x="connsiteX30" y="connsiteY30"/>
              </a:cxn>
              <a:cxn ang="0">
                <a:pos x="connsiteX31" y="connsiteY31"/>
              </a:cxn>
              <a:cxn ang="0">
                <a:pos x="connsiteX32" y="connsiteY32"/>
              </a:cxn>
              <a:cxn ang="0">
                <a:pos x="connsiteX33" y="connsiteY33"/>
              </a:cxn>
              <a:cxn ang="0">
                <a:pos x="connsiteX34" y="connsiteY34"/>
              </a:cxn>
              <a:cxn ang="0">
                <a:pos x="connsiteX35" y="connsiteY35"/>
              </a:cxn>
              <a:cxn ang="0">
                <a:pos x="connsiteX36" y="connsiteY36"/>
              </a:cxn>
              <a:cxn ang="0">
                <a:pos x="connsiteX37" y="connsiteY37"/>
              </a:cxn>
              <a:cxn ang="0">
                <a:pos x="connsiteX38" y="connsiteY38"/>
              </a:cxn>
              <a:cxn ang="0">
                <a:pos x="connsiteX39" y="connsiteY39"/>
              </a:cxn>
              <a:cxn ang="0">
                <a:pos x="connsiteX40" y="connsiteY40"/>
              </a:cxn>
              <a:cxn ang="0">
                <a:pos x="connsiteX41" y="connsiteY41"/>
              </a:cxn>
              <a:cxn ang="0">
                <a:pos x="connsiteX42" y="connsiteY42"/>
              </a:cxn>
              <a:cxn ang="0">
                <a:pos x="connsiteX43" y="connsiteY43"/>
              </a:cxn>
              <a:cxn ang="0">
                <a:pos x="connsiteX44" y="connsiteY44"/>
              </a:cxn>
              <a:cxn ang="0">
                <a:pos x="connsiteX45" y="connsiteY45"/>
              </a:cxn>
              <a:cxn ang="0">
                <a:pos x="connsiteX46" y="connsiteY46"/>
              </a:cxn>
              <a:cxn ang="0">
                <a:pos x="connsiteX47" y="connsiteY47"/>
              </a:cxn>
              <a:cxn ang="0">
                <a:pos x="connsiteX48" y="connsiteY48"/>
              </a:cxn>
              <a:cxn ang="0">
                <a:pos x="connsiteX49" y="connsiteY49"/>
              </a:cxn>
              <a:cxn ang="0">
                <a:pos x="connsiteX50" y="connsiteY50"/>
              </a:cxn>
              <a:cxn ang="0">
                <a:pos x="connsiteX51" y="connsiteY51"/>
              </a:cxn>
              <a:cxn ang="0">
                <a:pos x="connsiteX52" y="connsiteY52"/>
              </a:cxn>
              <a:cxn ang="0">
                <a:pos x="connsiteX53" y="connsiteY53"/>
              </a:cxn>
              <a:cxn ang="0">
                <a:pos x="connsiteX54" y="connsiteY54"/>
              </a:cxn>
              <a:cxn ang="0">
                <a:pos x="connsiteX55" y="connsiteY55"/>
              </a:cxn>
              <a:cxn ang="0">
                <a:pos x="connsiteX56" y="connsiteY56"/>
              </a:cxn>
              <a:cxn ang="0">
                <a:pos x="connsiteX57" y="connsiteY57"/>
              </a:cxn>
              <a:cxn ang="0">
                <a:pos x="connsiteX58" y="connsiteY58"/>
              </a:cxn>
              <a:cxn ang="0">
                <a:pos x="connsiteX59" y="connsiteY59"/>
              </a:cxn>
              <a:cxn ang="0">
                <a:pos x="connsiteX60" y="connsiteY60"/>
              </a:cxn>
              <a:cxn ang="0">
                <a:pos x="connsiteX61" y="connsiteY61"/>
              </a:cxn>
              <a:cxn ang="0">
                <a:pos x="connsiteX62" y="connsiteY62"/>
              </a:cxn>
              <a:cxn ang="0">
                <a:pos x="connsiteX63" y="connsiteY63"/>
              </a:cxn>
              <a:cxn ang="0">
                <a:pos x="connsiteX64" y="connsiteY64"/>
              </a:cxn>
              <a:cxn ang="0">
                <a:pos x="connsiteX65" y="connsiteY65"/>
              </a:cxn>
              <a:cxn ang="0">
                <a:pos x="connsiteX66" y="connsiteY66"/>
              </a:cxn>
              <a:cxn ang="0">
                <a:pos x="connsiteX67" y="connsiteY67"/>
              </a:cxn>
              <a:cxn ang="0">
                <a:pos x="connsiteX68" y="connsiteY68"/>
              </a:cxn>
              <a:cxn ang="0">
                <a:pos x="connsiteX69" y="connsiteY69"/>
              </a:cxn>
              <a:cxn ang="0">
                <a:pos x="connsiteX70" y="connsiteY70"/>
              </a:cxn>
              <a:cxn ang="0">
                <a:pos x="connsiteX71" y="connsiteY71"/>
              </a:cxn>
              <a:cxn ang="0">
                <a:pos x="connsiteX72" y="connsiteY72"/>
              </a:cxn>
              <a:cxn ang="0">
                <a:pos x="connsiteX73" y="connsiteY73"/>
              </a:cxn>
              <a:cxn ang="0">
                <a:pos x="connsiteX74" y="connsiteY74"/>
              </a:cxn>
              <a:cxn ang="0">
                <a:pos x="connsiteX75" y="connsiteY75"/>
              </a:cxn>
              <a:cxn ang="0">
                <a:pos x="connsiteX76" y="connsiteY76"/>
              </a:cxn>
              <a:cxn ang="0">
                <a:pos x="connsiteX77" y="connsiteY77"/>
              </a:cxn>
              <a:cxn ang="0">
                <a:pos x="connsiteX78" y="connsiteY78"/>
              </a:cxn>
              <a:cxn ang="0">
                <a:pos x="connsiteX79" y="connsiteY79"/>
              </a:cxn>
              <a:cxn ang="0">
                <a:pos x="connsiteX80" y="connsiteY80"/>
              </a:cxn>
              <a:cxn ang="0">
                <a:pos x="connsiteX81" y="connsiteY81"/>
              </a:cxn>
              <a:cxn ang="0">
                <a:pos x="connsiteX82" y="connsiteY82"/>
              </a:cxn>
              <a:cxn ang="0">
                <a:pos x="connsiteX83" y="connsiteY83"/>
              </a:cxn>
              <a:cxn ang="0">
                <a:pos x="connsiteX84" y="connsiteY84"/>
              </a:cxn>
              <a:cxn ang="0">
                <a:pos x="connsiteX85" y="connsiteY85"/>
              </a:cxn>
              <a:cxn ang="0">
                <a:pos x="connsiteX86" y="connsiteY86"/>
              </a:cxn>
              <a:cxn ang="0">
                <a:pos x="connsiteX87" y="connsiteY87"/>
              </a:cxn>
              <a:cxn ang="0">
                <a:pos x="connsiteX88" y="connsiteY88"/>
              </a:cxn>
              <a:cxn ang="0">
                <a:pos x="connsiteX89" y="connsiteY89"/>
              </a:cxn>
              <a:cxn ang="0">
                <a:pos x="connsiteX90" y="connsiteY90"/>
              </a:cxn>
              <a:cxn ang="0">
                <a:pos x="connsiteX91" y="connsiteY91"/>
              </a:cxn>
              <a:cxn ang="0">
                <a:pos x="connsiteX92" y="connsiteY92"/>
              </a:cxn>
              <a:cxn ang="0">
                <a:pos x="connsiteX93" y="connsiteY93"/>
              </a:cxn>
              <a:cxn ang="0">
                <a:pos x="connsiteX94" y="connsiteY94"/>
              </a:cxn>
              <a:cxn ang="0">
                <a:pos x="connsiteX95" y="connsiteY95"/>
              </a:cxn>
              <a:cxn ang="0">
                <a:pos x="connsiteX96" y="connsiteY96"/>
              </a:cxn>
              <a:cxn ang="0">
                <a:pos x="connsiteX97" y="connsiteY97"/>
              </a:cxn>
              <a:cxn ang="0">
                <a:pos x="connsiteX98" y="connsiteY98"/>
              </a:cxn>
              <a:cxn ang="0">
                <a:pos x="connsiteX99" y="connsiteY99"/>
              </a:cxn>
              <a:cxn ang="0">
                <a:pos x="connsiteX100" y="connsiteY100"/>
              </a:cxn>
              <a:cxn ang="0">
                <a:pos x="connsiteX101" y="connsiteY101"/>
              </a:cxn>
              <a:cxn ang="0">
                <a:pos x="connsiteX102" y="connsiteY102"/>
              </a:cxn>
              <a:cxn ang="0">
                <a:pos x="connsiteX103" y="connsiteY103"/>
              </a:cxn>
              <a:cxn ang="0">
                <a:pos x="connsiteX104" y="connsiteY104"/>
              </a:cxn>
              <a:cxn ang="0">
                <a:pos x="connsiteX105" y="connsiteY105"/>
              </a:cxn>
              <a:cxn ang="0">
                <a:pos x="connsiteX106" y="connsiteY106"/>
              </a:cxn>
              <a:cxn ang="0">
                <a:pos x="connsiteX107" y="connsiteY107"/>
              </a:cxn>
              <a:cxn ang="0">
                <a:pos x="connsiteX108" y="connsiteY108"/>
              </a:cxn>
              <a:cxn ang="0">
                <a:pos x="connsiteX109" y="connsiteY109"/>
              </a:cxn>
              <a:cxn ang="0">
                <a:pos x="connsiteX110" y="connsiteY110"/>
              </a:cxn>
              <a:cxn ang="0">
                <a:pos x="connsiteX111" y="connsiteY111"/>
              </a:cxn>
              <a:cxn ang="0">
                <a:pos x="connsiteX112" y="connsiteY112"/>
              </a:cxn>
              <a:cxn ang="0">
                <a:pos x="connsiteX113" y="connsiteY113"/>
              </a:cxn>
              <a:cxn ang="0">
                <a:pos x="connsiteX114" y="connsiteY114"/>
              </a:cxn>
              <a:cxn ang="0">
                <a:pos x="connsiteX115" y="connsiteY115"/>
              </a:cxn>
              <a:cxn ang="0">
                <a:pos x="connsiteX116" y="connsiteY116"/>
              </a:cxn>
              <a:cxn ang="0">
                <a:pos x="connsiteX117" y="connsiteY117"/>
              </a:cxn>
              <a:cxn ang="0">
                <a:pos x="connsiteX118" y="connsiteY118"/>
              </a:cxn>
              <a:cxn ang="0">
                <a:pos x="connsiteX119" y="connsiteY119"/>
              </a:cxn>
              <a:cxn ang="0">
                <a:pos x="connsiteX120" y="connsiteY120"/>
              </a:cxn>
              <a:cxn ang="0">
                <a:pos x="connsiteX121" y="connsiteY121"/>
              </a:cxn>
              <a:cxn ang="0">
                <a:pos x="connsiteX122" y="connsiteY122"/>
              </a:cxn>
              <a:cxn ang="0">
                <a:pos x="connsiteX123" y="connsiteY123"/>
              </a:cxn>
            </a:cxnLst>
            <a:rect l="l" t="t" r="r" b="b"/>
            <a:pathLst>
              <a:path w="2933700" h="2091267">
                <a:moveTo>
                  <a:pt x="1380066" y="42334"/>
                </a:moveTo>
                <a:lnTo>
                  <a:pt x="1299633" y="42334"/>
                </a:lnTo>
                <a:lnTo>
                  <a:pt x="1231900" y="71967"/>
                </a:lnTo>
                <a:lnTo>
                  <a:pt x="1138766" y="0"/>
                </a:lnTo>
                <a:lnTo>
                  <a:pt x="1041400" y="4234"/>
                </a:lnTo>
                <a:lnTo>
                  <a:pt x="1011766" y="139700"/>
                </a:lnTo>
                <a:lnTo>
                  <a:pt x="956733" y="177800"/>
                </a:lnTo>
                <a:lnTo>
                  <a:pt x="956733" y="224367"/>
                </a:lnTo>
                <a:lnTo>
                  <a:pt x="893233" y="258234"/>
                </a:lnTo>
                <a:lnTo>
                  <a:pt x="821266" y="347134"/>
                </a:lnTo>
                <a:lnTo>
                  <a:pt x="783166" y="381000"/>
                </a:lnTo>
                <a:lnTo>
                  <a:pt x="817033" y="503767"/>
                </a:lnTo>
                <a:lnTo>
                  <a:pt x="732366" y="529167"/>
                </a:lnTo>
                <a:lnTo>
                  <a:pt x="715433" y="567267"/>
                </a:lnTo>
                <a:lnTo>
                  <a:pt x="749300" y="579967"/>
                </a:lnTo>
                <a:lnTo>
                  <a:pt x="698500" y="647700"/>
                </a:lnTo>
                <a:lnTo>
                  <a:pt x="711200" y="685800"/>
                </a:lnTo>
                <a:lnTo>
                  <a:pt x="668866" y="685800"/>
                </a:lnTo>
                <a:lnTo>
                  <a:pt x="635000" y="749300"/>
                </a:lnTo>
                <a:lnTo>
                  <a:pt x="588433" y="762000"/>
                </a:lnTo>
                <a:lnTo>
                  <a:pt x="491066" y="749300"/>
                </a:lnTo>
                <a:lnTo>
                  <a:pt x="427566" y="778934"/>
                </a:lnTo>
                <a:lnTo>
                  <a:pt x="321733" y="778934"/>
                </a:lnTo>
                <a:lnTo>
                  <a:pt x="296333" y="808567"/>
                </a:lnTo>
                <a:lnTo>
                  <a:pt x="254000" y="808567"/>
                </a:lnTo>
                <a:lnTo>
                  <a:pt x="228600" y="855134"/>
                </a:lnTo>
                <a:lnTo>
                  <a:pt x="211666" y="817034"/>
                </a:lnTo>
                <a:lnTo>
                  <a:pt x="84666" y="859367"/>
                </a:lnTo>
                <a:lnTo>
                  <a:pt x="80428" y="935572"/>
                </a:lnTo>
                <a:lnTo>
                  <a:pt x="38100" y="1062567"/>
                </a:lnTo>
                <a:lnTo>
                  <a:pt x="50800" y="1100667"/>
                </a:lnTo>
                <a:lnTo>
                  <a:pt x="126996" y="1104905"/>
                </a:lnTo>
                <a:lnTo>
                  <a:pt x="165097" y="1185334"/>
                </a:lnTo>
                <a:lnTo>
                  <a:pt x="190497" y="1227667"/>
                </a:lnTo>
                <a:lnTo>
                  <a:pt x="198966" y="1316567"/>
                </a:lnTo>
                <a:lnTo>
                  <a:pt x="182033" y="1354667"/>
                </a:lnTo>
                <a:lnTo>
                  <a:pt x="76200" y="1477434"/>
                </a:lnTo>
                <a:lnTo>
                  <a:pt x="80433" y="1524000"/>
                </a:lnTo>
                <a:lnTo>
                  <a:pt x="42333" y="1528234"/>
                </a:lnTo>
                <a:lnTo>
                  <a:pt x="25400" y="1562100"/>
                </a:lnTo>
                <a:lnTo>
                  <a:pt x="12700" y="1587500"/>
                </a:lnTo>
                <a:lnTo>
                  <a:pt x="0" y="1659467"/>
                </a:lnTo>
                <a:lnTo>
                  <a:pt x="0" y="1676400"/>
                </a:lnTo>
                <a:lnTo>
                  <a:pt x="156633" y="1799167"/>
                </a:lnTo>
                <a:lnTo>
                  <a:pt x="296333" y="1765300"/>
                </a:lnTo>
                <a:lnTo>
                  <a:pt x="330200" y="1794934"/>
                </a:lnTo>
                <a:lnTo>
                  <a:pt x="474133" y="1794934"/>
                </a:lnTo>
                <a:lnTo>
                  <a:pt x="529166" y="1807634"/>
                </a:lnTo>
                <a:lnTo>
                  <a:pt x="571500" y="1769534"/>
                </a:lnTo>
                <a:lnTo>
                  <a:pt x="567266" y="1701800"/>
                </a:lnTo>
                <a:lnTo>
                  <a:pt x="592666" y="1680634"/>
                </a:lnTo>
                <a:lnTo>
                  <a:pt x="808566" y="1739900"/>
                </a:lnTo>
                <a:lnTo>
                  <a:pt x="859366" y="1794934"/>
                </a:lnTo>
                <a:lnTo>
                  <a:pt x="948266" y="1790700"/>
                </a:lnTo>
                <a:lnTo>
                  <a:pt x="1024466" y="1879600"/>
                </a:lnTo>
                <a:lnTo>
                  <a:pt x="1037166" y="1841500"/>
                </a:lnTo>
                <a:lnTo>
                  <a:pt x="1075266" y="1849967"/>
                </a:lnTo>
                <a:lnTo>
                  <a:pt x="1206500" y="1905000"/>
                </a:lnTo>
                <a:lnTo>
                  <a:pt x="1193800" y="1960034"/>
                </a:lnTo>
                <a:lnTo>
                  <a:pt x="1286933" y="1989667"/>
                </a:lnTo>
                <a:lnTo>
                  <a:pt x="1325033" y="2070100"/>
                </a:lnTo>
                <a:lnTo>
                  <a:pt x="1371600" y="2082800"/>
                </a:lnTo>
                <a:lnTo>
                  <a:pt x="1418166" y="2023534"/>
                </a:lnTo>
                <a:lnTo>
                  <a:pt x="1515533" y="2036234"/>
                </a:lnTo>
                <a:lnTo>
                  <a:pt x="1562100" y="2044700"/>
                </a:lnTo>
                <a:lnTo>
                  <a:pt x="1638300" y="2091267"/>
                </a:lnTo>
                <a:lnTo>
                  <a:pt x="1718733" y="2087034"/>
                </a:lnTo>
                <a:lnTo>
                  <a:pt x="1727200" y="2048934"/>
                </a:lnTo>
                <a:lnTo>
                  <a:pt x="1837266" y="1993900"/>
                </a:lnTo>
                <a:lnTo>
                  <a:pt x="1896533" y="1985434"/>
                </a:lnTo>
                <a:lnTo>
                  <a:pt x="2006600" y="2010834"/>
                </a:lnTo>
                <a:lnTo>
                  <a:pt x="1938866" y="1934634"/>
                </a:lnTo>
                <a:lnTo>
                  <a:pt x="1938866" y="1583267"/>
                </a:lnTo>
                <a:lnTo>
                  <a:pt x="1976966" y="1515534"/>
                </a:lnTo>
                <a:lnTo>
                  <a:pt x="2006600" y="1447800"/>
                </a:lnTo>
                <a:lnTo>
                  <a:pt x="2036233" y="1413934"/>
                </a:lnTo>
                <a:lnTo>
                  <a:pt x="2108200" y="1358900"/>
                </a:lnTo>
                <a:lnTo>
                  <a:pt x="2209800" y="1350434"/>
                </a:lnTo>
                <a:lnTo>
                  <a:pt x="2273300" y="1265767"/>
                </a:lnTo>
                <a:lnTo>
                  <a:pt x="2408766" y="1176867"/>
                </a:lnTo>
                <a:lnTo>
                  <a:pt x="2527300" y="1134534"/>
                </a:lnTo>
                <a:lnTo>
                  <a:pt x="2565400" y="1189567"/>
                </a:lnTo>
                <a:lnTo>
                  <a:pt x="2595033" y="1206500"/>
                </a:lnTo>
                <a:lnTo>
                  <a:pt x="2611966" y="1206500"/>
                </a:lnTo>
                <a:lnTo>
                  <a:pt x="2650066" y="1130300"/>
                </a:lnTo>
                <a:lnTo>
                  <a:pt x="2722033" y="1109134"/>
                </a:lnTo>
                <a:lnTo>
                  <a:pt x="2713566" y="1083734"/>
                </a:lnTo>
                <a:lnTo>
                  <a:pt x="2768600" y="1024467"/>
                </a:lnTo>
                <a:lnTo>
                  <a:pt x="2810933" y="1024467"/>
                </a:lnTo>
                <a:lnTo>
                  <a:pt x="2827866" y="901700"/>
                </a:lnTo>
                <a:lnTo>
                  <a:pt x="2933700" y="778934"/>
                </a:lnTo>
                <a:lnTo>
                  <a:pt x="2857500" y="690034"/>
                </a:lnTo>
                <a:lnTo>
                  <a:pt x="2853266" y="609600"/>
                </a:lnTo>
                <a:lnTo>
                  <a:pt x="2832100" y="563034"/>
                </a:lnTo>
                <a:lnTo>
                  <a:pt x="2751666" y="533400"/>
                </a:lnTo>
                <a:lnTo>
                  <a:pt x="2726266" y="520700"/>
                </a:lnTo>
                <a:lnTo>
                  <a:pt x="2709333" y="520700"/>
                </a:lnTo>
                <a:lnTo>
                  <a:pt x="2683933" y="554567"/>
                </a:lnTo>
                <a:lnTo>
                  <a:pt x="2679700" y="499517"/>
                </a:lnTo>
                <a:lnTo>
                  <a:pt x="2582331" y="571496"/>
                </a:lnTo>
                <a:lnTo>
                  <a:pt x="2484966" y="486834"/>
                </a:lnTo>
                <a:lnTo>
                  <a:pt x="2396066" y="313267"/>
                </a:lnTo>
                <a:lnTo>
                  <a:pt x="2383366" y="211667"/>
                </a:lnTo>
                <a:lnTo>
                  <a:pt x="2252139" y="97362"/>
                </a:lnTo>
                <a:lnTo>
                  <a:pt x="2218265" y="139683"/>
                </a:lnTo>
                <a:lnTo>
                  <a:pt x="2142066" y="127000"/>
                </a:lnTo>
                <a:lnTo>
                  <a:pt x="2116666" y="46567"/>
                </a:lnTo>
                <a:cubicBezTo>
                  <a:pt x="2110066" y="48211"/>
                  <a:pt x="2111935" y="28668"/>
                  <a:pt x="2105335" y="30312"/>
                </a:cubicBezTo>
                <a:lnTo>
                  <a:pt x="1981200" y="101600"/>
                </a:lnTo>
                <a:lnTo>
                  <a:pt x="1892300" y="300567"/>
                </a:lnTo>
                <a:lnTo>
                  <a:pt x="1854200" y="241300"/>
                </a:lnTo>
                <a:lnTo>
                  <a:pt x="1862666" y="186267"/>
                </a:lnTo>
                <a:lnTo>
                  <a:pt x="1824566" y="160867"/>
                </a:lnTo>
                <a:lnTo>
                  <a:pt x="1816100" y="114300"/>
                </a:lnTo>
                <a:lnTo>
                  <a:pt x="1752602" y="63487"/>
                </a:lnTo>
                <a:lnTo>
                  <a:pt x="1689100" y="122767"/>
                </a:lnTo>
                <a:lnTo>
                  <a:pt x="1651000" y="232834"/>
                </a:lnTo>
                <a:lnTo>
                  <a:pt x="1600200" y="300567"/>
                </a:lnTo>
                <a:lnTo>
                  <a:pt x="1532470" y="270917"/>
                </a:lnTo>
                <a:lnTo>
                  <a:pt x="1460500" y="317500"/>
                </a:lnTo>
                <a:lnTo>
                  <a:pt x="1413933" y="245534"/>
                </a:lnTo>
                <a:lnTo>
                  <a:pt x="1430866" y="190500"/>
                </a:lnTo>
                <a:lnTo>
                  <a:pt x="1384300" y="105834"/>
                </a:lnTo>
                <a:lnTo>
                  <a:pt x="1380066" y="42334"/>
                </a:lnTo>
                <a:close/>
              </a:path>
            </a:pathLst>
          </a:custGeom>
          <a:solidFill>
            <a:srgbClr val="F58220"/>
          </a:solidFill>
        </xdr:spPr>
        <xdr:style>
          <a:lnRef idx="2">
            <a:schemeClr val="dk1"/>
          </a:lnRef>
          <a:fillRef idx="1">
            <a:schemeClr val="lt1"/>
          </a:fillRef>
          <a:effectRef idx="0">
            <a:schemeClr val="dk1"/>
          </a:effectRef>
          <a:fontRef idx="minor">
            <a:schemeClr val="dk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[0]!Forme_Cliquer" textlink="">
        <xdr:nvSpPr>
          <xdr:cNvPr id="327" name="Aquitaine"/>
          <xdr:cNvSpPr/>
        </xdr:nvSpPr>
        <xdr:spPr>
          <a:xfrm>
            <a:off x="11903805" y="3605976"/>
            <a:ext cx="2478244" cy="3312886"/>
          </a:xfrm>
          <a:custGeom>
            <a:avLst/>
            <a:gdLst>
              <a:gd name="connsiteX0" fmla="*/ 1126671 w 2487385"/>
              <a:gd name="connsiteY0" fmla="*/ 0 h 3450772"/>
              <a:gd name="connsiteX1" fmla="*/ 1181100 w 2487385"/>
              <a:gd name="connsiteY1" fmla="*/ 38100 h 3450772"/>
              <a:gd name="connsiteX2" fmla="*/ 1191985 w 2487385"/>
              <a:gd name="connsiteY2" fmla="*/ 87086 h 3450772"/>
              <a:gd name="connsiteX3" fmla="*/ 1230085 w 2487385"/>
              <a:gd name="connsiteY3" fmla="*/ 76200 h 3450772"/>
              <a:gd name="connsiteX4" fmla="*/ 1246414 w 2487385"/>
              <a:gd name="connsiteY4" fmla="*/ 141514 h 3450772"/>
              <a:gd name="connsiteX5" fmla="*/ 1246414 w 2487385"/>
              <a:gd name="connsiteY5" fmla="*/ 163286 h 3450772"/>
              <a:gd name="connsiteX6" fmla="*/ 1268185 w 2487385"/>
              <a:gd name="connsiteY6" fmla="*/ 179614 h 3450772"/>
              <a:gd name="connsiteX7" fmla="*/ 1398814 w 2487385"/>
              <a:gd name="connsiteY7" fmla="*/ 174172 h 3450772"/>
              <a:gd name="connsiteX8" fmla="*/ 1409700 w 2487385"/>
              <a:gd name="connsiteY8" fmla="*/ 174172 h 3450772"/>
              <a:gd name="connsiteX9" fmla="*/ 1398814 w 2487385"/>
              <a:gd name="connsiteY9" fmla="*/ 130629 h 3450772"/>
              <a:gd name="connsiteX10" fmla="*/ 1458685 w 2487385"/>
              <a:gd name="connsiteY10" fmla="*/ 174172 h 3450772"/>
              <a:gd name="connsiteX11" fmla="*/ 1464128 w 2487385"/>
              <a:gd name="connsiteY11" fmla="*/ 212272 h 3450772"/>
              <a:gd name="connsiteX12" fmla="*/ 1480457 w 2487385"/>
              <a:gd name="connsiteY12" fmla="*/ 250372 h 3450772"/>
              <a:gd name="connsiteX13" fmla="*/ 1583871 w 2487385"/>
              <a:gd name="connsiteY13" fmla="*/ 370114 h 3450772"/>
              <a:gd name="connsiteX14" fmla="*/ 1589314 w 2487385"/>
              <a:gd name="connsiteY14" fmla="*/ 386443 h 3450772"/>
              <a:gd name="connsiteX15" fmla="*/ 1567542 w 2487385"/>
              <a:gd name="connsiteY15" fmla="*/ 446314 h 3450772"/>
              <a:gd name="connsiteX16" fmla="*/ 1632857 w 2487385"/>
              <a:gd name="connsiteY16" fmla="*/ 511629 h 3450772"/>
              <a:gd name="connsiteX17" fmla="*/ 1676400 w 2487385"/>
              <a:gd name="connsiteY17" fmla="*/ 506186 h 3450772"/>
              <a:gd name="connsiteX18" fmla="*/ 1687285 w 2487385"/>
              <a:gd name="connsiteY18" fmla="*/ 576943 h 3450772"/>
              <a:gd name="connsiteX19" fmla="*/ 1730828 w 2487385"/>
              <a:gd name="connsiteY19" fmla="*/ 582386 h 3450772"/>
              <a:gd name="connsiteX20" fmla="*/ 1714500 w 2487385"/>
              <a:gd name="connsiteY20" fmla="*/ 636814 h 3450772"/>
              <a:gd name="connsiteX21" fmla="*/ 1747157 w 2487385"/>
              <a:gd name="connsiteY21" fmla="*/ 647700 h 3450772"/>
              <a:gd name="connsiteX22" fmla="*/ 1807028 w 2487385"/>
              <a:gd name="connsiteY22" fmla="*/ 625929 h 3450772"/>
              <a:gd name="connsiteX23" fmla="*/ 1839685 w 2487385"/>
              <a:gd name="connsiteY23" fmla="*/ 658586 h 3450772"/>
              <a:gd name="connsiteX24" fmla="*/ 1877785 w 2487385"/>
              <a:gd name="connsiteY24" fmla="*/ 620486 h 3450772"/>
              <a:gd name="connsiteX25" fmla="*/ 2024742 w 2487385"/>
              <a:gd name="connsiteY25" fmla="*/ 625929 h 3450772"/>
              <a:gd name="connsiteX26" fmla="*/ 2046514 w 2487385"/>
              <a:gd name="connsiteY26" fmla="*/ 593272 h 3450772"/>
              <a:gd name="connsiteX27" fmla="*/ 2193471 w 2487385"/>
              <a:gd name="connsiteY27" fmla="*/ 609600 h 3450772"/>
              <a:gd name="connsiteX28" fmla="*/ 2318657 w 2487385"/>
              <a:gd name="connsiteY28" fmla="*/ 609600 h 3450772"/>
              <a:gd name="connsiteX29" fmla="*/ 2324100 w 2487385"/>
              <a:gd name="connsiteY29" fmla="*/ 658586 h 3450772"/>
              <a:gd name="connsiteX30" fmla="*/ 2427514 w 2487385"/>
              <a:gd name="connsiteY30" fmla="*/ 718457 h 3450772"/>
              <a:gd name="connsiteX31" fmla="*/ 2460171 w 2487385"/>
              <a:gd name="connsiteY31" fmla="*/ 821872 h 3450772"/>
              <a:gd name="connsiteX32" fmla="*/ 2460171 w 2487385"/>
              <a:gd name="connsiteY32" fmla="*/ 865414 h 3450772"/>
              <a:gd name="connsiteX33" fmla="*/ 2460171 w 2487385"/>
              <a:gd name="connsiteY33" fmla="*/ 887186 h 3450772"/>
              <a:gd name="connsiteX34" fmla="*/ 2487385 w 2487385"/>
              <a:gd name="connsiteY34" fmla="*/ 952500 h 3450772"/>
              <a:gd name="connsiteX35" fmla="*/ 2367642 w 2487385"/>
              <a:gd name="connsiteY35" fmla="*/ 1072243 h 3450772"/>
              <a:gd name="connsiteX36" fmla="*/ 2427514 w 2487385"/>
              <a:gd name="connsiteY36" fmla="*/ 1143000 h 3450772"/>
              <a:gd name="connsiteX37" fmla="*/ 2443842 w 2487385"/>
              <a:gd name="connsiteY37" fmla="*/ 1208314 h 3450772"/>
              <a:gd name="connsiteX38" fmla="*/ 2427514 w 2487385"/>
              <a:gd name="connsiteY38" fmla="*/ 1257300 h 3450772"/>
              <a:gd name="connsiteX39" fmla="*/ 2449285 w 2487385"/>
              <a:gd name="connsiteY39" fmla="*/ 1420586 h 3450772"/>
              <a:gd name="connsiteX40" fmla="*/ 2383971 w 2487385"/>
              <a:gd name="connsiteY40" fmla="*/ 1404257 h 3450772"/>
              <a:gd name="connsiteX41" fmla="*/ 2373085 w 2487385"/>
              <a:gd name="connsiteY41" fmla="*/ 1415143 h 3450772"/>
              <a:gd name="connsiteX42" fmla="*/ 2362200 w 2487385"/>
              <a:gd name="connsiteY42" fmla="*/ 1447800 h 3450772"/>
              <a:gd name="connsiteX43" fmla="*/ 2258785 w 2487385"/>
              <a:gd name="connsiteY43" fmla="*/ 1562100 h 3450772"/>
              <a:gd name="connsiteX44" fmla="*/ 2275114 w 2487385"/>
              <a:gd name="connsiteY44" fmla="*/ 1594757 h 3450772"/>
              <a:gd name="connsiteX45" fmla="*/ 2247900 w 2487385"/>
              <a:gd name="connsiteY45" fmla="*/ 1627414 h 3450772"/>
              <a:gd name="connsiteX46" fmla="*/ 2247900 w 2487385"/>
              <a:gd name="connsiteY46" fmla="*/ 1676400 h 3450772"/>
              <a:gd name="connsiteX47" fmla="*/ 2215242 w 2487385"/>
              <a:gd name="connsiteY47" fmla="*/ 1692729 h 3450772"/>
              <a:gd name="connsiteX48" fmla="*/ 2209800 w 2487385"/>
              <a:gd name="connsiteY48" fmla="*/ 1741714 h 3450772"/>
              <a:gd name="connsiteX49" fmla="*/ 2198914 w 2487385"/>
              <a:gd name="connsiteY49" fmla="*/ 1763486 h 3450772"/>
              <a:gd name="connsiteX50" fmla="*/ 2106385 w 2487385"/>
              <a:gd name="connsiteY50" fmla="*/ 1763486 h 3450772"/>
              <a:gd name="connsiteX51" fmla="*/ 2046514 w 2487385"/>
              <a:gd name="connsiteY51" fmla="*/ 1779814 h 3450772"/>
              <a:gd name="connsiteX52" fmla="*/ 1943100 w 2487385"/>
              <a:gd name="connsiteY52" fmla="*/ 1714500 h 3450772"/>
              <a:gd name="connsiteX53" fmla="*/ 1845128 w 2487385"/>
              <a:gd name="connsiteY53" fmla="*/ 1714500 h 3450772"/>
              <a:gd name="connsiteX54" fmla="*/ 1823357 w 2487385"/>
              <a:gd name="connsiteY54" fmla="*/ 1845129 h 3450772"/>
              <a:gd name="connsiteX55" fmla="*/ 1768928 w 2487385"/>
              <a:gd name="connsiteY55" fmla="*/ 1888672 h 3450772"/>
              <a:gd name="connsiteX56" fmla="*/ 1763485 w 2487385"/>
              <a:gd name="connsiteY56" fmla="*/ 1937657 h 3450772"/>
              <a:gd name="connsiteX57" fmla="*/ 1714500 w 2487385"/>
              <a:gd name="connsiteY57" fmla="*/ 1959429 h 3450772"/>
              <a:gd name="connsiteX58" fmla="*/ 1621971 w 2487385"/>
              <a:gd name="connsiteY58" fmla="*/ 2073729 h 3450772"/>
              <a:gd name="connsiteX59" fmla="*/ 1589314 w 2487385"/>
              <a:gd name="connsiteY59" fmla="*/ 2100943 h 3450772"/>
              <a:gd name="connsiteX60" fmla="*/ 1616528 w 2487385"/>
              <a:gd name="connsiteY60" fmla="*/ 2220686 h 3450772"/>
              <a:gd name="connsiteX61" fmla="*/ 1529442 w 2487385"/>
              <a:gd name="connsiteY61" fmla="*/ 2253343 h 3450772"/>
              <a:gd name="connsiteX62" fmla="*/ 1534885 w 2487385"/>
              <a:gd name="connsiteY62" fmla="*/ 2280557 h 3450772"/>
              <a:gd name="connsiteX63" fmla="*/ 1524000 w 2487385"/>
              <a:gd name="connsiteY63" fmla="*/ 2291443 h 3450772"/>
              <a:gd name="connsiteX64" fmla="*/ 1556657 w 2487385"/>
              <a:gd name="connsiteY64" fmla="*/ 2307772 h 3450772"/>
              <a:gd name="connsiteX65" fmla="*/ 1507671 w 2487385"/>
              <a:gd name="connsiteY65" fmla="*/ 2383972 h 3450772"/>
              <a:gd name="connsiteX66" fmla="*/ 1524000 w 2487385"/>
              <a:gd name="connsiteY66" fmla="*/ 2416629 h 3450772"/>
              <a:gd name="connsiteX67" fmla="*/ 1485900 w 2487385"/>
              <a:gd name="connsiteY67" fmla="*/ 2411186 h 3450772"/>
              <a:gd name="connsiteX68" fmla="*/ 1442357 w 2487385"/>
              <a:gd name="connsiteY68" fmla="*/ 2481943 h 3450772"/>
              <a:gd name="connsiteX69" fmla="*/ 1382485 w 2487385"/>
              <a:gd name="connsiteY69" fmla="*/ 2492829 h 3450772"/>
              <a:gd name="connsiteX70" fmla="*/ 1295400 w 2487385"/>
              <a:gd name="connsiteY70" fmla="*/ 2471057 h 3450772"/>
              <a:gd name="connsiteX71" fmla="*/ 1246414 w 2487385"/>
              <a:gd name="connsiteY71" fmla="*/ 2503714 h 3450772"/>
              <a:gd name="connsiteX72" fmla="*/ 1208314 w 2487385"/>
              <a:gd name="connsiteY72" fmla="*/ 2509157 h 3450772"/>
              <a:gd name="connsiteX73" fmla="*/ 1132114 w 2487385"/>
              <a:gd name="connsiteY73" fmla="*/ 2509157 h 3450772"/>
              <a:gd name="connsiteX74" fmla="*/ 1121228 w 2487385"/>
              <a:gd name="connsiteY74" fmla="*/ 2503714 h 3450772"/>
              <a:gd name="connsiteX75" fmla="*/ 1104900 w 2487385"/>
              <a:gd name="connsiteY75" fmla="*/ 2541814 h 3450772"/>
              <a:gd name="connsiteX76" fmla="*/ 1066800 w 2487385"/>
              <a:gd name="connsiteY76" fmla="*/ 2530929 h 3450772"/>
              <a:gd name="connsiteX77" fmla="*/ 1034142 w 2487385"/>
              <a:gd name="connsiteY77" fmla="*/ 2585357 h 3450772"/>
              <a:gd name="connsiteX78" fmla="*/ 1012371 w 2487385"/>
              <a:gd name="connsiteY78" fmla="*/ 2547257 h 3450772"/>
              <a:gd name="connsiteX79" fmla="*/ 892628 w 2487385"/>
              <a:gd name="connsiteY79" fmla="*/ 2585357 h 3450772"/>
              <a:gd name="connsiteX80" fmla="*/ 887185 w 2487385"/>
              <a:gd name="connsiteY80" fmla="*/ 2590800 h 3450772"/>
              <a:gd name="connsiteX81" fmla="*/ 898071 w 2487385"/>
              <a:gd name="connsiteY81" fmla="*/ 2661557 h 3450772"/>
              <a:gd name="connsiteX82" fmla="*/ 838200 w 2487385"/>
              <a:gd name="connsiteY82" fmla="*/ 2786743 h 3450772"/>
              <a:gd name="connsiteX83" fmla="*/ 854528 w 2487385"/>
              <a:gd name="connsiteY83" fmla="*/ 2830286 h 3450772"/>
              <a:gd name="connsiteX84" fmla="*/ 936171 w 2487385"/>
              <a:gd name="connsiteY84" fmla="*/ 2824843 h 3450772"/>
              <a:gd name="connsiteX85" fmla="*/ 979714 w 2487385"/>
              <a:gd name="connsiteY85" fmla="*/ 2906486 h 3450772"/>
              <a:gd name="connsiteX86" fmla="*/ 985157 w 2487385"/>
              <a:gd name="connsiteY86" fmla="*/ 2911929 h 3450772"/>
              <a:gd name="connsiteX87" fmla="*/ 985157 w 2487385"/>
              <a:gd name="connsiteY87" fmla="*/ 2911929 h 3450772"/>
              <a:gd name="connsiteX88" fmla="*/ 1001485 w 2487385"/>
              <a:gd name="connsiteY88" fmla="*/ 2960914 h 3450772"/>
              <a:gd name="connsiteX89" fmla="*/ 1006928 w 2487385"/>
              <a:gd name="connsiteY89" fmla="*/ 3048000 h 3450772"/>
              <a:gd name="connsiteX90" fmla="*/ 979714 w 2487385"/>
              <a:gd name="connsiteY90" fmla="*/ 3053443 h 3450772"/>
              <a:gd name="connsiteX91" fmla="*/ 974271 w 2487385"/>
              <a:gd name="connsiteY91" fmla="*/ 3053443 h 3450772"/>
              <a:gd name="connsiteX92" fmla="*/ 985157 w 2487385"/>
              <a:gd name="connsiteY92" fmla="*/ 3086100 h 3450772"/>
              <a:gd name="connsiteX93" fmla="*/ 881742 w 2487385"/>
              <a:gd name="connsiteY93" fmla="*/ 3216729 h 3450772"/>
              <a:gd name="connsiteX94" fmla="*/ 892628 w 2487385"/>
              <a:gd name="connsiteY94" fmla="*/ 3260272 h 3450772"/>
              <a:gd name="connsiteX95" fmla="*/ 849085 w 2487385"/>
              <a:gd name="connsiteY95" fmla="*/ 3276600 h 3450772"/>
              <a:gd name="connsiteX96" fmla="*/ 827314 w 2487385"/>
              <a:gd name="connsiteY96" fmla="*/ 3320143 h 3450772"/>
              <a:gd name="connsiteX97" fmla="*/ 810985 w 2487385"/>
              <a:gd name="connsiteY97" fmla="*/ 3369129 h 3450772"/>
              <a:gd name="connsiteX98" fmla="*/ 805542 w 2487385"/>
              <a:gd name="connsiteY98" fmla="*/ 3407229 h 3450772"/>
              <a:gd name="connsiteX99" fmla="*/ 805542 w 2487385"/>
              <a:gd name="connsiteY99" fmla="*/ 3423557 h 3450772"/>
              <a:gd name="connsiteX100" fmla="*/ 800100 w 2487385"/>
              <a:gd name="connsiteY100" fmla="*/ 3418114 h 3450772"/>
              <a:gd name="connsiteX101" fmla="*/ 778328 w 2487385"/>
              <a:gd name="connsiteY101" fmla="*/ 3418114 h 3450772"/>
              <a:gd name="connsiteX102" fmla="*/ 740228 w 2487385"/>
              <a:gd name="connsiteY102" fmla="*/ 3445329 h 3450772"/>
              <a:gd name="connsiteX103" fmla="*/ 702128 w 2487385"/>
              <a:gd name="connsiteY103" fmla="*/ 3434443 h 3450772"/>
              <a:gd name="connsiteX104" fmla="*/ 702128 w 2487385"/>
              <a:gd name="connsiteY104" fmla="*/ 3434443 h 3450772"/>
              <a:gd name="connsiteX105" fmla="*/ 664028 w 2487385"/>
              <a:gd name="connsiteY105" fmla="*/ 3450772 h 3450772"/>
              <a:gd name="connsiteX106" fmla="*/ 571500 w 2487385"/>
              <a:gd name="connsiteY106" fmla="*/ 3380014 h 3450772"/>
              <a:gd name="connsiteX107" fmla="*/ 533400 w 2487385"/>
              <a:gd name="connsiteY107" fmla="*/ 3309257 h 3450772"/>
              <a:gd name="connsiteX108" fmla="*/ 462642 w 2487385"/>
              <a:gd name="connsiteY108" fmla="*/ 3303814 h 3450772"/>
              <a:gd name="connsiteX109" fmla="*/ 277585 w 2487385"/>
              <a:gd name="connsiteY109" fmla="*/ 3243943 h 3450772"/>
              <a:gd name="connsiteX110" fmla="*/ 266700 w 2487385"/>
              <a:gd name="connsiteY110" fmla="*/ 3194957 h 3450772"/>
              <a:gd name="connsiteX111" fmla="*/ 228600 w 2487385"/>
              <a:gd name="connsiteY111" fmla="*/ 3194957 h 3450772"/>
              <a:gd name="connsiteX112" fmla="*/ 223157 w 2487385"/>
              <a:gd name="connsiteY112" fmla="*/ 3216729 h 3450772"/>
              <a:gd name="connsiteX113" fmla="*/ 223157 w 2487385"/>
              <a:gd name="connsiteY113" fmla="*/ 3243943 h 3450772"/>
              <a:gd name="connsiteX114" fmla="*/ 190500 w 2487385"/>
              <a:gd name="connsiteY114" fmla="*/ 3233057 h 3450772"/>
              <a:gd name="connsiteX115" fmla="*/ 163285 w 2487385"/>
              <a:gd name="connsiteY115" fmla="*/ 3211286 h 3450772"/>
              <a:gd name="connsiteX116" fmla="*/ 152400 w 2487385"/>
              <a:gd name="connsiteY116" fmla="*/ 3194957 h 3450772"/>
              <a:gd name="connsiteX117" fmla="*/ 174171 w 2487385"/>
              <a:gd name="connsiteY117" fmla="*/ 3151414 h 3450772"/>
              <a:gd name="connsiteX118" fmla="*/ 201385 w 2487385"/>
              <a:gd name="connsiteY118" fmla="*/ 3102429 h 3450772"/>
              <a:gd name="connsiteX119" fmla="*/ 185057 w 2487385"/>
              <a:gd name="connsiteY119" fmla="*/ 3064329 h 3450772"/>
              <a:gd name="connsiteX120" fmla="*/ 185057 w 2487385"/>
              <a:gd name="connsiteY120" fmla="*/ 3042557 h 3450772"/>
              <a:gd name="connsiteX121" fmla="*/ 125185 w 2487385"/>
              <a:gd name="connsiteY121" fmla="*/ 3042557 h 3450772"/>
              <a:gd name="connsiteX122" fmla="*/ 103414 w 2487385"/>
              <a:gd name="connsiteY122" fmla="*/ 3031672 h 3450772"/>
              <a:gd name="connsiteX123" fmla="*/ 70757 w 2487385"/>
              <a:gd name="connsiteY123" fmla="*/ 3058886 h 3450772"/>
              <a:gd name="connsiteX124" fmla="*/ 65314 w 2487385"/>
              <a:gd name="connsiteY124" fmla="*/ 3020786 h 3450772"/>
              <a:gd name="connsiteX125" fmla="*/ 0 w 2487385"/>
              <a:gd name="connsiteY125" fmla="*/ 2982686 h 3450772"/>
              <a:gd name="connsiteX126" fmla="*/ 54428 w 2487385"/>
              <a:gd name="connsiteY126" fmla="*/ 2933700 h 3450772"/>
              <a:gd name="connsiteX127" fmla="*/ 179614 w 2487385"/>
              <a:gd name="connsiteY127" fmla="*/ 2770414 h 3450772"/>
              <a:gd name="connsiteX128" fmla="*/ 326571 w 2487385"/>
              <a:gd name="connsiteY128" fmla="*/ 2122714 h 3450772"/>
              <a:gd name="connsiteX129" fmla="*/ 315685 w 2487385"/>
              <a:gd name="connsiteY129" fmla="*/ 2046514 h 3450772"/>
              <a:gd name="connsiteX130" fmla="*/ 359228 w 2487385"/>
              <a:gd name="connsiteY130" fmla="*/ 1964872 h 3450772"/>
              <a:gd name="connsiteX131" fmla="*/ 435428 w 2487385"/>
              <a:gd name="connsiteY131" fmla="*/ 1970314 h 3450772"/>
              <a:gd name="connsiteX132" fmla="*/ 440871 w 2487385"/>
              <a:gd name="connsiteY132" fmla="*/ 1937657 h 3450772"/>
              <a:gd name="connsiteX133" fmla="*/ 391885 w 2487385"/>
              <a:gd name="connsiteY133" fmla="*/ 1883229 h 3450772"/>
              <a:gd name="connsiteX134" fmla="*/ 386442 w 2487385"/>
              <a:gd name="connsiteY134" fmla="*/ 1872343 h 3450772"/>
              <a:gd name="connsiteX135" fmla="*/ 326571 w 2487385"/>
              <a:gd name="connsiteY135" fmla="*/ 1948543 h 3450772"/>
              <a:gd name="connsiteX136" fmla="*/ 408214 w 2487385"/>
              <a:gd name="connsiteY136" fmla="*/ 1338943 h 3450772"/>
              <a:gd name="connsiteX137" fmla="*/ 446314 w 2487385"/>
              <a:gd name="connsiteY137" fmla="*/ 1251857 h 3450772"/>
              <a:gd name="connsiteX138" fmla="*/ 462642 w 2487385"/>
              <a:gd name="connsiteY138" fmla="*/ 1300843 h 3450772"/>
              <a:gd name="connsiteX139" fmla="*/ 582385 w 2487385"/>
              <a:gd name="connsiteY139" fmla="*/ 1409700 h 3450772"/>
              <a:gd name="connsiteX140" fmla="*/ 620485 w 2487385"/>
              <a:gd name="connsiteY140" fmla="*/ 1513114 h 3450772"/>
              <a:gd name="connsiteX141" fmla="*/ 653142 w 2487385"/>
              <a:gd name="connsiteY141" fmla="*/ 1464129 h 3450772"/>
              <a:gd name="connsiteX142" fmla="*/ 625928 w 2487385"/>
              <a:gd name="connsiteY142" fmla="*/ 1344386 h 3450772"/>
              <a:gd name="connsiteX143" fmla="*/ 484414 w 2487385"/>
              <a:gd name="connsiteY143" fmla="*/ 1197429 h 3450772"/>
              <a:gd name="connsiteX144" fmla="*/ 435428 w 2487385"/>
              <a:gd name="connsiteY144" fmla="*/ 1164772 h 3450772"/>
              <a:gd name="connsiteX145" fmla="*/ 381000 w 2487385"/>
              <a:gd name="connsiteY145" fmla="*/ 1137557 h 3450772"/>
              <a:gd name="connsiteX146" fmla="*/ 370114 w 2487385"/>
              <a:gd name="connsiteY146" fmla="*/ 1083129 h 3450772"/>
              <a:gd name="connsiteX147" fmla="*/ 424542 w 2487385"/>
              <a:gd name="connsiteY147" fmla="*/ 1050472 h 3450772"/>
              <a:gd name="connsiteX148" fmla="*/ 468085 w 2487385"/>
              <a:gd name="connsiteY148" fmla="*/ 968829 h 3450772"/>
              <a:gd name="connsiteX149" fmla="*/ 446314 w 2487385"/>
              <a:gd name="connsiteY149" fmla="*/ 892629 h 3450772"/>
              <a:gd name="connsiteX150" fmla="*/ 446314 w 2487385"/>
              <a:gd name="connsiteY150" fmla="*/ 892629 h 3450772"/>
              <a:gd name="connsiteX151" fmla="*/ 478971 w 2487385"/>
              <a:gd name="connsiteY151" fmla="*/ 881743 h 3450772"/>
              <a:gd name="connsiteX152" fmla="*/ 424542 w 2487385"/>
              <a:gd name="connsiteY152" fmla="*/ 789214 h 3450772"/>
              <a:gd name="connsiteX153" fmla="*/ 386442 w 2487385"/>
              <a:gd name="connsiteY153" fmla="*/ 778329 h 3450772"/>
              <a:gd name="connsiteX154" fmla="*/ 429985 w 2487385"/>
              <a:gd name="connsiteY154" fmla="*/ 685800 h 3450772"/>
              <a:gd name="connsiteX155" fmla="*/ 451757 w 2487385"/>
              <a:gd name="connsiteY155" fmla="*/ 658586 h 3450772"/>
              <a:gd name="connsiteX156" fmla="*/ 560614 w 2487385"/>
              <a:gd name="connsiteY156" fmla="*/ 620486 h 3450772"/>
              <a:gd name="connsiteX157" fmla="*/ 560614 w 2487385"/>
              <a:gd name="connsiteY157" fmla="*/ 620486 h 3450772"/>
              <a:gd name="connsiteX158" fmla="*/ 636814 w 2487385"/>
              <a:gd name="connsiteY158" fmla="*/ 647700 h 3450772"/>
              <a:gd name="connsiteX159" fmla="*/ 658585 w 2487385"/>
              <a:gd name="connsiteY159" fmla="*/ 674914 h 3450772"/>
              <a:gd name="connsiteX160" fmla="*/ 772885 w 2487385"/>
              <a:gd name="connsiteY160" fmla="*/ 615043 h 3450772"/>
              <a:gd name="connsiteX161" fmla="*/ 745671 w 2487385"/>
              <a:gd name="connsiteY161" fmla="*/ 582386 h 3450772"/>
              <a:gd name="connsiteX162" fmla="*/ 740228 w 2487385"/>
              <a:gd name="connsiteY162" fmla="*/ 506186 h 3450772"/>
              <a:gd name="connsiteX163" fmla="*/ 702128 w 2487385"/>
              <a:gd name="connsiteY163" fmla="*/ 353786 h 3450772"/>
              <a:gd name="connsiteX164" fmla="*/ 685800 w 2487385"/>
              <a:gd name="connsiteY164" fmla="*/ 277586 h 3450772"/>
              <a:gd name="connsiteX165" fmla="*/ 674914 w 2487385"/>
              <a:gd name="connsiteY165" fmla="*/ 244929 h 3450772"/>
              <a:gd name="connsiteX166" fmla="*/ 615042 w 2487385"/>
              <a:gd name="connsiteY166" fmla="*/ 179614 h 3450772"/>
              <a:gd name="connsiteX167" fmla="*/ 604157 w 2487385"/>
              <a:gd name="connsiteY167" fmla="*/ 136072 h 3450772"/>
              <a:gd name="connsiteX168" fmla="*/ 598714 w 2487385"/>
              <a:gd name="connsiteY168" fmla="*/ 130629 h 3450772"/>
              <a:gd name="connsiteX169" fmla="*/ 734785 w 2487385"/>
              <a:gd name="connsiteY169" fmla="*/ 125186 h 3450772"/>
              <a:gd name="connsiteX170" fmla="*/ 745671 w 2487385"/>
              <a:gd name="connsiteY170" fmla="*/ 125186 h 3450772"/>
              <a:gd name="connsiteX171" fmla="*/ 810985 w 2487385"/>
              <a:gd name="connsiteY171" fmla="*/ 59872 h 3450772"/>
              <a:gd name="connsiteX172" fmla="*/ 985157 w 2487385"/>
              <a:gd name="connsiteY172" fmla="*/ 43543 h 3450772"/>
              <a:gd name="connsiteX173" fmla="*/ 1017814 w 2487385"/>
              <a:gd name="connsiteY173" fmla="*/ 81643 h 3450772"/>
              <a:gd name="connsiteX174" fmla="*/ 1126671 w 2487385"/>
              <a:gd name="connsiteY174" fmla="*/ 0 h 3450772"/>
              <a:gd name="connsiteX0" fmla="*/ 1126671 w 2487385"/>
              <a:gd name="connsiteY0" fmla="*/ 0 h 3450772"/>
              <a:gd name="connsiteX1" fmla="*/ 1181100 w 2487385"/>
              <a:gd name="connsiteY1" fmla="*/ 38100 h 3450772"/>
              <a:gd name="connsiteX2" fmla="*/ 1191985 w 2487385"/>
              <a:gd name="connsiteY2" fmla="*/ 87086 h 3450772"/>
              <a:gd name="connsiteX3" fmla="*/ 1230085 w 2487385"/>
              <a:gd name="connsiteY3" fmla="*/ 76200 h 3450772"/>
              <a:gd name="connsiteX4" fmla="*/ 1246414 w 2487385"/>
              <a:gd name="connsiteY4" fmla="*/ 141514 h 3450772"/>
              <a:gd name="connsiteX5" fmla="*/ 1246414 w 2487385"/>
              <a:gd name="connsiteY5" fmla="*/ 163286 h 3450772"/>
              <a:gd name="connsiteX6" fmla="*/ 1268185 w 2487385"/>
              <a:gd name="connsiteY6" fmla="*/ 179614 h 3450772"/>
              <a:gd name="connsiteX7" fmla="*/ 1398814 w 2487385"/>
              <a:gd name="connsiteY7" fmla="*/ 174172 h 3450772"/>
              <a:gd name="connsiteX8" fmla="*/ 1409700 w 2487385"/>
              <a:gd name="connsiteY8" fmla="*/ 174172 h 3450772"/>
              <a:gd name="connsiteX9" fmla="*/ 1398814 w 2487385"/>
              <a:gd name="connsiteY9" fmla="*/ 130629 h 3450772"/>
              <a:gd name="connsiteX10" fmla="*/ 1458685 w 2487385"/>
              <a:gd name="connsiteY10" fmla="*/ 174172 h 3450772"/>
              <a:gd name="connsiteX11" fmla="*/ 1464128 w 2487385"/>
              <a:gd name="connsiteY11" fmla="*/ 212272 h 3450772"/>
              <a:gd name="connsiteX12" fmla="*/ 1480457 w 2487385"/>
              <a:gd name="connsiteY12" fmla="*/ 250372 h 3450772"/>
              <a:gd name="connsiteX13" fmla="*/ 1583871 w 2487385"/>
              <a:gd name="connsiteY13" fmla="*/ 370114 h 3450772"/>
              <a:gd name="connsiteX14" fmla="*/ 1589314 w 2487385"/>
              <a:gd name="connsiteY14" fmla="*/ 386443 h 3450772"/>
              <a:gd name="connsiteX15" fmla="*/ 1567542 w 2487385"/>
              <a:gd name="connsiteY15" fmla="*/ 446314 h 3450772"/>
              <a:gd name="connsiteX16" fmla="*/ 1632857 w 2487385"/>
              <a:gd name="connsiteY16" fmla="*/ 511629 h 3450772"/>
              <a:gd name="connsiteX17" fmla="*/ 1676400 w 2487385"/>
              <a:gd name="connsiteY17" fmla="*/ 506186 h 3450772"/>
              <a:gd name="connsiteX18" fmla="*/ 1687285 w 2487385"/>
              <a:gd name="connsiteY18" fmla="*/ 576943 h 3450772"/>
              <a:gd name="connsiteX19" fmla="*/ 1730828 w 2487385"/>
              <a:gd name="connsiteY19" fmla="*/ 582386 h 3450772"/>
              <a:gd name="connsiteX20" fmla="*/ 1714500 w 2487385"/>
              <a:gd name="connsiteY20" fmla="*/ 636814 h 3450772"/>
              <a:gd name="connsiteX21" fmla="*/ 1747157 w 2487385"/>
              <a:gd name="connsiteY21" fmla="*/ 647700 h 3450772"/>
              <a:gd name="connsiteX22" fmla="*/ 1807028 w 2487385"/>
              <a:gd name="connsiteY22" fmla="*/ 625929 h 3450772"/>
              <a:gd name="connsiteX23" fmla="*/ 1839685 w 2487385"/>
              <a:gd name="connsiteY23" fmla="*/ 658586 h 3450772"/>
              <a:gd name="connsiteX24" fmla="*/ 1877785 w 2487385"/>
              <a:gd name="connsiteY24" fmla="*/ 620486 h 3450772"/>
              <a:gd name="connsiteX25" fmla="*/ 2024742 w 2487385"/>
              <a:gd name="connsiteY25" fmla="*/ 625929 h 3450772"/>
              <a:gd name="connsiteX26" fmla="*/ 2046514 w 2487385"/>
              <a:gd name="connsiteY26" fmla="*/ 593272 h 3450772"/>
              <a:gd name="connsiteX27" fmla="*/ 2193471 w 2487385"/>
              <a:gd name="connsiteY27" fmla="*/ 609600 h 3450772"/>
              <a:gd name="connsiteX28" fmla="*/ 2318657 w 2487385"/>
              <a:gd name="connsiteY28" fmla="*/ 609600 h 3450772"/>
              <a:gd name="connsiteX29" fmla="*/ 2324100 w 2487385"/>
              <a:gd name="connsiteY29" fmla="*/ 658586 h 3450772"/>
              <a:gd name="connsiteX30" fmla="*/ 2427514 w 2487385"/>
              <a:gd name="connsiteY30" fmla="*/ 718457 h 3450772"/>
              <a:gd name="connsiteX31" fmla="*/ 2460171 w 2487385"/>
              <a:gd name="connsiteY31" fmla="*/ 821872 h 3450772"/>
              <a:gd name="connsiteX32" fmla="*/ 2460171 w 2487385"/>
              <a:gd name="connsiteY32" fmla="*/ 865414 h 3450772"/>
              <a:gd name="connsiteX33" fmla="*/ 2460171 w 2487385"/>
              <a:gd name="connsiteY33" fmla="*/ 887186 h 3450772"/>
              <a:gd name="connsiteX34" fmla="*/ 2487385 w 2487385"/>
              <a:gd name="connsiteY34" fmla="*/ 952500 h 3450772"/>
              <a:gd name="connsiteX35" fmla="*/ 2367642 w 2487385"/>
              <a:gd name="connsiteY35" fmla="*/ 1072243 h 3450772"/>
              <a:gd name="connsiteX36" fmla="*/ 2427514 w 2487385"/>
              <a:gd name="connsiteY36" fmla="*/ 1143000 h 3450772"/>
              <a:gd name="connsiteX37" fmla="*/ 2443842 w 2487385"/>
              <a:gd name="connsiteY37" fmla="*/ 1208314 h 3450772"/>
              <a:gd name="connsiteX38" fmla="*/ 2427514 w 2487385"/>
              <a:gd name="connsiteY38" fmla="*/ 1257300 h 3450772"/>
              <a:gd name="connsiteX39" fmla="*/ 2462027 w 2487385"/>
              <a:gd name="connsiteY39" fmla="*/ 1420586 h 3450772"/>
              <a:gd name="connsiteX40" fmla="*/ 2383971 w 2487385"/>
              <a:gd name="connsiteY40" fmla="*/ 1404257 h 3450772"/>
              <a:gd name="connsiteX41" fmla="*/ 2373085 w 2487385"/>
              <a:gd name="connsiteY41" fmla="*/ 1415143 h 3450772"/>
              <a:gd name="connsiteX42" fmla="*/ 2362200 w 2487385"/>
              <a:gd name="connsiteY42" fmla="*/ 1447800 h 3450772"/>
              <a:gd name="connsiteX43" fmla="*/ 2258785 w 2487385"/>
              <a:gd name="connsiteY43" fmla="*/ 1562100 h 3450772"/>
              <a:gd name="connsiteX44" fmla="*/ 2275114 w 2487385"/>
              <a:gd name="connsiteY44" fmla="*/ 1594757 h 3450772"/>
              <a:gd name="connsiteX45" fmla="*/ 2247900 w 2487385"/>
              <a:gd name="connsiteY45" fmla="*/ 1627414 h 3450772"/>
              <a:gd name="connsiteX46" fmla="*/ 2247900 w 2487385"/>
              <a:gd name="connsiteY46" fmla="*/ 1676400 h 3450772"/>
              <a:gd name="connsiteX47" fmla="*/ 2215242 w 2487385"/>
              <a:gd name="connsiteY47" fmla="*/ 1692729 h 3450772"/>
              <a:gd name="connsiteX48" fmla="*/ 2209800 w 2487385"/>
              <a:gd name="connsiteY48" fmla="*/ 1741714 h 3450772"/>
              <a:gd name="connsiteX49" fmla="*/ 2198914 w 2487385"/>
              <a:gd name="connsiteY49" fmla="*/ 1763486 h 3450772"/>
              <a:gd name="connsiteX50" fmla="*/ 2106385 w 2487385"/>
              <a:gd name="connsiteY50" fmla="*/ 1763486 h 3450772"/>
              <a:gd name="connsiteX51" fmla="*/ 2046514 w 2487385"/>
              <a:gd name="connsiteY51" fmla="*/ 1779814 h 3450772"/>
              <a:gd name="connsiteX52" fmla="*/ 1943100 w 2487385"/>
              <a:gd name="connsiteY52" fmla="*/ 1714500 h 3450772"/>
              <a:gd name="connsiteX53" fmla="*/ 1845128 w 2487385"/>
              <a:gd name="connsiteY53" fmla="*/ 1714500 h 3450772"/>
              <a:gd name="connsiteX54" fmla="*/ 1823357 w 2487385"/>
              <a:gd name="connsiteY54" fmla="*/ 1845129 h 3450772"/>
              <a:gd name="connsiteX55" fmla="*/ 1768928 w 2487385"/>
              <a:gd name="connsiteY55" fmla="*/ 1888672 h 3450772"/>
              <a:gd name="connsiteX56" fmla="*/ 1763485 w 2487385"/>
              <a:gd name="connsiteY56" fmla="*/ 1937657 h 3450772"/>
              <a:gd name="connsiteX57" fmla="*/ 1714500 w 2487385"/>
              <a:gd name="connsiteY57" fmla="*/ 1959429 h 3450772"/>
              <a:gd name="connsiteX58" fmla="*/ 1621971 w 2487385"/>
              <a:gd name="connsiteY58" fmla="*/ 2073729 h 3450772"/>
              <a:gd name="connsiteX59" fmla="*/ 1589314 w 2487385"/>
              <a:gd name="connsiteY59" fmla="*/ 2100943 h 3450772"/>
              <a:gd name="connsiteX60" fmla="*/ 1616528 w 2487385"/>
              <a:gd name="connsiteY60" fmla="*/ 2220686 h 3450772"/>
              <a:gd name="connsiteX61" fmla="*/ 1529442 w 2487385"/>
              <a:gd name="connsiteY61" fmla="*/ 2253343 h 3450772"/>
              <a:gd name="connsiteX62" fmla="*/ 1534885 w 2487385"/>
              <a:gd name="connsiteY62" fmla="*/ 2280557 h 3450772"/>
              <a:gd name="connsiteX63" fmla="*/ 1524000 w 2487385"/>
              <a:gd name="connsiteY63" fmla="*/ 2291443 h 3450772"/>
              <a:gd name="connsiteX64" fmla="*/ 1556657 w 2487385"/>
              <a:gd name="connsiteY64" fmla="*/ 2307772 h 3450772"/>
              <a:gd name="connsiteX65" fmla="*/ 1507671 w 2487385"/>
              <a:gd name="connsiteY65" fmla="*/ 2383972 h 3450772"/>
              <a:gd name="connsiteX66" fmla="*/ 1524000 w 2487385"/>
              <a:gd name="connsiteY66" fmla="*/ 2416629 h 3450772"/>
              <a:gd name="connsiteX67" fmla="*/ 1485900 w 2487385"/>
              <a:gd name="connsiteY67" fmla="*/ 2411186 h 3450772"/>
              <a:gd name="connsiteX68" fmla="*/ 1442357 w 2487385"/>
              <a:gd name="connsiteY68" fmla="*/ 2481943 h 3450772"/>
              <a:gd name="connsiteX69" fmla="*/ 1382485 w 2487385"/>
              <a:gd name="connsiteY69" fmla="*/ 2492829 h 3450772"/>
              <a:gd name="connsiteX70" fmla="*/ 1295400 w 2487385"/>
              <a:gd name="connsiteY70" fmla="*/ 2471057 h 3450772"/>
              <a:gd name="connsiteX71" fmla="*/ 1246414 w 2487385"/>
              <a:gd name="connsiteY71" fmla="*/ 2503714 h 3450772"/>
              <a:gd name="connsiteX72" fmla="*/ 1208314 w 2487385"/>
              <a:gd name="connsiteY72" fmla="*/ 2509157 h 3450772"/>
              <a:gd name="connsiteX73" fmla="*/ 1132114 w 2487385"/>
              <a:gd name="connsiteY73" fmla="*/ 2509157 h 3450772"/>
              <a:gd name="connsiteX74" fmla="*/ 1121228 w 2487385"/>
              <a:gd name="connsiteY74" fmla="*/ 2503714 h 3450772"/>
              <a:gd name="connsiteX75" fmla="*/ 1104900 w 2487385"/>
              <a:gd name="connsiteY75" fmla="*/ 2541814 h 3450772"/>
              <a:gd name="connsiteX76" fmla="*/ 1066800 w 2487385"/>
              <a:gd name="connsiteY76" fmla="*/ 2530929 h 3450772"/>
              <a:gd name="connsiteX77" fmla="*/ 1034142 w 2487385"/>
              <a:gd name="connsiteY77" fmla="*/ 2585357 h 3450772"/>
              <a:gd name="connsiteX78" fmla="*/ 1012371 w 2487385"/>
              <a:gd name="connsiteY78" fmla="*/ 2547257 h 3450772"/>
              <a:gd name="connsiteX79" fmla="*/ 892628 w 2487385"/>
              <a:gd name="connsiteY79" fmla="*/ 2585357 h 3450772"/>
              <a:gd name="connsiteX80" fmla="*/ 887185 w 2487385"/>
              <a:gd name="connsiteY80" fmla="*/ 2590800 h 3450772"/>
              <a:gd name="connsiteX81" fmla="*/ 898071 w 2487385"/>
              <a:gd name="connsiteY81" fmla="*/ 2661557 h 3450772"/>
              <a:gd name="connsiteX82" fmla="*/ 838200 w 2487385"/>
              <a:gd name="connsiteY82" fmla="*/ 2786743 h 3450772"/>
              <a:gd name="connsiteX83" fmla="*/ 854528 w 2487385"/>
              <a:gd name="connsiteY83" fmla="*/ 2830286 h 3450772"/>
              <a:gd name="connsiteX84" fmla="*/ 936171 w 2487385"/>
              <a:gd name="connsiteY84" fmla="*/ 2824843 h 3450772"/>
              <a:gd name="connsiteX85" fmla="*/ 979714 w 2487385"/>
              <a:gd name="connsiteY85" fmla="*/ 2906486 h 3450772"/>
              <a:gd name="connsiteX86" fmla="*/ 985157 w 2487385"/>
              <a:gd name="connsiteY86" fmla="*/ 2911929 h 3450772"/>
              <a:gd name="connsiteX87" fmla="*/ 985157 w 2487385"/>
              <a:gd name="connsiteY87" fmla="*/ 2911929 h 3450772"/>
              <a:gd name="connsiteX88" fmla="*/ 1001485 w 2487385"/>
              <a:gd name="connsiteY88" fmla="*/ 2960914 h 3450772"/>
              <a:gd name="connsiteX89" fmla="*/ 1006928 w 2487385"/>
              <a:gd name="connsiteY89" fmla="*/ 3048000 h 3450772"/>
              <a:gd name="connsiteX90" fmla="*/ 979714 w 2487385"/>
              <a:gd name="connsiteY90" fmla="*/ 3053443 h 3450772"/>
              <a:gd name="connsiteX91" fmla="*/ 974271 w 2487385"/>
              <a:gd name="connsiteY91" fmla="*/ 3053443 h 3450772"/>
              <a:gd name="connsiteX92" fmla="*/ 985157 w 2487385"/>
              <a:gd name="connsiteY92" fmla="*/ 3086100 h 3450772"/>
              <a:gd name="connsiteX93" fmla="*/ 881742 w 2487385"/>
              <a:gd name="connsiteY93" fmla="*/ 3216729 h 3450772"/>
              <a:gd name="connsiteX94" fmla="*/ 892628 w 2487385"/>
              <a:gd name="connsiteY94" fmla="*/ 3260272 h 3450772"/>
              <a:gd name="connsiteX95" fmla="*/ 849085 w 2487385"/>
              <a:gd name="connsiteY95" fmla="*/ 3276600 h 3450772"/>
              <a:gd name="connsiteX96" fmla="*/ 827314 w 2487385"/>
              <a:gd name="connsiteY96" fmla="*/ 3320143 h 3450772"/>
              <a:gd name="connsiteX97" fmla="*/ 810985 w 2487385"/>
              <a:gd name="connsiteY97" fmla="*/ 3369129 h 3450772"/>
              <a:gd name="connsiteX98" fmla="*/ 805542 w 2487385"/>
              <a:gd name="connsiteY98" fmla="*/ 3407229 h 3450772"/>
              <a:gd name="connsiteX99" fmla="*/ 805542 w 2487385"/>
              <a:gd name="connsiteY99" fmla="*/ 3423557 h 3450772"/>
              <a:gd name="connsiteX100" fmla="*/ 800100 w 2487385"/>
              <a:gd name="connsiteY100" fmla="*/ 3418114 h 3450772"/>
              <a:gd name="connsiteX101" fmla="*/ 778328 w 2487385"/>
              <a:gd name="connsiteY101" fmla="*/ 3418114 h 3450772"/>
              <a:gd name="connsiteX102" fmla="*/ 740228 w 2487385"/>
              <a:gd name="connsiteY102" fmla="*/ 3445329 h 3450772"/>
              <a:gd name="connsiteX103" fmla="*/ 702128 w 2487385"/>
              <a:gd name="connsiteY103" fmla="*/ 3434443 h 3450772"/>
              <a:gd name="connsiteX104" fmla="*/ 702128 w 2487385"/>
              <a:gd name="connsiteY104" fmla="*/ 3434443 h 3450772"/>
              <a:gd name="connsiteX105" fmla="*/ 664028 w 2487385"/>
              <a:gd name="connsiteY105" fmla="*/ 3450772 h 3450772"/>
              <a:gd name="connsiteX106" fmla="*/ 571500 w 2487385"/>
              <a:gd name="connsiteY106" fmla="*/ 3380014 h 3450772"/>
              <a:gd name="connsiteX107" fmla="*/ 533400 w 2487385"/>
              <a:gd name="connsiteY107" fmla="*/ 3309257 h 3450772"/>
              <a:gd name="connsiteX108" fmla="*/ 462642 w 2487385"/>
              <a:gd name="connsiteY108" fmla="*/ 3303814 h 3450772"/>
              <a:gd name="connsiteX109" fmla="*/ 277585 w 2487385"/>
              <a:gd name="connsiteY109" fmla="*/ 3243943 h 3450772"/>
              <a:gd name="connsiteX110" fmla="*/ 266700 w 2487385"/>
              <a:gd name="connsiteY110" fmla="*/ 3194957 h 3450772"/>
              <a:gd name="connsiteX111" fmla="*/ 228600 w 2487385"/>
              <a:gd name="connsiteY111" fmla="*/ 3194957 h 3450772"/>
              <a:gd name="connsiteX112" fmla="*/ 223157 w 2487385"/>
              <a:gd name="connsiteY112" fmla="*/ 3216729 h 3450772"/>
              <a:gd name="connsiteX113" fmla="*/ 223157 w 2487385"/>
              <a:gd name="connsiteY113" fmla="*/ 3243943 h 3450772"/>
              <a:gd name="connsiteX114" fmla="*/ 190500 w 2487385"/>
              <a:gd name="connsiteY114" fmla="*/ 3233057 h 3450772"/>
              <a:gd name="connsiteX115" fmla="*/ 163285 w 2487385"/>
              <a:gd name="connsiteY115" fmla="*/ 3211286 h 3450772"/>
              <a:gd name="connsiteX116" fmla="*/ 152400 w 2487385"/>
              <a:gd name="connsiteY116" fmla="*/ 3194957 h 3450772"/>
              <a:gd name="connsiteX117" fmla="*/ 174171 w 2487385"/>
              <a:gd name="connsiteY117" fmla="*/ 3151414 h 3450772"/>
              <a:gd name="connsiteX118" fmla="*/ 201385 w 2487385"/>
              <a:gd name="connsiteY118" fmla="*/ 3102429 h 3450772"/>
              <a:gd name="connsiteX119" fmla="*/ 185057 w 2487385"/>
              <a:gd name="connsiteY119" fmla="*/ 3064329 h 3450772"/>
              <a:gd name="connsiteX120" fmla="*/ 185057 w 2487385"/>
              <a:gd name="connsiteY120" fmla="*/ 3042557 h 3450772"/>
              <a:gd name="connsiteX121" fmla="*/ 125185 w 2487385"/>
              <a:gd name="connsiteY121" fmla="*/ 3042557 h 3450772"/>
              <a:gd name="connsiteX122" fmla="*/ 103414 w 2487385"/>
              <a:gd name="connsiteY122" fmla="*/ 3031672 h 3450772"/>
              <a:gd name="connsiteX123" fmla="*/ 70757 w 2487385"/>
              <a:gd name="connsiteY123" fmla="*/ 3058886 h 3450772"/>
              <a:gd name="connsiteX124" fmla="*/ 65314 w 2487385"/>
              <a:gd name="connsiteY124" fmla="*/ 3020786 h 3450772"/>
              <a:gd name="connsiteX125" fmla="*/ 0 w 2487385"/>
              <a:gd name="connsiteY125" fmla="*/ 2982686 h 3450772"/>
              <a:gd name="connsiteX126" fmla="*/ 54428 w 2487385"/>
              <a:gd name="connsiteY126" fmla="*/ 2933700 h 3450772"/>
              <a:gd name="connsiteX127" fmla="*/ 179614 w 2487385"/>
              <a:gd name="connsiteY127" fmla="*/ 2770414 h 3450772"/>
              <a:gd name="connsiteX128" fmla="*/ 326571 w 2487385"/>
              <a:gd name="connsiteY128" fmla="*/ 2122714 h 3450772"/>
              <a:gd name="connsiteX129" fmla="*/ 315685 w 2487385"/>
              <a:gd name="connsiteY129" fmla="*/ 2046514 h 3450772"/>
              <a:gd name="connsiteX130" fmla="*/ 359228 w 2487385"/>
              <a:gd name="connsiteY130" fmla="*/ 1964872 h 3450772"/>
              <a:gd name="connsiteX131" fmla="*/ 435428 w 2487385"/>
              <a:gd name="connsiteY131" fmla="*/ 1970314 h 3450772"/>
              <a:gd name="connsiteX132" fmla="*/ 440871 w 2487385"/>
              <a:gd name="connsiteY132" fmla="*/ 1937657 h 3450772"/>
              <a:gd name="connsiteX133" fmla="*/ 391885 w 2487385"/>
              <a:gd name="connsiteY133" fmla="*/ 1883229 h 3450772"/>
              <a:gd name="connsiteX134" fmla="*/ 386442 w 2487385"/>
              <a:gd name="connsiteY134" fmla="*/ 1872343 h 3450772"/>
              <a:gd name="connsiteX135" fmla="*/ 326571 w 2487385"/>
              <a:gd name="connsiteY135" fmla="*/ 1948543 h 3450772"/>
              <a:gd name="connsiteX136" fmla="*/ 408214 w 2487385"/>
              <a:gd name="connsiteY136" fmla="*/ 1338943 h 3450772"/>
              <a:gd name="connsiteX137" fmla="*/ 446314 w 2487385"/>
              <a:gd name="connsiteY137" fmla="*/ 1251857 h 3450772"/>
              <a:gd name="connsiteX138" fmla="*/ 462642 w 2487385"/>
              <a:gd name="connsiteY138" fmla="*/ 1300843 h 3450772"/>
              <a:gd name="connsiteX139" fmla="*/ 582385 w 2487385"/>
              <a:gd name="connsiteY139" fmla="*/ 1409700 h 3450772"/>
              <a:gd name="connsiteX140" fmla="*/ 620485 w 2487385"/>
              <a:gd name="connsiteY140" fmla="*/ 1513114 h 3450772"/>
              <a:gd name="connsiteX141" fmla="*/ 653142 w 2487385"/>
              <a:gd name="connsiteY141" fmla="*/ 1464129 h 3450772"/>
              <a:gd name="connsiteX142" fmla="*/ 625928 w 2487385"/>
              <a:gd name="connsiteY142" fmla="*/ 1344386 h 3450772"/>
              <a:gd name="connsiteX143" fmla="*/ 484414 w 2487385"/>
              <a:gd name="connsiteY143" fmla="*/ 1197429 h 3450772"/>
              <a:gd name="connsiteX144" fmla="*/ 435428 w 2487385"/>
              <a:gd name="connsiteY144" fmla="*/ 1164772 h 3450772"/>
              <a:gd name="connsiteX145" fmla="*/ 381000 w 2487385"/>
              <a:gd name="connsiteY145" fmla="*/ 1137557 h 3450772"/>
              <a:gd name="connsiteX146" fmla="*/ 370114 w 2487385"/>
              <a:gd name="connsiteY146" fmla="*/ 1083129 h 3450772"/>
              <a:gd name="connsiteX147" fmla="*/ 424542 w 2487385"/>
              <a:gd name="connsiteY147" fmla="*/ 1050472 h 3450772"/>
              <a:gd name="connsiteX148" fmla="*/ 468085 w 2487385"/>
              <a:gd name="connsiteY148" fmla="*/ 968829 h 3450772"/>
              <a:gd name="connsiteX149" fmla="*/ 446314 w 2487385"/>
              <a:gd name="connsiteY149" fmla="*/ 892629 h 3450772"/>
              <a:gd name="connsiteX150" fmla="*/ 446314 w 2487385"/>
              <a:gd name="connsiteY150" fmla="*/ 892629 h 3450772"/>
              <a:gd name="connsiteX151" fmla="*/ 478971 w 2487385"/>
              <a:gd name="connsiteY151" fmla="*/ 881743 h 3450772"/>
              <a:gd name="connsiteX152" fmla="*/ 424542 w 2487385"/>
              <a:gd name="connsiteY152" fmla="*/ 789214 h 3450772"/>
              <a:gd name="connsiteX153" fmla="*/ 386442 w 2487385"/>
              <a:gd name="connsiteY153" fmla="*/ 778329 h 3450772"/>
              <a:gd name="connsiteX154" fmla="*/ 429985 w 2487385"/>
              <a:gd name="connsiteY154" fmla="*/ 685800 h 3450772"/>
              <a:gd name="connsiteX155" fmla="*/ 451757 w 2487385"/>
              <a:gd name="connsiteY155" fmla="*/ 658586 h 3450772"/>
              <a:gd name="connsiteX156" fmla="*/ 560614 w 2487385"/>
              <a:gd name="connsiteY156" fmla="*/ 620486 h 3450772"/>
              <a:gd name="connsiteX157" fmla="*/ 560614 w 2487385"/>
              <a:gd name="connsiteY157" fmla="*/ 620486 h 3450772"/>
              <a:gd name="connsiteX158" fmla="*/ 636814 w 2487385"/>
              <a:gd name="connsiteY158" fmla="*/ 647700 h 3450772"/>
              <a:gd name="connsiteX159" fmla="*/ 658585 w 2487385"/>
              <a:gd name="connsiteY159" fmla="*/ 674914 h 3450772"/>
              <a:gd name="connsiteX160" fmla="*/ 772885 w 2487385"/>
              <a:gd name="connsiteY160" fmla="*/ 615043 h 3450772"/>
              <a:gd name="connsiteX161" fmla="*/ 745671 w 2487385"/>
              <a:gd name="connsiteY161" fmla="*/ 582386 h 3450772"/>
              <a:gd name="connsiteX162" fmla="*/ 740228 w 2487385"/>
              <a:gd name="connsiteY162" fmla="*/ 506186 h 3450772"/>
              <a:gd name="connsiteX163" fmla="*/ 702128 w 2487385"/>
              <a:gd name="connsiteY163" fmla="*/ 353786 h 3450772"/>
              <a:gd name="connsiteX164" fmla="*/ 685800 w 2487385"/>
              <a:gd name="connsiteY164" fmla="*/ 277586 h 3450772"/>
              <a:gd name="connsiteX165" fmla="*/ 674914 w 2487385"/>
              <a:gd name="connsiteY165" fmla="*/ 244929 h 3450772"/>
              <a:gd name="connsiteX166" fmla="*/ 615042 w 2487385"/>
              <a:gd name="connsiteY166" fmla="*/ 179614 h 3450772"/>
              <a:gd name="connsiteX167" fmla="*/ 604157 w 2487385"/>
              <a:gd name="connsiteY167" fmla="*/ 136072 h 3450772"/>
              <a:gd name="connsiteX168" fmla="*/ 598714 w 2487385"/>
              <a:gd name="connsiteY168" fmla="*/ 130629 h 3450772"/>
              <a:gd name="connsiteX169" fmla="*/ 734785 w 2487385"/>
              <a:gd name="connsiteY169" fmla="*/ 125186 h 3450772"/>
              <a:gd name="connsiteX170" fmla="*/ 745671 w 2487385"/>
              <a:gd name="connsiteY170" fmla="*/ 125186 h 3450772"/>
              <a:gd name="connsiteX171" fmla="*/ 810985 w 2487385"/>
              <a:gd name="connsiteY171" fmla="*/ 59872 h 3450772"/>
              <a:gd name="connsiteX172" fmla="*/ 985157 w 2487385"/>
              <a:gd name="connsiteY172" fmla="*/ 43543 h 3450772"/>
              <a:gd name="connsiteX173" fmla="*/ 1017814 w 2487385"/>
              <a:gd name="connsiteY173" fmla="*/ 81643 h 3450772"/>
              <a:gd name="connsiteX174" fmla="*/ 1126671 w 2487385"/>
              <a:gd name="connsiteY174" fmla="*/ 0 h 3450772"/>
              <a:gd name="connsiteX0" fmla="*/ 1126671 w 2487385"/>
              <a:gd name="connsiteY0" fmla="*/ 0 h 3450772"/>
              <a:gd name="connsiteX1" fmla="*/ 1181100 w 2487385"/>
              <a:gd name="connsiteY1" fmla="*/ 38100 h 3450772"/>
              <a:gd name="connsiteX2" fmla="*/ 1191985 w 2487385"/>
              <a:gd name="connsiteY2" fmla="*/ 87086 h 3450772"/>
              <a:gd name="connsiteX3" fmla="*/ 1230085 w 2487385"/>
              <a:gd name="connsiteY3" fmla="*/ 76200 h 3450772"/>
              <a:gd name="connsiteX4" fmla="*/ 1246414 w 2487385"/>
              <a:gd name="connsiteY4" fmla="*/ 141514 h 3450772"/>
              <a:gd name="connsiteX5" fmla="*/ 1246414 w 2487385"/>
              <a:gd name="connsiteY5" fmla="*/ 163286 h 3450772"/>
              <a:gd name="connsiteX6" fmla="*/ 1268185 w 2487385"/>
              <a:gd name="connsiteY6" fmla="*/ 179614 h 3450772"/>
              <a:gd name="connsiteX7" fmla="*/ 1398814 w 2487385"/>
              <a:gd name="connsiteY7" fmla="*/ 174172 h 3450772"/>
              <a:gd name="connsiteX8" fmla="*/ 1409700 w 2487385"/>
              <a:gd name="connsiteY8" fmla="*/ 174172 h 3450772"/>
              <a:gd name="connsiteX9" fmla="*/ 1398814 w 2487385"/>
              <a:gd name="connsiteY9" fmla="*/ 130629 h 3450772"/>
              <a:gd name="connsiteX10" fmla="*/ 1458685 w 2487385"/>
              <a:gd name="connsiteY10" fmla="*/ 174172 h 3450772"/>
              <a:gd name="connsiteX11" fmla="*/ 1464128 w 2487385"/>
              <a:gd name="connsiteY11" fmla="*/ 212272 h 3450772"/>
              <a:gd name="connsiteX12" fmla="*/ 1480457 w 2487385"/>
              <a:gd name="connsiteY12" fmla="*/ 250372 h 3450772"/>
              <a:gd name="connsiteX13" fmla="*/ 1583871 w 2487385"/>
              <a:gd name="connsiteY13" fmla="*/ 370114 h 3450772"/>
              <a:gd name="connsiteX14" fmla="*/ 1589314 w 2487385"/>
              <a:gd name="connsiteY14" fmla="*/ 386443 h 3450772"/>
              <a:gd name="connsiteX15" fmla="*/ 1567542 w 2487385"/>
              <a:gd name="connsiteY15" fmla="*/ 446314 h 3450772"/>
              <a:gd name="connsiteX16" fmla="*/ 1632857 w 2487385"/>
              <a:gd name="connsiteY16" fmla="*/ 511629 h 3450772"/>
              <a:gd name="connsiteX17" fmla="*/ 1676400 w 2487385"/>
              <a:gd name="connsiteY17" fmla="*/ 506186 h 3450772"/>
              <a:gd name="connsiteX18" fmla="*/ 1687285 w 2487385"/>
              <a:gd name="connsiteY18" fmla="*/ 576943 h 3450772"/>
              <a:gd name="connsiteX19" fmla="*/ 1730828 w 2487385"/>
              <a:gd name="connsiteY19" fmla="*/ 582386 h 3450772"/>
              <a:gd name="connsiteX20" fmla="*/ 1714500 w 2487385"/>
              <a:gd name="connsiteY20" fmla="*/ 636814 h 3450772"/>
              <a:gd name="connsiteX21" fmla="*/ 1747157 w 2487385"/>
              <a:gd name="connsiteY21" fmla="*/ 647700 h 3450772"/>
              <a:gd name="connsiteX22" fmla="*/ 1807028 w 2487385"/>
              <a:gd name="connsiteY22" fmla="*/ 625929 h 3450772"/>
              <a:gd name="connsiteX23" fmla="*/ 1839685 w 2487385"/>
              <a:gd name="connsiteY23" fmla="*/ 658586 h 3450772"/>
              <a:gd name="connsiteX24" fmla="*/ 1877785 w 2487385"/>
              <a:gd name="connsiteY24" fmla="*/ 620486 h 3450772"/>
              <a:gd name="connsiteX25" fmla="*/ 2024742 w 2487385"/>
              <a:gd name="connsiteY25" fmla="*/ 625929 h 3450772"/>
              <a:gd name="connsiteX26" fmla="*/ 2046514 w 2487385"/>
              <a:gd name="connsiteY26" fmla="*/ 593272 h 3450772"/>
              <a:gd name="connsiteX27" fmla="*/ 2193471 w 2487385"/>
              <a:gd name="connsiteY27" fmla="*/ 609600 h 3450772"/>
              <a:gd name="connsiteX28" fmla="*/ 2318657 w 2487385"/>
              <a:gd name="connsiteY28" fmla="*/ 609600 h 3450772"/>
              <a:gd name="connsiteX29" fmla="*/ 2324100 w 2487385"/>
              <a:gd name="connsiteY29" fmla="*/ 658586 h 3450772"/>
              <a:gd name="connsiteX30" fmla="*/ 2427514 w 2487385"/>
              <a:gd name="connsiteY30" fmla="*/ 718457 h 3450772"/>
              <a:gd name="connsiteX31" fmla="*/ 2460171 w 2487385"/>
              <a:gd name="connsiteY31" fmla="*/ 821872 h 3450772"/>
              <a:gd name="connsiteX32" fmla="*/ 2460171 w 2487385"/>
              <a:gd name="connsiteY32" fmla="*/ 865414 h 3450772"/>
              <a:gd name="connsiteX33" fmla="*/ 2460171 w 2487385"/>
              <a:gd name="connsiteY33" fmla="*/ 887186 h 3450772"/>
              <a:gd name="connsiteX34" fmla="*/ 2487385 w 2487385"/>
              <a:gd name="connsiteY34" fmla="*/ 952500 h 3450772"/>
              <a:gd name="connsiteX35" fmla="*/ 2367642 w 2487385"/>
              <a:gd name="connsiteY35" fmla="*/ 1072243 h 3450772"/>
              <a:gd name="connsiteX36" fmla="*/ 2440256 w 2487385"/>
              <a:gd name="connsiteY36" fmla="*/ 1143000 h 3450772"/>
              <a:gd name="connsiteX37" fmla="*/ 2443842 w 2487385"/>
              <a:gd name="connsiteY37" fmla="*/ 1208314 h 3450772"/>
              <a:gd name="connsiteX38" fmla="*/ 2427514 w 2487385"/>
              <a:gd name="connsiteY38" fmla="*/ 1257300 h 3450772"/>
              <a:gd name="connsiteX39" fmla="*/ 2462027 w 2487385"/>
              <a:gd name="connsiteY39" fmla="*/ 1420586 h 3450772"/>
              <a:gd name="connsiteX40" fmla="*/ 2383971 w 2487385"/>
              <a:gd name="connsiteY40" fmla="*/ 1404257 h 3450772"/>
              <a:gd name="connsiteX41" fmla="*/ 2373085 w 2487385"/>
              <a:gd name="connsiteY41" fmla="*/ 1415143 h 3450772"/>
              <a:gd name="connsiteX42" fmla="*/ 2362200 w 2487385"/>
              <a:gd name="connsiteY42" fmla="*/ 1447800 h 3450772"/>
              <a:gd name="connsiteX43" fmla="*/ 2258785 w 2487385"/>
              <a:gd name="connsiteY43" fmla="*/ 1562100 h 3450772"/>
              <a:gd name="connsiteX44" fmla="*/ 2275114 w 2487385"/>
              <a:gd name="connsiteY44" fmla="*/ 1594757 h 3450772"/>
              <a:gd name="connsiteX45" fmla="*/ 2247900 w 2487385"/>
              <a:gd name="connsiteY45" fmla="*/ 1627414 h 3450772"/>
              <a:gd name="connsiteX46" fmla="*/ 2247900 w 2487385"/>
              <a:gd name="connsiteY46" fmla="*/ 1676400 h 3450772"/>
              <a:gd name="connsiteX47" fmla="*/ 2215242 w 2487385"/>
              <a:gd name="connsiteY47" fmla="*/ 1692729 h 3450772"/>
              <a:gd name="connsiteX48" fmla="*/ 2209800 w 2487385"/>
              <a:gd name="connsiteY48" fmla="*/ 1741714 h 3450772"/>
              <a:gd name="connsiteX49" fmla="*/ 2198914 w 2487385"/>
              <a:gd name="connsiteY49" fmla="*/ 1763486 h 3450772"/>
              <a:gd name="connsiteX50" fmla="*/ 2106385 w 2487385"/>
              <a:gd name="connsiteY50" fmla="*/ 1763486 h 3450772"/>
              <a:gd name="connsiteX51" fmla="*/ 2046514 w 2487385"/>
              <a:gd name="connsiteY51" fmla="*/ 1779814 h 3450772"/>
              <a:gd name="connsiteX52" fmla="*/ 1943100 w 2487385"/>
              <a:gd name="connsiteY52" fmla="*/ 1714500 h 3450772"/>
              <a:gd name="connsiteX53" fmla="*/ 1845128 w 2487385"/>
              <a:gd name="connsiteY53" fmla="*/ 1714500 h 3450772"/>
              <a:gd name="connsiteX54" fmla="*/ 1823357 w 2487385"/>
              <a:gd name="connsiteY54" fmla="*/ 1845129 h 3450772"/>
              <a:gd name="connsiteX55" fmla="*/ 1768928 w 2487385"/>
              <a:gd name="connsiteY55" fmla="*/ 1888672 h 3450772"/>
              <a:gd name="connsiteX56" fmla="*/ 1763485 w 2487385"/>
              <a:gd name="connsiteY56" fmla="*/ 1937657 h 3450772"/>
              <a:gd name="connsiteX57" fmla="*/ 1714500 w 2487385"/>
              <a:gd name="connsiteY57" fmla="*/ 1959429 h 3450772"/>
              <a:gd name="connsiteX58" fmla="*/ 1621971 w 2487385"/>
              <a:gd name="connsiteY58" fmla="*/ 2073729 h 3450772"/>
              <a:gd name="connsiteX59" fmla="*/ 1589314 w 2487385"/>
              <a:gd name="connsiteY59" fmla="*/ 2100943 h 3450772"/>
              <a:gd name="connsiteX60" fmla="*/ 1616528 w 2487385"/>
              <a:gd name="connsiteY60" fmla="*/ 2220686 h 3450772"/>
              <a:gd name="connsiteX61" fmla="*/ 1529442 w 2487385"/>
              <a:gd name="connsiteY61" fmla="*/ 2253343 h 3450772"/>
              <a:gd name="connsiteX62" fmla="*/ 1534885 w 2487385"/>
              <a:gd name="connsiteY62" fmla="*/ 2280557 h 3450772"/>
              <a:gd name="connsiteX63" fmla="*/ 1524000 w 2487385"/>
              <a:gd name="connsiteY63" fmla="*/ 2291443 h 3450772"/>
              <a:gd name="connsiteX64" fmla="*/ 1556657 w 2487385"/>
              <a:gd name="connsiteY64" fmla="*/ 2307772 h 3450772"/>
              <a:gd name="connsiteX65" fmla="*/ 1507671 w 2487385"/>
              <a:gd name="connsiteY65" fmla="*/ 2383972 h 3450772"/>
              <a:gd name="connsiteX66" fmla="*/ 1524000 w 2487385"/>
              <a:gd name="connsiteY66" fmla="*/ 2416629 h 3450772"/>
              <a:gd name="connsiteX67" fmla="*/ 1485900 w 2487385"/>
              <a:gd name="connsiteY67" fmla="*/ 2411186 h 3450772"/>
              <a:gd name="connsiteX68" fmla="*/ 1442357 w 2487385"/>
              <a:gd name="connsiteY68" fmla="*/ 2481943 h 3450772"/>
              <a:gd name="connsiteX69" fmla="*/ 1382485 w 2487385"/>
              <a:gd name="connsiteY69" fmla="*/ 2492829 h 3450772"/>
              <a:gd name="connsiteX70" fmla="*/ 1295400 w 2487385"/>
              <a:gd name="connsiteY70" fmla="*/ 2471057 h 3450772"/>
              <a:gd name="connsiteX71" fmla="*/ 1246414 w 2487385"/>
              <a:gd name="connsiteY71" fmla="*/ 2503714 h 3450772"/>
              <a:gd name="connsiteX72" fmla="*/ 1208314 w 2487385"/>
              <a:gd name="connsiteY72" fmla="*/ 2509157 h 3450772"/>
              <a:gd name="connsiteX73" fmla="*/ 1132114 w 2487385"/>
              <a:gd name="connsiteY73" fmla="*/ 2509157 h 3450772"/>
              <a:gd name="connsiteX74" fmla="*/ 1121228 w 2487385"/>
              <a:gd name="connsiteY74" fmla="*/ 2503714 h 3450772"/>
              <a:gd name="connsiteX75" fmla="*/ 1104900 w 2487385"/>
              <a:gd name="connsiteY75" fmla="*/ 2541814 h 3450772"/>
              <a:gd name="connsiteX76" fmla="*/ 1066800 w 2487385"/>
              <a:gd name="connsiteY76" fmla="*/ 2530929 h 3450772"/>
              <a:gd name="connsiteX77" fmla="*/ 1034142 w 2487385"/>
              <a:gd name="connsiteY77" fmla="*/ 2585357 h 3450772"/>
              <a:gd name="connsiteX78" fmla="*/ 1012371 w 2487385"/>
              <a:gd name="connsiteY78" fmla="*/ 2547257 h 3450772"/>
              <a:gd name="connsiteX79" fmla="*/ 892628 w 2487385"/>
              <a:gd name="connsiteY79" fmla="*/ 2585357 h 3450772"/>
              <a:gd name="connsiteX80" fmla="*/ 887185 w 2487385"/>
              <a:gd name="connsiteY80" fmla="*/ 2590800 h 3450772"/>
              <a:gd name="connsiteX81" fmla="*/ 898071 w 2487385"/>
              <a:gd name="connsiteY81" fmla="*/ 2661557 h 3450772"/>
              <a:gd name="connsiteX82" fmla="*/ 838200 w 2487385"/>
              <a:gd name="connsiteY82" fmla="*/ 2786743 h 3450772"/>
              <a:gd name="connsiteX83" fmla="*/ 854528 w 2487385"/>
              <a:gd name="connsiteY83" fmla="*/ 2830286 h 3450772"/>
              <a:gd name="connsiteX84" fmla="*/ 936171 w 2487385"/>
              <a:gd name="connsiteY84" fmla="*/ 2824843 h 3450772"/>
              <a:gd name="connsiteX85" fmla="*/ 979714 w 2487385"/>
              <a:gd name="connsiteY85" fmla="*/ 2906486 h 3450772"/>
              <a:gd name="connsiteX86" fmla="*/ 985157 w 2487385"/>
              <a:gd name="connsiteY86" fmla="*/ 2911929 h 3450772"/>
              <a:gd name="connsiteX87" fmla="*/ 985157 w 2487385"/>
              <a:gd name="connsiteY87" fmla="*/ 2911929 h 3450772"/>
              <a:gd name="connsiteX88" fmla="*/ 1001485 w 2487385"/>
              <a:gd name="connsiteY88" fmla="*/ 2960914 h 3450772"/>
              <a:gd name="connsiteX89" fmla="*/ 1006928 w 2487385"/>
              <a:gd name="connsiteY89" fmla="*/ 3048000 h 3450772"/>
              <a:gd name="connsiteX90" fmla="*/ 979714 w 2487385"/>
              <a:gd name="connsiteY90" fmla="*/ 3053443 h 3450772"/>
              <a:gd name="connsiteX91" fmla="*/ 974271 w 2487385"/>
              <a:gd name="connsiteY91" fmla="*/ 3053443 h 3450772"/>
              <a:gd name="connsiteX92" fmla="*/ 985157 w 2487385"/>
              <a:gd name="connsiteY92" fmla="*/ 3086100 h 3450772"/>
              <a:gd name="connsiteX93" fmla="*/ 881742 w 2487385"/>
              <a:gd name="connsiteY93" fmla="*/ 3216729 h 3450772"/>
              <a:gd name="connsiteX94" fmla="*/ 892628 w 2487385"/>
              <a:gd name="connsiteY94" fmla="*/ 3260272 h 3450772"/>
              <a:gd name="connsiteX95" fmla="*/ 849085 w 2487385"/>
              <a:gd name="connsiteY95" fmla="*/ 3276600 h 3450772"/>
              <a:gd name="connsiteX96" fmla="*/ 827314 w 2487385"/>
              <a:gd name="connsiteY96" fmla="*/ 3320143 h 3450772"/>
              <a:gd name="connsiteX97" fmla="*/ 810985 w 2487385"/>
              <a:gd name="connsiteY97" fmla="*/ 3369129 h 3450772"/>
              <a:gd name="connsiteX98" fmla="*/ 805542 w 2487385"/>
              <a:gd name="connsiteY98" fmla="*/ 3407229 h 3450772"/>
              <a:gd name="connsiteX99" fmla="*/ 805542 w 2487385"/>
              <a:gd name="connsiteY99" fmla="*/ 3423557 h 3450772"/>
              <a:gd name="connsiteX100" fmla="*/ 800100 w 2487385"/>
              <a:gd name="connsiteY100" fmla="*/ 3418114 h 3450772"/>
              <a:gd name="connsiteX101" fmla="*/ 778328 w 2487385"/>
              <a:gd name="connsiteY101" fmla="*/ 3418114 h 3450772"/>
              <a:gd name="connsiteX102" fmla="*/ 740228 w 2487385"/>
              <a:gd name="connsiteY102" fmla="*/ 3445329 h 3450772"/>
              <a:gd name="connsiteX103" fmla="*/ 702128 w 2487385"/>
              <a:gd name="connsiteY103" fmla="*/ 3434443 h 3450772"/>
              <a:gd name="connsiteX104" fmla="*/ 702128 w 2487385"/>
              <a:gd name="connsiteY104" fmla="*/ 3434443 h 3450772"/>
              <a:gd name="connsiteX105" fmla="*/ 664028 w 2487385"/>
              <a:gd name="connsiteY105" fmla="*/ 3450772 h 3450772"/>
              <a:gd name="connsiteX106" fmla="*/ 571500 w 2487385"/>
              <a:gd name="connsiteY106" fmla="*/ 3380014 h 3450772"/>
              <a:gd name="connsiteX107" fmla="*/ 533400 w 2487385"/>
              <a:gd name="connsiteY107" fmla="*/ 3309257 h 3450772"/>
              <a:gd name="connsiteX108" fmla="*/ 462642 w 2487385"/>
              <a:gd name="connsiteY108" fmla="*/ 3303814 h 3450772"/>
              <a:gd name="connsiteX109" fmla="*/ 277585 w 2487385"/>
              <a:gd name="connsiteY109" fmla="*/ 3243943 h 3450772"/>
              <a:gd name="connsiteX110" fmla="*/ 266700 w 2487385"/>
              <a:gd name="connsiteY110" fmla="*/ 3194957 h 3450772"/>
              <a:gd name="connsiteX111" fmla="*/ 228600 w 2487385"/>
              <a:gd name="connsiteY111" fmla="*/ 3194957 h 3450772"/>
              <a:gd name="connsiteX112" fmla="*/ 223157 w 2487385"/>
              <a:gd name="connsiteY112" fmla="*/ 3216729 h 3450772"/>
              <a:gd name="connsiteX113" fmla="*/ 223157 w 2487385"/>
              <a:gd name="connsiteY113" fmla="*/ 3243943 h 3450772"/>
              <a:gd name="connsiteX114" fmla="*/ 190500 w 2487385"/>
              <a:gd name="connsiteY114" fmla="*/ 3233057 h 3450772"/>
              <a:gd name="connsiteX115" fmla="*/ 163285 w 2487385"/>
              <a:gd name="connsiteY115" fmla="*/ 3211286 h 3450772"/>
              <a:gd name="connsiteX116" fmla="*/ 152400 w 2487385"/>
              <a:gd name="connsiteY116" fmla="*/ 3194957 h 3450772"/>
              <a:gd name="connsiteX117" fmla="*/ 174171 w 2487385"/>
              <a:gd name="connsiteY117" fmla="*/ 3151414 h 3450772"/>
              <a:gd name="connsiteX118" fmla="*/ 201385 w 2487385"/>
              <a:gd name="connsiteY118" fmla="*/ 3102429 h 3450772"/>
              <a:gd name="connsiteX119" fmla="*/ 185057 w 2487385"/>
              <a:gd name="connsiteY119" fmla="*/ 3064329 h 3450772"/>
              <a:gd name="connsiteX120" fmla="*/ 185057 w 2487385"/>
              <a:gd name="connsiteY120" fmla="*/ 3042557 h 3450772"/>
              <a:gd name="connsiteX121" fmla="*/ 125185 w 2487385"/>
              <a:gd name="connsiteY121" fmla="*/ 3042557 h 3450772"/>
              <a:gd name="connsiteX122" fmla="*/ 103414 w 2487385"/>
              <a:gd name="connsiteY122" fmla="*/ 3031672 h 3450772"/>
              <a:gd name="connsiteX123" fmla="*/ 70757 w 2487385"/>
              <a:gd name="connsiteY123" fmla="*/ 3058886 h 3450772"/>
              <a:gd name="connsiteX124" fmla="*/ 65314 w 2487385"/>
              <a:gd name="connsiteY124" fmla="*/ 3020786 h 3450772"/>
              <a:gd name="connsiteX125" fmla="*/ 0 w 2487385"/>
              <a:gd name="connsiteY125" fmla="*/ 2982686 h 3450772"/>
              <a:gd name="connsiteX126" fmla="*/ 54428 w 2487385"/>
              <a:gd name="connsiteY126" fmla="*/ 2933700 h 3450772"/>
              <a:gd name="connsiteX127" fmla="*/ 179614 w 2487385"/>
              <a:gd name="connsiteY127" fmla="*/ 2770414 h 3450772"/>
              <a:gd name="connsiteX128" fmla="*/ 326571 w 2487385"/>
              <a:gd name="connsiteY128" fmla="*/ 2122714 h 3450772"/>
              <a:gd name="connsiteX129" fmla="*/ 315685 w 2487385"/>
              <a:gd name="connsiteY129" fmla="*/ 2046514 h 3450772"/>
              <a:gd name="connsiteX130" fmla="*/ 359228 w 2487385"/>
              <a:gd name="connsiteY130" fmla="*/ 1964872 h 3450772"/>
              <a:gd name="connsiteX131" fmla="*/ 435428 w 2487385"/>
              <a:gd name="connsiteY131" fmla="*/ 1970314 h 3450772"/>
              <a:gd name="connsiteX132" fmla="*/ 440871 w 2487385"/>
              <a:gd name="connsiteY132" fmla="*/ 1937657 h 3450772"/>
              <a:gd name="connsiteX133" fmla="*/ 391885 w 2487385"/>
              <a:gd name="connsiteY133" fmla="*/ 1883229 h 3450772"/>
              <a:gd name="connsiteX134" fmla="*/ 386442 w 2487385"/>
              <a:gd name="connsiteY134" fmla="*/ 1872343 h 3450772"/>
              <a:gd name="connsiteX135" fmla="*/ 326571 w 2487385"/>
              <a:gd name="connsiteY135" fmla="*/ 1948543 h 3450772"/>
              <a:gd name="connsiteX136" fmla="*/ 408214 w 2487385"/>
              <a:gd name="connsiteY136" fmla="*/ 1338943 h 3450772"/>
              <a:gd name="connsiteX137" fmla="*/ 446314 w 2487385"/>
              <a:gd name="connsiteY137" fmla="*/ 1251857 h 3450772"/>
              <a:gd name="connsiteX138" fmla="*/ 462642 w 2487385"/>
              <a:gd name="connsiteY138" fmla="*/ 1300843 h 3450772"/>
              <a:gd name="connsiteX139" fmla="*/ 582385 w 2487385"/>
              <a:gd name="connsiteY139" fmla="*/ 1409700 h 3450772"/>
              <a:gd name="connsiteX140" fmla="*/ 620485 w 2487385"/>
              <a:gd name="connsiteY140" fmla="*/ 1513114 h 3450772"/>
              <a:gd name="connsiteX141" fmla="*/ 653142 w 2487385"/>
              <a:gd name="connsiteY141" fmla="*/ 1464129 h 3450772"/>
              <a:gd name="connsiteX142" fmla="*/ 625928 w 2487385"/>
              <a:gd name="connsiteY142" fmla="*/ 1344386 h 3450772"/>
              <a:gd name="connsiteX143" fmla="*/ 484414 w 2487385"/>
              <a:gd name="connsiteY143" fmla="*/ 1197429 h 3450772"/>
              <a:gd name="connsiteX144" fmla="*/ 435428 w 2487385"/>
              <a:gd name="connsiteY144" fmla="*/ 1164772 h 3450772"/>
              <a:gd name="connsiteX145" fmla="*/ 381000 w 2487385"/>
              <a:gd name="connsiteY145" fmla="*/ 1137557 h 3450772"/>
              <a:gd name="connsiteX146" fmla="*/ 370114 w 2487385"/>
              <a:gd name="connsiteY146" fmla="*/ 1083129 h 3450772"/>
              <a:gd name="connsiteX147" fmla="*/ 424542 w 2487385"/>
              <a:gd name="connsiteY147" fmla="*/ 1050472 h 3450772"/>
              <a:gd name="connsiteX148" fmla="*/ 468085 w 2487385"/>
              <a:gd name="connsiteY148" fmla="*/ 968829 h 3450772"/>
              <a:gd name="connsiteX149" fmla="*/ 446314 w 2487385"/>
              <a:gd name="connsiteY149" fmla="*/ 892629 h 3450772"/>
              <a:gd name="connsiteX150" fmla="*/ 446314 w 2487385"/>
              <a:gd name="connsiteY150" fmla="*/ 892629 h 3450772"/>
              <a:gd name="connsiteX151" fmla="*/ 478971 w 2487385"/>
              <a:gd name="connsiteY151" fmla="*/ 881743 h 3450772"/>
              <a:gd name="connsiteX152" fmla="*/ 424542 w 2487385"/>
              <a:gd name="connsiteY152" fmla="*/ 789214 h 3450772"/>
              <a:gd name="connsiteX153" fmla="*/ 386442 w 2487385"/>
              <a:gd name="connsiteY153" fmla="*/ 778329 h 3450772"/>
              <a:gd name="connsiteX154" fmla="*/ 429985 w 2487385"/>
              <a:gd name="connsiteY154" fmla="*/ 685800 h 3450772"/>
              <a:gd name="connsiteX155" fmla="*/ 451757 w 2487385"/>
              <a:gd name="connsiteY155" fmla="*/ 658586 h 3450772"/>
              <a:gd name="connsiteX156" fmla="*/ 560614 w 2487385"/>
              <a:gd name="connsiteY156" fmla="*/ 620486 h 3450772"/>
              <a:gd name="connsiteX157" fmla="*/ 560614 w 2487385"/>
              <a:gd name="connsiteY157" fmla="*/ 620486 h 3450772"/>
              <a:gd name="connsiteX158" fmla="*/ 636814 w 2487385"/>
              <a:gd name="connsiteY158" fmla="*/ 647700 h 3450772"/>
              <a:gd name="connsiteX159" fmla="*/ 658585 w 2487385"/>
              <a:gd name="connsiteY159" fmla="*/ 674914 h 3450772"/>
              <a:gd name="connsiteX160" fmla="*/ 772885 w 2487385"/>
              <a:gd name="connsiteY160" fmla="*/ 615043 h 3450772"/>
              <a:gd name="connsiteX161" fmla="*/ 745671 w 2487385"/>
              <a:gd name="connsiteY161" fmla="*/ 582386 h 3450772"/>
              <a:gd name="connsiteX162" fmla="*/ 740228 w 2487385"/>
              <a:gd name="connsiteY162" fmla="*/ 506186 h 3450772"/>
              <a:gd name="connsiteX163" fmla="*/ 702128 w 2487385"/>
              <a:gd name="connsiteY163" fmla="*/ 353786 h 3450772"/>
              <a:gd name="connsiteX164" fmla="*/ 685800 w 2487385"/>
              <a:gd name="connsiteY164" fmla="*/ 277586 h 3450772"/>
              <a:gd name="connsiteX165" fmla="*/ 674914 w 2487385"/>
              <a:gd name="connsiteY165" fmla="*/ 244929 h 3450772"/>
              <a:gd name="connsiteX166" fmla="*/ 615042 w 2487385"/>
              <a:gd name="connsiteY166" fmla="*/ 179614 h 3450772"/>
              <a:gd name="connsiteX167" fmla="*/ 604157 w 2487385"/>
              <a:gd name="connsiteY167" fmla="*/ 136072 h 3450772"/>
              <a:gd name="connsiteX168" fmla="*/ 598714 w 2487385"/>
              <a:gd name="connsiteY168" fmla="*/ 130629 h 3450772"/>
              <a:gd name="connsiteX169" fmla="*/ 734785 w 2487385"/>
              <a:gd name="connsiteY169" fmla="*/ 125186 h 3450772"/>
              <a:gd name="connsiteX170" fmla="*/ 745671 w 2487385"/>
              <a:gd name="connsiteY170" fmla="*/ 125186 h 3450772"/>
              <a:gd name="connsiteX171" fmla="*/ 810985 w 2487385"/>
              <a:gd name="connsiteY171" fmla="*/ 59872 h 3450772"/>
              <a:gd name="connsiteX172" fmla="*/ 985157 w 2487385"/>
              <a:gd name="connsiteY172" fmla="*/ 43543 h 3450772"/>
              <a:gd name="connsiteX173" fmla="*/ 1017814 w 2487385"/>
              <a:gd name="connsiteY173" fmla="*/ 81643 h 3450772"/>
              <a:gd name="connsiteX174" fmla="*/ 1126671 w 2487385"/>
              <a:gd name="connsiteY174" fmla="*/ 0 h 3450772"/>
              <a:gd name="connsiteX0" fmla="*/ 1126671 w 2487385"/>
              <a:gd name="connsiteY0" fmla="*/ 0 h 3450772"/>
              <a:gd name="connsiteX1" fmla="*/ 1181100 w 2487385"/>
              <a:gd name="connsiteY1" fmla="*/ 38100 h 3450772"/>
              <a:gd name="connsiteX2" fmla="*/ 1191985 w 2487385"/>
              <a:gd name="connsiteY2" fmla="*/ 87086 h 3450772"/>
              <a:gd name="connsiteX3" fmla="*/ 1230085 w 2487385"/>
              <a:gd name="connsiteY3" fmla="*/ 76200 h 3450772"/>
              <a:gd name="connsiteX4" fmla="*/ 1246414 w 2487385"/>
              <a:gd name="connsiteY4" fmla="*/ 141514 h 3450772"/>
              <a:gd name="connsiteX5" fmla="*/ 1246414 w 2487385"/>
              <a:gd name="connsiteY5" fmla="*/ 163286 h 3450772"/>
              <a:gd name="connsiteX6" fmla="*/ 1268185 w 2487385"/>
              <a:gd name="connsiteY6" fmla="*/ 179614 h 3450772"/>
              <a:gd name="connsiteX7" fmla="*/ 1398814 w 2487385"/>
              <a:gd name="connsiteY7" fmla="*/ 174172 h 3450772"/>
              <a:gd name="connsiteX8" fmla="*/ 1409700 w 2487385"/>
              <a:gd name="connsiteY8" fmla="*/ 174172 h 3450772"/>
              <a:gd name="connsiteX9" fmla="*/ 1398814 w 2487385"/>
              <a:gd name="connsiteY9" fmla="*/ 130629 h 3450772"/>
              <a:gd name="connsiteX10" fmla="*/ 1458685 w 2487385"/>
              <a:gd name="connsiteY10" fmla="*/ 174172 h 3450772"/>
              <a:gd name="connsiteX11" fmla="*/ 1464128 w 2487385"/>
              <a:gd name="connsiteY11" fmla="*/ 212272 h 3450772"/>
              <a:gd name="connsiteX12" fmla="*/ 1480457 w 2487385"/>
              <a:gd name="connsiteY12" fmla="*/ 250372 h 3450772"/>
              <a:gd name="connsiteX13" fmla="*/ 1583871 w 2487385"/>
              <a:gd name="connsiteY13" fmla="*/ 370114 h 3450772"/>
              <a:gd name="connsiteX14" fmla="*/ 1589314 w 2487385"/>
              <a:gd name="connsiteY14" fmla="*/ 386443 h 3450772"/>
              <a:gd name="connsiteX15" fmla="*/ 1567542 w 2487385"/>
              <a:gd name="connsiteY15" fmla="*/ 446314 h 3450772"/>
              <a:gd name="connsiteX16" fmla="*/ 1632857 w 2487385"/>
              <a:gd name="connsiteY16" fmla="*/ 511629 h 3450772"/>
              <a:gd name="connsiteX17" fmla="*/ 1676400 w 2487385"/>
              <a:gd name="connsiteY17" fmla="*/ 506186 h 3450772"/>
              <a:gd name="connsiteX18" fmla="*/ 1687285 w 2487385"/>
              <a:gd name="connsiteY18" fmla="*/ 576943 h 3450772"/>
              <a:gd name="connsiteX19" fmla="*/ 1730828 w 2487385"/>
              <a:gd name="connsiteY19" fmla="*/ 582386 h 3450772"/>
              <a:gd name="connsiteX20" fmla="*/ 1714500 w 2487385"/>
              <a:gd name="connsiteY20" fmla="*/ 636814 h 3450772"/>
              <a:gd name="connsiteX21" fmla="*/ 1747157 w 2487385"/>
              <a:gd name="connsiteY21" fmla="*/ 647700 h 3450772"/>
              <a:gd name="connsiteX22" fmla="*/ 1807028 w 2487385"/>
              <a:gd name="connsiteY22" fmla="*/ 625929 h 3450772"/>
              <a:gd name="connsiteX23" fmla="*/ 1839685 w 2487385"/>
              <a:gd name="connsiteY23" fmla="*/ 658586 h 3450772"/>
              <a:gd name="connsiteX24" fmla="*/ 1877785 w 2487385"/>
              <a:gd name="connsiteY24" fmla="*/ 620486 h 3450772"/>
              <a:gd name="connsiteX25" fmla="*/ 2024742 w 2487385"/>
              <a:gd name="connsiteY25" fmla="*/ 625929 h 3450772"/>
              <a:gd name="connsiteX26" fmla="*/ 2046514 w 2487385"/>
              <a:gd name="connsiteY26" fmla="*/ 593272 h 3450772"/>
              <a:gd name="connsiteX27" fmla="*/ 2193471 w 2487385"/>
              <a:gd name="connsiteY27" fmla="*/ 609600 h 3450772"/>
              <a:gd name="connsiteX28" fmla="*/ 2318657 w 2487385"/>
              <a:gd name="connsiteY28" fmla="*/ 609600 h 3450772"/>
              <a:gd name="connsiteX29" fmla="*/ 2324100 w 2487385"/>
              <a:gd name="connsiteY29" fmla="*/ 658586 h 3450772"/>
              <a:gd name="connsiteX30" fmla="*/ 2427514 w 2487385"/>
              <a:gd name="connsiteY30" fmla="*/ 718457 h 3450772"/>
              <a:gd name="connsiteX31" fmla="*/ 2460171 w 2487385"/>
              <a:gd name="connsiteY31" fmla="*/ 821872 h 3450772"/>
              <a:gd name="connsiteX32" fmla="*/ 2460171 w 2487385"/>
              <a:gd name="connsiteY32" fmla="*/ 865414 h 3450772"/>
              <a:gd name="connsiteX33" fmla="*/ 2460171 w 2487385"/>
              <a:gd name="connsiteY33" fmla="*/ 887186 h 3450772"/>
              <a:gd name="connsiteX34" fmla="*/ 2487385 w 2487385"/>
              <a:gd name="connsiteY34" fmla="*/ 952500 h 3450772"/>
              <a:gd name="connsiteX35" fmla="*/ 2367642 w 2487385"/>
              <a:gd name="connsiteY35" fmla="*/ 1072243 h 3450772"/>
              <a:gd name="connsiteX36" fmla="*/ 2440256 w 2487385"/>
              <a:gd name="connsiteY36" fmla="*/ 1143000 h 3450772"/>
              <a:gd name="connsiteX37" fmla="*/ 2460831 w 2487385"/>
              <a:gd name="connsiteY37" fmla="*/ 1208314 h 3450772"/>
              <a:gd name="connsiteX38" fmla="*/ 2427514 w 2487385"/>
              <a:gd name="connsiteY38" fmla="*/ 1257300 h 3450772"/>
              <a:gd name="connsiteX39" fmla="*/ 2462027 w 2487385"/>
              <a:gd name="connsiteY39" fmla="*/ 1420586 h 3450772"/>
              <a:gd name="connsiteX40" fmla="*/ 2383971 w 2487385"/>
              <a:gd name="connsiteY40" fmla="*/ 1404257 h 3450772"/>
              <a:gd name="connsiteX41" fmla="*/ 2373085 w 2487385"/>
              <a:gd name="connsiteY41" fmla="*/ 1415143 h 3450772"/>
              <a:gd name="connsiteX42" fmla="*/ 2362200 w 2487385"/>
              <a:gd name="connsiteY42" fmla="*/ 1447800 h 3450772"/>
              <a:gd name="connsiteX43" fmla="*/ 2258785 w 2487385"/>
              <a:gd name="connsiteY43" fmla="*/ 1562100 h 3450772"/>
              <a:gd name="connsiteX44" fmla="*/ 2275114 w 2487385"/>
              <a:gd name="connsiteY44" fmla="*/ 1594757 h 3450772"/>
              <a:gd name="connsiteX45" fmla="*/ 2247900 w 2487385"/>
              <a:gd name="connsiteY45" fmla="*/ 1627414 h 3450772"/>
              <a:gd name="connsiteX46" fmla="*/ 2247900 w 2487385"/>
              <a:gd name="connsiteY46" fmla="*/ 1676400 h 3450772"/>
              <a:gd name="connsiteX47" fmla="*/ 2215242 w 2487385"/>
              <a:gd name="connsiteY47" fmla="*/ 1692729 h 3450772"/>
              <a:gd name="connsiteX48" fmla="*/ 2209800 w 2487385"/>
              <a:gd name="connsiteY48" fmla="*/ 1741714 h 3450772"/>
              <a:gd name="connsiteX49" fmla="*/ 2198914 w 2487385"/>
              <a:gd name="connsiteY49" fmla="*/ 1763486 h 3450772"/>
              <a:gd name="connsiteX50" fmla="*/ 2106385 w 2487385"/>
              <a:gd name="connsiteY50" fmla="*/ 1763486 h 3450772"/>
              <a:gd name="connsiteX51" fmla="*/ 2046514 w 2487385"/>
              <a:gd name="connsiteY51" fmla="*/ 1779814 h 3450772"/>
              <a:gd name="connsiteX52" fmla="*/ 1943100 w 2487385"/>
              <a:gd name="connsiteY52" fmla="*/ 1714500 h 3450772"/>
              <a:gd name="connsiteX53" fmla="*/ 1845128 w 2487385"/>
              <a:gd name="connsiteY53" fmla="*/ 1714500 h 3450772"/>
              <a:gd name="connsiteX54" fmla="*/ 1823357 w 2487385"/>
              <a:gd name="connsiteY54" fmla="*/ 1845129 h 3450772"/>
              <a:gd name="connsiteX55" fmla="*/ 1768928 w 2487385"/>
              <a:gd name="connsiteY55" fmla="*/ 1888672 h 3450772"/>
              <a:gd name="connsiteX56" fmla="*/ 1763485 w 2487385"/>
              <a:gd name="connsiteY56" fmla="*/ 1937657 h 3450772"/>
              <a:gd name="connsiteX57" fmla="*/ 1714500 w 2487385"/>
              <a:gd name="connsiteY57" fmla="*/ 1959429 h 3450772"/>
              <a:gd name="connsiteX58" fmla="*/ 1621971 w 2487385"/>
              <a:gd name="connsiteY58" fmla="*/ 2073729 h 3450772"/>
              <a:gd name="connsiteX59" fmla="*/ 1589314 w 2487385"/>
              <a:gd name="connsiteY59" fmla="*/ 2100943 h 3450772"/>
              <a:gd name="connsiteX60" fmla="*/ 1616528 w 2487385"/>
              <a:gd name="connsiteY60" fmla="*/ 2220686 h 3450772"/>
              <a:gd name="connsiteX61" fmla="*/ 1529442 w 2487385"/>
              <a:gd name="connsiteY61" fmla="*/ 2253343 h 3450772"/>
              <a:gd name="connsiteX62" fmla="*/ 1534885 w 2487385"/>
              <a:gd name="connsiteY62" fmla="*/ 2280557 h 3450772"/>
              <a:gd name="connsiteX63" fmla="*/ 1524000 w 2487385"/>
              <a:gd name="connsiteY63" fmla="*/ 2291443 h 3450772"/>
              <a:gd name="connsiteX64" fmla="*/ 1556657 w 2487385"/>
              <a:gd name="connsiteY64" fmla="*/ 2307772 h 3450772"/>
              <a:gd name="connsiteX65" fmla="*/ 1507671 w 2487385"/>
              <a:gd name="connsiteY65" fmla="*/ 2383972 h 3450772"/>
              <a:gd name="connsiteX66" fmla="*/ 1524000 w 2487385"/>
              <a:gd name="connsiteY66" fmla="*/ 2416629 h 3450772"/>
              <a:gd name="connsiteX67" fmla="*/ 1485900 w 2487385"/>
              <a:gd name="connsiteY67" fmla="*/ 2411186 h 3450772"/>
              <a:gd name="connsiteX68" fmla="*/ 1442357 w 2487385"/>
              <a:gd name="connsiteY68" fmla="*/ 2481943 h 3450772"/>
              <a:gd name="connsiteX69" fmla="*/ 1382485 w 2487385"/>
              <a:gd name="connsiteY69" fmla="*/ 2492829 h 3450772"/>
              <a:gd name="connsiteX70" fmla="*/ 1295400 w 2487385"/>
              <a:gd name="connsiteY70" fmla="*/ 2471057 h 3450772"/>
              <a:gd name="connsiteX71" fmla="*/ 1246414 w 2487385"/>
              <a:gd name="connsiteY71" fmla="*/ 2503714 h 3450772"/>
              <a:gd name="connsiteX72" fmla="*/ 1208314 w 2487385"/>
              <a:gd name="connsiteY72" fmla="*/ 2509157 h 3450772"/>
              <a:gd name="connsiteX73" fmla="*/ 1132114 w 2487385"/>
              <a:gd name="connsiteY73" fmla="*/ 2509157 h 3450772"/>
              <a:gd name="connsiteX74" fmla="*/ 1121228 w 2487385"/>
              <a:gd name="connsiteY74" fmla="*/ 2503714 h 3450772"/>
              <a:gd name="connsiteX75" fmla="*/ 1104900 w 2487385"/>
              <a:gd name="connsiteY75" fmla="*/ 2541814 h 3450772"/>
              <a:gd name="connsiteX76" fmla="*/ 1066800 w 2487385"/>
              <a:gd name="connsiteY76" fmla="*/ 2530929 h 3450772"/>
              <a:gd name="connsiteX77" fmla="*/ 1034142 w 2487385"/>
              <a:gd name="connsiteY77" fmla="*/ 2585357 h 3450772"/>
              <a:gd name="connsiteX78" fmla="*/ 1012371 w 2487385"/>
              <a:gd name="connsiteY78" fmla="*/ 2547257 h 3450772"/>
              <a:gd name="connsiteX79" fmla="*/ 892628 w 2487385"/>
              <a:gd name="connsiteY79" fmla="*/ 2585357 h 3450772"/>
              <a:gd name="connsiteX80" fmla="*/ 887185 w 2487385"/>
              <a:gd name="connsiteY80" fmla="*/ 2590800 h 3450772"/>
              <a:gd name="connsiteX81" fmla="*/ 898071 w 2487385"/>
              <a:gd name="connsiteY81" fmla="*/ 2661557 h 3450772"/>
              <a:gd name="connsiteX82" fmla="*/ 838200 w 2487385"/>
              <a:gd name="connsiteY82" fmla="*/ 2786743 h 3450772"/>
              <a:gd name="connsiteX83" fmla="*/ 854528 w 2487385"/>
              <a:gd name="connsiteY83" fmla="*/ 2830286 h 3450772"/>
              <a:gd name="connsiteX84" fmla="*/ 936171 w 2487385"/>
              <a:gd name="connsiteY84" fmla="*/ 2824843 h 3450772"/>
              <a:gd name="connsiteX85" fmla="*/ 979714 w 2487385"/>
              <a:gd name="connsiteY85" fmla="*/ 2906486 h 3450772"/>
              <a:gd name="connsiteX86" fmla="*/ 985157 w 2487385"/>
              <a:gd name="connsiteY86" fmla="*/ 2911929 h 3450772"/>
              <a:gd name="connsiteX87" fmla="*/ 985157 w 2487385"/>
              <a:gd name="connsiteY87" fmla="*/ 2911929 h 3450772"/>
              <a:gd name="connsiteX88" fmla="*/ 1001485 w 2487385"/>
              <a:gd name="connsiteY88" fmla="*/ 2960914 h 3450772"/>
              <a:gd name="connsiteX89" fmla="*/ 1006928 w 2487385"/>
              <a:gd name="connsiteY89" fmla="*/ 3048000 h 3450772"/>
              <a:gd name="connsiteX90" fmla="*/ 979714 w 2487385"/>
              <a:gd name="connsiteY90" fmla="*/ 3053443 h 3450772"/>
              <a:gd name="connsiteX91" fmla="*/ 974271 w 2487385"/>
              <a:gd name="connsiteY91" fmla="*/ 3053443 h 3450772"/>
              <a:gd name="connsiteX92" fmla="*/ 985157 w 2487385"/>
              <a:gd name="connsiteY92" fmla="*/ 3086100 h 3450772"/>
              <a:gd name="connsiteX93" fmla="*/ 881742 w 2487385"/>
              <a:gd name="connsiteY93" fmla="*/ 3216729 h 3450772"/>
              <a:gd name="connsiteX94" fmla="*/ 892628 w 2487385"/>
              <a:gd name="connsiteY94" fmla="*/ 3260272 h 3450772"/>
              <a:gd name="connsiteX95" fmla="*/ 849085 w 2487385"/>
              <a:gd name="connsiteY95" fmla="*/ 3276600 h 3450772"/>
              <a:gd name="connsiteX96" fmla="*/ 827314 w 2487385"/>
              <a:gd name="connsiteY96" fmla="*/ 3320143 h 3450772"/>
              <a:gd name="connsiteX97" fmla="*/ 810985 w 2487385"/>
              <a:gd name="connsiteY97" fmla="*/ 3369129 h 3450772"/>
              <a:gd name="connsiteX98" fmla="*/ 805542 w 2487385"/>
              <a:gd name="connsiteY98" fmla="*/ 3407229 h 3450772"/>
              <a:gd name="connsiteX99" fmla="*/ 805542 w 2487385"/>
              <a:gd name="connsiteY99" fmla="*/ 3423557 h 3450772"/>
              <a:gd name="connsiteX100" fmla="*/ 800100 w 2487385"/>
              <a:gd name="connsiteY100" fmla="*/ 3418114 h 3450772"/>
              <a:gd name="connsiteX101" fmla="*/ 778328 w 2487385"/>
              <a:gd name="connsiteY101" fmla="*/ 3418114 h 3450772"/>
              <a:gd name="connsiteX102" fmla="*/ 740228 w 2487385"/>
              <a:gd name="connsiteY102" fmla="*/ 3445329 h 3450772"/>
              <a:gd name="connsiteX103" fmla="*/ 702128 w 2487385"/>
              <a:gd name="connsiteY103" fmla="*/ 3434443 h 3450772"/>
              <a:gd name="connsiteX104" fmla="*/ 702128 w 2487385"/>
              <a:gd name="connsiteY104" fmla="*/ 3434443 h 3450772"/>
              <a:gd name="connsiteX105" fmla="*/ 664028 w 2487385"/>
              <a:gd name="connsiteY105" fmla="*/ 3450772 h 3450772"/>
              <a:gd name="connsiteX106" fmla="*/ 571500 w 2487385"/>
              <a:gd name="connsiteY106" fmla="*/ 3380014 h 3450772"/>
              <a:gd name="connsiteX107" fmla="*/ 533400 w 2487385"/>
              <a:gd name="connsiteY107" fmla="*/ 3309257 h 3450772"/>
              <a:gd name="connsiteX108" fmla="*/ 462642 w 2487385"/>
              <a:gd name="connsiteY108" fmla="*/ 3303814 h 3450772"/>
              <a:gd name="connsiteX109" fmla="*/ 277585 w 2487385"/>
              <a:gd name="connsiteY109" fmla="*/ 3243943 h 3450772"/>
              <a:gd name="connsiteX110" fmla="*/ 266700 w 2487385"/>
              <a:gd name="connsiteY110" fmla="*/ 3194957 h 3450772"/>
              <a:gd name="connsiteX111" fmla="*/ 228600 w 2487385"/>
              <a:gd name="connsiteY111" fmla="*/ 3194957 h 3450772"/>
              <a:gd name="connsiteX112" fmla="*/ 223157 w 2487385"/>
              <a:gd name="connsiteY112" fmla="*/ 3216729 h 3450772"/>
              <a:gd name="connsiteX113" fmla="*/ 223157 w 2487385"/>
              <a:gd name="connsiteY113" fmla="*/ 3243943 h 3450772"/>
              <a:gd name="connsiteX114" fmla="*/ 190500 w 2487385"/>
              <a:gd name="connsiteY114" fmla="*/ 3233057 h 3450772"/>
              <a:gd name="connsiteX115" fmla="*/ 163285 w 2487385"/>
              <a:gd name="connsiteY115" fmla="*/ 3211286 h 3450772"/>
              <a:gd name="connsiteX116" fmla="*/ 152400 w 2487385"/>
              <a:gd name="connsiteY116" fmla="*/ 3194957 h 3450772"/>
              <a:gd name="connsiteX117" fmla="*/ 174171 w 2487385"/>
              <a:gd name="connsiteY117" fmla="*/ 3151414 h 3450772"/>
              <a:gd name="connsiteX118" fmla="*/ 201385 w 2487385"/>
              <a:gd name="connsiteY118" fmla="*/ 3102429 h 3450772"/>
              <a:gd name="connsiteX119" fmla="*/ 185057 w 2487385"/>
              <a:gd name="connsiteY119" fmla="*/ 3064329 h 3450772"/>
              <a:gd name="connsiteX120" fmla="*/ 185057 w 2487385"/>
              <a:gd name="connsiteY120" fmla="*/ 3042557 h 3450772"/>
              <a:gd name="connsiteX121" fmla="*/ 125185 w 2487385"/>
              <a:gd name="connsiteY121" fmla="*/ 3042557 h 3450772"/>
              <a:gd name="connsiteX122" fmla="*/ 103414 w 2487385"/>
              <a:gd name="connsiteY122" fmla="*/ 3031672 h 3450772"/>
              <a:gd name="connsiteX123" fmla="*/ 70757 w 2487385"/>
              <a:gd name="connsiteY123" fmla="*/ 3058886 h 3450772"/>
              <a:gd name="connsiteX124" fmla="*/ 65314 w 2487385"/>
              <a:gd name="connsiteY124" fmla="*/ 3020786 h 3450772"/>
              <a:gd name="connsiteX125" fmla="*/ 0 w 2487385"/>
              <a:gd name="connsiteY125" fmla="*/ 2982686 h 3450772"/>
              <a:gd name="connsiteX126" fmla="*/ 54428 w 2487385"/>
              <a:gd name="connsiteY126" fmla="*/ 2933700 h 3450772"/>
              <a:gd name="connsiteX127" fmla="*/ 179614 w 2487385"/>
              <a:gd name="connsiteY127" fmla="*/ 2770414 h 3450772"/>
              <a:gd name="connsiteX128" fmla="*/ 326571 w 2487385"/>
              <a:gd name="connsiteY128" fmla="*/ 2122714 h 3450772"/>
              <a:gd name="connsiteX129" fmla="*/ 315685 w 2487385"/>
              <a:gd name="connsiteY129" fmla="*/ 2046514 h 3450772"/>
              <a:gd name="connsiteX130" fmla="*/ 359228 w 2487385"/>
              <a:gd name="connsiteY130" fmla="*/ 1964872 h 3450772"/>
              <a:gd name="connsiteX131" fmla="*/ 435428 w 2487385"/>
              <a:gd name="connsiteY131" fmla="*/ 1970314 h 3450772"/>
              <a:gd name="connsiteX132" fmla="*/ 440871 w 2487385"/>
              <a:gd name="connsiteY132" fmla="*/ 1937657 h 3450772"/>
              <a:gd name="connsiteX133" fmla="*/ 391885 w 2487385"/>
              <a:gd name="connsiteY133" fmla="*/ 1883229 h 3450772"/>
              <a:gd name="connsiteX134" fmla="*/ 386442 w 2487385"/>
              <a:gd name="connsiteY134" fmla="*/ 1872343 h 3450772"/>
              <a:gd name="connsiteX135" fmla="*/ 326571 w 2487385"/>
              <a:gd name="connsiteY135" fmla="*/ 1948543 h 3450772"/>
              <a:gd name="connsiteX136" fmla="*/ 408214 w 2487385"/>
              <a:gd name="connsiteY136" fmla="*/ 1338943 h 3450772"/>
              <a:gd name="connsiteX137" fmla="*/ 446314 w 2487385"/>
              <a:gd name="connsiteY137" fmla="*/ 1251857 h 3450772"/>
              <a:gd name="connsiteX138" fmla="*/ 462642 w 2487385"/>
              <a:gd name="connsiteY138" fmla="*/ 1300843 h 3450772"/>
              <a:gd name="connsiteX139" fmla="*/ 582385 w 2487385"/>
              <a:gd name="connsiteY139" fmla="*/ 1409700 h 3450772"/>
              <a:gd name="connsiteX140" fmla="*/ 620485 w 2487385"/>
              <a:gd name="connsiteY140" fmla="*/ 1513114 h 3450772"/>
              <a:gd name="connsiteX141" fmla="*/ 653142 w 2487385"/>
              <a:gd name="connsiteY141" fmla="*/ 1464129 h 3450772"/>
              <a:gd name="connsiteX142" fmla="*/ 625928 w 2487385"/>
              <a:gd name="connsiteY142" fmla="*/ 1344386 h 3450772"/>
              <a:gd name="connsiteX143" fmla="*/ 484414 w 2487385"/>
              <a:gd name="connsiteY143" fmla="*/ 1197429 h 3450772"/>
              <a:gd name="connsiteX144" fmla="*/ 435428 w 2487385"/>
              <a:gd name="connsiteY144" fmla="*/ 1164772 h 3450772"/>
              <a:gd name="connsiteX145" fmla="*/ 381000 w 2487385"/>
              <a:gd name="connsiteY145" fmla="*/ 1137557 h 3450772"/>
              <a:gd name="connsiteX146" fmla="*/ 370114 w 2487385"/>
              <a:gd name="connsiteY146" fmla="*/ 1083129 h 3450772"/>
              <a:gd name="connsiteX147" fmla="*/ 424542 w 2487385"/>
              <a:gd name="connsiteY147" fmla="*/ 1050472 h 3450772"/>
              <a:gd name="connsiteX148" fmla="*/ 468085 w 2487385"/>
              <a:gd name="connsiteY148" fmla="*/ 968829 h 3450772"/>
              <a:gd name="connsiteX149" fmla="*/ 446314 w 2487385"/>
              <a:gd name="connsiteY149" fmla="*/ 892629 h 3450772"/>
              <a:gd name="connsiteX150" fmla="*/ 446314 w 2487385"/>
              <a:gd name="connsiteY150" fmla="*/ 892629 h 3450772"/>
              <a:gd name="connsiteX151" fmla="*/ 478971 w 2487385"/>
              <a:gd name="connsiteY151" fmla="*/ 881743 h 3450772"/>
              <a:gd name="connsiteX152" fmla="*/ 424542 w 2487385"/>
              <a:gd name="connsiteY152" fmla="*/ 789214 h 3450772"/>
              <a:gd name="connsiteX153" fmla="*/ 386442 w 2487385"/>
              <a:gd name="connsiteY153" fmla="*/ 778329 h 3450772"/>
              <a:gd name="connsiteX154" fmla="*/ 429985 w 2487385"/>
              <a:gd name="connsiteY154" fmla="*/ 685800 h 3450772"/>
              <a:gd name="connsiteX155" fmla="*/ 451757 w 2487385"/>
              <a:gd name="connsiteY155" fmla="*/ 658586 h 3450772"/>
              <a:gd name="connsiteX156" fmla="*/ 560614 w 2487385"/>
              <a:gd name="connsiteY156" fmla="*/ 620486 h 3450772"/>
              <a:gd name="connsiteX157" fmla="*/ 560614 w 2487385"/>
              <a:gd name="connsiteY157" fmla="*/ 620486 h 3450772"/>
              <a:gd name="connsiteX158" fmla="*/ 636814 w 2487385"/>
              <a:gd name="connsiteY158" fmla="*/ 647700 h 3450772"/>
              <a:gd name="connsiteX159" fmla="*/ 658585 w 2487385"/>
              <a:gd name="connsiteY159" fmla="*/ 674914 h 3450772"/>
              <a:gd name="connsiteX160" fmla="*/ 772885 w 2487385"/>
              <a:gd name="connsiteY160" fmla="*/ 615043 h 3450772"/>
              <a:gd name="connsiteX161" fmla="*/ 745671 w 2487385"/>
              <a:gd name="connsiteY161" fmla="*/ 582386 h 3450772"/>
              <a:gd name="connsiteX162" fmla="*/ 740228 w 2487385"/>
              <a:gd name="connsiteY162" fmla="*/ 506186 h 3450772"/>
              <a:gd name="connsiteX163" fmla="*/ 702128 w 2487385"/>
              <a:gd name="connsiteY163" fmla="*/ 353786 h 3450772"/>
              <a:gd name="connsiteX164" fmla="*/ 685800 w 2487385"/>
              <a:gd name="connsiteY164" fmla="*/ 277586 h 3450772"/>
              <a:gd name="connsiteX165" fmla="*/ 674914 w 2487385"/>
              <a:gd name="connsiteY165" fmla="*/ 244929 h 3450772"/>
              <a:gd name="connsiteX166" fmla="*/ 615042 w 2487385"/>
              <a:gd name="connsiteY166" fmla="*/ 179614 h 3450772"/>
              <a:gd name="connsiteX167" fmla="*/ 604157 w 2487385"/>
              <a:gd name="connsiteY167" fmla="*/ 136072 h 3450772"/>
              <a:gd name="connsiteX168" fmla="*/ 598714 w 2487385"/>
              <a:gd name="connsiteY168" fmla="*/ 130629 h 3450772"/>
              <a:gd name="connsiteX169" fmla="*/ 734785 w 2487385"/>
              <a:gd name="connsiteY169" fmla="*/ 125186 h 3450772"/>
              <a:gd name="connsiteX170" fmla="*/ 745671 w 2487385"/>
              <a:gd name="connsiteY170" fmla="*/ 125186 h 3450772"/>
              <a:gd name="connsiteX171" fmla="*/ 810985 w 2487385"/>
              <a:gd name="connsiteY171" fmla="*/ 59872 h 3450772"/>
              <a:gd name="connsiteX172" fmla="*/ 985157 w 2487385"/>
              <a:gd name="connsiteY172" fmla="*/ 43543 h 3450772"/>
              <a:gd name="connsiteX173" fmla="*/ 1017814 w 2487385"/>
              <a:gd name="connsiteY173" fmla="*/ 81643 h 3450772"/>
              <a:gd name="connsiteX174" fmla="*/ 1126671 w 2487385"/>
              <a:gd name="connsiteY174" fmla="*/ 0 h 3450772"/>
              <a:gd name="connsiteX0" fmla="*/ 1126671 w 2500127"/>
              <a:gd name="connsiteY0" fmla="*/ 0 h 3450772"/>
              <a:gd name="connsiteX1" fmla="*/ 1181100 w 2500127"/>
              <a:gd name="connsiteY1" fmla="*/ 38100 h 3450772"/>
              <a:gd name="connsiteX2" fmla="*/ 1191985 w 2500127"/>
              <a:gd name="connsiteY2" fmla="*/ 87086 h 3450772"/>
              <a:gd name="connsiteX3" fmla="*/ 1230085 w 2500127"/>
              <a:gd name="connsiteY3" fmla="*/ 76200 h 3450772"/>
              <a:gd name="connsiteX4" fmla="*/ 1246414 w 2500127"/>
              <a:gd name="connsiteY4" fmla="*/ 141514 h 3450772"/>
              <a:gd name="connsiteX5" fmla="*/ 1246414 w 2500127"/>
              <a:gd name="connsiteY5" fmla="*/ 163286 h 3450772"/>
              <a:gd name="connsiteX6" fmla="*/ 1268185 w 2500127"/>
              <a:gd name="connsiteY6" fmla="*/ 179614 h 3450772"/>
              <a:gd name="connsiteX7" fmla="*/ 1398814 w 2500127"/>
              <a:gd name="connsiteY7" fmla="*/ 174172 h 3450772"/>
              <a:gd name="connsiteX8" fmla="*/ 1409700 w 2500127"/>
              <a:gd name="connsiteY8" fmla="*/ 174172 h 3450772"/>
              <a:gd name="connsiteX9" fmla="*/ 1398814 w 2500127"/>
              <a:gd name="connsiteY9" fmla="*/ 130629 h 3450772"/>
              <a:gd name="connsiteX10" fmla="*/ 1458685 w 2500127"/>
              <a:gd name="connsiteY10" fmla="*/ 174172 h 3450772"/>
              <a:gd name="connsiteX11" fmla="*/ 1464128 w 2500127"/>
              <a:gd name="connsiteY11" fmla="*/ 212272 h 3450772"/>
              <a:gd name="connsiteX12" fmla="*/ 1480457 w 2500127"/>
              <a:gd name="connsiteY12" fmla="*/ 250372 h 3450772"/>
              <a:gd name="connsiteX13" fmla="*/ 1583871 w 2500127"/>
              <a:gd name="connsiteY13" fmla="*/ 370114 h 3450772"/>
              <a:gd name="connsiteX14" fmla="*/ 1589314 w 2500127"/>
              <a:gd name="connsiteY14" fmla="*/ 386443 h 3450772"/>
              <a:gd name="connsiteX15" fmla="*/ 1567542 w 2500127"/>
              <a:gd name="connsiteY15" fmla="*/ 446314 h 3450772"/>
              <a:gd name="connsiteX16" fmla="*/ 1632857 w 2500127"/>
              <a:gd name="connsiteY16" fmla="*/ 511629 h 3450772"/>
              <a:gd name="connsiteX17" fmla="*/ 1676400 w 2500127"/>
              <a:gd name="connsiteY17" fmla="*/ 506186 h 3450772"/>
              <a:gd name="connsiteX18" fmla="*/ 1687285 w 2500127"/>
              <a:gd name="connsiteY18" fmla="*/ 576943 h 3450772"/>
              <a:gd name="connsiteX19" fmla="*/ 1730828 w 2500127"/>
              <a:gd name="connsiteY19" fmla="*/ 582386 h 3450772"/>
              <a:gd name="connsiteX20" fmla="*/ 1714500 w 2500127"/>
              <a:gd name="connsiteY20" fmla="*/ 636814 h 3450772"/>
              <a:gd name="connsiteX21" fmla="*/ 1747157 w 2500127"/>
              <a:gd name="connsiteY21" fmla="*/ 647700 h 3450772"/>
              <a:gd name="connsiteX22" fmla="*/ 1807028 w 2500127"/>
              <a:gd name="connsiteY22" fmla="*/ 625929 h 3450772"/>
              <a:gd name="connsiteX23" fmla="*/ 1839685 w 2500127"/>
              <a:gd name="connsiteY23" fmla="*/ 658586 h 3450772"/>
              <a:gd name="connsiteX24" fmla="*/ 1877785 w 2500127"/>
              <a:gd name="connsiteY24" fmla="*/ 620486 h 3450772"/>
              <a:gd name="connsiteX25" fmla="*/ 2024742 w 2500127"/>
              <a:gd name="connsiteY25" fmla="*/ 625929 h 3450772"/>
              <a:gd name="connsiteX26" fmla="*/ 2046514 w 2500127"/>
              <a:gd name="connsiteY26" fmla="*/ 593272 h 3450772"/>
              <a:gd name="connsiteX27" fmla="*/ 2193471 w 2500127"/>
              <a:gd name="connsiteY27" fmla="*/ 609600 h 3450772"/>
              <a:gd name="connsiteX28" fmla="*/ 2318657 w 2500127"/>
              <a:gd name="connsiteY28" fmla="*/ 609600 h 3450772"/>
              <a:gd name="connsiteX29" fmla="*/ 2324100 w 2500127"/>
              <a:gd name="connsiteY29" fmla="*/ 658586 h 3450772"/>
              <a:gd name="connsiteX30" fmla="*/ 2427514 w 2500127"/>
              <a:gd name="connsiteY30" fmla="*/ 718457 h 3450772"/>
              <a:gd name="connsiteX31" fmla="*/ 2460171 w 2500127"/>
              <a:gd name="connsiteY31" fmla="*/ 821872 h 3450772"/>
              <a:gd name="connsiteX32" fmla="*/ 2460171 w 2500127"/>
              <a:gd name="connsiteY32" fmla="*/ 865414 h 3450772"/>
              <a:gd name="connsiteX33" fmla="*/ 2460171 w 2500127"/>
              <a:gd name="connsiteY33" fmla="*/ 887186 h 3450772"/>
              <a:gd name="connsiteX34" fmla="*/ 2500127 w 2500127"/>
              <a:gd name="connsiteY34" fmla="*/ 952500 h 3450772"/>
              <a:gd name="connsiteX35" fmla="*/ 2367642 w 2500127"/>
              <a:gd name="connsiteY35" fmla="*/ 1072243 h 3450772"/>
              <a:gd name="connsiteX36" fmla="*/ 2440256 w 2500127"/>
              <a:gd name="connsiteY36" fmla="*/ 1143000 h 3450772"/>
              <a:gd name="connsiteX37" fmla="*/ 2460831 w 2500127"/>
              <a:gd name="connsiteY37" fmla="*/ 1208314 h 3450772"/>
              <a:gd name="connsiteX38" fmla="*/ 2427514 w 2500127"/>
              <a:gd name="connsiteY38" fmla="*/ 1257300 h 3450772"/>
              <a:gd name="connsiteX39" fmla="*/ 2462027 w 2500127"/>
              <a:gd name="connsiteY39" fmla="*/ 1420586 h 3450772"/>
              <a:gd name="connsiteX40" fmla="*/ 2383971 w 2500127"/>
              <a:gd name="connsiteY40" fmla="*/ 1404257 h 3450772"/>
              <a:gd name="connsiteX41" fmla="*/ 2373085 w 2500127"/>
              <a:gd name="connsiteY41" fmla="*/ 1415143 h 3450772"/>
              <a:gd name="connsiteX42" fmla="*/ 2362200 w 2500127"/>
              <a:gd name="connsiteY42" fmla="*/ 1447800 h 3450772"/>
              <a:gd name="connsiteX43" fmla="*/ 2258785 w 2500127"/>
              <a:gd name="connsiteY43" fmla="*/ 1562100 h 3450772"/>
              <a:gd name="connsiteX44" fmla="*/ 2275114 w 2500127"/>
              <a:gd name="connsiteY44" fmla="*/ 1594757 h 3450772"/>
              <a:gd name="connsiteX45" fmla="*/ 2247900 w 2500127"/>
              <a:gd name="connsiteY45" fmla="*/ 1627414 h 3450772"/>
              <a:gd name="connsiteX46" fmla="*/ 2247900 w 2500127"/>
              <a:gd name="connsiteY46" fmla="*/ 1676400 h 3450772"/>
              <a:gd name="connsiteX47" fmla="*/ 2215242 w 2500127"/>
              <a:gd name="connsiteY47" fmla="*/ 1692729 h 3450772"/>
              <a:gd name="connsiteX48" fmla="*/ 2209800 w 2500127"/>
              <a:gd name="connsiteY48" fmla="*/ 1741714 h 3450772"/>
              <a:gd name="connsiteX49" fmla="*/ 2198914 w 2500127"/>
              <a:gd name="connsiteY49" fmla="*/ 1763486 h 3450772"/>
              <a:gd name="connsiteX50" fmla="*/ 2106385 w 2500127"/>
              <a:gd name="connsiteY50" fmla="*/ 1763486 h 3450772"/>
              <a:gd name="connsiteX51" fmla="*/ 2046514 w 2500127"/>
              <a:gd name="connsiteY51" fmla="*/ 1779814 h 3450772"/>
              <a:gd name="connsiteX52" fmla="*/ 1943100 w 2500127"/>
              <a:gd name="connsiteY52" fmla="*/ 1714500 h 3450772"/>
              <a:gd name="connsiteX53" fmla="*/ 1845128 w 2500127"/>
              <a:gd name="connsiteY53" fmla="*/ 1714500 h 3450772"/>
              <a:gd name="connsiteX54" fmla="*/ 1823357 w 2500127"/>
              <a:gd name="connsiteY54" fmla="*/ 1845129 h 3450772"/>
              <a:gd name="connsiteX55" fmla="*/ 1768928 w 2500127"/>
              <a:gd name="connsiteY55" fmla="*/ 1888672 h 3450772"/>
              <a:gd name="connsiteX56" fmla="*/ 1763485 w 2500127"/>
              <a:gd name="connsiteY56" fmla="*/ 1937657 h 3450772"/>
              <a:gd name="connsiteX57" fmla="*/ 1714500 w 2500127"/>
              <a:gd name="connsiteY57" fmla="*/ 1959429 h 3450772"/>
              <a:gd name="connsiteX58" fmla="*/ 1621971 w 2500127"/>
              <a:gd name="connsiteY58" fmla="*/ 2073729 h 3450772"/>
              <a:gd name="connsiteX59" fmla="*/ 1589314 w 2500127"/>
              <a:gd name="connsiteY59" fmla="*/ 2100943 h 3450772"/>
              <a:gd name="connsiteX60" fmla="*/ 1616528 w 2500127"/>
              <a:gd name="connsiteY60" fmla="*/ 2220686 h 3450772"/>
              <a:gd name="connsiteX61" fmla="*/ 1529442 w 2500127"/>
              <a:gd name="connsiteY61" fmla="*/ 2253343 h 3450772"/>
              <a:gd name="connsiteX62" fmla="*/ 1534885 w 2500127"/>
              <a:gd name="connsiteY62" fmla="*/ 2280557 h 3450772"/>
              <a:gd name="connsiteX63" fmla="*/ 1524000 w 2500127"/>
              <a:gd name="connsiteY63" fmla="*/ 2291443 h 3450772"/>
              <a:gd name="connsiteX64" fmla="*/ 1556657 w 2500127"/>
              <a:gd name="connsiteY64" fmla="*/ 2307772 h 3450772"/>
              <a:gd name="connsiteX65" fmla="*/ 1507671 w 2500127"/>
              <a:gd name="connsiteY65" fmla="*/ 2383972 h 3450772"/>
              <a:gd name="connsiteX66" fmla="*/ 1524000 w 2500127"/>
              <a:gd name="connsiteY66" fmla="*/ 2416629 h 3450772"/>
              <a:gd name="connsiteX67" fmla="*/ 1485900 w 2500127"/>
              <a:gd name="connsiteY67" fmla="*/ 2411186 h 3450772"/>
              <a:gd name="connsiteX68" fmla="*/ 1442357 w 2500127"/>
              <a:gd name="connsiteY68" fmla="*/ 2481943 h 3450772"/>
              <a:gd name="connsiteX69" fmla="*/ 1382485 w 2500127"/>
              <a:gd name="connsiteY69" fmla="*/ 2492829 h 3450772"/>
              <a:gd name="connsiteX70" fmla="*/ 1295400 w 2500127"/>
              <a:gd name="connsiteY70" fmla="*/ 2471057 h 3450772"/>
              <a:gd name="connsiteX71" fmla="*/ 1246414 w 2500127"/>
              <a:gd name="connsiteY71" fmla="*/ 2503714 h 3450772"/>
              <a:gd name="connsiteX72" fmla="*/ 1208314 w 2500127"/>
              <a:gd name="connsiteY72" fmla="*/ 2509157 h 3450772"/>
              <a:gd name="connsiteX73" fmla="*/ 1132114 w 2500127"/>
              <a:gd name="connsiteY73" fmla="*/ 2509157 h 3450772"/>
              <a:gd name="connsiteX74" fmla="*/ 1121228 w 2500127"/>
              <a:gd name="connsiteY74" fmla="*/ 2503714 h 3450772"/>
              <a:gd name="connsiteX75" fmla="*/ 1104900 w 2500127"/>
              <a:gd name="connsiteY75" fmla="*/ 2541814 h 3450772"/>
              <a:gd name="connsiteX76" fmla="*/ 1066800 w 2500127"/>
              <a:gd name="connsiteY76" fmla="*/ 2530929 h 3450772"/>
              <a:gd name="connsiteX77" fmla="*/ 1034142 w 2500127"/>
              <a:gd name="connsiteY77" fmla="*/ 2585357 h 3450772"/>
              <a:gd name="connsiteX78" fmla="*/ 1012371 w 2500127"/>
              <a:gd name="connsiteY78" fmla="*/ 2547257 h 3450772"/>
              <a:gd name="connsiteX79" fmla="*/ 892628 w 2500127"/>
              <a:gd name="connsiteY79" fmla="*/ 2585357 h 3450772"/>
              <a:gd name="connsiteX80" fmla="*/ 887185 w 2500127"/>
              <a:gd name="connsiteY80" fmla="*/ 2590800 h 3450772"/>
              <a:gd name="connsiteX81" fmla="*/ 898071 w 2500127"/>
              <a:gd name="connsiteY81" fmla="*/ 2661557 h 3450772"/>
              <a:gd name="connsiteX82" fmla="*/ 838200 w 2500127"/>
              <a:gd name="connsiteY82" fmla="*/ 2786743 h 3450772"/>
              <a:gd name="connsiteX83" fmla="*/ 854528 w 2500127"/>
              <a:gd name="connsiteY83" fmla="*/ 2830286 h 3450772"/>
              <a:gd name="connsiteX84" fmla="*/ 936171 w 2500127"/>
              <a:gd name="connsiteY84" fmla="*/ 2824843 h 3450772"/>
              <a:gd name="connsiteX85" fmla="*/ 979714 w 2500127"/>
              <a:gd name="connsiteY85" fmla="*/ 2906486 h 3450772"/>
              <a:gd name="connsiteX86" fmla="*/ 985157 w 2500127"/>
              <a:gd name="connsiteY86" fmla="*/ 2911929 h 3450772"/>
              <a:gd name="connsiteX87" fmla="*/ 985157 w 2500127"/>
              <a:gd name="connsiteY87" fmla="*/ 2911929 h 3450772"/>
              <a:gd name="connsiteX88" fmla="*/ 1001485 w 2500127"/>
              <a:gd name="connsiteY88" fmla="*/ 2960914 h 3450772"/>
              <a:gd name="connsiteX89" fmla="*/ 1006928 w 2500127"/>
              <a:gd name="connsiteY89" fmla="*/ 3048000 h 3450772"/>
              <a:gd name="connsiteX90" fmla="*/ 979714 w 2500127"/>
              <a:gd name="connsiteY90" fmla="*/ 3053443 h 3450772"/>
              <a:gd name="connsiteX91" fmla="*/ 974271 w 2500127"/>
              <a:gd name="connsiteY91" fmla="*/ 3053443 h 3450772"/>
              <a:gd name="connsiteX92" fmla="*/ 985157 w 2500127"/>
              <a:gd name="connsiteY92" fmla="*/ 3086100 h 3450772"/>
              <a:gd name="connsiteX93" fmla="*/ 881742 w 2500127"/>
              <a:gd name="connsiteY93" fmla="*/ 3216729 h 3450772"/>
              <a:gd name="connsiteX94" fmla="*/ 892628 w 2500127"/>
              <a:gd name="connsiteY94" fmla="*/ 3260272 h 3450772"/>
              <a:gd name="connsiteX95" fmla="*/ 849085 w 2500127"/>
              <a:gd name="connsiteY95" fmla="*/ 3276600 h 3450772"/>
              <a:gd name="connsiteX96" fmla="*/ 827314 w 2500127"/>
              <a:gd name="connsiteY96" fmla="*/ 3320143 h 3450772"/>
              <a:gd name="connsiteX97" fmla="*/ 810985 w 2500127"/>
              <a:gd name="connsiteY97" fmla="*/ 3369129 h 3450772"/>
              <a:gd name="connsiteX98" fmla="*/ 805542 w 2500127"/>
              <a:gd name="connsiteY98" fmla="*/ 3407229 h 3450772"/>
              <a:gd name="connsiteX99" fmla="*/ 805542 w 2500127"/>
              <a:gd name="connsiteY99" fmla="*/ 3423557 h 3450772"/>
              <a:gd name="connsiteX100" fmla="*/ 800100 w 2500127"/>
              <a:gd name="connsiteY100" fmla="*/ 3418114 h 3450772"/>
              <a:gd name="connsiteX101" fmla="*/ 778328 w 2500127"/>
              <a:gd name="connsiteY101" fmla="*/ 3418114 h 3450772"/>
              <a:gd name="connsiteX102" fmla="*/ 740228 w 2500127"/>
              <a:gd name="connsiteY102" fmla="*/ 3445329 h 3450772"/>
              <a:gd name="connsiteX103" fmla="*/ 702128 w 2500127"/>
              <a:gd name="connsiteY103" fmla="*/ 3434443 h 3450772"/>
              <a:gd name="connsiteX104" fmla="*/ 702128 w 2500127"/>
              <a:gd name="connsiteY104" fmla="*/ 3434443 h 3450772"/>
              <a:gd name="connsiteX105" fmla="*/ 664028 w 2500127"/>
              <a:gd name="connsiteY105" fmla="*/ 3450772 h 3450772"/>
              <a:gd name="connsiteX106" fmla="*/ 571500 w 2500127"/>
              <a:gd name="connsiteY106" fmla="*/ 3380014 h 3450772"/>
              <a:gd name="connsiteX107" fmla="*/ 533400 w 2500127"/>
              <a:gd name="connsiteY107" fmla="*/ 3309257 h 3450772"/>
              <a:gd name="connsiteX108" fmla="*/ 462642 w 2500127"/>
              <a:gd name="connsiteY108" fmla="*/ 3303814 h 3450772"/>
              <a:gd name="connsiteX109" fmla="*/ 277585 w 2500127"/>
              <a:gd name="connsiteY109" fmla="*/ 3243943 h 3450772"/>
              <a:gd name="connsiteX110" fmla="*/ 266700 w 2500127"/>
              <a:gd name="connsiteY110" fmla="*/ 3194957 h 3450772"/>
              <a:gd name="connsiteX111" fmla="*/ 228600 w 2500127"/>
              <a:gd name="connsiteY111" fmla="*/ 3194957 h 3450772"/>
              <a:gd name="connsiteX112" fmla="*/ 223157 w 2500127"/>
              <a:gd name="connsiteY112" fmla="*/ 3216729 h 3450772"/>
              <a:gd name="connsiteX113" fmla="*/ 223157 w 2500127"/>
              <a:gd name="connsiteY113" fmla="*/ 3243943 h 3450772"/>
              <a:gd name="connsiteX114" fmla="*/ 190500 w 2500127"/>
              <a:gd name="connsiteY114" fmla="*/ 3233057 h 3450772"/>
              <a:gd name="connsiteX115" fmla="*/ 163285 w 2500127"/>
              <a:gd name="connsiteY115" fmla="*/ 3211286 h 3450772"/>
              <a:gd name="connsiteX116" fmla="*/ 152400 w 2500127"/>
              <a:gd name="connsiteY116" fmla="*/ 3194957 h 3450772"/>
              <a:gd name="connsiteX117" fmla="*/ 174171 w 2500127"/>
              <a:gd name="connsiteY117" fmla="*/ 3151414 h 3450772"/>
              <a:gd name="connsiteX118" fmla="*/ 201385 w 2500127"/>
              <a:gd name="connsiteY118" fmla="*/ 3102429 h 3450772"/>
              <a:gd name="connsiteX119" fmla="*/ 185057 w 2500127"/>
              <a:gd name="connsiteY119" fmla="*/ 3064329 h 3450772"/>
              <a:gd name="connsiteX120" fmla="*/ 185057 w 2500127"/>
              <a:gd name="connsiteY120" fmla="*/ 3042557 h 3450772"/>
              <a:gd name="connsiteX121" fmla="*/ 125185 w 2500127"/>
              <a:gd name="connsiteY121" fmla="*/ 3042557 h 3450772"/>
              <a:gd name="connsiteX122" fmla="*/ 103414 w 2500127"/>
              <a:gd name="connsiteY122" fmla="*/ 3031672 h 3450772"/>
              <a:gd name="connsiteX123" fmla="*/ 70757 w 2500127"/>
              <a:gd name="connsiteY123" fmla="*/ 3058886 h 3450772"/>
              <a:gd name="connsiteX124" fmla="*/ 65314 w 2500127"/>
              <a:gd name="connsiteY124" fmla="*/ 3020786 h 3450772"/>
              <a:gd name="connsiteX125" fmla="*/ 0 w 2500127"/>
              <a:gd name="connsiteY125" fmla="*/ 2982686 h 3450772"/>
              <a:gd name="connsiteX126" fmla="*/ 54428 w 2500127"/>
              <a:gd name="connsiteY126" fmla="*/ 2933700 h 3450772"/>
              <a:gd name="connsiteX127" fmla="*/ 179614 w 2500127"/>
              <a:gd name="connsiteY127" fmla="*/ 2770414 h 3450772"/>
              <a:gd name="connsiteX128" fmla="*/ 326571 w 2500127"/>
              <a:gd name="connsiteY128" fmla="*/ 2122714 h 3450772"/>
              <a:gd name="connsiteX129" fmla="*/ 315685 w 2500127"/>
              <a:gd name="connsiteY129" fmla="*/ 2046514 h 3450772"/>
              <a:gd name="connsiteX130" fmla="*/ 359228 w 2500127"/>
              <a:gd name="connsiteY130" fmla="*/ 1964872 h 3450772"/>
              <a:gd name="connsiteX131" fmla="*/ 435428 w 2500127"/>
              <a:gd name="connsiteY131" fmla="*/ 1970314 h 3450772"/>
              <a:gd name="connsiteX132" fmla="*/ 440871 w 2500127"/>
              <a:gd name="connsiteY132" fmla="*/ 1937657 h 3450772"/>
              <a:gd name="connsiteX133" fmla="*/ 391885 w 2500127"/>
              <a:gd name="connsiteY133" fmla="*/ 1883229 h 3450772"/>
              <a:gd name="connsiteX134" fmla="*/ 386442 w 2500127"/>
              <a:gd name="connsiteY134" fmla="*/ 1872343 h 3450772"/>
              <a:gd name="connsiteX135" fmla="*/ 326571 w 2500127"/>
              <a:gd name="connsiteY135" fmla="*/ 1948543 h 3450772"/>
              <a:gd name="connsiteX136" fmla="*/ 408214 w 2500127"/>
              <a:gd name="connsiteY136" fmla="*/ 1338943 h 3450772"/>
              <a:gd name="connsiteX137" fmla="*/ 446314 w 2500127"/>
              <a:gd name="connsiteY137" fmla="*/ 1251857 h 3450772"/>
              <a:gd name="connsiteX138" fmla="*/ 462642 w 2500127"/>
              <a:gd name="connsiteY138" fmla="*/ 1300843 h 3450772"/>
              <a:gd name="connsiteX139" fmla="*/ 582385 w 2500127"/>
              <a:gd name="connsiteY139" fmla="*/ 1409700 h 3450772"/>
              <a:gd name="connsiteX140" fmla="*/ 620485 w 2500127"/>
              <a:gd name="connsiteY140" fmla="*/ 1513114 h 3450772"/>
              <a:gd name="connsiteX141" fmla="*/ 653142 w 2500127"/>
              <a:gd name="connsiteY141" fmla="*/ 1464129 h 3450772"/>
              <a:gd name="connsiteX142" fmla="*/ 625928 w 2500127"/>
              <a:gd name="connsiteY142" fmla="*/ 1344386 h 3450772"/>
              <a:gd name="connsiteX143" fmla="*/ 484414 w 2500127"/>
              <a:gd name="connsiteY143" fmla="*/ 1197429 h 3450772"/>
              <a:gd name="connsiteX144" fmla="*/ 435428 w 2500127"/>
              <a:gd name="connsiteY144" fmla="*/ 1164772 h 3450772"/>
              <a:gd name="connsiteX145" fmla="*/ 381000 w 2500127"/>
              <a:gd name="connsiteY145" fmla="*/ 1137557 h 3450772"/>
              <a:gd name="connsiteX146" fmla="*/ 370114 w 2500127"/>
              <a:gd name="connsiteY146" fmla="*/ 1083129 h 3450772"/>
              <a:gd name="connsiteX147" fmla="*/ 424542 w 2500127"/>
              <a:gd name="connsiteY147" fmla="*/ 1050472 h 3450772"/>
              <a:gd name="connsiteX148" fmla="*/ 468085 w 2500127"/>
              <a:gd name="connsiteY148" fmla="*/ 968829 h 3450772"/>
              <a:gd name="connsiteX149" fmla="*/ 446314 w 2500127"/>
              <a:gd name="connsiteY149" fmla="*/ 892629 h 3450772"/>
              <a:gd name="connsiteX150" fmla="*/ 446314 w 2500127"/>
              <a:gd name="connsiteY150" fmla="*/ 892629 h 3450772"/>
              <a:gd name="connsiteX151" fmla="*/ 478971 w 2500127"/>
              <a:gd name="connsiteY151" fmla="*/ 881743 h 3450772"/>
              <a:gd name="connsiteX152" fmla="*/ 424542 w 2500127"/>
              <a:gd name="connsiteY152" fmla="*/ 789214 h 3450772"/>
              <a:gd name="connsiteX153" fmla="*/ 386442 w 2500127"/>
              <a:gd name="connsiteY153" fmla="*/ 778329 h 3450772"/>
              <a:gd name="connsiteX154" fmla="*/ 429985 w 2500127"/>
              <a:gd name="connsiteY154" fmla="*/ 685800 h 3450772"/>
              <a:gd name="connsiteX155" fmla="*/ 451757 w 2500127"/>
              <a:gd name="connsiteY155" fmla="*/ 658586 h 3450772"/>
              <a:gd name="connsiteX156" fmla="*/ 560614 w 2500127"/>
              <a:gd name="connsiteY156" fmla="*/ 620486 h 3450772"/>
              <a:gd name="connsiteX157" fmla="*/ 560614 w 2500127"/>
              <a:gd name="connsiteY157" fmla="*/ 620486 h 3450772"/>
              <a:gd name="connsiteX158" fmla="*/ 636814 w 2500127"/>
              <a:gd name="connsiteY158" fmla="*/ 647700 h 3450772"/>
              <a:gd name="connsiteX159" fmla="*/ 658585 w 2500127"/>
              <a:gd name="connsiteY159" fmla="*/ 674914 h 3450772"/>
              <a:gd name="connsiteX160" fmla="*/ 772885 w 2500127"/>
              <a:gd name="connsiteY160" fmla="*/ 615043 h 3450772"/>
              <a:gd name="connsiteX161" fmla="*/ 745671 w 2500127"/>
              <a:gd name="connsiteY161" fmla="*/ 582386 h 3450772"/>
              <a:gd name="connsiteX162" fmla="*/ 740228 w 2500127"/>
              <a:gd name="connsiteY162" fmla="*/ 506186 h 3450772"/>
              <a:gd name="connsiteX163" fmla="*/ 702128 w 2500127"/>
              <a:gd name="connsiteY163" fmla="*/ 353786 h 3450772"/>
              <a:gd name="connsiteX164" fmla="*/ 685800 w 2500127"/>
              <a:gd name="connsiteY164" fmla="*/ 277586 h 3450772"/>
              <a:gd name="connsiteX165" fmla="*/ 674914 w 2500127"/>
              <a:gd name="connsiteY165" fmla="*/ 244929 h 3450772"/>
              <a:gd name="connsiteX166" fmla="*/ 615042 w 2500127"/>
              <a:gd name="connsiteY166" fmla="*/ 179614 h 3450772"/>
              <a:gd name="connsiteX167" fmla="*/ 604157 w 2500127"/>
              <a:gd name="connsiteY167" fmla="*/ 136072 h 3450772"/>
              <a:gd name="connsiteX168" fmla="*/ 598714 w 2500127"/>
              <a:gd name="connsiteY168" fmla="*/ 130629 h 3450772"/>
              <a:gd name="connsiteX169" fmla="*/ 734785 w 2500127"/>
              <a:gd name="connsiteY169" fmla="*/ 125186 h 3450772"/>
              <a:gd name="connsiteX170" fmla="*/ 745671 w 2500127"/>
              <a:gd name="connsiteY170" fmla="*/ 125186 h 3450772"/>
              <a:gd name="connsiteX171" fmla="*/ 810985 w 2500127"/>
              <a:gd name="connsiteY171" fmla="*/ 59872 h 3450772"/>
              <a:gd name="connsiteX172" fmla="*/ 985157 w 2500127"/>
              <a:gd name="connsiteY172" fmla="*/ 43543 h 3450772"/>
              <a:gd name="connsiteX173" fmla="*/ 1017814 w 2500127"/>
              <a:gd name="connsiteY173" fmla="*/ 81643 h 3450772"/>
              <a:gd name="connsiteX174" fmla="*/ 1126671 w 2500127"/>
              <a:gd name="connsiteY174" fmla="*/ 0 h 3450772"/>
              <a:gd name="connsiteX0" fmla="*/ 1126671 w 2500127"/>
              <a:gd name="connsiteY0" fmla="*/ 0 h 3450772"/>
              <a:gd name="connsiteX1" fmla="*/ 1181100 w 2500127"/>
              <a:gd name="connsiteY1" fmla="*/ 38100 h 3450772"/>
              <a:gd name="connsiteX2" fmla="*/ 1191985 w 2500127"/>
              <a:gd name="connsiteY2" fmla="*/ 87086 h 3450772"/>
              <a:gd name="connsiteX3" fmla="*/ 1230085 w 2500127"/>
              <a:gd name="connsiteY3" fmla="*/ 76200 h 3450772"/>
              <a:gd name="connsiteX4" fmla="*/ 1246414 w 2500127"/>
              <a:gd name="connsiteY4" fmla="*/ 141514 h 3450772"/>
              <a:gd name="connsiteX5" fmla="*/ 1246414 w 2500127"/>
              <a:gd name="connsiteY5" fmla="*/ 163286 h 3450772"/>
              <a:gd name="connsiteX6" fmla="*/ 1268185 w 2500127"/>
              <a:gd name="connsiteY6" fmla="*/ 179614 h 3450772"/>
              <a:gd name="connsiteX7" fmla="*/ 1398814 w 2500127"/>
              <a:gd name="connsiteY7" fmla="*/ 174172 h 3450772"/>
              <a:gd name="connsiteX8" fmla="*/ 1409700 w 2500127"/>
              <a:gd name="connsiteY8" fmla="*/ 174172 h 3450772"/>
              <a:gd name="connsiteX9" fmla="*/ 1398814 w 2500127"/>
              <a:gd name="connsiteY9" fmla="*/ 130629 h 3450772"/>
              <a:gd name="connsiteX10" fmla="*/ 1458685 w 2500127"/>
              <a:gd name="connsiteY10" fmla="*/ 174172 h 3450772"/>
              <a:gd name="connsiteX11" fmla="*/ 1464128 w 2500127"/>
              <a:gd name="connsiteY11" fmla="*/ 212272 h 3450772"/>
              <a:gd name="connsiteX12" fmla="*/ 1480457 w 2500127"/>
              <a:gd name="connsiteY12" fmla="*/ 250372 h 3450772"/>
              <a:gd name="connsiteX13" fmla="*/ 1583871 w 2500127"/>
              <a:gd name="connsiteY13" fmla="*/ 370114 h 3450772"/>
              <a:gd name="connsiteX14" fmla="*/ 1589314 w 2500127"/>
              <a:gd name="connsiteY14" fmla="*/ 386443 h 3450772"/>
              <a:gd name="connsiteX15" fmla="*/ 1567542 w 2500127"/>
              <a:gd name="connsiteY15" fmla="*/ 446314 h 3450772"/>
              <a:gd name="connsiteX16" fmla="*/ 1632857 w 2500127"/>
              <a:gd name="connsiteY16" fmla="*/ 511629 h 3450772"/>
              <a:gd name="connsiteX17" fmla="*/ 1676400 w 2500127"/>
              <a:gd name="connsiteY17" fmla="*/ 506186 h 3450772"/>
              <a:gd name="connsiteX18" fmla="*/ 1687285 w 2500127"/>
              <a:gd name="connsiteY18" fmla="*/ 576943 h 3450772"/>
              <a:gd name="connsiteX19" fmla="*/ 1730828 w 2500127"/>
              <a:gd name="connsiteY19" fmla="*/ 582386 h 3450772"/>
              <a:gd name="connsiteX20" fmla="*/ 1714500 w 2500127"/>
              <a:gd name="connsiteY20" fmla="*/ 636814 h 3450772"/>
              <a:gd name="connsiteX21" fmla="*/ 1747157 w 2500127"/>
              <a:gd name="connsiteY21" fmla="*/ 647700 h 3450772"/>
              <a:gd name="connsiteX22" fmla="*/ 1807028 w 2500127"/>
              <a:gd name="connsiteY22" fmla="*/ 625929 h 3450772"/>
              <a:gd name="connsiteX23" fmla="*/ 1839685 w 2500127"/>
              <a:gd name="connsiteY23" fmla="*/ 658586 h 3450772"/>
              <a:gd name="connsiteX24" fmla="*/ 1877785 w 2500127"/>
              <a:gd name="connsiteY24" fmla="*/ 620486 h 3450772"/>
              <a:gd name="connsiteX25" fmla="*/ 2024742 w 2500127"/>
              <a:gd name="connsiteY25" fmla="*/ 625929 h 3450772"/>
              <a:gd name="connsiteX26" fmla="*/ 2046514 w 2500127"/>
              <a:gd name="connsiteY26" fmla="*/ 593272 h 3450772"/>
              <a:gd name="connsiteX27" fmla="*/ 2193471 w 2500127"/>
              <a:gd name="connsiteY27" fmla="*/ 609600 h 3450772"/>
              <a:gd name="connsiteX28" fmla="*/ 2318657 w 2500127"/>
              <a:gd name="connsiteY28" fmla="*/ 609600 h 3450772"/>
              <a:gd name="connsiteX29" fmla="*/ 2324100 w 2500127"/>
              <a:gd name="connsiteY29" fmla="*/ 658586 h 3450772"/>
              <a:gd name="connsiteX30" fmla="*/ 2427514 w 2500127"/>
              <a:gd name="connsiteY30" fmla="*/ 718457 h 3450772"/>
              <a:gd name="connsiteX31" fmla="*/ 2460171 w 2500127"/>
              <a:gd name="connsiteY31" fmla="*/ 821872 h 3450772"/>
              <a:gd name="connsiteX32" fmla="*/ 2460171 w 2500127"/>
              <a:gd name="connsiteY32" fmla="*/ 865414 h 3450772"/>
              <a:gd name="connsiteX33" fmla="*/ 2460171 w 2500127"/>
              <a:gd name="connsiteY33" fmla="*/ 887186 h 3450772"/>
              <a:gd name="connsiteX34" fmla="*/ 2500127 w 2500127"/>
              <a:gd name="connsiteY34" fmla="*/ 952500 h 3450772"/>
              <a:gd name="connsiteX35" fmla="*/ 2380384 w 2500127"/>
              <a:gd name="connsiteY35" fmla="*/ 1072244 h 3450772"/>
              <a:gd name="connsiteX36" fmla="*/ 2440256 w 2500127"/>
              <a:gd name="connsiteY36" fmla="*/ 1143000 h 3450772"/>
              <a:gd name="connsiteX37" fmla="*/ 2460831 w 2500127"/>
              <a:gd name="connsiteY37" fmla="*/ 1208314 h 3450772"/>
              <a:gd name="connsiteX38" fmla="*/ 2427514 w 2500127"/>
              <a:gd name="connsiteY38" fmla="*/ 1257300 h 3450772"/>
              <a:gd name="connsiteX39" fmla="*/ 2462027 w 2500127"/>
              <a:gd name="connsiteY39" fmla="*/ 1420586 h 3450772"/>
              <a:gd name="connsiteX40" fmla="*/ 2383971 w 2500127"/>
              <a:gd name="connsiteY40" fmla="*/ 1404257 h 3450772"/>
              <a:gd name="connsiteX41" fmla="*/ 2373085 w 2500127"/>
              <a:gd name="connsiteY41" fmla="*/ 1415143 h 3450772"/>
              <a:gd name="connsiteX42" fmla="*/ 2362200 w 2500127"/>
              <a:gd name="connsiteY42" fmla="*/ 1447800 h 3450772"/>
              <a:gd name="connsiteX43" fmla="*/ 2258785 w 2500127"/>
              <a:gd name="connsiteY43" fmla="*/ 1562100 h 3450772"/>
              <a:gd name="connsiteX44" fmla="*/ 2275114 w 2500127"/>
              <a:gd name="connsiteY44" fmla="*/ 1594757 h 3450772"/>
              <a:gd name="connsiteX45" fmla="*/ 2247900 w 2500127"/>
              <a:gd name="connsiteY45" fmla="*/ 1627414 h 3450772"/>
              <a:gd name="connsiteX46" fmla="*/ 2247900 w 2500127"/>
              <a:gd name="connsiteY46" fmla="*/ 1676400 h 3450772"/>
              <a:gd name="connsiteX47" fmla="*/ 2215242 w 2500127"/>
              <a:gd name="connsiteY47" fmla="*/ 1692729 h 3450772"/>
              <a:gd name="connsiteX48" fmla="*/ 2209800 w 2500127"/>
              <a:gd name="connsiteY48" fmla="*/ 1741714 h 3450772"/>
              <a:gd name="connsiteX49" fmla="*/ 2198914 w 2500127"/>
              <a:gd name="connsiteY49" fmla="*/ 1763486 h 3450772"/>
              <a:gd name="connsiteX50" fmla="*/ 2106385 w 2500127"/>
              <a:gd name="connsiteY50" fmla="*/ 1763486 h 3450772"/>
              <a:gd name="connsiteX51" fmla="*/ 2046514 w 2500127"/>
              <a:gd name="connsiteY51" fmla="*/ 1779814 h 3450772"/>
              <a:gd name="connsiteX52" fmla="*/ 1943100 w 2500127"/>
              <a:gd name="connsiteY52" fmla="*/ 1714500 h 3450772"/>
              <a:gd name="connsiteX53" fmla="*/ 1845128 w 2500127"/>
              <a:gd name="connsiteY53" fmla="*/ 1714500 h 3450772"/>
              <a:gd name="connsiteX54" fmla="*/ 1823357 w 2500127"/>
              <a:gd name="connsiteY54" fmla="*/ 1845129 h 3450772"/>
              <a:gd name="connsiteX55" fmla="*/ 1768928 w 2500127"/>
              <a:gd name="connsiteY55" fmla="*/ 1888672 h 3450772"/>
              <a:gd name="connsiteX56" fmla="*/ 1763485 w 2500127"/>
              <a:gd name="connsiteY56" fmla="*/ 1937657 h 3450772"/>
              <a:gd name="connsiteX57" fmla="*/ 1714500 w 2500127"/>
              <a:gd name="connsiteY57" fmla="*/ 1959429 h 3450772"/>
              <a:gd name="connsiteX58" fmla="*/ 1621971 w 2500127"/>
              <a:gd name="connsiteY58" fmla="*/ 2073729 h 3450772"/>
              <a:gd name="connsiteX59" fmla="*/ 1589314 w 2500127"/>
              <a:gd name="connsiteY59" fmla="*/ 2100943 h 3450772"/>
              <a:gd name="connsiteX60" fmla="*/ 1616528 w 2500127"/>
              <a:gd name="connsiteY60" fmla="*/ 2220686 h 3450772"/>
              <a:gd name="connsiteX61" fmla="*/ 1529442 w 2500127"/>
              <a:gd name="connsiteY61" fmla="*/ 2253343 h 3450772"/>
              <a:gd name="connsiteX62" fmla="*/ 1534885 w 2500127"/>
              <a:gd name="connsiteY62" fmla="*/ 2280557 h 3450772"/>
              <a:gd name="connsiteX63" fmla="*/ 1524000 w 2500127"/>
              <a:gd name="connsiteY63" fmla="*/ 2291443 h 3450772"/>
              <a:gd name="connsiteX64" fmla="*/ 1556657 w 2500127"/>
              <a:gd name="connsiteY64" fmla="*/ 2307772 h 3450772"/>
              <a:gd name="connsiteX65" fmla="*/ 1507671 w 2500127"/>
              <a:gd name="connsiteY65" fmla="*/ 2383972 h 3450772"/>
              <a:gd name="connsiteX66" fmla="*/ 1524000 w 2500127"/>
              <a:gd name="connsiteY66" fmla="*/ 2416629 h 3450772"/>
              <a:gd name="connsiteX67" fmla="*/ 1485900 w 2500127"/>
              <a:gd name="connsiteY67" fmla="*/ 2411186 h 3450772"/>
              <a:gd name="connsiteX68" fmla="*/ 1442357 w 2500127"/>
              <a:gd name="connsiteY68" fmla="*/ 2481943 h 3450772"/>
              <a:gd name="connsiteX69" fmla="*/ 1382485 w 2500127"/>
              <a:gd name="connsiteY69" fmla="*/ 2492829 h 3450772"/>
              <a:gd name="connsiteX70" fmla="*/ 1295400 w 2500127"/>
              <a:gd name="connsiteY70" fmla="*/ 2471057 h 3450772"/>
              <a:gd name="connsiteX71" fmla="*/ 1246414 w 2500127"/>
              <a:gd name="connsiteY71" fmla="*/ 2503714 h 3450772"/>
              <a:gd name="connsiteX72" fmla="*/ 1208314 w 2500127"/>
              <a:gd name="connsiteY72" fmla="*/ 2509157 h 3450772"/>
              <a:gd name="connsiteX73" fmla="*/ 1132114 w 2500127"/>
              <a:gd name="connsiteY73" fmla="*/ 2509157 h 3450772"/>
              <a:gd name="connsiteX74" fmla="*/ 1121228 w 2500127"/>
              <a:gd name="connsiteY74" fmla="*/ 2503714 h 3450772"/>
              <a:gd name="connsiteX75" fmla="*/ 1104900 w 2500127"/>
              <a:gd name="connsiteY75" fmla="*/ 2541814 h 3450772"/>
              <a:gd name="connsiteX76" fmla="*/ 1066800 w 2500127"/>
              <a:gd name="connsiteY76" fmla="*/ 2530929 h 3450772"/>
              <a:gd name="connsiteX77" fmla="*/ 1034142 w 2500127"/>
              <a:gd name="connsiteY77" fmla="*/ 2585357 h 3450772"/>
              <a:gd name="connsiteX78" fmla="*/ 1012371 w 2500127"/>
              <a:gd name="connsiteY78" fmla="*/ 2547257 h 3450772"/>
              <a:gd name="connsiteX79" fmla="*/ 892628 w 2500127"/>
              <a:gd name="connsiteY79" fmla="*/ 2585357 h 3450772"/>
              <a:gd name="connsiteX80" fmla="*/ 887185 w 2500127"/>
              <a:gd name="connsiteY80" fmla="*/ 2590800 h 3450772"/>
              <a:gd name="connsiteX81" fmla="*/ 898071 w 2500127"/>
              <a:gd name="connsiteY81" fmla="*/ 2661557 h 3450772"/>
              <a:gd name="connsiteX82" fmla="*/ 838200 w 2500127"/>
              <a:gd name="connsiteY82" fmla="*/ 2786743 h 3450772"/>
              <a:gd name="connsiteX83" fmla="*/ 854528 w 2500127"/>
              <a:gd name="connsiteY83" fmla="*/ 2830286 h 3450772"/>
              <a:gd name="connsiteX84" fmla="*/ 936171 w 2500127"/>
              <a:gd name="connsiteY84" fmla="*/ 2824843 h 3450772"/>
              <a:gd name="connsiteX85" fmla="*/ 979714 w 2500127"/>
              <a:gd name="connsiteY85" fmla="*/ 2906486 h 3450772"/>
              <a:gd name="connsiteX86" fmla="*/ 985157 w 2500127"/>
              <a:gd name="connsiteY86" fmla="*/ 2911929 h 3450772"/>
              <a:gd name="connsiteX87" fmla="*/ 985157 w 2500127"/>
              <a:gd name="connsiteY87" fmla="*/ 2911929 h 3450772"/>
              <a:gd name="connsiteX88" fmla="*/ 1001485 w 2500127"/>
              <a:gd name="connsiteY88" fmla="*/ 2960914 h 3450772"/>
              <a:gd name="connsiteX89" fmla="*/ 1006928 w 2500127"/>
              <a:gd name="connsiteY89" fmla="*/ 3048000 h 3450772"/>
              <a:gd name="connsiteX90" fmla="*/ 979714 w 2500127"/>
              <a:gd name="connsiteY90" fmla="*/ 3053443 h 3450772"/>
              <a:gd name="connsiteX91" fmla="*/ 974271 w 2500127"/>
              <a:gd name="connsiteY91" fmla="*/ 3053443 h 3450772"/>
              <a:gd name="connsiteX92" fmla="*/ 985157 w 2500127"/>
              <a:gd name="connsiteY92" fmla="*/ 3086100 h 3450772"/>
              <a:gd name="connsiteX93" fmla="*/ 881742 w 2500127"/>
              <a:gd name="connsiteY93" fmla="*/ 3216729 h 3450772"/>
              <a:gd name="connsiteX94" fmla="*/ 892628 w 2500127"/>
              <a:gd name="connsiteY94" fmla="*/ 3260272 h 3450772"/>
              <a:gd name="connsiteX95" fmla="*/ 849085 w 2500127"/>
              <a:gd name="connsiteY95" fmla="*/ 3276600 h 3450772"/>
              <a:gd name="connsiteX96" fmla="*/ 827314 w 2500127"/>
              <a:gd name="connsiteY96" fmla="*/ 3320143 h 3450772"/>
              <a:gd name="connsiteX97" fmla="*/ 810985 w 2500127"/>
              <a:gd name="connsiteY97" fmla="*/ 3369129 h 3450772"/>
              <a:gd name="connsiteX98" fmla="*/ 805542 w 2500127"/>
              <a:gd name="connsiteY98" fmla="*/ 3407229 h 3450772"/>
              <a:gd name="connsiteX99" fmla="*/ 805542 w 2500127"/>
              <a:gd name="connsiteY99" fmla="*/ 3423557 h 3450772"/>
              <a:gd name="connsiteX100" fmla="*/ 800100 w 2500127"/>
              <a:gd name="connsiteY100" fmla="*/ 3418114 h 3450772"/>
              <a:gd name="connsiteX101" fmla="*/ 778328 w 2500127"/>
              <a:gd name="connsiteY101" fmla="*/ 3418114 h 3450772"/>
              <a:gd name="connsiteX102" fmla="*/ 740228 w 2500127"/>
              <a:gd name="connsiteY102" fmla="*/ 3445329 h 3450772"/>
              <a:gd name="connsiteX103" fmla="*/ 702128 w 2500127"/>
              <a:gd name="connsiteY103" fmla="*/ 3434443 h 3450772"/>
              <a:gd name="connsiteX104" fmla="*/ 702128 w 2500127"/>
              <a:gd name="connsiteY104" fmla="*/ 3434443 h 3450772"/>
              <a:gd name="connsiteX105" fmla="*/ 664028 w 2500127"/>
              <a:gd name="connsiteY105" fmla="*/ 3450772 h 3450772"/>
              <a:gd name="connsiteX106" fmla="*/ 571500 w 2500127"/>
              <a:gd name="connsiteY106" fmla="*/ 3380014 h 3450772"/>
              <a:gd name="connsiteX107" fmla="*/ 533400 w 2500127"/>
              <a:gd name="connsiteY107" fmla="*/ 3309257 h 3450772"/>
              <a:gd name="connsiteX108" fmla="*/ 462642 w 2500127"/>
              <a:gd name="connsiteY108" fmla="*/ 3303814 h 3450772"/>
              <a:gd name="connsiteX109" fmla="*/ 277585 w 2500127"/>
              <a:gd name="connsiteY109" fmla="*/ 3243943 h 3450772"/>
              <a:gd name="connsiteX110" fmla="*/ 266700 w 2500127"/>
              <a:gd name="connsiteY110" fmla="*/ 3194957 h 3450772"/>
              <a:gd name="connsiteX111" fmla="*/ 228600 w 2500127"/>
              <a:gd name="connsiteY111" fmla="*/ 3194957 h 3450772"/>
              <a:gd name="connsiteX112" fmla="*/ 223157 w 2500127"/>
              <a:gd name="connsiteY112" fmla="*/ 3216729 h 3450772"/>
              <a:gd name="connsiteX113" fmla="*/ 223157 w 2500127"/>
              <a:gd name="connsiteY113" fmla="*/ 3243943 h 3450772"/>
              <a:gd name="connsiteX114" fmla="*/ 190500 w 2500127"/>
              <a:gd name="connsiteY114" fmla="*/ 3233057 h 3450772"/>
              <a:gd name="connsiteX115" fmla="*/ 163285 w 2500127"/>
              <a:gd name="connsiteY115" fmla="*/ 3211286 h 3450772"/>
              <a:gd name="connsiteX116" fmla="*/ 152400 w 2500127"/>
              <a:gd name="connsiteY116" fmla="*/ 3194957 h 3450772"/>
              <a:gd name="connsiteX117" fmla="*/ 174171 w 2500127"/>
              <a:gd name="connsiteY117" fmla="*/ 3151414 h 3450772"/>
              <a:gd name="connsiteX118" fmla="*/ 201385 w 2500127"/>
              <a:gd name="connsiteY118" fmla="*/ 3102429 h 3450772"/>
              <a:gd name="connsiteX119" fmla="*/ 185057 w 2500127"/>
              <a:gd name="connsiteY119" fmla="*/ 3064329 h 3450772"/>
              <a:gd name="connsiteX120" fmla="*/ 185057 w 2500127"/>
              <a:gd name="connsiteY120" fmla="*/ 3042557 h 3450772"/>
              <a:gd name="connsiteX121" fmla="*/ 125185 w 2500127"/>
              <a:gd name="connsiteY121" fmla="*/ 3042557 h 3450772"/>
              <a:gd name="connsiteX122" fmla="*/ 103414 w 2500127"/>
              <a:gd name="connsiteY122" fmla="*/ 3031672 h 3450772"/>
              <a:gd name="connsiteX123" fmla="*/ 70757 w 2500127"/>
              <a:gd name="connsiteY123" fmla="*/ 3058886 h 3450772"/>
              <a:gd name="connsiteX124" fmla="*/ 65314 w 2500127"/>
              <a:gd name="connsiteY124" fmla="*/ 3020786 h 3450772"/>
              <a:gd name="connsiteX125" fmla="*/ 0 w 2500127"/>
              <a:gd name="connsiteY125" fmla="*/ 2982686 h 3450772"/>
              <a:gd name="connsiteX126" fmla="*/ 54428 w 2500127"/>
              <a:gd name="connsiteY126" fmla="*/ 2933700 h 3450772"/>
              <a:gd name="connsiteX127" fmla="*/ 179614 w 2500127"/>
              <a:gd name="connsiteY127" fmla="*/ 2770414 h 3450772"/>
              <a:gd name="connsiteX128" fmla="*/ 326571 w 2500127"/>
              <a:gd name="connsiteY128" fmla="*/ 2122714 h 3450772"/>
              <a:gd name="connsiteX129" fmla="*/ 315685 w 2500127"/>
              <a:gd name="connsiteY129" fmla="*/ 2046514 h 3450772"/>
              <a:gd name="connsiteX130" fmla="*/ 359228 w 2500127"/>
              <a:gd name="connsiteY130" fmla="*/ 1964872 h 3450772"/>
              <a:gd name="connsiteX131" fmla="*/ 435428 w 2500127"/>
              <a:gd name="connsiteY131" fmla="*/ 1970314 h 3450772"/>
              <a:gd name="connsiteX132" fmla="*/ 440871 w 2500127"/>
              <a:gd name="connsiteY132" fmla="*/ 1937657 h 3450772"/>
              <a:gd name="connsiteX133" fmla="*/ 391885 w 2500127"/>
              <a:gd name="connsiteY133" fmla="*/ 1883229 h 3450772"/>
              <a:gd name="connsiteX134" fmla="*/ 386442 w 2500127"/>
              <a:gd name="connsiteY134" fmla="*/ 1872343 h 3450772"/>
              <a:gd name="connsiteX135" fmla="*/ 326571 w 2500127"/>
              <a:gd name="connsiteY135" fmla="*/ 1948543 h 3450772"/>
              <a:gd name="connsiteX136" fmla="*/ 408214 w 2500127"/>
              <a:gd name="connsiteY136" fmla="*/ 1338943 h 3450772"/>
              <a:gd name="connsiteX137" fmla="*/ 446314 w 2500127"/>
              <a:gd name="connsiteY137" fmla="*/ 1251857 h 3450772"/>
              <a:gd name="connsiteX138" fmla="*/ 462642 w 2500127"/>
              <a:gd name="connsiteY138" fmla="*/ 1300843 h 3450772"/>
              <a:gd name="connsiteX139" fmla="*/ 582385 w 2500127"/>
              <a:gd name="connsiteY139" fmla="*/ 1409700 h 3450772"/>
              <a:gd name="connsiteX140" fmla="*/ 620485 w 2500127"/>
              <a:gd name="connsiteY140" fmla="*/ 1513114 h 3450772"/>
              <a:gd name="connsiteX141" fmla="*/ 653142 w 2500127"/>
              <a:gd name="connsiteY141" fmla="*/ 1464129 h 3450772"/>
              <a:gd name="connsiteX142" fmla="*/ 625928 w 2500127"/>
              <a:gd name="connsiteY142" fmla="*/ 1344386 h 3450772"/>
              <a:gd name="connsiteX143" fmla="*/ 484414 w 2500127"/>
              <a:gd name="connsiteY143" fmla="*/ 1197429 h 3450772"/>
              <a:gd name="connsiteX144" fmla="*/ 435428 w 2500127"/>
              <a:gd name="connsiteY144" fmla="*/ 1164772 h 3450772"/>
              <a:gd name="connsiteX145" fmla="*/ 381000 w 2500127"/>
              <a:gd name="connsiteY145" fmla="*/ 1137557 h 3450772"/>
              <a:gd name="connsiteX146" fmla="*/ 370114 w 2500127"/>
              <a:gd name="connsiteY146" fmla="*/ 1083129 h 3450772"/>
              <a:gd name="connsiteX147" fmla="*/ 424542 w 2500127"/>
              <a:gd name="connsiteY147" fmla="*/ 1050472 h 3450772"/>
              <a:gd name="connsiteX148" fmla="*/ 468085 w 2500127"/>
              <a:gd name="connsiteY148" fmla="*/ 968829 h 3450772"/>
              <a:gd name="connsiteX149" fmla="*/ 446314 w 2500127"/>
              <a:gd name="connsiteY149" fmla="*/ 892629 h 3450772"/>
              <a:gd name="connsiteX150" fmla="*/ 446314 w 2500127"/>
              <a:gd name="connsiteY150" fmla="*/ 892629 h 3450772"/>
              <a:gd name="connsiteX151" fmla="*/ 478971 w 2500127"/>
              <a:gd name="connsiteY151" fmla="*/ 881743 h 3450772"/>
              <a:gd name="connsiteX152" fmla="*/ 424542 w 2500127"/>
              <a:gd name="connsiteY152" fmla="*/ 789214 h 3450772"/>
              <a:gd name="connsiteX153" fmla="*/ 386442 w 2500127"/>
              <a:gd name="connsiteY153" fmla="*/ 778329 h 3450772"/>
              <a:gd name="connsiteX154" fmla="*/ 429985 w 2500127"/>
              <a:gd name="connsiteY154" fmla="*/ 685800 h 3450772"/>
              <a:gd name="connsiteX155" fmla="*/ 451757 w 2500127"/>
              <a:gd name="connsiteY155" fmla="*/ 658586 h 3450772"/>
              <a:gd name="connsiteX156" fmla="*/ 560614 w 2500127"/>
              <a:gd name="connsiteY156" fmla="*/ 620486 h 3450772"/>
              <a:gd name="connsiteX157" fmla="*/ 560614 w 2500127"/>
              <a:gd name="connsiteY157" fmla="*/ 620486 h 3450772"/>
              <a:gd name="connsiteX158" fmla="*/ 636814 w 2500127"/>
              <a:gd name="connsiteY158" fmla="*/ 647700 h 3450772"/>
              <a:gd name="connsiteX159" fmla="*/ 658585 w 2500127"/>
              <a:gd name="connsiteY159" fmla="*/ 674914 h 3450772"/>
              <a:gd name="connsiteX160" fmla="*/ 772885 w 2500127"/>
              <a:gd name="connsiteY160" fmla="*/ 615043 h 3450772"/>
              <a:gd name="connsiteX161" fmla="*/ 745671 w 2500127"/>
              <a:gd name="connsiteY161" fmla="*/ 582386 h 3450772"/>
              <a:gd name="connsiteX162" fmla="*/ 740228 w 2500127"/>
              <a:gd name="connsiteY162" fmla="*/ 506186 h 3450772"/>
              <a:gd name="connsiteX163" fmla="*/ 702128 w 2500127"/>
              <a:gd name="connsiteY163" fmla="*/ 353786 h 3450772"/>
              <a:gd name="connsiteX164" fmla="*/ 685800 w 2500127"/>
              <a:gd name="connsiteY164" fmla="*/ 277586 h 3450772"/>
              <a:gd name="connsiteX165" fmla="*/ 674914 w 2500127"/>
              <a:gd name="connsiteY165" fmla="*/ 244929 h 3450772"/>
              <a:gd name="connsiteX166" fmla="*/ 615042 w 2500127"/>
              <a:gd name="connsiteY166" fmla="*/ 179614 h 3450772"/>
              <a:gd name="connsiteX167" fmla="*/ 604157 w 2500127"/>
              <a:gd name="connsiteY167" fmla="*/ 136072 h 3450772"/>
              <a:gd name="connsiteX168" fmla="*/ 598714 w 2500127"/>
              <a:gd name="connsiteY168" fmla="*/ 130629 h 3450772"/>
              <a:gd name="connsiteX169" fmla="*/ 734785 w 2500127"/>
              <a:gd name="connsiteY169" fmla="*/ 125186 h 3450772"/>
              <a:gd name="connsiteX170" fmla="*/ 745671 w 2500127"/>
              <a:gd name="connsiteY170" fmla="*/ 125186 h 3450772"/>
              <a:gd name="connsiteX171" fmla="*/ 810985 w 2500127"/>
              <a:gd name="connsiteY171" fmla="*/ 59872 h 3450772"/>
              <a:gd name="connsiteX172" fmla="*/ 985157 w 2500127"/>
              <a:gd name="connsiteY172" fmla="*/ 43543 h 3450772"/>
              <a:gd name="connsiteX173" fmla="*/ 1017814 w 2500127"/>
              <a:gd name="connsiteY173" fmla="*/ 81643 h 3450772"/>
              <a:gd name="connsiteX174" fmla="*/ 1126671 w 2500127"/>
              <a:gd name="connsiteY174" fmla="*/ 0 h 3450772"/>
              <a:gd name="connsiteX0" fmla="*/ 1126671 w 2500127"/>
              <a:gd name="connsiteY0" fmla="*/ 0 h 3450772"/>
              <a:gd name="connsiteX1" fmla="*/ 1181100 w 2500127"/>
              <a:gd name="connsiteY1" fmla="*/ 38100 h 3450772"/>
              <a:gd name="connsiteX2" fmla="*/ 1191985 w 2500127"/>
              <a:gd name="connsiteY2" fmla="*/ 87086 h 3450772"/>
              <a:gd name="connsiteX3" fmla="*/ 1230085 w 2500127"/>
              <a:gd name="connsiteY3" fmla="*/ 76200 h 3450772"/>
              <a:gd name="connsiteX4" fmla="*/ 1246414 w 2500127"/>
              <a:gd name="connsiteY4" fmla="*/ 141514 h 3450772"/>
              <a:gd name="connsiteX5" fmla="*/ 1246414 w 2500127"/>
              <a:gd name="connsiteY5" fmla="*/ 163286 h 3450772"/>
              <a:gd name="connsiteX6" fmla="*/ 1268185 w 2500127"/>
              <a:gd name="connsiteY6" fmla="*/ 179614 h 3450772"/>
              <a:gd name="connsiteX7" fmla="*/ 1398814 w 2500127"/>
              <a:gd name="connsiteY7" fmla="*/ 174172 h 3450772"/>
              <a:gd name="connsiteX8" fmla="*/ 1409700 w 2500127"/>
              <a:gd name="connsiteY8" fmla="*/ 174172 h 3450772"/>
              <a:gd name="connsiteX9" fmla="*/ 1398814 w 2500127"/>
              <a:gd name="connsiteY9" fmla="*/ 130629 h 3450772"/>
              <a:gd name="connsiteX10" fmla="*/ 1458685 w 2500127"/>
              <a:gd name="connsiteY10" fmla="*/ 174172 h 3450772"/>
              <a:gd name="connsiteX11" fmla="*/ 1464128 w 2500127"/>
              <a:gd name="connsiteY11" fmla="*/ 212272 h 3450772"/>
              <a:gd name="connsiteX12" fmla="*/ 1480457 w 2500127"/>
              <a:gd name="connsiteY12" fmla="*/ 250372 h 3450772"/>
              <a:gd name="connsiteX13" fmla="*/ 1583871 w 2500127"/>
              <a:gd name="connsiteY13" fmla="*/ 370114 h 3450772"/>
              <a:gd name="connsiteX14" fmla="*/ 1589314 w 2500127"/>
              <a:gd name="connsiteY14" fmla="*/ 386443 h 3450772"/>
              <a:gd name="connsiteX15" fmla="*/ 1567542 w 2500127"/>
              <a:gd name="connsiteY15" fmla="*/ 446314 h 3450772"/>
              <a:gd name="connsiteX16" fmla="*/ 1632857 w 2500127"/>
              <a:gd name="connsiteY16" fmla="*/ 511629 h 3450772"/>
              <a:gd name="connsiteX17" fmla="*/ 1676400 w 2500127"/>
              <a:gd name="connsiteY17" fmla="*/ 506186 h 3450772"/>
              <a:gd name="connsiteX18" fmla="*/ 1687285 w 2500127"/>
              <a:gd name="connsiteY18" fmla="*/ 576943 h 3450772"/>
              <a:gd name="connsiteX19" fmla="*/ 1730828 w 2500127"/>
              <a:gd name="connsiteY19" fmla="*/ 582386 h 3450772"/>
              <a:gd name="connsiteX20" fmla="*/ 1714500 w 2500127"/>
              <a:gd name="connsiteY20" fmla="*/ 636814 h 3450772"/>
              <a:gd name="connsiteX21" fmla="*/ 1747157 w 2500127"/>
              <a:gd name="connsiteY21" fmla="*/ 647700 h 3450772"/>
              <a:gd name="connsiteX22" fmla="*/ 1807028 w 2500127"/>
              <a:gd name="connsiteY22" fmla="*/ 625929 h 3450772"/>
              <a:gd name="connsiteX23" fmla="*/ 1839685 w 2500127"/>
              <a:gd name="connsiteY23" fmla="*/ 658586 h 3450772"/>
              <a:gd name="connsiteX24" fmla="*/ 1877785 w 2500127"/>
              <a:gd name="connsiteY24" fmla="*/ 620486 h 3450772"/>
              <a:gd name="connsiteX25" fmla="*/ 2024742 w 2500127"/>
              <a:gd name="connsiteY25" fmla="*/ 625929 h 3450772"/>
              <a:gd name="connsiteX26" fmla="*/ 2046514 w 2500127"/>
              <a:gd name="connsiteY26" fmla="*/ 593272 h 3450772"/>
              <a:gd name="connsiteX27" fmla="*/ 2193471 w 2500127"/>
              <a:gd name="connsiteY27" fmla="*/ 609600 h 3450772"/>
              <a:gd name="connsiteX28" fmla="*/ 2318657 w 2500127"/>
              <a:gd name="connsiteY28" fmla="*/ 609600 h 3450772"/>
              <a:gd name="connsiteX29" fmla="*/ 2324100 w 2500127"/>
              <a:gd name="connsiteY29" fmla="*/ 658586 h 3450772"/>
              <a:gd name="connsiteX30" fmla="*/ 2427514 w 2500127"/>
              <a:gd name="connsiteY30" fmla="*/ 718457 h 3450772"/>
              <a:gd name="connsiteX31" fmla="*/ 2460171 w 2500127"/>
              <a:gd name="connsiteY31" fmla="*/ 821872 h 3450772"/>
              <a:gd name="connsiteX32" fmla="*/ 2460171 w 2500127"/>
              <a:gd name="connsiteY32" fmla="*/ 865414 h 3450772"/>
              <a:gd name="connsiteX33" fmla="*/ 2500127 w 2500127"/>
              <a:gd name="connsiteY33" fmla="*/ 952500 h 3450772"/>
              <a:gd name="connsiteX34" fmla="*/ 2380384 w 2500127"/>
              <a:gd name="connsiteY34" fmla="*/ 1072244 h 3450772"/>
              <a:gd name="connsiteX35" fmla="*/ 2440256 w 2500127"/>
              <a:gd name="connsiteY35" fmla="*/ 1143000 h 3450772"/>
              <a:gd name="connsiteX36" fmla="*/ 2460831 w 2500127"/>
              <a:gd name="connsiteY36" fmla="*/ 1208314 h 3450772"/>
              <a:gd name="connsiteX37" fmla="*/ 2427514 w 2500127"/>
              <a:gd name="connsiteY37" fmla="*/ 1257300 h 3450772"/>
              <a:gd name="connsiteX38" fmla="*/ 2462027 w 2500127"/>
              <a:gd name="connsiteY38" fmla="*/ 1420586 h 3450772"/>
              <a:gd name="connsiteX39" fmla="*/ 2383971 w 2500127"/>
              <a:gd name="connsiteY39" fmla="*/ 1404257 h 3450772"/>
              <a:gd name="connsiteX40" fmla="*/ 2373085 w 2500127"/>
              <a:gd name="connsiteY40" fmla="*/ 1415143 h 3450772"/>
              <a:gd name="connsiteX41" fmla="*/ 2362200 w 2500127"/>
              <a:gd name="connsiteY41" fmla="*/ 1447800 h 3450772"/>
              <a:gd name="connsiteX42" fmla="*/ 2258785 w 2500127"/>
              <a:gd name="connsiteY42" fmla="*/ 1562100 h 3450772"/>
              <a:gd name="connsiteX43" fmla="*/ 2275114 w 2500127"/>
              <a:gd name="connsiteY43" fmla="*/ 1594757 h 3450772"/>
              <a:gd name="connsiteX44" fmla="*/ 2247900 w 2500127"/>
              <a:gd name="connsiteY44" fmla="*/ 1627414 h 3450772"/>
              <a:gd name="connsiteX45" fmla="*/ 2247900 w 2500127"/>
              <a:gd name="connsiteY45" fmla="*/ 1676400 h 3450772"/>
              <a:gd name="connsiteX46" fmla="*/ 2215242 w 2500127"/>
              <a:gd name="connsiteY46" fmla="*/ 1692729 h 3450772"/>
              <a:gd name="connsiteX47" fmla="*/ 2209800 w 2500127"/>
              <a:gd name="connsiteY47" fmla="*/ 1741714 h 3450772"/>
              <a:gd name="connsiteX48" fmla="*/ 2198914 w 2500127"/>
              <a:gd name="connsiteY48" fmla="*/ 1763486 h 3450772"/>
              <a:gd name="connsiteX49" fmla="*/ 2106385 w 2500127"/>
              <a:gd name="connsiteY49" fmla="*/ 1763486 h 3450772"/>
              <a:gd name="connsiteX50" fmla="*/ 2046514 w 2500127"/>
              <a:gd name="connsiteY50" fmla="*/ 1779814 h 3450772"/>
              <a:gd name="connsiteX51" fmla="*/ 1943100 w 2500127"/>
              <a:gd name="connsiteY51" fmla="*/ 1714500 h 3450772"/>
              <a:gd name="connsiteX52" fmla="*/ 1845128 w 2500127"/>
              <a:gd name="connsiteY52" fmla="*/ 1714500 h 3450772"/>
              <a:gd name="connsiteX53" fmla="*/ 1823357 w 2500127"/>
              <a:gd name="connsiteY53" fmla="*/ 1845129 h 3450772"/>
              <a:gd name="connsiteX54" fmla="*/ 1768928 w 2500127"/>
              <a:gd name="connsiteY54" fmla="*/ 1888672 h 3450772"/>
              <a:gd name="connsiteX55" fmla="*/ 1763485 w 2500127"/>
              <a:gd name="connsiteY55" fmla="*/ 1937657 h 3450772"/>
              <a:gd name="connsiteX56" fmla="*/ 1714500 w 2500127"/>
              <a:gd name="connsiteY56" fmla="*/ 1959429 h 3450772"/>
              <a:gd name="connsiteX57" fmla="*/ 1621971 w 2500127"/>
              <a:gd name="connsiteY57" fmla="*/ 2073729 h 3450772"/>
              <a:gd name="connsiteX58" fmla="*/ 1589314 w 2500127"/>
              <a:gd name="connsiteY58" fmla="*/ 2100943 h 3450772"/>
              <a:gd name="connsiteX59" fmla="*/ 1616528 w 2500127"/>
              <a:gd name="connsiteY59" fmla="*/ 2220686 h 3450772"/>
              <a:gd name="connsiteX60" fmla="*/ 1529442 w 2500127"/>
              <a:gd name="connsiteY60" fmla="*/ 2253343 h 3450772"/>
              <a:gd name="connsiteX61" fmla="*/ 1534885 w 2500127"/>
              <a:gd name="connsiteY61" fmla="*/ 2280557 h 3450772"/>
              <a:gd name="connsiteX62" fmla="*/ 1524000 w 2500127"/>
              <a:gd name="connsiteY62" fmla="*/ 2291443 h 3450772"/>
              <a:gd name="connsiteX63" fmla="*/ 1556657 w 2500127"/>
              <a:gd name="connsiteY63" fmla="*/ 2307772 h 3450772"/>
              <a:gd name="connsiteX64" fmla="*/ 1507671 w 2500127"/>
              <a:gd name="connsiteY64" fmla="*/ 2383972 h 3450772"/>
              <a:gd name="connsiteX65" fmla="*/ 1524000 w 2500127"/>
              <a:gd name="connsiteY65" fmla="*/ 2416629 h 3450772"/>
              <a:gd name="connsiteX66" fmla="*/ 1485900 w 2500127"/>
              <a:gd name="connsiteY66" fmla="*/ 2411186 h 3450772"/>
              <a:gd name="connsiteX67" fmla="*/ 1442357 w 2500127"/>
              <a:gd name="connsiteY67" fmla="*/ 2481943 h 3450772"/>
              <a:gd name="connsiteX68" fmla="*/ 1382485 w 2500127"/>
              <a:gd name="connsiteY68" fmla="*/ 2492829 h 3450772"/>
              <a:gd name="connsiteX69" fmla="*/ 1295400 w 2500127"/>
              <a:gd name="connsiteY69" fmla="*/ 2471057 h 3450772"/>
              <a:gd name="connsiteX70" fmla="*/ 1246414 w 2500127"/>
              <a:gd name="connsiteY70" fmla="*/ 2503714 h 3450772"/>
              <a:gd name="connsiteX71" fmla="*/ 1208314 w 2500127"/>
              <a:gd name="connsiteY71" fmla="*/ 2509157 h 3450772"/>
              <a:gd name="connsiteX72" fmla="*/ 1132114 w 2500127"/>
              <a:gd name="connsiteY72" fmla="*/ 2509157 h 3450772"/>
              <a:gd name="connsiteX73" fmla="*/ 1121228 w 2500127"/>
              <a:gd name="connsiteY73" fmla="*/ 2503714 h 3450772"/>
              <a:gd name="connsiteX74" fmla="*/ 1104900 w 2500127"/>
              <a:gd name="connsiteY74" fmla="*/ 2541814 h 3450772"/>
              <a:gd name="connsiteX75" fmla="*/ 1066800 w 2500127"/>
              <a:gd name="connsiteY75" fmla="*/ 2530929 h 3450772"/>
              <a:gd name="connsiteX76" fmla="*/ 1034142 w 2500127"/>
              <a:gd name="connsiteY76" fmla="*/ 2585357 h 3450772"/>
              <a:gd name="connsiteX77" fmla="*/ 1012371 w 2500127"/>
              <a:gd name="connsiteY77" fmla="*/ 2547257 h 3450772"/>
              <a:gd name="connsiteX78" fmla="*/ 892628 w 2500127"/>
              <a:gd name="connsiteY78" fmla="*/ 2585357 h 3450772"/>
              <a:gd name="connsiteX79" fmla="*/ 887185 w 2500127"/>
              <a:gd name="connsiteY79" fmla="*/ 2590800 h 3450772"/>
              <a:gd name="connsiteX80" fmla="*/ 898071 w 2500127"/>
              <a:gd name="connsiteY80" fmla="*/ 2661557 h 3450772"/>
              <a:gd name="connsiteX81" fmla="*/ 838200 w 2500127"/>
              <a:gd name="connsiteY81" fmla="*/ 2786743 h 3450772"/>
              <a:gd name="connsiteX82" fmla="*/ 854528 w 2500127"/>
              <a:gd name="connsiteY82" fmla="*/ 2830286 h 3450772"/>
              <a:gd name="connsiteX83" fmla="*/ 936171 w 2500127"/>
              <a:gd name="connsiteY83" fmla="*/ 2824843 h 3450772"/>
              <a:gd name="connsiteX84" fmla="*/ 979714 w 2500127"/>
              <a:gd name="connsiteY84" fmla="*/ 2906486 h 3450772"/>
              <a:gd name="connsiteX85" fmla="*/ 985157 w 2500127"/>
              <a:gd name="connsiteY85" fmla="*/ 2911929 h 3450772"/>
              <a:gd name="connsiteX86" fmla="*/ 985157 w 2500127"/>
              <a:gd name="connsiteY86" fmla="*/ 2911929 h 3450772"/>
              <a:gd name="connsiteX87" fmla="*/ 1001485 w 2500127"/>
              <a:gd name="connsiteY87" fmla="*/ 2960914 h 3450772"/>
              <a:gd name="connsiteX88" fmla="*/ 1006928 w 2500127"/>
              <a:gd name="connsiteY88" fmla="*/ 3048000 h 3450772"/>
              <a:gd name="connsiteX89" fmla="*/ 979714 w 2500127"/>
              <a:gd name="connsiteY89" fmla="*/ 3053443 h 3450772"/>
              <a:gd name="connsiteX90" fmla="*/ 974271 w 2500127"/>
              <a:gd name="connsiteY90" fmla="*/ 3053443 h 3450772"/>
              <a:gd name="connsiteX91" fmla="*/ 985157 w 2500127"/>
              <a:gd name="connsiteY91" fmla="*/ 3086100 h 3450772"/>
              <a:gd name="connsiteX92" fmla="*/ 881742 w 2500127"/>
              <a:gd name="connsiteY92" fmla="*/ 3216729 h 3450772"/>
              <a:gd name="connsiteX93" fmla="*/ 892628 w 2500127"/>
              <a:gd name="connsiteY93" fmla="*/ 3260272 h 3450772"/>
              <a:gd name="connsiteX94" fmla="*/ 849085 w 2500127"/>
              <a:gd name="connsiteY94" fmla="*/ 3276600 h 3450772"/>
              <a:gd name="connsiteX95" fmla="*/ 827314 w 2500127"/>
              <a:gd name="connsiteY95" fmla="*/ 3320143 h 3450772"/>
              <a:gd name="connsiteX96" fmla="*/ 810985 w 2500127"/>
              <a:gd name="connsiteY96" fmla="*/ 3369129 h 3450772"/>
              <a:gd name="connsiteX97" fmla="*/ 805542 w 2500127"/>
              <a:gd name="connsiteY97" fmla="*/ 3407229 h 3450772"/>
              <a:gd name="connsiteX98" fmla="*/ 805542 w 2500127"/>
              <a:gd name="connsiteY98" fmla="*/ 3423557 h 3450772"/>
              <a:gd name="connsiteX99" fmla="*/ 800100 w 2500127"/>
              <a:gd name="connsiteY99" fmla="*/ 3418114 h 3450772"/>
              <a:gd name="connsiteX100" fmla="*/ 778328 w 2500127"/>
              <a:gd name="connsiteY100" fmla="*/ 3418114 h 3450772"/>
              <a:gd name="connsiteX101" fmla="*/ 740228 w 2500127"/>
              <a:gd name="connsiteY101" fmla="*/ 3445329 h 3450772"/>
              <a:gd name="connsiteX102" fmla="*/ 702128 w 2500127"/>
              <a:gd name="connsiteY102" fmla="*/ 3434443 h 3450772"/>
              <a:gd name="connsiteX103" fmla="*/ 702128 w 2500127"/>
              <a:gd name="connsiteY103" fmla="*/ 3434443 h 3450772"/>
              <a:gd name="connsiteX104" fmla="*/ 664028 w 2500127"/>
              <a:gd name="connsiteY104" fmla="*/ 3450772 h 3450772"/>
              <a:gd name="connsiteX105" fmla="*/ 571500 w 2500127"/>
              <a:gd name="connsiteY105" fmla="*/ 3380014 h 3450772"/>
              <a:gd name="connsiteX106" fmla="*/ 533400 w 2500127"/>
              <a:gd name="connsiteY106" fmla="*/ 3309257 h 3450772"/>
              <a:gd name="connsiteX107" fmla="*/ 462642 w 2500127"/>
              <a:gd name="connsiteY107" fmla="*/ 3303814 h 3450772"/>
              <a:gd name="connsiteX108" fmla="*/ 277585 w 2500127"/>
              <a:gd name="connsiteY108" fmla="*/ 3243943 h 3450772"/>
              <a:gd name="connsiteX109" fmla="*/ 266700 w 2500127"/>
              <a:gd name="connsiteY109" fmla="*/ 3194957 h 3450772"/>
              <a:gd name="connsiteX110" fmla="*/ 228600 w 2500127"/>
              <a:gd name="connsiteY110" fmla="*/ 3194957 h 3450772"/>
              <a:gd name="connsiteX111" fmla="*/ 223157 w 2500127"/>
              <a:gd name="connsiteY111" fmla="*/ 3216729 h 3450772"/>
              <a:gd name="connsiteX112" fmla="*/ 223157 w 2500127"/>
              <a:gd name="connsiteY112" fmla="*/ 3243943 h 3450772"/>
              <a:gd name="connsiteX113" fmla="*/ 190500 w 2500127"/>
              <a:gd name="connsiteY113" fmla="*/ 3233057 h 3450772"/>
              <a:gd name="connsiteX114" fmla="*/ 163285 w 2500127"/>
              <a:gd name="connsiteY114" fmla="*/ 3211286 h 3450772"/>
              <a:gd name="connsiteX115" fmla="*/ 152400 w 2500127"/>
              <a:gd name="connsiteY115" fmla="*/ 3194957 h 3450772"/>
              <a:gd name="connsiteX116" fmla="*/ 174171 w 2500127"/>
              <a:gd name="connsiteY116" fmla="*/ 3151414 h 3450772"/>
              <a:gd name="connsiteX117" fmla="*/ 201385 w 2500127"/>
              <a:gd name="connsiteY117" fmla="*/ 3102429 h 3450772"/>
              <a:gd name="connsiteX118" fmla="*/ 185057 w 2500127"/>
              <a:gd name="connsiteY118" fmla="*/ 3064329 h 3450772"/>
              <a:gd name="connsiteX119" fmla="*/ 185057 w 2500127"/>
              <a:gd name="connsiteY119" fmla="*/ 3042557 h 3450772"/>
              <a:gd name="connsiteX120" fmla="*/ 125185 w 2500127"/>
              <a:gd name="connsiteY120" fmla="*/ 3042557 h 3450772"/>
              <a:gd name="connsiteX121" fmla="*/ 103414 w 2500127"/>
              <a:gd name="connsiteY121" fmla="*/ 3031672 h 3450772"/>
              <a:gd name="connsiteX122" fmla="*/ 70757 w 2500127"/>
              <a:gd name="connsiteY122" fmla="*/ 3058886 h 3450772"/>
              <a:gd name="connsiteX123" fmla="*/ 65314 w 2500127"/>
              <a:gd name="connsiteY123" fmla="*/ 3020786 h 3450772"/>
              <a:gd name="connsiteX124" fmla="*/ 0 w 2500127"/>
              <a:gd name="connsiteY124" fmla="*/ 2982686 h 3450772"/>
              <a:gd name="connsiteX125" fmla="*/ 54428 w 2500127"/>
              <a:gd name="connsiteY125" fmla="*/ 2933700 h 3450772"/>
              <a:gd name="connsiteX126" fmla="*/ 179614 w 2500127"/>
              <a:gd name="connsiteY126" fmla="*/ 2770414 h 3450772"/>
              <a:gd name="connsiteX127" fmla="*/ 326571 w 2500127"/>
              <a:gd name="connsiteY127" fmla="*/ 2122714 h 3450772"/>
              <a:gd name="connsiteX128" fmla="*/ 315685 w 2500127"/>
              <a:gd name="connsiteY128" fmla="*/ 2046514 h 3450772"/>
              <a:gd name="connsiteX129" fmla="*/ 359228 w 2500127"/>
              <a:gd name="connsiteY129" fmla="*/ 1964872 h 3450772"/>
              <a:gd name="connsiteX130" fmla="*/ 435428 w 2500127"/>
              <a:gd name="connsiteY130" fmla="*/ 1970314 h 3450772"/>
              <a:gd name="connsiteX131" fmla="*/ 440871 w 2500127"/>
              <a:gd name="connsiteY131" fmla="*/ 1937657 h 3450772"/>
              <a:gd name="connsiteX132" fmla="*/ 391885 w 2500127"/>
              <a:gd name="connsiteY132" fmla="*/ 1883229 h 3450772"/>
              <a:gd name="connsiteX133" fmla="*/ 386442 w 2500127"/>
              <a:gd name="connsiteY133" fmla="*/ 1872343 h 3450772"/>
              <a:gd name="connsiteX134" fmla="*/ 326571 w 2500127"/>
              <a:gd name="connsiteY134" fmla="*/ 1948543 h 3450772"/>
              <a:gd name="connsiteX135" fmla="*/ 408214 w 2500127"/>
              <a:gd name="connsiteY135" fmla="*/ 1338943 h 3450772"/>
              <a:gd name="connsiteX136" fmla="*/ 446314 w 2500127"/>
              <a:gd name="connsiteY136" fmla="*/ 1251857 h 3450772"/>
              <a:gd name="connsiteX137" fmla="*/ 462642 w 2500127"/>
              <a:gd name="connsiteY137" fmla="*/ 1300843 h 3450772"/>
              <a:gd name="connsiteX138" fmla="*/ 582385 w 2500127"/>
              <a:gd name="connsiteY138" fmla="*/ 1409700 h 3450772"/>
              <a:gd name="connsiteX139" fmla="*/ 620485 w 2500127"/>
              <a:gd name="connsiteY139" fmla="*/ 1513114 h 3450772"/>
              <a:gd name="connsiteX140" fmla="*/ 653142 w 2500127"/>
              <a:gd name="connsiteY140" fmla="*/ 1464129 h 3450772"/>
              <a:gd name="connsiteX141" fmla="*/ 625928 w 2500127"/>
              <a:gd name="connsiteY141" fmla="*/ 1344386 h 3450772"/>
              <a:gd name="connsiteX142" fmla="*/ 484414 w 2500127"/>
              <a:gd name="connsiteY142" fmla="*/ 1197429 h 3450772"/>
              <a:gd name="connsiteX143" fmla="*/ 435428 w 2500127"/>
              <a:gd name="connsiteY143" fmla="*/ 1164772 h 3450772"/>
              <a:gd name="connsiteX144" fmla="*/ 381000 w 2500127"/>
              <a:gd name="connsiteY144" fmla="*/ 1137557 h 3450772"/>
              <a:gd name="connsiteX145" fmla="*/ 370114 w 2500127"/>
              <a:gd name="connsiteY145" fmla="*/ 1083129 h 3450772"/>
              <a:gd name="connsiteX146" fmla="*/ 424542 w 2500127"/>
              <a:gd name="connsiteY146" fmla="*/ 1050472 h 3450772"/>
              <a:gd name="connsiteX147" fmla="*/ 468085 w 2500127"/>
              <a:gd name="connsiteY147" fmla="*/ 968829 h 3450772"/>
              <a:gd name="connsiteX148" fmla="*/ 446314 w 2500127"/>
              <a:gd name="connsiteY148" fmla="*/ 892629 h 3450772"/>
              <a:gd name="connsiteX149" fmla="*/ 446314 w 2500127"/>
              <a:gd name="connsiteY149" fmla="*/ 892629 h 3450772"/>
              <a:gd name="connsiteX150" fmla="*/ 478971 w 2500127"/>
              <a:gd name="connsiteY150" fmla="*/ 881743 h 3450772"/>
              <a:gd name="connsiteX151" fmla="*/ 424542 w 2500127"/>
              <a:gd name="connsiteY151" fmla="*/ 789214 h 3450772"/>
              <a:gd name="connsiteX152" fmla="*/ 386442 w 2500127"/>
              <a:gd name="connsiteY152" fmla="*/ 778329 h 3450772"/>
              <a:gd name="connsiteX153" fmla="*/ 429985 w 2500127"/>
              <a:gd name="connsiteY153" fmla="*/ 685800 h 3450772"/>
              <a:gd name="connsiteX154" fmla="*/ 451757 w 2500127"/>
              <a:gd name="connsiteY154" fmla="*/ 658586 h 3450772"/>
              <a:gd name="connsiteX155" fmla="*/ 560614 w 2500127"/>
              <a:gd name="connsiteY155" fmla="*/ 620486 h 3450772"/>
              <a:gd name="connsiteX156" fmla="*/ 560614 w 2500127"/>
              <a:gd name="connsiteY156" fmla="*/ 620486 h 3450772"/>
              <a:gd name="connsiteX157" fmla="*/ 636814 w 2500127"/>
              <a:gd name="connsiteY157" fmla="*/ 647700 h 3450772"/>
              <a:gd name="connsiteX158" fmla="*/ 658585 w 2500127"/>
              <a:gd name="connsiteY158" fmla="*/ 674914 h 3450772"/>
              <a:gd name="connsiteX159" fmla="*/ 772885 w 2500127"/>
              <a:gd name="connsiteY159" fmla="*/ 615043 h 3450772"/>
              <a:gd name="connsiteX160" fmla="*/ 745671 w 2500127"/>
              <a:gd name="connsiteY160" fmla="*/ 582386 h 3450772"/>
              <a:gd name="connsiteX161" fmla="*/ 740228 w 2500127"/>
              <a:gd name="connsiteY161" fmla="*/ 506186 h 3450772"/>
              <a:gd name="connsiteX162" fmla="*/ 702128 w 2500127"/>
              <a:gd name="connsiteY162" fmla="*/ 353786 h 3450772"/>
              <a:gd name="connsiteX163" fmla="*/ 685800 w 2500127"/>
              <a:gd name="connsiteY163" fmla="*/ 277586 h 3450772"/>
              <a:gd name="connsiteX164" fmla="*/ 674914 w 2500127"/>
              <a:gd name="connsiteY164" fmla="*/ 244929 h 3450772"/>
              <a:gd name="connsiteX165" fmla="*/ 615042 w 2500127"/>
              <a:gd name="connsiteY165" fmla="*/ 179614 h 3450772"/>
              <a:gd name="connsiteX166" fmla="*/ 604157 w 2500127"/>
              <a:gd name="connsiteY166" fmla="*/ 136072 h 3450772"/>
              <a:gd name="connsiteX167" fmla="*/ 598714 w 2500127"/>
              <a:gd name="connsiteY167" fmla="*/ 130629 h 3450772"/>
              <a:gd name="connsiteX168" fmla="*/ 734785 w 2500127"/>
              <a:gd name="connsiteY168" fmla="*/ 125186 h 3450772"/>
              <a:gd name="connsiteX169" fmla="*/ 745671 w 2500127"/>
              <a:gd name="connsiteY169" fmla="*/ 125186 h 3450772"/>
              <a:gd name="connsiteX170" fmla="*/ 810985 w 2500127"/>
              <a:gd name="connsiteY170" fmla="*/ 59872 h 3450772"/>
              <a:gd name="connsiteX171" fmla="*/ 985157 w 2500127"/>
              <a:gd name="connsiteY171" fmla="*/ 43543 h 3450772"/>
              <a:gd name="connsiteX172" fmla="*/ 1017814 w 2500127"/>
              <a:gd name="connsiteY172" fmla="*/ 81643 h 3450772"/>
              <a:gd name="connsiteX173" fmla="*/ 1126671 w 2500127"/>
              <a:gd name="connsiteY173" fmla="*/ 0 h 3450772"/>
              <a:gd name="connsiteX0" fmla="*/ 1126671 w 2500127"/>
              <a:gd name="connsiteY0" fmla="*/ 0 h 3450772"/>
              <a:gd name="connsiteX1" fmla="*/ 1181100 w 2500127"/>
              <a:gd name="connsiteY1" fmla="*/ 38100 h 3450772"/>
              <a:gd name="connsiteX2" fmla="*/ 1191985 w 2500127"/>
              <a:gd name="connsiteY2" fmla="*/ 87086 h 3450772"/>
              <a:gd name="connsiteX3" fmla="*/ 1230085 w 2500127"/>
              <a:gd name="connsiteY3" fmla="*/ 76200 h 3450772"/>
              <a:gd name="connsiteX4" fmla="*/ 1246414 w 2500127"/>
              <a:gd name="connsiteY4" fmla="*/ 141514 h 3450772"/>
              <a:gd name="connsiteX5" fmla="*/ 1246414 w 2500127"/>
              <a:gd name="connsiteY5" fmla="*/ 163286 h 3450772"/>
              <a:gd name="connsiteX6" fmla="*/ 1268185 w 2500127"/>
              <a:gd name="connsiteY6" fmla="*/ 179614 h 3450772"/>
              <a:gd name="connsiteX7" fmla="*/ 1398814 w 2500127"/>
              <a:gd name="connsiteY7" fmla="*/ 174172 h 3450772"/>
              <a:gd name="connsiteX8" fmla="*/ 1409700 w 2500127"/>
              <a:gd name="connsiteY8" fmla="*/ 174172 h 3450772"/>
              <a:gd name="connsiteX9" fmla="*/ 1398814 w 2500127"/>
              <a:gd name="connsiteY9" fmla="*/ 130629 h 3450772"/>
              <a:gd name="connsiteX10" fmla="*/ 1458685 w 2500127"/>
              <a:gd name="connsiteY10" fmla="*/ 174172 h 3450772"/>
              <a:gd name="connsiteX11" fmla="*/ 1464128 w 2500127"/>
              <a:gd name="connsiteY11" fmla="*/ 212272 h 3450772"/>
              <a:gd name="connsiteX12" fmla="*/ 1480457 w 2500127"/>
              <a:gd name="connsiteY12" fmla="*/ 250372 h 3450772"/>
              <a:gd name="connsiteX13" fmla="*/ 1583871 w 2500127"/>
              <a:gd name="connsiteY13" fmla="*/ 370114 h 3450772"/>
              <a:gd name="connsiteX14" fmla="*/ 1589314 w 2500127"/>
              <a:gd name="connsiteY14" fmla="*/ 386443 h 3450772"/>
              <a:gd name="connsiteX15" fmla="*/ 1567542 w 2500127"/>
              <a:gd name="connsiteY15" fmla="*/ 446314 h 3450772"/>
              <a:gd name="connsiteX16" fmla="*/ 1632857 w 2500127"/>
              <a:gd name="connsiteY16" fmla="*/ 511629 h 3450772"/>
              <a:gd name="connsiteX17" fmla="*/ 1676400 w 2500127"/>
              <a:gd name="connsiteY17" fmla="*/ 506186 h 3450772"/>
              <a:gd name="connsiteX18" fmla="*/ 1687285 w 2500127"/>
              <a:gd name="connsiteY18" fmla="*/ 576943 h 3450772"/>
              <a:gd name="connsiteX19" fmla="*/ 1730828 w 2500127"/>
              <a:gd name="connsiteY19" fmla="*/ 582386 h 3450772"/>
              <a:gd name="connsiteX20" fmla="*/ 1714500 w 2500127"/>
              <a:gd name="connsiteY20" fmla="*/ 636814 h 3450772"/>
              <a:gd name="connsiteX21" fmla="*/ 1747157 w 2500127"/>
              <a:gd name="connsiteY21" fmla="*/ 647700 h 3450772"/>
              <a:gd name="connsiteX22" fmla="*/ 1807028 w 2500127"/>
              <a:gd name="connsiteY22" fmla="*/ 625929 h 3450772"/>
              <a:gd name="connsiteX23" fmla="*/ 1839685 w 2500127"/>
              <a:gd name="connsiteY23" fmla="*/ 658586 h 3450772"/>
              <a:gd name="connsiteX24" fmla="*/ 1877785 w 2500127"/>
              <a:gd name="connsiteY24" fmla="*/ 620486 h 3450772"/>
              <a:gd name="connsiteX25" fmla="*/ 2024742 w 2500127"/>
              <a:gd name="connsiteY25" fmla="*/ 625929 h 3450772"/>
              <a:gd name="connsiteX26" fmla="*/ 2046514 w 2500127"/>
              <a:gd name="connsiteY26" fmla="*/ 593272 h 3450772"/>
              <a:gd name="connsiteX27" fmla="*/ 2193471 w 2500127"/>
              <a:gd name="connsiteY27" fmla="*/ 609600 h 3450772"/>
              <a:gd name="connsiteX28" fmla="*/ 2318657 w 2500127"/>
              <a:gd name="connsiteY28" fmla="*/ 609600 h 3450772"/>
              <a:gd name="connsiteX29" fmla="*/ 2324100 w 2500127"/>
              <a:gd name="connsiteY29" fmla="*/ 658586 h 3450772"/>
              <a:gd name="connsiteX30" fmla="*/ 2427514 w 2500127"/>
              <a:gd name="connsiteY30" fmla="*/ 718457 h 3450772"/>
              <a:gd name="connsiteX31" fmla="*/ 2460171 w 2500127"/>
              <a:gd name="connsiteY31" fmla="*/ 821872 h 3450772"/>
              <a:gd name="connsiteX32" fmla="*/ 2460171 w 2500127"/>
              <a:gd name="connsiteY32" fmla="*/ 865414 h 3450772"/>
              <a:gd name="connsiteX33" fmla="*/ 2477477 w 2500127"/>
              <a:gd name="connsiteY33" fmla="*/ 881233 h 3450772"/>
              <a:gd name="connsiteX34" fmla="*/ 2500127 w 2500127"/>
              <a:gd name="connsiteY34" fmla="*/ 952500 h 3450772"/>
              <a:gd name="connsiteX35" fmla="*/ 2380384 w 2500127"/>
              <a:gd name="connsiteY35" fmla="*/ 1072244 h 3450772"/>
              <a:gd name="connsiteX36" fmla="*/ 2440256 w 2500127"/>
              <a:gd name="connsiteY36" fmla="*/ 1143000 h 3450772"/>
              <a:gd name="connsiteX37" fmla="*/ 2460831 w 2500127"/>
              <a:gd name="connsiteY37" fmla="*/ 1208314 h 3450772"/>
              <a:gd name="connsiteX38" fmla="*/ 2427514 w 2500127"/>
              <a:gd name="connsiteY38" fmla="*/ 1257300 h 3450772"/>
              <a:gd name="connsiteX39" fmla="*/ 2462027 w 2500127"/>
              <a:gd name="connsiteY39" fmla="*/ 1420586 h 3450772"/>
              <a:gd name="connsiteX40" fmla="*/ 2383971 w 2500127"/>
              <a:gd name="connsiteY40" fmla="*/ 1404257 h 3450772"/>
              <a:gd name="connsiteX41" fmla="*/ 2373085 w 2500127"/>
              <a:gd name="connsiteY41" fmla="*/ 1415143 h 3450772"/>
              <a:gd name="connsiteX42" fmla="*/ 2362200 w 2500127"/>
              <a:gd name="connsiteY42" fmla="*/ 1447800 h 3450772"/>
              <a:gd name="connsiteX43" fmla="*/ 2258785 w 2500127"/>
              <a:gd name="connsiteY43" fmla="*/ 1562100 h 3450772"/>
              <a:gd name="connsiteX44" fmla="*/ 2275114 w 2500127"/>
              <a:gd name="connsiteY44" fmla="*/ 1594757 h 3450772"/>
              <a:gd name="connsiteX45" fmla="*/ 2247900 w 2500127"/>
              <a:gd name="connsiteY45" fmla="*/ 1627414 h 3450772"/>
              <a:gd name="connsiteX46" fmla="*/ 2247900 w 2500127"/>
              <a:gd name="connsiteY46" fmla="*/ 1676400 h 3450772"/>
              <a:gd name="connsiteX47" fmla="*/ 2215242 w 2500127"/>
              <a:gd name="connsiteY47" fmla="*/ 1692729 h 3450772"/>
              <a:gd name="connsiteX48" fmla="*/ 2209800 w 2500127"/>
              <a:gd name="connsiteY48" fmla="*/ 1741714 h 3450772"/>
              <a:gd name="connsiteX49" fmla="*/ 2198914 w 2500127"/>
              <a:gd name="connsiteY49" fmla="*/ 1763486 h 3450772"/>
              <a:gd name="connsiteX50" fmla="*/ 2106385 w 2500127"/>
              <a:gd name="connsiteY50" fmla="*/ 1763486 h 3450772"/>
              <a:gd name="connsiteX51" fmla="*/ 2046514 w 2500127"/>
              <a:gd name="connsiteY51" fmla="*/ 1779814 h 3450772"/>
              <a:gd name="connsiteX52" fmla="*/ 1943100 w 2500127"/>
              <a:gd name="connsiteY52" fmla="*/ 1714500 h 3450772"/>
              <a:gd name="connsiteX53" fmla="*/ 1845128 w 2500127"/>
              <a:gd name="connsiteY53" fmla="*/ 1714500 h 3450772"/>
              <a:gd name="connsiteX54" fmla="*/ 1823357 w 2500127"/>
              <a:gd name="connsiteY54" fmla="*/ 1845129 h 3450772"/>
              <a:gd name="connsiteX55" fmla="*/ 1768928 w 2500127"/>
              <a:gd name="connsiteY55" fmla="*/ 1888672 h 3450772"/>
              <a:gd name="connsiteX56" fmla="*/ 1763485 w 2500127"/>
              <a:gd name="connsiteY56" fmla="*/ 1937657 h 3450772"/>
              <a:gd name="connsiteX57" fmla="*/ 1714500 w 2500127"/>
              <a:gd name="connsiteY57" fmla="*/ 1959429 h 3450772"/>
              <a:gd name="connsiteX58" fmla="*/ 1621971 w 2500127"/>
              <a:gd name="connsiteY58" fmla="*/ 2073729 h 3450772"/>
              <a:gd name="connsiteX59" fmla="*/ 1589314 w 2500127"/>
              <a:gd name="connsiteY59" fmla="*/ 2100943 h 3450772"/>
              <a:gd name="connsiteX60" fmla="*/ 1616528 w 2500127"/>
              <a:gd name="connsiteY60" fmla="*/ 2220686 h 3450772"/>
              <a:gd name="connsiteX61" fmla="*/ 1529442 w 2500127"/>
              <a:gd name="connsiteY61" fmla="*/ 2253343 h 3450772"/>
              <a:gd name="connsiteX62" fmla="*/ 1534885 w 2500127"/>
              <a:gd name="connsiteY62" fmla="*/ 2280557 h 3450772"/>
              <a:gd name="connsiteX63" fmla="*/ 1524000 w 2500127"/>
              <a:gd name="connsiteY63" fmla="*/ 2291443 h 3450772"/>
              <a:gd name="connsiteX64" fmla="*/ 1556657 w 2500127"/>
              <a:gd name="connsiteY64" fmla="*/ 2307772 h 3450772"/>
              <a:gd name="connsiteX65" fmla="*/ 1507671 w 2500127"/>
              <a:gd name="connsiteY65" fmla="*/ 2383972 h 3450772"/>
              <a:gd name="connsiteX66" fmla="*/ 1524000 w 2500127"/>
              <a:gd name="connsiteY66" fmla="*/ 2416629 h 3450772"/>
              <a:gd name="connsiteX67" fmla="*/ 1485900 w 2500127"/>
              <a:gd name="connsiteY67" fmla="*/ 2411186 h 3450772"/>
              <a:gd name="connsiteX68" fmla="*/ 1442357 w 2500127"/>
              <a:gd name="connsiteY68" fmla="*/ 2481943 h 3450772"/>
              <a:gd name="connsiteX69" fmla="*/ 1382485 w 2500127"/>
              <a:gd name="connsiteY69" fmla="*/ 2492829 h 3450772"/>
              <a:gd name="connsiteX70" fmla="*/ 1295400 w 2500127"/>
              <a:gd name="connsiteY70" fmla="*/ 2471057 h 3450772"/>
              <a:gd name="connsiteX71" fmla="*/ 1246414 w 2500127"/>
              <a:gd name="connsiteY71" fmla="*/ 2503714 h 3450772"/>
              <a:gd name="connsiteX72" fmla="*/ 1208314 w 2500127"/>
              <a:gd name="connsiteY72" fmla="*/ 2509157 h 3450772"/>
              <a:gd name="connsiteX73" fmla="*/ 1132114 w 2500127"/>
              <a:gd name="connsiteY73" fmla="*/ 2509157 h 3450772"/>
              <a:gd name="connsiteX74" fmla="*/ 1121228 w 2500127"/>
              <a:gd name="connsiteY74" fmla="*/ 2503714 h 3450772"/>
              <a:gd name="connsiteX75" fmla="*/ 1104900 w 2500127"/>
              <a:gd name="connsiteY75" fmla="*/ 2541814 h 3450772"/>
              <a:gd name="connsiteX76" fmla="*/ 1066800 w 2500127"/>
              <a:gd name="connsiteY76" fmla="*/ 2530929 h 3450772"/>
              <a:gd name="connsiteX77" fmla="*/ 1034142 w 2500127"/>
              <a:gd name="connsiteY77" fmla="*/ 2585357 h 3450772"/>
              <a:gd name="connsiteX78" fmla="*/ 1012371 w 2500127"/>
              <a:gd name="connsiteY78" fmla="*/ 2547257 h 3450772"/>
              <a:gd name="connsiteX79" fmla="*/ 892628 w 2500127"/>
              <a:gd name="connsiteY79" fmla="*/ 2585357 h 3450772"/>
              <a:gd name="connsiteX80" fmla="*/ 887185 w 2500127"/>
              <a:gd name="connsiteY80" fmla="*/ 2590800 h 3450772"/>
              <a:gd name="connsiteX81" fmla="*/ 898071 w 2500127"/>
              <a:gd name="connsiteY81" fmla="*/ 2661557 h 3450772"/>
              <a:gd name="connsiteX82" fmla="*/ 838200 w 2500127"/>
              <a:gd name="connsiteY82" fmla="*/ 2786743 h 3450772"/>
              <a:gd name="connsiteX83" fmla="*/ 854528 w 2500127"/>
              <a:gd name="connsiteY83" fmla="*/ 2830286 h 3450772"/>
              <a:gd name="connsiteX84" fmla="*/ 936171 w 2500127"/>
              <a:gd name="connsiteY84" fmla="*/ 2824843 h 3450772"/>
              <a:gd name="connsiteX85" fmla="*/ 979714 w 2500127"/>
              <a:gd name="connsiteY85" fmla="*/ 2906486 h 3450772"/>
              <a:gd name="connsiteX86" fmla="*/ 985157 w 2500127"/>
              <a:gd name="connsiteY86" fmla="*/ 2911929 h 3450772"/>
              <a:gd name="connsiteX87" fmla="*/ 985157 w 2500127"/>
              <a:gd name="connsiteY87" fmla="*/ 2911929 h 3450772"/>
              <a:gd name="connsiteX88" fmla="*/ 1001485 w 2500127"/>
              <a:gd name="connsiteY88" fmla="*/ 2960914 h 3450772"/>
              <a:gd name="connsiteX89" fmla="*/ 1006928 w 2500127"/>
              <a:gd name="connsiteY89" fmla="*/ 3048000 h 3450772"/>
              <a:gd name="connsiteX90" fmla="*/ 979714 w 2500127"/>
              <a:gd name="connsiteY90" fmla="*/ 3053443 h 3450772"/>
              <a:gd name="connsiteX91" fmla="*/ 974271 w 2500127"/>
              <a:gd name="connsiteY91" fmla="*/ 3053443 h 3450772"/>
              <a:gd name="connsiteX92" fmla="*/ 985157 w 2500127"/>
              <a:gd name="connsiteY92" fmla="*/ 3086100 h 3450772"/>
              <a:gd name="connsiteX93" fmla="*/ 881742 w 2500127"/>
              <a:gd name="connsiteY93" fmla="*/ 3216729 h 3450772"/>
              <a:gd name="connsiteX94" fmla="*/ 892628 w 2500127"/>
              <a:gd name="connsiteY94" fmla="*/ 3260272 h 3450772"/>
              <a:gd name="connsiteX95" fmla="*/ 849085 w 2500127"/>
              <a:gd name="connsiteY95" fmla="*/ 3276600 h 3450772"/>
              <a:gd name="connsiteX96" fmla="*/ 827314 w 2500127"/>
              <a:gd name="connsiteY96" fmla="*/ 3320143 h 3450772"/>
              <a:gd name="connsiteX97" fmla="*/ 810985 w 2500127"/>
              <a:gd name="connsiteY97" fmla="*/ 3369129 h 3450772"/>
              <a:gd name="connsiteX98" fmla="*/ 805542 w 2500127"/>
              <a:gd name="connsiteY98" fmla="*/ 3407229 h 3450772"/>
              <a:gd name="connsiteX99" fmla="*/ 805542 w 2500127"/>
              <a:gd name="connsiteY99" fmla="*/ 3423557 h 3450772"/>
              <a:gd name="connsiteX100" fmla="*/ 800100 w 2500127"/>
              <a:gd name="connsiteY100" fmla="*/ 3418114 h 3450772"/>
              <a:gd name="connsiteX101" fmla="*/ 778328 w 2500127"/>
              <a:gd name="connsiteY101" fmla="*/ 3418114 h 3450772"/>
              <a:gd name="connsiteX102" fmla="*/ 740228 w 2500127"/>
              <a:gd name="connsiteY102" fmla="*/ 3445329 h 3450772"/>
              <a:gd name="connsiteX103" fmla="*/ 702128 w 2500127"/>
              <a:gd name="connsiteY103" fmla="*/ 3434443 h 3450772"/>
              <a:gd name="connsiteX104" fmla="*/ 702128 w 2500127"/>
              <a:gd name="connsiteY104" fmla="*/ 3434443 h 3450772"/>
              <a:gd name="connsiteX105" fmla="*/ 664028 w 2500127"/>
              <a:gd name="connsiteY105" fmla="*/ 3450772 h 3450772"/>
              <a:gd name="connsiteX106" fmla="*/ 571500 w 2500127"/>
              <a:gd name="connsiteY106" fmla="*/ 3380014 h 3450772"/>
              <a:gd name="connsiteX107" fmla="*/ 533400 w 2500127"/>
              <a:gd name="connsiteY107" fmla="*/ 3309257 h 3450772"/>
              <a:gd name="connsiteX108" fmla="*/ 462642 w 2500127"/>
              <a:gd name="connsiteY108" fmla="*/ 3303814 h 3450772"/>
              <a:gd name="connsiteX109" fmla="*/ 277585 w 2500127"/>
              <a:gd name="connsiteY109" fmla="*/ 3243943 h 3450772"/>
              <a:gd name="connsiteX110" fmla="*/ 266700 w 2500127"/>
              <a:gd name="connsiteY110" fmla="*/ 3194957 h 3450772"/>
              <a:gd name="connsiteX111" fmla="*/ 228600 w 2500127"/>
              <a:gd name="connsiteY111" fmla="*/ 3194957 h 3450772"/>
              <a:gd name="connsiteX112" fmla="*/ 223157 w 2500127"/>
              <a:gd name="connsiteY112" fmla="*/ 3216729 h 3450772"/>
              <a:gd name="connsiteX113" fmla="*/ 223157 w 2500127"/>
              <a:gd name="connsiteY113" fmla="*/ 3243943 h 3450772"/>
              <a:gd name="connsiteX114" fmla="*/ 190500 w 2500127"/>
              <a:gd name="connsiteY114" fmla="*/ 3233057 h 3450772"/>
              <a:gd name="connsiteX115" fmla="*/ 163285 w 2500127"/>
              <a:gd name="connsiteY115" fmla="*/ 3211286 h 3450772"/>
              <a:gd name="connsiteX116" fmla="*/ 152400 w 2500127"/>
              <a:gd name="connsiteY116" fmla="*/ 3194957 h 3450772"/>
              <a:gd name="connsiteX117" fmla="*/ 174171 w 2500127"/>
              <a:gd name="connsiteY117" fmla="*/ 3151414 h 3450772"/>
              <a:gd name="connsiteX118" fmla="*/ 201385 w 2500127"/>
              <a:gd name="connsiteY118" fmla="*/ 3102429 h 3450772"/>
              <a:gd name="connsiteX119" fmla="*/ 185057 w 2500127"/>
              <a:gd name="connsiteY119" fmla="*/ 3064329 h 3450772"/>
              <a:gd name="connsiteX120" fmla="*/ 185057 w 2500127"/>
              <a:gd name="connsiteY120" fmla="*/ 3042557 h 3450772"/>
              <a:gd name="connsiteX121" fmla="*/ 125185 w 2500127"/>
              <a:gd name="connsiteY121" fmla="*/ 3042557 h 3450772"/>
              <a:gd name="connsiteX122" fmla="*/ 103414 w 2500127"/>
              <a:gd name="connsiteY122" fmla="*/ 3031672 h 3450772"/>
              <a:gd name="connsiteX123" fmla="*/ 70757 w 2500127"/>
              <a:gd name="connsiteY123" fmla="*/ 3058886 h 3450772"/>
              <a:gd name="connsiteX124" fmla="*/ 65314 w 2500127"/>
              <a:gd name="connsiteY124" fmla="*/ 3020786 h 3450772"/>
              <a:gd name="connsiteX125" fmla="*/ 0 w 2500127"/>
              <a:gd name="connsiteY125" fmla="*/ 2982686 h 3450772"/>
              <a:gd name="connsiteX126" fmla="*/ 54428 w 2500127"/>
              <a:gd name="connsiteY126" fmla="*/ 2933700 h 3450772"/>
              <a:gd name="connsiteX127" fmla="*/ 179614 w 2500127"/>
              <a:gd name="connsiteY127" fmla="*/ 2770414 h 3450772"/>
              <a:gd name="connsiteX128" fmla="*/ 326571 w 2500127"/>
              <a:gd name="connsiteY128" fmla="*/ 2122714 h 3450772"/>
              <a:gd name="connsiteX129" fmla="*/ 315685 w 2500127"/>
              <a:gd name="connsiteY129" fmla="*/ 2046514 h 3450772"/>
              <a:gd name="connsiteX130" fmla="*/ 359228 w 2500127"/>
              <a:gd name="connsiteY130" fmla="*/ 1964872 h 3450772"/>
              <a:gd name="connsiteX131" fmla="*/ 435428 w 2500127"/>
              <a:gd name="connsiteY131" fmla="*/ 1970314 h 3450772"/>
              <a:gd name="connsiteX132" fmla="*/ 440871 w 2500127"/>
              <a:gd name="connsiteY132" fmla="*/ 1937657 h 3450772"/>
              <a:gd name="connsiteX133" fmla="*/ 391885 w 2500127"/>
              <a:gd name="connsiteY133" fmla="*/ 1883229 h 3450772"/>
              <a:gd name="connsiteX134" fmla="*/ 386442 w 2500127"/>
              <a:gd name="connsiteY134" fmla="*/ 1872343 h 3450772"/>
              <a:gd name="connsiteX135" fmla="*/ 326571 w 2500127"/>
              <a:gd name="connsiteY135" fmla="*/ 1948543 h 3450772"/>
              <a:gd name="connsiteX136" fmla="*/ 408214 w 2500127"/>
              <a:gd name="connsiteY136" fmla="*/ 1338943 h 3450772"/>
              <a:gd name="connsiteX137" fmla="*/ 446314 w 2500127"/>
              <a:gd name="connsiteY137" fmla="*/ 1251857 h 3450772"/>
              <a:gd name="connsiteX138" fmla="*/ 462642 w 2500127"/>
              <a:gd name="connsiteY138" fmla="*/ 1300843 h 3450772"/>
              <a:gd name="connsiteX139" fmla="*/ 582385 w 2500127"/>
              <a:gd name="connsiteY139" fmla="*/ 1409700 h 3450772"/>
              <a:gd name="connsiteX140" fmla="*/ 620485 w 2500127"/>
              <a:gd name="connsiteY140" fmla="*/ 1513114 h 3450772"/>
              <a:gd name="connsiteX141" fmla="*/ 653142 w 2500127"/>
              <a:gd name="connsiteY141" fmla="*/ 1464129 h 3450772"/>
              <a:gd name="connsiteX142" fmla="*/ 625928 w 2500127"/>
              <a:gd name="connsiteY142" fmla="*/ 1344386 h 3450772"/>
              <a:gd name="connsiteX143" fmla="*/ 484414 w 2500127"/>
              <a:gd name="connsiteY143" fmla="*/ 1197429 h 3450772"/>
              <a:gd name="connsiteX144" fmla="*/ 435428 w 2500127"/>
              <a:gd name="connsiteY144" fmla="*/ 1164772 h 3450772"/>
              <a:gd name="connsiteX145" fmla="*/ 381000 w 2500127"/>
              <a:gd name="connsiteY145" fmla="*/ 1137557 h 3450772"/>
              <a:gd name="connsiteX146" fmla="*/ 370114 w 2500127"/>
              <a:gd name="connsiteY146" fmla="*/ 1083129 h 3450772"/>
              <a:gd name="connsiteX147" fmla="*/ 424542 w 2500127"/>
              <a:gd name="connsiteY147" fmla="*/ 1050472 h 3450772"/>
              <a:gd name="connsiteX148" fmla="*/ 468085 w 2500127"/>
              <a:gd name="connsiteY148" fmla="*/ 968829 h 3450772"/>
              <a:gd name="connsiteX149" fmla="*/ 446314 w 2500127"/>
              <a:gd name="connsiteY149" fmla="*/ 892629 h 3450772"/>
              <a:gd name="connsiteX150" fmla="*/ 446314 w 2500127"/>
              <a:gd name="connsiteY150" fmla="*/ 892629 h 3450772"/>
              <a:gd name="connsiteX151" fmla="*/ 478971 w 2500127"/>
              <a:gd name="connsiteY151" fmla="*/ 881743 h 3450772"/>
              <a:gd name="connsiteX152" fmla="*/ 424542 w 2500127"/>
              <a:gd name="connsiteY152" fmla="*/ 789214 h 3450772"/>
              <a:gd name="connsiteX153" fmla="*/ 386442 w 2500127"/>
              <a:gd name="connsiteY153" fmla="*/ 778329 h 3450772"/>
              <a:gd name="connsiteX154" fmla="*/ 429985 w 2500127"/>
              <a:gd name="connsiteY154" fmla="*/ 685800 h 3450772"/>
              <a:gd name="connsiteX155" fmla="*/ 451757 w 2500127"/>
              <a:gd name="connsiteY155" fmla="*/ 658586 h 3450772"/>
              <a:gd name="connsiteX156" fmla="*/ 560614 w 2500127"/>
              <a:gd name="connsiteY156" fmla="*/ 620486 h 3450772"/>
              <a:gd name="connsiteX157" fmla="*/ 560614 w 2500127"/>
              <a:gd name="connsiteY157" fmla="*/ 620486 h 3450772"/>
              <a:gd name="connsiteX158" fmla="*/ 636814 w 2500127"/>
              <a:gd name="connsiteY158" fmla="*/ 647700 h 3450772"/>
              <a:gd name="connsiteX159" fmla="*/ 658585 w 2500127"/>
              <a:gd name="connsiteY159" fmla="*/ 674914 h 3450772"/>
              <a:gd name="connsiteX160" fmla="*/ 772885 w 2500127"/>
              <a:gd name="connsiteY160" fmla="*/ 615043 h 3450772"/>
              <a:gd name="connsiteX161" fmla="*/ 745671 w 2500127"/>
              <a:gd name="connsiteY161" fmla="*/ 582386 h 3450772"/>
              <a:gd name="connsiteX162" fmla="*/ 740228 w 2500127"/>
              <a:gd name="connsiteY162" fmla="*/ 506186 h 3450772"/>
              <a:gd name="connsiteX163" fmla="*/ 702128 w 2500127"/>
              <a:gd name="connsiteY163" fmla="*/ 353786 h 3450772"/>
              <a:gd name="connsiteX164" fmla="*/ 685800 w 2500127"/>
              <a:gd name="connsiteY164" fmla="*/ 277586 h 3450772"/>
              <a:gd name="connsiteX165" fmla="*/ 674914 w 2500127"/>
              <a:gd name="connsiteY165" fmla="*/ 244929 h 3450772"/>
              <a:gd name="connsiteX166" fmla="*/ 615042 w 2500127"/>
              <a:gd name="connsiteY166" fmla="*/ 179614 h 3450772"/>
              <a:gd name="connsiteX167" fmla="*/ 604157 w 2500127"/>
              <a:gd name="connsiteY167" fmla="*/ 136072 h 3450772"/>
              <a:gd name="connsiteX168" fmla="*/ 598714 w 2500127"/>
              <a:gd name="connsiteY168" fmla="*/ 130629 h 3450772"/>
              <a:gd name="connsiteX169" fmla="*/ 734785 w 2500127"/>
              <a:gd name="connsiteY169" fmla="*/ 125186 h 3450772"/>
              <a:gd name="connsiteX170" fmla="*/ 745671 w 2500127"/>
              <a:gd name="connsiteY170" fmla="*/ 125186 h 3450772"/>
              <a:gd name="connsiteX171" fmla="*/ 810985 w 2500127"/>
              <a:gd name="connsiteY171" fmla="*/ 59872 h 3450772"/>
              <a:gd name="connsiteX172" fmla="*/ 985157 w 2500127"/>
              <a:gd name="connsiteY172" fmla="*/ 43543 h 3450772"/>
              <a:gd name="connsiteX173" fmla="*/ 1017814 w 2500127"/>
              <a:gd name="connsiteY173" fmla="*/ 81643 h 3450772"/>
              <a:gd name="connsiteX174" fmla="*/ 1126671 w 2500127"/>
              <a:gd name="connsiteY174" fmla="*/ 0 h 3450772"/>
              <a:gd name="connsiteX0" fmla="*/ 1126671 w 2500127"/>
              <a:gd name="connsiteY0" fmla="*/ 0 h 3450772"/>
              <a:gd name="connsiteX1" fmla="*/ 1181100 w 2500127"/>
              <a:gd name="connsiteY1" fmla="*/ 38100 h 3450772"/>
              <a:gd name="connsiteX2" fmla="*/ 1191985 w 2500127"/>
              <a:gd name="connsiteY2" fmla="*/ 87086 h 3450772"/>
              <a:gd name="connsiteX3" fmla="*/ 1230085 w 2500127"/>
              <a:gd name="connsiteY3" fmla="*/ 76200 h 3450772"/>
              <a:gd name="connsiteX4" fmla="*/ 1246414 w 2500127"/>
              <a:gd name="connsiteY4" fmla="*/ 141514 h 3450772"/>
              <a:gd name="connsiteX5" fmla="*/ 1246414 w 2500127"/>
              <a:gd name="connsiteY5" fmla="*/ 163286 h 3450772"/>
              <a:gd name="connsiteX6" fmla="*/ 1268185 w 2500127"/>
              <a:gd name="connsiteY6" fmla="*/ 179614 h 3450772"/>
              <a:gd name="connsiteX7" fmla="*/ 1398814 w 2500127"/>
              <a:gd name="connsiteY7" fmla="*/ 174172 h 3450772"/>
              <a:gd name="connsiteX8" fmla="*/ 1409700 w 2500127"/>
              <a:gd name="connsiteY8" fmla="*/ 174172 h 3450772"/>
              <a:gd name="connsiteX9" fmla="*/ 1398814 w 2500127"/>
              <a:gd name="connsiteY9" fmla="*/ 130629 h 3450772"/>
              <a:gd name="connsiteX10" fmla="*/ 1458685 w 2500127"/>
              <a:gd name="connsiteY10" fmla="*/ 174172 h 3450772"/>
              <a:gd name="connsiteX11" fmla="*/ 1464128 w 2500127"/>
              <a:gd name="connsiteY11" fmla="*/ 212272 h 3450772"/>
              <a:gd name="connsiteX12" fmla="*/ 1480457 w 2500127"/>
              <a:gd name="connsiteY12" fmla="*/ 250372 h 3450772"/>
              <a:gd name="connsiteX13" fmla="*/ 1583871 w 2500127"/>
              <a:gd name="connsiteY13" fmla="*/ 370114 h 3450772"/>
              <a:gd name="connsiteX14" fmla="*/ 1589314 w 2500127"/>
              <a:gd name="connsiteY14" fmla="*/ 386443 h 3450772"/>
              <a:gd name="connsiteX15" fmla="*/ 1567542 w 2500127"/>
              <a:gd name="connsiteY15" fmla="*/ 446314 h 3450772"/>
              <a:gd name="connsiteX16" fmla="*/ 1632857 w 2500127"/>
              <a:gd name="connsiteY16" fmla="*/ 511629 h 3450772"/>
              <a:gd name="connsiteX17" fmla="*/ 1676400 w 2500127"/>
              <a:gd name="connsiteY17" fmla="*/ 506186 h 3450772"/>
              <a:gd name="connsiteX18" fmla="*/ 1687285 w 2500127"/>
              <a:gd name="connsiteY18" fmla="*/ 576943 h 3450772"/>
              <a:gd name="connsiteX19" fmla="*/ 1730828 w 2500127"/>
              <a:gd name="connsiteY19" fmla="*/ 582386 h 3450772"/>
              <a:gd name="connsiteX20" fmla="*/ 1714500 w 2500127"/>
              <a:gd name="connsiteY20" fmla="*/ 636814 h 3450772"/>
              <a:gd name="connsiteX21" fmla="*/ 1747157 w 2500127"/>
              <a:gd name="connsiteY21" fmla="*/ 647700 h 3450772"/>
              <a:gd name="connsiteX22" fmla="*/ 1807028 w 2500127"/>
              <a:gd name="connsiteY22" fmla="*/ 625929 h 3450772"/>
              <a:gd name="connsiteX23" fmla="*/ 1839685 w 2500127"/>
              <a:gd name="connsiteY23" fmla="*/ 658586 h 3450772"/>
              <a:gd name="connsiteX24" fmla="*/ 1877785 w 2500127"/>
              <a:gd name="connsiteY24" fmla="*/ 620486 h 3450772"/>
              <a:gd name="connsiteX25" fmla="*/ 2024742 w 2500127"/>
              <a:gd name="connsiteY25" fmla="*/ 625929 h 3450772"/>
              <a:gd name="connsiteX26" fmla="*/ 2046514 w 2500127"/>
              <a:gd name="connsiteY26" fmla="*/ 593272 h 3450772"/>
              <a:gd name="connsiteX27" fmla="*/ 2193471 w 2500127"/>
              <a:gd name="connsiteY27" fmla="*/ 609600 h 3450772"/>
              <a:gd name="connsiteX28" fmla="*/ 2318657 w 2500127"/>
              <a:gd name="connsiteY28" fmla="*/ 609600 h 3450772"/>
              <a:gd name="connsiteX29" fmla="*/ 2324100 w 2500127"/>
              <a:gd name="connsiteY29" fmla="*/ 658586 h 3450772"/>
              <a:gd name="connsiteX30" fmla="*/ 2427514 w 2500127"/>
              <a:gd name="connsiteY30" fmla="*/ 718457 h 3450772"/>
              <a:gd name="connsiteX31" fmla="*/ 2472913 w 2500127"/>
              <a:gd name="connsiteY31" fmla="*/ 821872 h 3450772"/>
              <a:gd name="connsiteX32" fmla="*/ 2460171 w 2500127"/>
              <a:gd name="connsiteY32" fmla="*/ 865414 h 3450772"/>
              <a:gd name="connsiteX33" fmla="*/ 2477477 w 2500127"/>
              <a:gd name="connsiteY33" fmla="*/ 881233 h 3450772"/>
              <a:gd name="connsiteX34" fmla="*/ 2500127 w 2500127"/>
              <a:gd name="connsiteY34" fmla="*/ 952500 h 3450772"/>
              <a:gd name="connsiteX35" fmla="*/ 2380384 w 2500127"/>
              <a:gd name="connsiteY35" fmla="*/ 1072244 h 3450772"/>
              <a:gd name="connsiteX36" fmla="*/ 2440256 w 2500127"/>
              <a:gd name="connsiteY36" fmla="*/ 1143000 h 3450772"/>
              <a:gd name="connsiteX37" fmla="*/ 2460831 w 2500127"/>
              <a:gd name="connsiteY37" fmla="*/ 1208314 h 3450772"/>
              <a:gd name="connsiteX38" fmla="*/ 2427514 w 2500127"/>
              <a:gd name="connsiteY38" fmla="*/ 1257300 h 3450772"/>
              <a:gd name="connsiteX39" fmla="*/ 2462027 w 2500127"/>
              <a:gd name="connsiteY39" fmla="*/ 1420586 h 3450772"/>
              <a:gd name="connsiteX40" fmla="*/ 2383971 w 2500127"/>
              <a:gd name="connsiteY40" fmla="*/ 1404257 h 3450772"/>
              <a:gd name="connsiteX41" fmla="*/ 2373085 w 2500127"/>
              <a:gd name="connsiteY41" fmla="*/ 1415143 h 3450772"/>
              <a:gd name="connsiteX42" fmla="*/ 2362200 w 2500127"/>
              <a:gd name="connsiteY42" fmla="*/ 1447800 h 3450772"/>
              <a:gd name="connsiteX43" fmla="*/ 2258785 w 2500127"/>
              <a:gd name="connsiteY43" fmla="*/ 1562100 h 3450772"/>
              <a:gd name="connsiteX44" fmla="*/ 2275114 w 2500127"/>
              <a:gd name="connsiteY44" fmla="*/ 1594757 h 3450772"/>
              <a:gd name="connsiteX45" fmla="*/ 2247900 w 2500127"/>
              <a:gd name="connsiteY45" fmla="*/ 1627414 h 3450772"/>
              <a:gd name="connsiteX46" fmla="*/ 2247900 w 2500127"/>
              <a:gd name="connsiteY46" fmla="*/ 1676400 h 3450772"/>
              <a:gd name="connsiteX47" fmla="*/ 2215242 w 2500127"/>
              <a:gd name="connsiteY47" fmla="*/ 1692729 h 3450772"/>
              <a:gd name="connsiteX48" fmla="*/ 2209800 w 2500127"/>
              <a:gd name="connsiteY48" fmla="*/ 1741714 h 3450772"/>
              <a:gd name="connsiteX49" fmla="*/ 2198914 w 2500127"/>
              <a:gd name="connsiteY49" fmla="*/ 1763486 h 3450772"/>
              <a:gd name="connsiteX50" fmla="*/ 2106385 w 2500127"/>
              <a:gd name="connsiteY50" fmla="*/ 1763486 h 3450772"/>
              <a:gd name="connsiteX51" fmla="*/ 2046514 w 2500127"/>
              <a:gd name="connsiteY51" fmla="*/ 1779814 h 3450772"/>
              <a:gd name="connsiteX52" fmla="*/ 1943100 w 2500127"/>
              <a:gd name="connsiteY52" fmla="*/ 1714500 h 3450772"/>
              <a:gd name="connsiteX53" fmla="*/ 1845128 w 2500127"/>
              <a:gd name="connsiteY53" fmla="*/ 1714500 h 3450772"/>
              <a:gd name="connsiteX54" fmla="*/ 1823357 w 2500127"/>
              <a:gd name="connsiteY54" fmla="*/ 1845129 h 3450772"/>
              <a:gd name="connsiteX55" fmla="*/ 1768928 w 2500127"/>
              <a:gd name="connsiteY55" fmla="*/ 1888672 h 3450772"/>
              <a:gd name="connsiteX56" fmla="*/ 1763485 w 2500127"/>
              <a:gd name="connsiteY56" fmla="*/ 1937657 h 3450772"/>
              <a:gd name="connsiteX57" fmla="*/ 1714500 w 2500127"/>
              <a:gd name="connsiteY57" fmla="*/ 1959429 h 3450772"/>
              <a:gd name="connsiteX58" fmla="*/ 1621971 w 2500127"/>
              <a:gd name="connsiteY58" fmla="*/ 2073729 h 3450772"/>
              <a:gd name="connsiteX59" fmla="*/ 1589314 w 2500127"/>
              <a:gd name="connsiteY59" fmla="*/ 2100943 h 3450772"/>
              <a:gd name="connsiteX60" fmla="*/ 1616528 w 2500127"/>
              <a:gd name="connsiteY60" fmla="*/ 2220686 h 3450772"/>
              <a:gd name="connsiteX61" fmla="*/ 1529442 w 2500127"/>
              <a:gd name="connsiteY61" fmla="*/ 2253343 h 3450772"/>
              <a:gd name="connsiteX62" fmla="*/ 1534885 w 2500127"/>
              <a:gd name="connsiteY62" fmla="*/ 2280557 h 3450772"/>
              <a:gd name="connsiteX63" fmla="*/ 1524000 w 2500127"/>
              <a:gd name="connsiteY63" fmla="*/ 2291443 h 3450772"/>
              <a:gd name="connsiteX64" fmla="*/ 1556657 w 2500127"/>
              <a:gd name="connsiteY64" fmla="*/ 2307772 h 3450772"/>
              <a:gd name="connsiteX65" fmla="*/ 1507671 w 2500127"/>
              <a:gd name="connsiteY65" fmla="*/ 2383972 h 3450772"/>
              <a:gd name="connsiteX66" fmla="*/ 1524000 w 2500127"/>
              <a:gd name="connsiteY66" fmla="*/ 2416629 h 3450772"/>
              <a:gd name="connsiteX67" fmla="*/ 1485900 w 2500127"/>
              <a:gd name="connsiteY67" fmla="*/ 2411186 h 3450772"/>
              <a:gd name="connsiteX68" fmla="*/ 1442357 w 2500127"/>
              <a:gd name="connsiteY68" fmla="*/ 2481943 h 3450772"/>
              <a:gd name="connsiteX69" fmla="*/ 1382485 w 2500127"/>
              <a:gd name="connsiteY69" fmla="*/ 2492829 h 3450772"/>
              <a:gd name="connsiteX70" fmla="*/ 1295400 w 2500127"/>
              <a:gd name="connsiteY70" fmla="*/ 2471057 h 3450772"/>
              <a:gd name="connsiteX71" fmla="*/ 1246414 w 2500127"/>
              <a:gd name="connsiteY71" fmla="*/ 2503714 h 3450772"/>
              <a:gd name="connsiteX72" fmla="*/ 1208314 w 2500127"/>
              <a:gd name="connsiteY72" fmla="*/ 2509157 h 3450772"/>
              <a:gd name="connsiteX73" fmla="*/ 1132114 w 2500127"/>
              <a:gd name="connsiteY73" fmla="*/ 2509157 h 3450772"/>
              <a:gd name="connsiteX74" fmla="*/ 1121228 w 2500127"/>
              <a:gd name="connsiteY74" fmla="*/ 2503714 h 3450772"/>
              <a:gd name="connsiteX75" fmla="*/ 1104900 w 2500127"/>
              <a:gd name="connsiteY75" fmla="*/ 2541814 h 3450772"/>
              <a:gd name="connsiteX76" fmla="*/ 1066800 w 2500127"/>
              <a:gd name="connsiteY76" fmla="*/ 2530929 h 3450772"/>
              <a:gd name="connsiteX77" fmla="*/ 1034142 w 2500127"/>
              <a:gd name="connsiteY77" fmla="*/ 2585357 h 3450772"/>
              <a:gd name="connsiteX78" fmla="*/ 1012371 w 2500127"/>
              <a:gd name="connsiteY78" fmla="*/ 2547257 h 3450772"/>
              <a:gd name="connsiteX79" fmla="*/ 892628 w 2500127"/>
              <a:gd name="connsiteY79" fmla="*/ 2585357 h 3450772"/>
              <a:gd name="connsiteX80" fmla="*/ 887185 w 2500127"/>
              <a:gd name="connsiteY80" fmla="*/ 2590800 h 3450772"/>
              <a:gd name="connsiteX81" fmla="*/ 898071 w 2500127"/>
              <a:gd name="connsiteY81" fmla="*/ 2661557 h 3450772"/>
              <a:gd name="connsiteX82" fmla="*/ 838200 w 2500127"/>
              <a:gd name="connsiteY82" fmla="*/ 2786743 h 3450772"/>
              <a:gd name="connsiteX83" fmla="*/ 854528 w 2500127"/>
              <a:gd name="connsiteY83" fmla="*/ 2830286 h 3450772"/>
              <a:gd name="connsiteX84" fmla="*/ 936171 w 2500127"/>
              <a:gd name="connsiteY84" fmla="*/ 2824843 h 3450772"/>
              <a:gd name="connsiteX85" fmla="*/ 979714 w 2500127"/>
              <a:gd name="connsiteY85" fmla="*/ 2906486 h 3450772"/>
              <a:gd name="connsiteX86" fmla="*/ 985157 w 2500127"/>
              <a:gd name="connsiteY86" fmla="*/ 2911929 h 3450772"/>
              <a:gd name="connsiteX87" fmla="*/ 985157 w 2500127"/>
              <a:gd name="connsiteY87" fmla="*/ 2911929 h 3450772"/>
              <a:gd name="connsiteX88" fmla="*/ 1001485 w 2500127"/>
              <a:gd name="connsiteY88" fmla="*/ 2960914 h 3450772"/>
              <a:gd name="connsiteX89" fmla="*/ 1006928 w 2500127"/>
              <a:gd name="connsiteY89" fmla="*/ 3048000 h 3450772"/>
              <a:gd name="connsiteX90" fmla="*/ 979714 w 2500127"/>
              <a:gd name="connsiteY90" fmla="*/ 3053443 h 3450772"/>
              <a:gd name="connsiteX91" fmla="*/ 974271 w 2500127"/>
              <a:gd name="connsiteY91" fmla="*/ 3053443 h 3450772"/>
              <a:gd name="connsiteX92" fmla="*/ 985157 w 2500127"/>
              <a:gd name="connsiteY92" fmla="*/ 3086100 h 3450772"/>
              <a:gd name="connsiteX93" fmla="*/ 881742 w 2500127"/>
              <a:gd name="connsiteY93" fmla="*/ 3216729 h 3450772"/>
              <a:gd name="connsiteX94" fmla="*/ 892628 w 2500127"/>
              <a:gd name="connsiteY94" fmla="*/ 3260272 h 3450772"/>
              <a:gd name="connsiteX95" fmla="*/ 849085 w 2500127"/>
              <a:gd name="connsiteY95" fmla="*/ 3276600 h 3450772"/>
              <a:gd name="connsiteX96" fmla="*/ 827314 w 2500127"/>
              <a:gd name="connsiteY96" fmla="*/ 3320143 h 3450772"/>
              <a:gd name="connsiteX97" fmla="*/ 810985 w 2500127"/>
              <a:gd name="connsiteY97" fmla="*/ 3369129 h 3450772"/>
              <a:gd name="connsiteX98" fmla="*/ 805542 w 2500127"/>
              <a:gd name="connsiteY98" fmla="*/ 3407229 h 3450772"/>
              <a:gd name="connsiteX99" fmla="*/ 805542 w 2500127"/>
              <a:gd name="connsiteY99" fmla="*/ 3423557 h 3450772"/>
              <a:gd name="connsiteX100" fmla="*/ 800100 w 2500127"/>
              <a:gd name="connsiteY100" fmla="*/ 3418114 h 3450772"/>
              <a:gd name="connsiteX101" fmla="*/ 778328 w 2500127"/>
              <a:gd name="connsiteY101" fmla="*/ 3418114 h 3450772"/>
              <a:gd name="connsiteX102" fmla="*/ 740228 w 2500127"/>
              <a:gd name="connsiteY102" fmla="*/ 3445329 h 3450772"/>
              <a:gd name="connsiteX103" fmla="*/ 702128 w 2500127"/>
              <a:gd name="connsiteY103" fmla="*/ 3434443 h 3450772"/>
              <a:gd name="connsiteX104" fmla="*/ 702128 w 2500127"/>
              <a:gd name="connsiteY104" fmla="*/ 3434443 h 3450772"/>
              <a:gd name="connsiteX105" fmla="*/ 664028 w 2500127"/>
              <a:gd name="connsiteY105" fmla="*/ 3450772 h 3450772"/>
              <a:gd name="connsiteX106" fmla="*/ 571500 w 2500127"/>
              <a:gd name="connsiteY106" fmla="*/ 3380014 h 3450772"/>
              <a:gd name="connsiteX107" fmla="*/ 533400 w 2500127"/>
              <a:gd name="connsiteY107" fmla="*/ 3309257 h 3450772"/>
              <a:gd name="connsiteX108" fmla="*/ 462642 w 2500127"/>
              <a:gd name="connsiteY108" fmla="*/ 3303814 h 3450772"/>
              <a:gd name="connsiteX109" fmla="*/ 277585 w 2500127"/>
              <a:gd name="connsiteY109" fmla="*/ 3243943 h 3450772"/>
              <a:gd name="connsiteX110" fmla="*/ 266700 w 2500127"/>
              <a:gd name="connsiteY110" fmla="*/ 3194957 h 3450772"/>
              <a:gd name="connsiteX111" fmla="*/ 228600 w 2500127"/>
              <a:gd name="connsiteY111" fmla="*/ 3194957 h 3450772"/>
              <a:gd name="connsiteX112" fmla="*/ 223157 w 2500127"/>
              <a:gd name="connsiteY112" fmla="*/ 3216729 h 3450772"/>
              <a:gd name="connsiteX113" fmla="*/ 223157 w 2500127"/>
              <a:gd name="connsiteY113" fmla="*/ 3243943 h 3450772"/>
              <a:gd name="connsiteX114" fmla="*/ 190500 w 2500127"/>
              <a:gd name="connsiteY114" fmla="*/ 3233057 h 3450772"/>
              <a:gd name="connsiteX115" fmla="*/ 163285 w 2500127"/>
              <a:gd name="connsiteY115" fmla="*/ 3211286 h 3450772"/>
              <a:gd name="connsiteX116" fmla="*/ 152400 w 2500127"/>
              <a:gd name="connsiteY116" fmla="*/ 3194957 h 3450772"/>
              <a:gd name="connsiteX117" fmla="*/ 174171 w 2500127"/>
              <a:gd name="connsiteY117" fmla="*/ 3151414 h 3450772"/>
              <a:gd name="connsiteX118" fmla="*/ 201385 w 2500127"/>
              <a:gd name="connsiteY118" fmla="*/ 3102429 h 3450772"/>
              <a:gd name="connsiteX119" fmla="*/ 185057 w 2500127"/>
              <a:gd name="connsiteY119" fmla="*/ 3064329 h 3450772"/>
              <a:gd name="connsiteX120" fmla="*/ 185057 w 2500127"/>
              <a:gd name="connsiteY120" fmla="*/ 3042557 h 3450772"/>
              <a:gd name="connsiteX121" fmla="*/ 125185 w 2500127"/>
              <a:gd name="connsiteY121" fmla="*/ 3042557 h 3450772"/>
              <a:gd name="connsiteX122" fmla="*/ 103414 w 2500127"/>
              <a:gd name="connsiteY122" fmla="*/ 3031672 h 3450772"/>
              <a:gd name="connsiteX123" fmla="*/ 70757 w 2500127"/>
              <a:gd name="connsiteY123" fmla="*/ 3058886 h 3450772"/>
              <a:gd name="connsiteX124" fmla="*/ 65314 w 2500127"/>
              <a:gd name="connsiteY124" fmla="*/ 3020786 h 3450772"/>
              <a:gd name="connsiteX125" fmla="*/ 0 w 2500127"/>
              <a:gd name="connsiteY125" fmla="*/ 2982686 h 3450772"/>
              <a:gd name="connsiteX126" fmla="*/ 54428 w 2500127"/>
              <a:gd name="connsiteY126" fmla="*/ 2933700 h 3450772"/>
              <a:gd name="connsiteX127" fmla="*/ 179614 w 2500127"/>
              <a:gd name="connsiteY127" fmla="*/ 2770414 h 3450772"/>
              <a:gd name="connsiteX128" fmla="*/ 326571 w 2500127"/>
              <a:gd name="connsiteY128" fmla="*/ 2122714 h 3450772"/>
              <a:gd name="connsiteX129" fmla="*/ 315685 w 2500127"/>
              <a:gd name="connsiteY129" fmla="*/ 2046514 h 3450772"/>
              <a:gd name="connsiteX130" fmla="*/ 359228 w 2500127"/>
              <a:gd name="connsiteY130" fmla="*/ 1964872 h 3450772"/>
              <a:gd name="connsiteX131" fmla="*/ 435428 w 2500127"/>
              <a:gd name="connsiteY131" fmla="*/ 1970314 h 3450772"/>
              <a:gd name="connsiteX132" fmla="*/ 440871 w 2500127"/>
              <a:gd name="connsiteY132" fmla="*/ 1937657 h 3450772"/>
              <a:gd name="connsiteX133" fmla="*/ 391885 w 2500127"/>
              <a:gd name="connsiteY133" fmla="*/ 1883229 h 3450772"/>
              <a:gd name="connsiteX134" fmla="*/ 386442 w 2500127"/>
              <a:gd name="connsiteY134" fmla="*/ 1872343 h 3450772"/>
              <a:gd name="connsiteX135" fmla="*/ 326571 w 2500127"/>
              <a:gd name="connsiteY135" fmla="*/ 1948543 h 3450772"/>
              <a:gd name="connsiteX136" fmla="*/ 408214 w 2500127"/>
              <a:gd name="connsiteY136" fmla="*/ 1338943 h 3450772"/>
              <a:gd name="connsiteX137" fmla="*/ 446314 w 2500127"/>
              <a:gd name="connsiteY137" fmla="*/ 1251857 h 3450772"/>
              <a:gd name="connsiteX138" fmla="*/ 462642 w 2500127"/>
              <a:gd name="connsiteY138" fmla="*/ 1300843 h 3450772"/>
              <a:gd name="connsiteX139" fmla="*/ 582385 w 2500127"/>
              <a:gd name="connsiteY139" fmla="*/ 1409700 h 3450772"/>
              <a:gd name="connsiteX140" fmla="*/ 620485 w 2500127"/>
              <a:gd name="connsiteY140" fmla="*/ 1513114 h 3450772"/>
              <a:gd name="connsiteX141" fmla="*/ 653142 w 2500127"/>
              <a:gd name="connsiteY141" fmla="*/ 1464129 h 3450772"/>
              <a:gd name="connsiteX142" fmla="*/ 625928 w 2500127"/>
              <a:gd name="connsiteY142" fmla="*/ 1344386 h 3450772"/>
              <a:gd name="connsiteX143" fmla="*/ 484414 w 2500127"/>
              <a:gd name="connsiteY143" fmla="*/ 1197429 h 3450772"/>
              <a:gd name="connsiteX144" fmla="*/ 435428 w 2500127"/>
              <a:gd name="connsiteY144" fmla="*/ 1164772 h 3450772"/>
              <a:gd name="connsiteX145" fmla="*/ 381000 w 2500127"/>
              <a:gd name="connsiteY145" fmla="*/ 1137557 h 3450772"/>
              <a:gd name="connsiteX146" fmla="*/ 370114 w 2500127"/>
              <a:gd name="connsiteY146" fmla="*/ 1083129 h 3450772"/>
              <a:gd name="connsiteX147" fmla="*/ 424542 w 2500127"/>
              <a:gd name="connsiteY147" fmla="*/ 1050472 h 3450772"/>
              <a:gd name="connsiteX148" fmla="*/ 468085 w 2500127"/>
              <a:gd name="connsiteY148" fmla="*/ 968829 h 3450772"/>
              <a:gd name="connsiteX149" fmla="*/ 446314 w 2500127"/>
              <a:gd name="connsiteY149" fmla="*/ 892629 h 3450772"/>
              <a:gd name="connsiteX150" fmla="*/ 446314 w 2500127"/>
              <a:gd name="connsiteY150" fmla="*/ 892629 h 3450772"/>
              <a:gd name="connsiteX151" fmla="*/ 478971 w 2500127"/>
              <a:gd name="connsiteY151" fmla="*/ 881743 h 3450772"/>
              <a:gd name="connsiteX152" fmla="*/ 424542 w 2500127"/>
              <a:gd name="connsiteY152" fmla="*/ 789214 h 3450772"/>
              <a:gd name="connsiteX153" fmla="*/ 386442 w 2500127"/>
              <a:gd name="connsiteY153" fmla="*/ 778329 h 3450772"/>
              <a:gd name="connsiteX154" fmla="*/ 429985 w 2500127"/>
              <a:gd name="connsiteY154" fmla="*/ 685800 h 3450772"/>
              <a:gd name="connsiteX155" fmla="*/ 451757 w 2500127"/>
              <a:gd name="connsiteY155" fmla="*/ 658586 h 3450772"/>
              <a:gd name="connsiteX156" fmla="*/ 560614 w 2500127"/>
              <a:gd name="connsiteY156" fmla="*/ 620486 h 3450772"/>
              <a:gd name="connsiteX157" fmla="*/ 560614 w 2500127"/>
              <a:gd name="connsiteY157" fmla="*/ 620486 h 3450772"/>
              <a:gd name="connsiteX158" fmla="*/ 636814 w 2500127"/>
              <a:gd name="connsiteY158" fmla="*/ 647700 h 3450772"/>
              <a:gd name="connsiteX159" fmla="*/ 658585 w 2500127"/>
              <a:gd name="connsiteY159" fmla="*/ 674914 h 3450772"/>
              <a:gd name="connsiteX160" fmla="*/ 772885 w 2500127"/>
              <a:gd name="connsiteY160" fmla="*/ 615043 h 3450772"/>
              <a:gd name="connsiteX161" fmla="*/ 745671 w 2500127"/>
              <a:gd name="connsiteY161" fmla="*/ 582386 h 3450772"/>
              <a:gd name="connsiteX162" fmla="*/ 740228 w 2500127"/>
              <a:gd name="connsiteY162" fmla="*/ 506186 h 3450772"/>
              <a:gd name="connsiteX163" fmla="*/ 702128 w 2500127"/>
              <a:gd name="connsiteY163" fmla="*/ 353786 h 3450772"/>
              <a:gd name="connsiteX164" fmla="*/ 685800 w 2500127"/>
              <a:gd name="connsiteY164" fmla="*/ 277586 h 3450772"/>
              <a:gd name="connsiteX165" fmla="*/ 674914 w 2500127"/>
              <a:gd name="connsiteY165" fmla="*/ 244929 h 3450772"/>
              <a:gd name="connsiteX166" fmla="*/ 615042 w 2500127"/>
              <a:gd name="connsiteY166" fmla="*/ 179614 h 3450772"/>
              <a:gd name="connsiteX167" fmla="*/ 604157 w 2500127"/>
              <a:gd name="connsiteY167" fmla="*/ 136072 h 3450772"/>
              <a:gd name="connsiteX168" fmla="*/ 598714 w 2500127"/>
              <a:gd name="connsiteY168" fmla="*/ 130629 h 3450772"/>
              <a:gd name="connsiteX169" fmla="*/ 734785 w 2500127"/>
              <a:gd name="connsiteY169" fmla="*/ 125186 h 3450772"/>
              <a:gd name="connsiteX170" fmla="*/ 745671 w 2500127"/>
              <a:gd name="connsiteY170" fmla="*/ 125186 h 3450772"/>
              <a:gd name="connsiteX171" fmla="*/ 810985 w 2500127"/>
              <a:gd name="connsiteY171" fmla="*/ 59872 h 3450772"/>
              <a:gd name="connsiteX172" fmla="*/ 985157 w 2500127"/>
              <a:gd name="connsiteY172" fmla="*/ 43543 h 3450772"/>
              <a:gd name="connsiteX173" fmla="*/ 1017814 w 2500127"/>
              <a:gd name="connsiteY173" fmla="*/ 81643 h 3450772"/>
              <a:gd name="connsiteX174" fmla="*/ 1126671 w 2500127"/>
              <a:gd name="connsiteY174" fmla="*/ 0 h 3450772"/>
              <a:gd name="connsiteX0" fmla="*/ 1126671 w 2500127"/>
              <a:gd name="connsiteY0" fmla="*/ 0 h 3450772"/>
              <a:gd name="connsiteX1" fmla="*/ 1181100 w 2500127"/>
              <a:gd name="connsiteY1" fmla="*/ 38100 h 3450772"/>
              <a:gd name="connsiteX2" fmla="*/ 1191985 w 2500127"/>
              <a:gd name="connsiteY2" fmla="*/ 87086 h 3450772"/>
              <a:gd name="connsiteX3" fmla="*/ 1230085 w 2500127"/>
              <a:gd name="connsiteY3" fmla="*/ 76200 h 3450772"/>
              <a:gd name="connsiteX4" fmla="*/ 1246414 w 2500127"/>
              <a:gd name="connsiteY4" fmla="*/ 141514 h 3450772"/>
              <a:gd name="connsiteX5" fmla="*/ 1246414 w 2500127"/>
              <a:gd name="connsiteY5" fmla="*/ 163286 h 3450772"/>
              <a:gd name="connsiteX6" fmla="*/ 1268185 w 2500127"/>
              <a:gd name="connsiteY6" fmla="*/ 179614 h 3450772"/>
              <a:gd name="connsiteX7" fmla="*/ 1398814 w 2500127"/>
              <a:gd name="connsiteY7" fmla="*/ 174172 h 3450772"/>
              <a:gd name="connsiteX8" fmla="*/ 1409700 w 2500127"/>
              <a:gd name="connsiteY8" fmla="*/ 174172 h 3450772"/>
              <a:gd name="connsiteX9" fmla="*/ 1398814 w 2500127"/>
              <a:gd name="connsiteY9" fmla="*/ 130629 h 3450772"/>
              <a:gd name="connsiteX10" fmla="*/ 1458685 w 2500127"/>
              <a:gd name="connsiteY10" fmla="*/ 174172 h 3450772"/>
              <a:gd name="connsiteX11" fmla="*/ 1464128 w 2500127"/>
              <a:gd name="connsiteY11" fmla="*/ 212272 h 3450772"/>
              <a:gd name="connsiteX12" fmla="*/ 1480457 w 2500127"/>
              <a:gd name="connsiteY12" fmla="*/ 250372 h 3450772"/>
              <a:gd name="connsiteX13" fmla="*/ 1583871 w 2500127"/>
              <a:gd name="connsiteY13" fmla="*/ 370114 h 3450772"/>
              <a:gd name="connsiteX14" fmla="*/ 1589314 w 2500127"/>
              <a:gd name="connsiteY14" fmla="*/ 386443 h 3450772"/>
              <a:gd name="connsiteX15" fmla="*/ 1567542 w 2500127"/>
              <a:gd name="connsiteY15" fmla="*/ 446314 h 3450772"/>
              <a:gd name="connsiteX16" fmla="*/ 1632857 w 2500127"/>
              <a:gd name="connsiteY16" fmla="*/ 511629 h 3450772"/>
              <a:gd name="connsiteX17" fmla="*/ 1676400 w 2500127"/>
              <a:gd name="connsiteY17" fmla="*/ 506186 h 3450772"/>
              <a:gd name="connsiteX18" fmla="*/ 1687285 w 2500127"/>
              <a:gd name="connsiteY18" fmla="*/ 576943 h 3450772"/>
              <a:gd name="connsiteX19" fmla="*/ 1730828 w 2500127"/>
              <a:gd name="connsiteY19" fmla="*/ 582386 h 3450772"/>
              <a:gd name="connsiteX20" fmla="*/ 1714500 w 2500127"/>
              <a:gd name="connsiteY20" fmla="*/ 636814 h 3450772"/>
              <a:gd name="connsiteX21" fmla="*/ 1747157 w 2500127"/>
              <a:gd name="connsiteY21" fmla="*/ 647700 h 3450772"/>
              <a:gd name="connsiteX22" fmla="*/ 1807028 w 2500127"/>
              <a:gd name="connsiteY22" fmla="*/ 625929 h 3450772"/>
              <a:gd name="connsiteX23" fmla="*/ 1839685 w 2500127"/>
              <a:gd name="connsiteY23" fmla="*/ 658586 h 3450772"/>
              <a:gd name="connsiteX24" fmla="*/ 1877785 w 2500127"/>
              <a:gd name="connsiteY24" fmla="*/ 620486 h 3450772"/>
              <a:gd name="connsiteX25" fmla="*/ 2024742 w 2500127"/>
              <a:gd name="connsiteY25" fmla="*/ 625929 h 3450772"/>
              <a:gd name="connsiteX26" fmla="*/ 2046514 w 2500127"/>
              <a:gd name="connsiteY26" fmla="*/ 593272 h 3450772"/>
              <a:gd name="connsiteX27" fmla="*/ 2193471 w 2500127"/>
              <a:gd name="connsiteY27" fmla="*/ 609600 h 3450772"/>
              <a:gd name="connsiteX28" fmla="*/ 2318657 w 2500127"/>
              <a:gd name="connsiteY28" fmla="*/ 609600 h 3450772"/>
              <a:gd name="connsiteX29" fmla="*/ 2324100 w 2500127"/>
              <a:gd name="connsiteY29" fmla="*/ 658586 h 3450772"/>
              <a:gd name="connsiteX30" fmla="*/ 2427514 w 2500127"/>
              <a:gd name="connsiteY30" fmla="*/ 701230 h 3450772"/>
              <a:gd name="connsiteX31" fmla="*/ 2472913 w 2500127"/>
              <a:gd name="connsiteY31" fmla="*/ 821872 h 3450772"/>
              <a:gd name="connsiteX32" fmla="*/ 2460171 w 2500127"/>
              <a:gd name="connsiteY32" fmla="*/ 865414 h 3450772"/>
              <a:gd name="connsiteX33" fmla="*/ 2477477 w 2500127"/>
              <a:gd name="connsiteY33" fmla="*/ 881233 h 3450772"/>
              <a:gd name="connsiteX34" fmla="*/ 2500127 w 2500127"/>
              <a:gd name="connsiteY34" fmla="*/ 952500 h 3450772"/>
              <a:gd name="connsiteX35" fmla="*/ 2380384 w 2500127"/>
              <a:gd name="connsiteY35" fmla="*/ 1072244 h 3450772"/>
              <a:gd name="connsiteX36" fmla="*/ 2440256 w 2500127"/>
              <a:gd name="connsiteY36" fmla="*/ 1143000 h 3450772"/>
              <a:gd name="connsiteX37" fmla="*/ 2460831 w 2500127"/>
              <a:gd name="connsiteY37" fmla="*/ 1208314 h 3450772"/>
              <a:gd name="connsiteX38" fmla="*/ 2427514 w 2500127"/>
              <a:gd name="connsiteY38" fmla="*/ 1257300 h 3450772"/>
              <a:gd name="connsiteX39" fmla="*/ 2462027 w 2500127"/>
              <a:gd name="connsiteY39" fmla="*/ 1420586 h 3450772"/>
              <a:gd name="connsiteX40" fmla="*/ 2383971 w 2500127"/>
              <a:gd name="connsiteY40" fmla="*/ 1404257 h 3450772"/>
              <a:gd name="connsiteX41" fmla="*/ 2373085 w 2500127"/>
              <a:gd name="connsiteY41" fmla="*/ 1415143 h 3450772"/>
              <a:gd name="connsiteX42" fmla="*/ 2362200 w 2500127"/>
              <a:gd name="connsiteY42" fmla="*/ 1447800 h 3450772"/>
              <a:gd name="connsiteX43" fmla="*/ 2258785 w 2500127"/>
              <a:gd name="connsiteY43" fmla="*/ 1562100 h 3450772"/>
              <a:gd name="connsiteX44" fmla="*/ 2275114 w 2500127"/>
              <a:gd name="connsiteY44" fmla="*/ 1594757 h 3450772"/>
              <a:gd name="connsiteX45" fmla="*/ 2247900 w 2500127"/>
              <a:gd name="connsiteY45" fmla="*/ 1627414 h 3450772"/>
              <a:gd name="connsiteX46" fmla="*/ 2247900 w 2500127"/>
              <a:gd name="connsiteY46" fmla="*/ 1676400 h 3450772"/>
              <a:gd name="connsiteX47" fmla="*/ 2215242 w 2500127"/>
              <a:gd name="connsiteY47" fmla="*/ 1692729 h 3450772"/>
              <a:gd name="connsiteX48" fmla="*/ 2209800 w 2500127"/>
              <a:gd name="connsiteY48" fmla="*/ 1741714 h 3450772"/>
              <a:gd name="connsiteX49" fmla="*/ 2198914 w 2500127"/>
              <a:gd name="connsiteY49" fmla="*/ 1763486 h 3450772"/>
              <a:gd name="connsiteX50" fmla="*/ 2106385 w 2500127"/>
              <a:gd name="connsiteY50" fmla="*/ 1763486 h 3450772"/>
              <a:gd name="connsiteX51" fmla="*/ 2046514 w 2500127"/>
              <a:gd name="connsiteY51" fmla="*/ 1779814 h 3450772"/>
              <a:gd name="connsiteX52" fmla="*/ 1943100 w 2500127"/>
              <a:gd name="connsiteY52" fmla="*/ 1714500 h 3450772"/>
              <a:gd name="connsiteX53" fmla="*/ 1845128 w 2500127"/>
              <a:gd name="connsiteY53" fmla="*/ 1714500 h 3450772"/>
              <a:gd name="connsiteX54" fmla="*/ 1823357 w 2500127"/>
              <a:gd name="connsiteY54" fmla="*/ 1845129 h 3450772"/>
              <a:gd name="connsiteX55" fmla="*/ 1768928 w 2500127"/>
              <a:gd name="connsiteY55" fmla="*/ 1888672 h 3450772"/>
              <a:gd name="connsiteX56" fmla="*/ 1763485 w 2500127"/>
              <a:gd name="connsiteY56" fmla="*/ 1937657 h 3450772"/>
              <a:gd name="connsiteX57" fmla="*/ 1714500 w 2500127"/>
              <a:gd name="connsiteY57" fmla="*/ 1959429 h 3450772"/>
              <a:gd name="connsiteX58" fmla="*/ 1621971 w 2500127"/>
              <a:gd name="connsiteY58" fmla="*/ 2073729 h 3450772"/>
              <a:gd name="connsiteX59" fmla="*/ 1589314 w 2500127"/>
              <a:gd name="connsiteY59" fmla="*/ 2100943 h 3450772"/>
              <a:gd name="connsiteX60" fmla="*/ 1616528 w 2500127"/>
              <a:gd name="connsiteY60" fmla="*/ 2220686 h 3450772"/>
              <a:gd name="connsiteX61" fmla="*/ 1529442 w 2500127"/>
              <a:gd name="connsiteY61" fmla="*/ 2253343 h 3450772"/>
              <a:gd name="connsiteX62" fmla="*/ 1534885 w 2500127"/>
              <a:gd name="connsiteY62" fmla="*/ 2280557 h 3450772"/>
              <a:gd name="connsiteX63" fmla="*/ 1524000 w 2500127"/>
              <a:gd name="connsiteY63" fmla="*/ 2291443 h 3450772"/>
              <a:gd name="connsiteX64" fmla="*/ 1556657 w 2500127"/>
              <a:gd name="connsiteY64" fmla="*/ 2307772 h 3450772"/>
              <a:gd name="connsiteX65" fmla="*/ 1507671 w 2500127"/>
              <a:gd name="connsiteY65" fmla="*/ 2383972 h 3450772"/>
              <a:gd name="connsiteX66" fmla="*/ 1524000 w 2500127"/>
              <a:gd name="connsiteY66" fmla="*/ 2416629 h 3450772"/>
              <a:gd name="connsiteX67" fmla="*/ 1485900 w 2500127"/>
              <a:gd name="connsiteY67" fmla="*/ 2411186 h 3450772"/>
              <a:gd name="connsiteX68" fmla="*/ 1442357 w 2500127"/>
              <a:gd name="connsiteY68" fmla="*/ 2481943 h 3450772"/>
              <a:gd name="connsiteX69" fmla="*/ 1382485 w 2500127"/>
              <a:gd name="connsiteY69" fmla="*/ 2492829 h 3450772"/>
              <a:gd name="connsiteX70" fmla="*/ 1295400 w 2500127"/>
              <a:gd name="connsiteY70" fmla="*/ 2471057 h 3450772"/>
              <a:gd name="connsiteX71" fmla="*/ 1246414 w 2500127"/>
              <a:gd name="connsiteY71" fmla="*/ 2503714 h 3450772"/>
              <a:gd name="connsiteX72" fmla="*/ 1208314 w 2500127"/>
              <a:gd name="connsiteY72" fmla="*/ 2509157 h 3450772"/>
              <a:gd name="connsiteX73" fmla="*/ 1132114 w 2500127"/>
              <a:gd name="connsiteY73" fmla="*/ 2509157 h 3450772"/>
              <a:gd name="connsiteX74" fmla="*/ 1121228 w 2500127"/>
              <a:gd name="connsiteY74" fmla="*/ 2503714 h 3450772"/>
              <a:gd name="connsiteX75" fmla="*/ 1104900 w 2500127"/>
              <a:gd name="connsiteY75" fmla="*/ 2541814 h 3450772"/>
              <a:gd name="connsiteX76" fmla="*/ 1066800 w 2500127"/>
              <a:gd name="connsiteY76" fmla="*/ 2530929 h 3450772"/>
              <a:gd name="connsiteX77" fmla="*/ 1034142 w 2500127"/>
              <a:gd name="connsiteY77" fmla="*/ 2585357 h 3450772"/>
              <a:gd name="connsiteX78" fmla="*/ 1012371 w 2500127"/>
              <a:gd name="connsiteY78" fmla="*/ 2547257 h 3450772"/>
              <a:gd name="connsiteX79" fmla="*/ 892628 w 2500127"/>
              <a:gd name="connsiteY79" fmla="*/ 2585357 h 3450772"/>
              <a:gd name="connsiteX80" fmla="*/ 887185 w 2500127"/>
              <a:gd name="connsiteY80" fmla="*/ 2590800 h 3450772"/>
              <a:gd name="connsiteX81" fmla="*/ 898071 w 2500127"/>
              <a:gd name="connsiteY81" fmla="*/ 2661557 h 3450772"/>
              <a:gd name="connsiteX82" fmla="*/ 838200 w 2500127"/>
              <a:gd name="connsiteY82" fmla="*/ 2786743 h 3450772"/>
              <a:gd name="connsiteX83" fmla="*/ 854528 w 2500127"/>
              <a:gd name="connsiteY83" fmla="*/ 2830286 h 3450772"/>
              <a:gd name="connsiteX84" fmla="*/ 936171 w 2500127"/>
              <a:gd name="connsiteY84" fmla="*/ 2824843 h 3450772"/>
              <a:gd name="connsiteX85" fmla="*/ 979714 w 2500127"/>
              <a:gd name="connsiteY85" fmla="*/ 2906486 h 3450772"/>
              <a:gd name="connsiteX86" fmla="*/ 985157 w 2500127"/>
              <a:gd name="connsiteY86" fmla="*/ 2911929 h 3450772"/>
              <a:gd name="connsiteX87" fmla="*/ 985157 w 2500127"/>
              <a:gd name="connsiteY87" fmla="*/ 2911929 h 3450772"/>
              <a:gd name="connsiteX88" fmla="*/ 1001485 w 2500127"/>
              <a:gd name="connsiteY88" fmla="*/ 2960914 h 3450772"/>
              <a:gd name="connsiteX89" fmla="*/ 1006928 w 2500127"/>
              <a:gd name="connsiteY89" fmla="*/ 3048000 h 3450772"/>
              <a:gd name="connsiteX90" fmla="*/ 979714 w 2500127"/>
              <a:gd name="connsiteY90" fmla="*/ 3053443 h 3450772"/>
              <a:gd name="connsiteX91" fmla="*/ 974271 w 2500127"/>
              <a:gd name="connsiteY91" fmla="*/ 3053443 h 3450772"/>
              <a:gd name="connsiteX92" fmla="*/ 985157 w 2500127"/>
              <a:gd name="connsiteY92" fmla="*/ 3086100 h 3450772"/>
              <a:gd name="connsiteX93" fmla="*/ 881742 w 2500127"/>
              <a:gd name="connsiteY93" fmla="*/ 3216729 h 3450772"/>
              <a:gd name="connsiteX94" fmla="*/ 892628 w 2500127"/>
              <a:gd name="connsiteY94" fmla="*/ 3260272 h 3450772"/>
              <a:gd name="connsiteX95" fmla="*/ 849085 w 2500127"/>
              <a:gd name="connsiteY95" fmla="*/ 3276600 h 3450772"/>
              <a:gd name="connsiteX96" fmla="*/ 827314 w 2500127"/>
              <a:gd name="connsiteY96" fmla="*/ 3320143 h 3450772"/>
              <a:gd name="connsiteX97" fmla="*/ 810985 w 2500127"/>
              <a:gd name="connsiteY97" fmla="*/ 3369129 h 3450772"/>
              <a:gd name="connsiteX98" fmla="*/ 805542 w 2500127"/>
              <a:gd name="connsiteY98" fmla="*/ 3407229 h 3450772"/>
              <a:gd name="connsiteX99" fmla="*/ 805542 w 2500127"/>
              <a:gd name="connsiteY99" fmla="*/ 3423557 h 3450772"/>
              <a:gd name="connsiteX100" fmla="*/ 800100 w 2500127"/>
              <a:gd name="connsiteY100" fmla="*/ 3418114 h 3450772"/>
              <a:gd name="connsiteX101" fmla="*/ 778328 w 2500127"/>
              <a:gd name="connsiteY101" fmla="*/ 3418114 h 3450772"/>
              <a:gd name="connsiteX102" fmla="*/ 740228 w 2500127"/>
              <a:gd name="connsiteY102" fmla="*/ 3445329 h 3450772"/>
              <a:gd name="connsiteX103" fmla="*/ 702128 w 2500127"/>
              <a:gd name="connsiteY103" fmla="*/ 3434443 h 3450772"/>
              <a:gd name="connsiteX104" fmla="*/ 702128 w 2500127"/>
              <a:gd name="connsiteY104" fmla="*/ 3434443 h 3450772"/>
              <a:gd name="connsiteX105" fmla="*/ 664028 w 2500127"/>
              <a:gd name="connsiteY105" fmla="*/ 3450772 h 3450772"/>
              <a:gd name="connsiteX106" fmla="*/ 571500 w 2500127"/>
              <a:gd name="connsiteY106" fmla="*/ 3380014 h 3450772"/>
              <a:gd name="connsiteX107" fmla="*/ 533400 w 2500127"/>
              <a:gd name="connsiteY107" fmla="*/ 3309257 h 3450772"/>
              <a:gd name="connsiteX108" fmla="*/ 462642 w 2500127"/>
              <a:gd name="connsiteY108" fmla="*/ 3303814 h 3450772"/>
              <a:gd name="connsiteX109" fmla="*/ 277585 w 2500127"/>
              <a:gd name="connsiteY109" fmla="*/ 3243943 h 3450772"/>
              <a:gd name="connsiteX110" fmla="*/ 266700 w 2500127"/>
              <a:gd name="connsiteY110" fmla="*/ 3194957 h 3450772"/>
              <a:gd name="connsiteX111" fmla="*/ 228600 w 2500127"/>
              <a:gd name="connsiteY111" fmla="*/ 3194957 h 3450772"/>
              <a:gd name="connsiteX112" fmla="*/ 223157 w 2500127"/>
              <a:gd name="connsiteY112" fmla="*/ 3216729 h 3450772"/>
              <a:gd name="connsiteX113" fmla="*/ 223157 w 2500127"/>
              <a:gd name="connsiteY113" fmla="*/ 3243943 h 3450772"/>
              <a:gd name="connsiteX114" fmla="*/ 190500 w 2500127"/>
              <a:gd name="connsiteY114" fmla="*/ 3233057 h 3450772"/>
              <a:gd name="connsiteX115" fmla="*/ 163285 w 2500127"/>
              <a:gd name="connsiteY115" fmla="*/ 3211286 h 3450772"/>
              <a:gd name="connsiteX116" fmla="*/ 152400 w 2500127"/>
              <a:gd name="connsiteY116" fmla="*/ 3194957 h 3450772"/>
              <a:gd name="connsiteX117" fmla="*/ 174171 w 2500127"/>
              <a:gd name="connsiteY117" fmla="*/ 3151414 h 3450772"/>
              <a:gd name="connsiteX118" fmla="*/ 201385 w 2500127"/>
              <a:gd name="connsiteY118" fmla="*/ 3102429 h 3450772"/>
              <a:gd name="connsiteX119" fmla="*/ 185057 w 2500127"/>
              <a:gd name="connsiteY119" fmla="*/ 3064329 h 3450772"/>
              <a:gd name="connsiteX120" fmla="*/ 185057 w 2500127"/>
              <a:gd name="connsiteY120" fmla="*/ 3042557 h 3450772"/>
              <a:gd name="connsiteX121" fmla="*/ 125185 w 2500127"/>
              <a:gd name="connsiteY121" fmla="*/ 3042557 h 3450772"/>
              <a:gd name="connsiteX122" fmla="*/ 103414 w 2500127"/>
              <a:gd name="connsiteY122" fmla="*/ 3031672 h 3450772"/>
              <a:gd name="connsiteX123" fmla="*/ 70757 w 2500127"/>
              <a:gd name="connsiteY123" fmla="*/ 3058886 h 3450772"/>
              <a:gd name="connsiteX124" fmla="*/ 65314 w 2500127"/>
              <a:gd name="connsiteY124" fmla="*/ 3020786 h 3450772"/>
              <a:gd name="connsiteX125" fmla="*/ 0 w 2500127"/>
              <a:gd name="connsiteY125" fmla="*/ 2982686 h 3450772"/>
              <a:gd name="connsiteX126" fmla="*/ 54428 w 2500127"/>
              <a:gd name="connsiteY126" fmla="*/ 2933700 h 3450772"/>
              <a:gd name="connsiteX127" fmla="*/ 179614 w 2500127"/>
              <a:gd name="connsiteY127" fmla="*/ 2770414 h 3450772"/>
              <a:gd name="connsiteX128" fmla="*/ 326571 w 2500127"/>
              <a:gd name="connsiteY128" fmla="*/ 2122714 h 3450772"/>
              <a:gd name="connsiteX129" fmla="*/ 315685 w 2500127"/>
              <a:gd name="connsiteY129" fmla="*/ 2046514 h 3450772"/>
              <a:gd name="connsiteX130" fmla="*/ 359228 w 2500127"/>
              <a:gd name="connsiteY130" fmla="*/ 1964872 h 3450772"/>
              <a:gd name="connsiteX131" fmla="*/ 435428 w 2500127"/>
              <a:gd name="connsiteY131" fmla="*/ 1970314 h 3450772"/>
              <a:gd name="connsiteX132" fmla="*/ 440871 w 2500127"/>
              <a:gd name="connsiteY132" fmla="*/ 1937657 h 3450772"/>
              <a:gd name="connsiteX133" fmla="*/ 391885 w 2500127"/>
              <a:gd name="connsiteY133" fmla="*/ 1883229 h 3450772"/>
              <a:gd name="connsiteX134" fmla="*/ 386442 w 2500127"/>
              <a:gd name="connsiteY134" fmla="*/ 1872343 h 3450772"/>
              <a:gd name="connsiteX135" fmla="*/ 326571 w 2500127"/>
              <a:gd name="connsiteY135" fmla="*/ 1948543 h 3450772"/>
              <a:gd name="connsiteX136" fmla="*/ 408214 w 2500127"/>
              <a:gd name="connsiteY136" fmla="*/ 1338943 h 3450772"/>
              <a:gd name="connsiteX137" fmla="*/ 446314 w 2500127"/>
              <a:gd name="connsiteY137" fmla="*/ 1251857 h 3450772"/>
              <a:gd name="connsiteX138" fmla="*/ 462642 w 2500127"/>
              <a:gd name="connsiteY138" fmla="*/ 1300843 h 3450772"/>
              <a:gd name="connsiteX139" fmla="*/ 582385 w 2500127"/>
              <a:gd name="connsiteY139" fmla="*/ 1409700 h 3450772"/>
              <a:gd name="connsiteX140" fmla="*/ 620485 w 2500127"/>
              <a:gd name="connsiteY140" fmla="*/ 1513114 h 3450772"/>
              <a:gd name="connsiteX141" fmla="*/ 653142 w 2500127"/>
              <a:gd name="connsiteY141" fmla="*/ 1464129 h 3450772"/>
              <a:gd name="connsiteX142" fmla="*/ 625928 w 2500127"/>
              <a:gd name="connsiteY142" fmla="*/ 1344386 h 3450772"/>
              <a:gd name="connsiteX143" fmla="*/ 484414 w 2500127"/>
              <a:gd name="connsiteY143" fmla="*/ 1197429 h 3450772"/>
              <a:gd name="connsiteX144" fmla="*/ 435428 w 2500127"/>
              <a:gd name="connsiteY144" fmla="*/ 1164772 h 3450772"/>
              <a:gd name="connsiteX145" fmla="*/ 381000 w 2500127"/>
              <a:gd name="connsiteY145" fmla="*/ 1137557 h 3450772"/>
              <a:gd name="connsiteX146" fmla="*/ 370114 w 2500127"/>
              <a:gd name="connsiteY146" fmla="*/ 1083129 h 3450772"/>
              <a:gd name="connsiteX147" fmla="*/ 424542 w 2500127"/>
              <a:gd name="connsiteY147" fmla="*/ 1050472 h 3450772"/>
              <a:gd name="connsiteX148" fmla="*/ 468085 w 2500127"/>
              <a:gd name="connsiteY148" fmla="*/ 968829 h 3450772"/>
              <a:gd name="connsiteX149" fmla="*/ 446314 w 2500127"/>
              <a:gd name="connsiteY149" fmla="*/ 892629 h 3450772"/>
              <a:gd name="connsiteX150" fmla="*/ 446314 w 2500127"/>
              <a:gd name="connsiteY150" fmla="*/ 892629 h 3450772"/>
              <a:gd name="connsiteX151" fmla="*/ 478971 w 2500127"/>
              <a:gd name="connsiteY151" fmla="*/ 881743 h 3450772"/>
              <a:gd name="connsiteX152" fmla="*/ 424542 w 2500127"/>
              <a:gd name="connsiteY152" fmla="*/ 789214 h 3450772"/>
              <a:gd name="connsiteX153" fmla="*/ 386442 w 2500127"/>
              <a:gd name="connsiteY153" fmla="*/ 778329 h 3450772"/>
              <a:gd name="connsiteX154" fmla="*/ 429985 w 2500127"/>
              <a:gd name="connsiteY154" fmla="*/ 685800 h 3450772"/>
              <a:gd name="connsiteX155" fmla="*/ 451757 w 2500127"/>
              <a:gd name="connsiteY155" fmla="*/ 658586 h 3450772"/>
              <a:gd name="connsiteX156" fmla="*/ 560614 w 2500127"/>
              <a:gd name="connsiteY156" fmla="*/ 620486 h 3450772"/>
              <a:gd name="connsiteX157" fmla="*/ 560614 w 2500127"/>
              <a:gd name="connsiteY157" fmla="*/ 620486 h 3450772"/>
              <a:gd name="connsiteX158" fmla="*/ 636814 w 2500127"/>
              <a:gd name="connsiteY158" fmla="*/ 647700 h 3450772"/>
              <a:gd name="connsiteX159" fmla="*/ 658585 w 2500127"/>
              <a:gd name="connsiteY159" fmla="*/ 674914 h 3450772"/>
              <a:gd name="connsiteX160" fmla="*/ 772885 w 2500127"/>
              <a:gd name="connsiteY160" fmla="*/ 615043 h 3450772"/>
              <a:gd name="connsiteX161" fmla="*/ 745671 w 2500127"/>
              <a:gd name="connsiteY161" fmla="*/ 582386 h 3450772"/>
              <a:gd name="connsiteX162" fmla="*/ 740228 w 2500127"/>
              <a:gd name="connsiteY162" fmla="*/ 506186 h 3450772"/>
              <a:gd name="connsiteX163" fmla="*/ 702128 w 2500127"/>
              <a:gd name="connsiteY163" fmla="*/ 353786 h 3450772"/>
              <a:gd name="connsiteX164" fmla="*/ 685800 w 2500127"/>
              <a:gd name="connsiteY164" fmla="*/ 277586 h 3450772"/>
              <a:gd name="connsiteX165" fmla="*/ 674914 w 2500127"/>
              <a:gd name="connsiteY165" fmla="*/ 244929 h 3450772"/>
              <a:gd name="connsiteX166" fmla="*/ 615042 w 2500127"/>
              <a:gd name="connsiteY166" fmla="*/ 179614 h 3450772"/>
              <a:gd name="connsiteX167" fmla="*/ 604157 w 2500127"/>
              <a:gd name="connsiteY167" fmla="*/ 136072 h 3450772"/>
              <a:gd name="connsiteX168" fmla="*/ 598714 w 2500127"/>
              <a:gd name="connsiteY168" fmla="*/ 130629 h 3450772"/>
              <a:gd name="connsiteX169" fmla="*/ 734785 w 2500127"/>
              <a:gd name="connsiteY169" fmla="*/ 125186 h 3450772"/>
              <a:gd name="connsiteX170" fmla="*/ 745671 w 2500127"/>
              <a:gd name="connsiteY170" fmla="*/ 125186 h 3450772"/>
              <a:gd name="connsiteX171" fmla="*/ 810985 w 2500127"/>
              <a:gd name="connsiteY171" fmla="*/ 59872 h 3450772"/>
              <a:gd name="connsiteX172" fmla="*/ 985157 w 2500127"/>
              <a:gd name="connsiteY172" fmla="*/ 43543 h 3450772"/>
              <a:gd name="connsiteX173" fmla="*/ 1017814 w 2500127"/>
              <a:gd name="connsiteY173" fmla="*/ 81643 h 3450772"/>
              <a:gd name="connsiteX174" fmla="*/ 1126671 w 2500127"/>
              <a:gd name="connsiteY174" fmla="*/ 0 h 3450772"/>
              <a:gd name="connsiteX0" fmla="*/ 1126671 w 2500127"/>
              <a:gd name="connsiteY0" fmla="*/ 0 h 3450772"/>
              <a:gd name="connsiteX1" fmla="*/ 1181100 w 2500127"/>
              <a:gd name="connsiteY1" fmla="*/ 38100 h 3450772"/>
              <a:gd name="connsiteX2" fmla="*/ 1191985 w 2500127"/>
              <a:gd name="connsiteY2" fmla="*/ 87086 h 3450772"/>
              <a:gd name="connsiteX3" fmla="*/ 1230085 w 2500127"/>
              <a:gd name="connsiteY3" fmla="*/ 76200 h 3450772"/>
              <a:gd name="connsiteX4" fmla="*/ 1246414 w 2500127"/>
              <a:gd name="connsiteY4" fmla="*/ 141514 h 3450772"/>
              <a:gd name="connsiteX5" fmla="*/ 1246414 w 2500127"/>
              <a:gd name="connsiteY5" fmla="*/ 163286 h 3450772"/>
              <a:gd name="connsiteX6" fmla="*/ 1268185 w 2500127"/>
              <a:gd name="connsiteY6" fmla="*/ 179614 h 3450772"/>
              <a:gd name="connsiteX7" fmla="*/ 1398814 w 2500127"/>
              <a:gd name="connsiteY7" fmla="*/ 174172 h 3450772"/>
              <a:gd name="connsiteX8" fmla="*/ 1409700 w 2500127"/>
              <a:gd name="connsiteY8" fmla="*/ 174172 h 3450772"/>
              <a:gd name="connsiteX9" fmla="*/ 1398814 w 2500127"/>
              <a:gd name="connsiteY9" fmla="*/ 130629 h 3450772"/>
              <a:gd name="connsiteX10" fmla="*/ 1458685 w 2500127"/>
              <a:gd name="connsiteY10" fmla="*/ 174172 h 3450772"/>
              <a:gd name="connsiteX11" fmla="*/ 1464128 w 2500127"/>
              <a:gd name="connsiteY11" fmla="*/ 212272 h 3450772"/>
              <a:gd name="connsiteX12" fmla="*/ 1480457 w 2500127"/>
              <a:gd name="connsiteY12" fmla="*/ 250372 h 3450772"/>
              <a:gd name="connsiteX13" fmla="*/ 1583871 w 2500127"/>
              <a:gd name="connsiteY13" fmla="*/ 370114 h 3450772"/>
              <a:gd name="connsiteX14" fmla="*/ 1589314 w 2500127"/>
              <a:gd name="connsiteY14" fmla="*/ 386443 h 3450772"/>
              <a:gd name="connsiteX15" fmla="*/ 1567542 w 2500127"/>
              <a:gd name="connsiteY15" fmla="*/ 446314 h 3450772"/>
              <a:gd name="connsiteX16" fmla="*/ 1632857 w 2500127"/>
              <a:gd name="connsiteY16" fmla="*/ 511629 h 3450772"/>
              <a:gd name="connsiteX17" fmla="*/ 1676400 w 2500127"/>
              <a:gd name="connsiteY17" fmla="*/ 506186 h 3450772"/>
              <a:gd name="connsiteX18" fmla="*/ 1687285 w 2500127"/>
              <a:gd name="connsiteY18" fmla="*/ 576943 h 3450772"/>
              <a:gd name="connsiteX19" fmla="*/ 1730828 w 2500127"/>
              <a:gd name="connsiteY19" fmla="*/ 582386 h 3450772"/>
              <a:gd name="connsiteX20" fmla="*/ 1714500 w 2500127"/>
              <a:gd name="connsiteY20" fmla="*/ 636814 h 3450772"/>
              <a:gd name="connsiteX21" fmla="*/ 1747157 w 2500127"/>
              <a:gd name="connsiteY21" fmla="*/ 647700 h 3450772"/>
              <a:gd name="connsiteX22" fmla="*/ 1807028 w 2500127"/>
              <a:gd name="connsiteY22" fmla="*/ 625929 h 3450772"/>
              <a:gd name="connsiteX23" fmla="*/ 1839685 w 2500127"/>
              <a:gd name="connsiteY23" fmla="*/ 658586 h 3450772"/>
              <a:gd name="connsiteX24" fmla="*/ 1877785 w 2500127"/>
              <a:gd name="connsiteY24" fmla="*/ 620486 h 3450772"/>
              <a:gd name="connsiteX25" fmla="*/ 2024742 w 2500127"/>
              <a:gd name="connsiteY25" fmla="*/ 625929 h 3450772"/>
              <a:gd name="connsiteX26" fmla="*/ 2046514 w 2500127"/>
              <a:gd name="connsiteY26" fmla="*/ 593272 h 3450772"/>
              <a:gd name="connsiteX27" fmla="*/ 2193471 w 2500127"/>
              <a:gd name="connsiteY27" fmla="*/ 609600 h 3450772"/>
              <a:gd name="connsiteX28" fmla="*/ 2318657 w 2500127"/>
              <a:gd name="connsiteY28" fmla="*/ 609600 h 3450772"/>
              <a:gd name="connsiteX29" fmla="*/ 2336841 w 2500127"/>
              <a:gd name="connsiteY29" fmla="*/ 645666 h 3450772"/>
              <a:gd name="connsiteX30" fmla="*/ 2427514 w 2500127"/>
              <a:gd name="connsiteY30" fmla="*/ 701230 h 3450772"/>
              <a:gd name="connsiteX31" fmla="*/ 2472913 w 2500127"/>
              <a:gd name="connsiteY31" fmla="*/ 821872 h 3450772"/>
              <a:gd name="connsiteX32" fmla="*/ 2460171 w 2500127"/>
              <a:gd name="connsiteY32" fmla="*/ 865414 h 3450772"/>
              <a:gd name="connsiteX33" fmla="*/ 2477477 w 2500127"/>
              <a:gd name="connsiteY33" fmla="*/ 881233 h 3450772"/>
              <a:gd name="connsiteX34" fmla="*/ 2500127 w 2500127"/>
              <a:gd name="connsiteY34" fmla="*/ 952500 h 3450772"/>
              <a:gd name="connsiteX35" fmla="*/ 2380384 w 2500127"/>
              <a:gd name="connsiteY35" fmla="*/ 1072244 h 3450772"/>
              <a:gd name="connsiteX36" fmla="*/ 2440256 w 2500127"/>
              <a:gd name="connsiteY36" fmla="*/ 1143000 h 3450772"/>
              <a:gd name="connsiteX37" fmla="*/ 2460831 w 2500127"/>
              <a:gd name="connsiteY37" fmla="*/ 1208314 h 3450772"/>
              <a:gd name="connsiteX38" fmla="*/ 2427514 w 2500127"/>
              <a:gd name="connsiteY38" fmla="*/ 1257300 h 3450772"/>
              <a:gd name="connsiteX39" fmla="*/ 2462027 w 2500127"/>
              <a:gd name="connsiteY39" fmla="*/ 1420586 h 3450772"/>
              <a:gd name="connsiteX40" fmla="*/ 2383971 w 2500127"/>
              <a:gd name="connsiteY40" fmla="*/ 1404257 h 3450772"/>
              <a:gd name="connsiteX41" fmla="*/ 2373085 w 2500127"/>
              <a:gd name="connsiteY41" fmla="*/ 1415143 h 3450772"/>
              <a:gd name="connsiteX42" fmla="*/ 2362200 w 2500127"/>
              <a:gd name="connsiteY42" fmla="*/ 1447800 h 3450772"/>
              <a:gd name="connsiteX43" fmla="*/ 2258785 w 2500127"/>
              <a:gd name="connsiteY43" fmla="*/ 1562100 h 3450772"/>
              <a:gd name="connsiteX44" fmla="*/ 2275114 w 2500127"/>
              <a:gd name="connsiteY44" fmla="*/ 1594757 h 3450772"/>
              <a:gd name="connsiteX45" fmla="*/ 2247900 w 2500127"/>
              <a:gd name="connsiteY45" fmla="*/ 1627414 h 3450772"/>
              <a:gd name="connsiteX46" fmla="*/ 2247900 w 2500127"/>
              <a:gd name="connsiteY46" fmla="*/ 1676400 h 3450772"/>
              <a:gd name="connsiteX47" fmla="*/ 2215242 w 2500127"/>
              <a:gd name="connsiteY47" fmla="*/ 1692729 h 3450772"/>
              <a:gd name="connsiteX48" fmla="*/ 2209800 w 2500127"/>
              <a:gd name="connsiteY48" fmla="*/ 1741714 h 3450772"/>
              <a:gd name="connsiteX49" fmla="*/ 2198914 w 2500127"/>
              <a:gd name="connsiteY49" fmla="*/ 1763486 h 3450772"/>
              <a:gd name="connsiteX50" fmla="*/ 2106385 w 2500127"/>
              <a:gd name="connsiteY50" fmla="*/ 1763486 h 3450772"/>
              <a:gd name="connsiteX51" fmla="*/ 2046514 w 2500127"/>
              <a:gd name="connsiteY51" fmla="*/ 1779814 h 3450772"/>
              <a:gd name="connsiteX52" fmla="*/ 1943100 w 2500127"/>
              <a:gd name="connsiteY52" fmla="*/ 1714500 h 3450772"/>
              <a:gd name="connsiteX53" fmla="*/ 1845128 w 2500127"/>
              <a:gd name="connsiteY53" fmla="*/ 1714500 h 3450772"/>
              <a:gd name="connsiteX54" fmla="*/ 1823357 w 2500127"/>
              <a:gd name="connsiteY54" fmla="*/ 1845129 h 3450772"/>
              <a:gd name="connsiteX55" fmla="*/ 1768928 w 2500127"/>
              <a:gd name="connsiteY55" fmla="*/ 1888672 h 3450772"/>
              <a:gd name="connsiteX56" fmla="*/ 1763485 w 2500127"/>
              <a:gd name="connsiteY56" fmla="*/ 1937657 h 3450772"/>
              <a:gd name="connsiteX57" fmla="*/ 1714500 w 2500127"/>
              <a:gd name="connsiteY57" fmla="*/ 1959429 h 3450772"/>
              <a:gd name="connsiteX58" fmla="*/ 1621971 w 2500127"/>
              <a:gd name="connsiteY58" fmla="*/ 2073729 h 3450772"/>
              <a:gd name="connsiteX59" fmla="*/ 1589314 w 2500127"/>
              <a:gd name="connsiteY59" fmla="*/ 2100943 h 3450772"/>
              <a:gd name="connsiteX60" fmla="*/ 1616528 w 2500127"/>
              <a:gd name="connsiteY60" fmla="*/ 2220686 h 3450772"/>
              <a:gd name="connsiteX61" fmla="*/ 1529442 w 2500127"/>
              <a:gd name="connsiteY61" fmla="*/ 2253343 h 3450772"/>
              <a:gd name="connsiteX62" fmla="*/ 1534885 w 2500127"/>
              <a:gd name="connsiteY62" fmla="*/ 2280557 h 3450772"/>
              <a:gd name="connsiteX63" fmla="*/ 1524000 w 2500127"/>
              <a:gd name="connsiteY63" fmla="*/ 2291443 h 3450772"/>
              <a:gd name="connsiteX64" fmla="*/ 1556657 w 2500127"/>
              <a:gd name="connsiteY64" fmla="*/ 2307772 h 3450772"/>
              <a:gd name="connsiteX65" fmla="*/ 1507671 w 2500127"/>
              <a:gd name="connsiteY65" fmla="*/ 2383972 h 3450772"/>
              <a:gd name="connsiteX66" fmla="*/ 1524000 w 2500127"/>
              <a:gd name="connsiteY66" fmla="*/ 2416629 h 3450772"/>
              <a:gd name="connsiteX67" fmla="*/ 1485900 w 2500127"/>
              <a:gd name="connsiteY67" fmla="*/ 2411186 h 3450772"/>
              <a:gd name="connsiteX68" fmla="*/ 1442357 w 2500127"/>
              <a:gd name="connsiteY68" fmla="*/ 2481943 h 3450772"/>
              <a:gd name="connsiteX69" fmla="*/ 1382485 w 2500127"/>
              <a:gd name="connsiteY69" fmla="*/ 2492829 h 3450772"/>
              <a:gd name="connsiteX70" fmla="*/ 1295400 w 2500127"/>
              <a:gd name="connsiteY70" fmla="*/ 2471057 h 3450772"/>
              <a:gd name="connsiteX71" fmla="*/ 1246414 w 2500127"/>
              <a:gd name="connsiteY71" fmla="*/ 2503714 h 3450772"/>
              <a:gd name="connsiteX72" fmla="*/ 1208314 w 2500127"/>
              <a:gd name="connsiteY72" fmla="*/ 2509157 h 3450772"/>
              <a:gd name="connsiteX73" fmla="*/ 1132114 w 2500127"/>
              <a:gd name="connsiteY73" fmla="*/ 2509157 h 3450772"/>
              <a:gd name="connsiteX74" fmla="*/ 1121228 w 2500127"/>
              <a:gd name="connsiteY74" fmla="*/ 2503714 h 3450772"/>
              <a:gd name="connsiteX75" fmla="*/ 1104900 w 2500127"/>
              <a:gd name="connsiteY75" fmla="*/ 2541814 h 3450772"/>
              <a:gd name="connsiteX76" fmla="*/ 1066800 w 2500127"/>
              <a:gd name="connsiteY76" fmla="*/ 2530929 h 3450772"/>
              <a:gd name="connsiteX77" fmla="*/ 1034142 w 2500127"/>
              <a:gd name="connsiteY77" fmla="*/ 2585357 h 3450772"/>
              <a:gd name="connsiteX78" fmla="*/ 1012371 w 2500127"/>
              <a:gd name="connsiteY78" fmla="*/ 2547257 h 3450772"/>
              <a:gd name="connsiteX79" fmla="*/ 892628 w 2500127"/>
              <a:gd name="connsiteY79" fmla="*/ 2585357 h 3450772"/>
              <a:gd name="connsiteX80" fmla="*/ 887185 w 2500127"/>
              <a:gd name="connsiteY80" fmla="*/ 2590800 h 3450772"/>
              <a:gd name="connsiteX81" fmla="*/ 898071 w 2500127"/>
              <a:gd name="connsiteY81" fmla="*/ 2661557 h 3450772"/>
              <a:gd name="connsiteX82" fmla="*/ 838200 w 2500127"/>
              <a:gd name="connsiteY82" fmla="*/ 2786743 h 3450772"/>
              <a:gd name="connsiteX83" fmla="*/ 854528 w 2500127"/>
              <a:gd name="connsiteY83" fmla="*/ 2830286 h 3450772"/>
              <a:gd name="connsiteX84" fmla="*/ 936171 w 2500127"/>
              <a:gd name="connsiteY84" fmla="*/ 2824843 h 3450772"/>
              <a:gd name="connsiteX85" fmla="*/ 979714 w 2500127"/>
              <a:gd name="connsiteY85" fmla="*/ 2906486 h 3450772"/>
              <a:gd name="connsiteX86" fmla="*/ 985157 w 2500127"/>
              <a:gd name="connsiteY86" fmla="*/ 2911929 h 3450772"/>
              <a:gd name="connsiteX87" fmla="*/ 985157 w 2500127"/>
              <a:gd name="connsiteY87" fmla="*/ 2911929 h 3450772"/>
              <a:gd name="connsiteX88" fmla="*/ 1001485 w 2500127"/>
              <a:gd name="connsiteY88" fmla="*/ 2960914 h 3450772"/>
              <a:gd name="connsiteX89" fmla="*/ 1006928 w 2500127"/>
              <a:gd name="connsiteY89" fmla="*/ 3048000 h 3450772"/>
              <a:gd name="connsiteX90" fmla="*/ 979714 w 2500127"/>
              <a:gd name="connsiteY90" fmla="*/ 3053443 h 3450772"/>
              <a:gd name="connsiteX91" fmla="*/ 974271 w 2500127"/>
              <a:gd name="connsiteY91" fmla="*/ 3053443 h 3450772"/>
              <a:gd name="connsiteX92" fmla="*/ 985157 w 2500127"/>
              <a:gd name="connsiteY92" fmla="*/ 3086100 h 3450772"/>
              <a:gd name="connsiteX93" fmla="*/ 881742 w 2500127"/>
              <a:gd name="connsiteY93" fmla="*/ 3216729 h 3450772"/>
              <a:gd name="connsiteX94" fmla="*/ 892628 w 2500127"/>
              <a:gd name="connsiteY94" fmla="*/ 3260272 h 3450772"/>
              <a:gd name="connsiteX95" fmla="*/ 849085 w 2500127"/>
              <a:gd name="connsiteY95" fmla="*/ 3276600 h 3450772"/>
              <a:gd name="connsiteX96" fmla="*/ 827314 w 2500127"/>
              <a:gd name="connsiteY96" fmla="*/ 3320143 h 3450772"/>
              <a:gd name="connsiteX97" fmla="*/ 810985 w 2500127"/>
              <a:gd name="connsiteY97" fmla="*/ 3369129 h 3450772"/>
              <a:gd name="connsiteX98" fmla="*/ 805542 w 2500127"/>
              <a:gd name="connsiteY98" fmla="*/ 3407229 h 3450772"/>
              <a:gd name="connsiteX99" fmla="*/ 805542 w 2500127"/>
              <a:gd name="connsiteY99" fmla="*/ 3423557 h 3450772"/>
              <a:gd name="connsiteX100" fmla="*/ 800100 w 2500127"/>
              <a:gd name="connsiteY100" fmla="*/ 3418114 h 3450772"/>
              <a:gd name="connsiteX101" fmla="*/ 778328 w 2500127"/>
              <a:gd name="connsiteY101" fmla="*/ 3418114 h 3450772"/>
              <a:gd name="connsiteX102" fmla="*/ 740228 w 2500127"/>
              <a:gd name="connsiteY102" fmla="*/ 3445329 h 3450772"/>
              <a:gd name="connsiteX103" fmla="*/ 702128 w 2500127"/>
              <a:gd name="connsiteY103" fmla="*/ 3434443 h 3450772"/>
              <a:gd name="connsiteX104" fmla="*/ 702128 w 2500127"/>
              <a:gd name="connsiteY104" fmla="*/ 3434443 h 3450772"/>
              <a:gd name="connsiteX105" fmla="*/ 664028 w 2500127"/>
              <a:gd name="connsiteY105" fmla="*/ 3450772 h 3450772"/>
              <a:gd name="connsiteX106" fmla="*/ 571500 w 2500127"/>
              <a:gd name="connsiteY106" fmla="*/ 3380014 h 3450772"/>
              <a:gd name="connsiteX107" fmla="*/ 533400 w 2500127"/>
              <a:gd name="connsiteY107" fmla="*/ 3309257 h 3450772"/>
              <a:gd name="connsiteX108" fmla="*/ 462642 w 2500127"/>
              <a:gd name="connsiteY108" fmla="*/ 3303814 h 3450772"/>
              <a:gd name="connsiteX109" fmla="*/ 277585 w 2500127"/>
              <a:gd name="connsiteY109" fmla="*/ 3243943 h 3450772"/>
              <a:gd name="connsiteX110" fmla="*/ 266700 w 2500127"/>
              <a:gd name="connsiteY110" fmla="*/ 3194957 h 3450772"/>
              <a:gd name="connsiteX111" fmla="*/ 228600 w 2500127"/>
              <a:gd name="connsiteY111" fmla="*/ 3194957 h 3450772"/>
              <a:gd name="connsiteX112" fmla="*/ 223157 w 2500127"/>
              <a:gd name="connsiteY112" fmla="*/ 3216729 h 3450772"/>
              <a:gd name="connsiteX113" fmla="*/ 223157 w 2500127"/>
              <a:gd name="connsiteY113" fmla="*/ 3243943 h 3450772"/>
              <a:gd name="connsiteX114" fmla="*/ 190500 w 2500127"/>
              <a:gd name="connsiteY114" fmla="*/ 3233057 h 3450772"/>
              <a:gd name="connsiteX115" fmla="*/ 163285 w 2500127"/>
              <a:gd name="connsiteY115" fmla="*/ 3211286 h 3450772"/>
              <a:gd name="connsiteX116" fmla="*/ 152400 w 2500127"/>
              <a:gd name="connsiteY116" fmla="*/ 3194957 h 3450772"/>
              <a:gd name="connsiteX117" fmla="*/ 174171 w 2500127"/>
              <a:gd name="connsiteY117" fmla="*/ 3151414 h 3450772"/>
              <a:gd name="connsiteX118" fmla="*/ 201385 w 2500127"/>
              <a:gd name="connsiteY118" fmla="*/ 3102429 h 3450772"/>
              <a:gd name="connsiteX119" fmla="*/ 185057 w 2500127"/>
              <a:gd name="connsiteY119" fmla="*/ 3064329 h 3450772"/>
              <a:gd name="connsiteX120" fmla="*/ 185057 w 2500127"/>
              <a:gd name="connsiteY120" fmla="*/ 3042557 h 3450772"/>
              <a:gd name="connsiteX121" fmla="*/ 125185 w 2500127"/>
              <a:gd name="connsiteY121" fmla="*/ 3042557 h 3450772"/>
              <a:gd name="connsiteX122" fmla="*/ 103414 w 2500127"/>
              <a:gd name="connsiteY122" fmla="*/ 3031672 h 3450772"/>
              <a:gd name="connsiteX123" fmla="*/ 70757 w 2500127"/>
              <a:gd name="connsiteY123" fmla="*/ 3058886 h 3450772"/>
              <a:gd name="connsiteX124" fmla="*/ 65314 w 2500127"/>
              <a:gd name="connsiteY124" fmla="*/ 3020786 h 3450772"/>
              <a:gd name="connsiteX125" fmla="*/ 0 w 2500127"/>
              <a:gd name="connsiteY125" fmla="*/ 2982686 h 3450772"/>
              <a:gd name="connsiteX126" fmla="*/ 54428 w 2500127"/>
              <a:gd name="connsiteY126" fmla="*/ 2933700 h 3450772"/>
              <a:gd name="connsiteX127" fmla="*/ 179614 w 2500127"/>
              <a:gd name="connsiteY127" fmla="*/ 2770414 h 3450772"/>
              <a:gd name="connsiteX128" fmla="*/ 326571 w 2500127"/>
              <a:gd name="connsiteY128" fmla="*/ 2122714 h 3450772"/>
              <a:gd name="connsiteX129" fmla="*/ 315685 w 2500127"/>
              <a:gd name="connsiteY129" fmla="*/ 2046514 h 3450772"/>
              <a:gd name="connsiteX130" fmla="*/ 359228 w 2500127"/>
              <a:gd name="connsiteY130" fmla="*/ 1964872 h 3450772"/>
              <a:gd name="connsiteX131" fmla="*/ 435428 w 2500127"/>
              <a:gd name="connsiteY131" fmla="*/ 1970314 h 3450772"/>
              <a:gd name="connsiteX132" fmla="*/ 440871 w 2500127"/>
              <a:gd name="connsiteY132" fmla="*/ 1937657 h 3450772"/>
              <a:gd name="connsiteX133" fmla="*/ 391885 w 2500127"/>
              <a:gd name="connsiteY133" fmla="*/ 1883229 h 3450772"/>
              <a:gd name="connsiteX134" fmla="*/ 386442 w 2500127"/>
              <a:gd name="connsiteY134" fmla="*/ 1872343 h 3450772"/>
              <a:gd name="connsiteX135" fmla="*/ 326571 w 2500127"/>
              <a:gd name="connsiteY135" fmla="*/ 1948543 h 3450772"/>
              <a:gd name="connsiteX136" fmla="*/ 408214 w 2500127"/>
              <a:gd name="connsiteY136" fmla="*/ 1338943 h 3450772"/>
              <a:gd name="connsiteX137" fmla="*/ 446314 w 2500127"/>
              <a:gd name="connsiteY137" fmla="*/ 1251857 h 3450772"/>
              <a:gd name="connsiteX138" fmla="*/ 462642 w 2500127"/>
              <a:gd name="connsiteY138" fmla="*/ 1300843 h 3450772"/>
              <a:gd name="connsiteX139" fmla="*/ 582385 w 2500127"/>
              <a:gd name="connsiteY139" fmla="*/ 1409700 h 3450772"/>
              <a:gd name="connsiteX140" fmla="*/ 620485 w 2500127"/>
              <a:gd name="connsiteY140" fmla="*/ 1513114 h 3450772"/>
              <a:gd name="connsiteX141" fmla="*/ 653142 w 2500127"/>
              <a:gd name="connsiteY141" fmla="*/ 1464129 h 3450772"/>
              <a:gd name="connsiteX142" fmla="*/ 625928 w 2500127"/>
              <a:gd name="connsiteY142" fmla="*/ 1344386 h 3450772"/>
              <a:gd name="connsiteX143" fmla="*/ 484414 w 2500127"/>
              <a:gd name="connsiteY143" fmla="*/ 1197429 h 3450772"/>
              <a:gd name="connsiteX144" fmla="*/ 435428 w 2500127"/>
              <a:gd name="connsiteY144" fmla="*/ 1164772 h 3450772"/>
              <a:gd name="connsiteX145" fmla="*/ 381000 w 2500127"/>
              <a:gd name="connsiteY145" fmla="*/ 1137557 h 3450772"/>
              <a:gd name="connsiteX146" fmla="*/ 370114 w 2500127"/>
              <a:gd name="connsiteY146" fmla="*/ 1083129 h 3450772"/>
              <a:gd name="connsiteX147" fmla="*/ 424542 w 2500127"/>
              <a:gd name="connsiteY147" fmla="*/ 1050472 h 3450772"/>
              <a:gd name="connsiteX148" fmla="*/ 468085 w 2500127"/>
              <a:gd name="connsiteY148" fmla="*/ 968829 h 3450772"/>
              <a:gd name="connsiteX149" fmla="*/ 446314 w 2500127"/>
              <a:gd name="connsiteY149" fmla="*/ 892629 h 3450772"/>
              <a:gd name="connsiteX150" fmla="*/ 446314 w 2500127"/>
              <a:gd name="connsiteY150" fmla="*/ 892629 h 3450772"/>
              <a:gd name="connsiteX151" fmla="*/ 478971 w 2500127"/>
              <a:gd name="connsiteY151" fmla="*/ 881743 h 3450772"/>
              <a:gd name="connsiteX152" fmla="*/ 424542 w 2500127"/>
              <a:gd name="connsiteY152" fmla="*/ 789214 h 3450772"/>
              <a:gd name="connsiteX153" fmla="*/ 386442 w 2500127"/>
              <a:gd name="connsiteY153" fmla="*/ 778329 h 3450772"/>
              <a:gd name="connsiteX154" fmla="*/ 429985 w 2500127"/>
              <a:gd name="connsiteY154" fmla="*/ 685800 h 3450772"/>
              <a:gd name="connsiteX155" fmla="*/ 451757 w 2500127"/>
              <a:gd name="connsiteY155" fmla="*/ 658586 h 3450772"/>
              <a:gd name="connsiteX156" fmla="*/ 560614 w 2500127"/>
              <a:gd name="connsiteY156" fmla="*/ 620486 h 3450772"/>
              <a:gd name="connsiteX157" fmla="*/ 560614 w 2500127"/>
              <a:gd name="connsiteY157" fmla="*/ 620486 h 3450772"/>
              <a:gd name="connsiteX158" fmla="*/ 636814 w 2500127"/>
              <a:gd name="connsiteY158" fmla="*/ 647700 h 3450772"/>
              <a:gd name="connsiteX159" fmla="*/ 658585 w 2500127"/>
              <a:gd name="connsiteY159" fmla="*/ 674914 h 3450772"/>
              <a:gd name="connsiteX160" fmla="*/ 772885 w 2500127"/>
              <a:gd name="connsiteY160" fmla="*/ 615043 h 3450772"/>
              <a:gd name="connsiteX161" fmla="*/ 745671 w 2500127"/>
              <a:gd name="connsiteY161" fmla="*/ 582386 h 3450772"/>
              <a:gd name="connsiteX162" fmla="*/ 740228 w 2500127"/>
              <a:gd name="connsiteY162" fmla="*/ 506186 h 3450772"/>
              <a:gd name="connsiteX163" fmla="*/ 702128 w 2500127"/>
              <a:gd name="connsiteY163" fmla="*/ 353786 h 3450772"/>
              <a:gd name="connsiteX164" fmla="*/ 685800 w 2500127"/>
              <a:gd name="connsiteY164" fmla="*/ 277586 h 3450772"/>
              <a:gd name="connsiteX165" fmla="*/ 674914 w 2500127"/>
              <a:gd name="connsiteY165" fmla="*/ 244929 h 3450772"/>
              <a:gd name="connsiteX166" fmla="*/ 615042 w 2500127"/>
              <a:gd name="connsiteY166" fmla="*/ 179614 h 3450772"/>
              <a:gd name="connsiteX167" fmla="*/ 604157 w 2500127"/>
              <a:gd name="connsiteY167" fmla="*/ 136072 h 3450772"/>
              <a:gd name="connsiteX168" fmla="*/ 598714 w 2500127"/>
              <a:gd name="connsiteY168" fmla="*/ 130629 h 3450772"/>
              <a:gd name="connsiteX169" fmla="*/ 734785 w 2500127"/>
              <a:gd name="connsiteY169" fmla="*/ 125186 h 3450772"/>
              <a:gd name="connsiteX170" fmla="*/ 745671 w 2500127"/>
              <a:gd name="connsiteY170" fmla="*/ 125186 h 3450772"/>
              <a:gd name="connsiteX171" fmla="*/ 810985 w 2500127"/>
              <a:gd name="connsiteY171" fmla="*/ 59872 h 3450772"/>
              <a:gd name="connsiteX172" fmla="*/ 985157 w 2500127"/>
              <a:gd name="connsiteY172" fmla="*/ 43543 h 3450772"/>
              <a:gd name="connsiteX173" fmla="*/ 1017814 w 2500127"/>
              <a:gd name="connsiteY173" fmla="*/ 81643 h 3450772"/>
              <a:gd name="connsiteX174" fmla="*/ 1126671 w 2500127"/>
              <a:gd name="connsiteY174" fmla="*/ 0 h 3450772"/>
              <a:gd name="connsiteX0" fmla="*/ 1126671 w 2500127"/>
              <a:gd name="connsiteY0" fmla="*/ 0 h 3450772"/>
              <a:gd name="connsiteX1" fmla="*/ 1181100 w 2500127"/>
              <a:gd name="connsiteY1" fmla="*/ 38100 h 3450772"/>
              <a:gd name="connsiteX2" fmla="*/ 1191985 w 2500127"/>
              <a:gd name="connsiteY2" fmla="*/ 87086 h 3450772"/>
              <a:gd name="connsiteX3" fmla="*/ 1230085 w 2500127"/>
              <a:gd name="connsiteY3" fmla="*/ 76200 h 3450772"/>
              <a:gd name="connsiteX4" fmla="*/ 1246414 w 2500127"/>
              <a:gd name="connsiteY4" fmla="*/ 141514 h 3450772"/>
              <a:gd name="connsiteX5" fmla="*/ 1246414 w 2500127"/>
              <a:gd name="connsiteY5" fmla="*/ 163286 h 3450772"/>
              <a:gd name="connsiteX6" fmla="*/ 1268185 w 2500127"/>
              <a:gd name="connsiteY6" fmla="*/ 179614 h 3450772"/>
              <a:gd name="connsiteX7" fmla="*/ 1398814 w 2500127"/>
              <a:gd name="connsiteY7" fmla="*/ 174172 h 3450772"/>
              <a:gd name="connsiteX8" fmla="*/ 1409700 w 2500127"/>
              <a:gd name="connsiteY8" fmla="*/ 174172 h 3450772"/>
              <a:gd name="connsiteX9" fmla="*/ 1398814 w 2500127"/>
              <a:gd name="connsiteY9" fmla="*/ 130629 h 3450772"/>
              <a:gd name="connsiteX10" fmla="*/ 1458685 w 2500127"/>
              <a:gd name="connsiteY10" fmla="*/ 174172 h 3450772"/>
              <a:gd name="connsiteX11" fmla="*/ 1464128 w 2500127"/>
              <a:gd name="connsiteY11" fmla="*/ 212272 h 3450772"/>
              <a:gd name="connsiteX12" fmla="*/ 1480457 w 2500127"/>
              <a:gd name="connsiteY12" fmla="*/ 250372 h 3450772"/>
              <a:gd name="connsiteX13" fmla="*/ 1583871 w 2500127"/>
              <a:gd name="connsiteY13" fmla="*/ 370114 h 3450772"/>
              <a:gd name="connsiteX14" fmla="*/ 1589314 w 2500127"/>
              <a:gd name="connsiteY14" fmla="*/ 386443 h 3450772"/>
              <a:gd name="connsiteX15" fmla="*/ 1567542 w 2500127"/>
              <a:gd name="connsiteY15" fmla="*/ 446314 h 3450772"/>
              <a:gd name="connsiteX16" fmla="*/ 1632857 w 2500127"/>
              <a:gd name="connsiteY16" fmla="*/ 511629 h 3450772"/>
              <a:gd name="connsiteX17" fmla="*/ 1676400 w 2500127"/>
              <a:gd name="connsiteY17" fmla="*/ 506186 h 3450772"/>
              <a:gd name="connsiteX18" fmla="*/ 1687285 w 2500127"/>
              <a:gd name="connsiteY18" fmla="*/ 576943 h 3450772"/>
              <a:gd name="connsiteX19" fmla="*/ 1730828 w 2500127"/>
              <a:gd name="connsiteY19" fmla="*/ 582386 h 3450772"/>
              <a:gd name="connsiteX20" fmla="*/ 1714500 w 2500127"/>
              <a:gd name="connsiteY20" fmla="*/ 636814 h 3450772"/>
              <a:gd name="connsiteX21" fmla="*/ 1747157 w 2500127"/>
              <a:gd name="connsiteY21" fmla="*/ 647700 h 3450772"/>
              <a:gd name="connsiteX22" fmla="*/ 1807028 w 2500127"/>
              <a:gd name="connsiteY22" fmla="*/ 625929 h 3450772"/>
              <a:gd name="connsiteX23" fmla="*/ 1839685 w 2500127"/>
              <a:gd name="connsiteY23" fmla="*/ 658586 h 3450772"/>
              <a:gd name="connsiteX24" fmla="*/ 1877785 w 2500127"/>
              <a:gd name="connsiteY24" fmla="*/ 620486 h 3450772"/>
              <a:gd name="connsiteX25" fmla="*/ 2024742 w 2500127"/>
              <a:gd name="connsiteY25" fmla="*/ 625929 h 3450772"/>
              <a:gd name="connsiteX26" fmla="*/ 2046514 w 2500127"/>
              <a:gd name="connsiteY26" fmla="*/ 593272 h 3450772"/>
              <a:gd name="connsiteX27" fmla="*/ 2193471 w 2500127"/>
              <a:gd name="connsiteY27" fmla="*/ 609600 h 3450772"/>
              <a:gd name="connsiteX28" fmla="*/ 2318657 w 2500127"/>
              <a:gd name="connsiteY28" fmla="*/ 609600 h 3450772"/>
              <a:gd name="connsiteX29" fmla="*/ 2336841 w 2500127"/>
              <a:gd name="connsiteY29" fmla="*/ 645666 h 3450772"/>
              <a:gd name="connsiteX30" fmla="*/ 2427514 w 2500127"/>
              <a:gd name="connsiteY30" fmla="*/ 701230 h 3450772"/>
              <a:gd name="connsiteX31" fmla="*/ 2472913 w 2500127"/>
              <a:gd name="connsiteY31" fmla="*/ 821872 h 3450772"/>
              <a:gd name="connsiteX32" fmla="*/ 2477477 w 2500127"/>
              <a:gd name="connsiteY32" fmla="*/ 881233 h 3450772"/>
              <a:gd name="connsiteX33" fmla="*/ 2500127 w 2500127"/>
              <a:gd name="connsiteY33" fmla="*/ 952500 h 3450772"/>
              <a:gd name="connsiteX34" fmla="*/ 2380384 w 2500127"/>
              <a:gd name="connsiteY34" fmla="*/ 1072244 h 3450772"/>
              <a:gd name="connsiteX35" fmla="*/ 2440256 w 2500127"/>
              <a:gd name="connsiteY35" fmla="*/ 1143000 h 3450772"/>
              <a:gd name="connsiteX36" fmla="*/ 2460831 w 2500127"/>
              <a:gd name="connsiteY36" fmla="*/ 1208314 h 3450772"/>
              <a:gd name="connsiteX37" fmla="*/ 2427514 w 2500127"/>
              <a:gd name="connsiteY37" fmla="*/ 1257300 h 3450772"/>
              <a:gd name="connsiteX38" fmla="*/ 2462027 w 2500127"/>
              <a:gd name="connsiteY38" fmla="*/ 1420586 h 3450772"/>
              <a:gd name="connsiteX39" fmla="*/ 2383971 w 2500127"/>
              <a:gd name="connsiteY39" fmla="*/ 1404257 h 3450772"/>
              <a:gd name="connsiteX40" fmla="*/ 2373085 w 2500127"/>
              <a:gd name="connsiteY40" fmla="*/ 1415143 h 3450772"/>
              <a:gd name="connsiteX41" fmla="*/ 2362200 w 2500127"/>
              <a:gd name="connsiteY41" fmla="*/ 1447800 h 3450772"/>
              <a:gd name="connsiteX42" fmla="*/ 2258785 w 2500127"/>
              <a:gd name="connsiteY42" fmla="*/ 1562100 h 3450772"/>
              <a:gd name="connsiteX43" fmla="*/ 2275114 w 2500127"/>
              <a:gd name="connsiteY43" fmla="*/ 1594757 h 3450772"/>
              <a:gd name="connsiteX44" fmla="*/ 2247900 w 2500127"/>
              <a:gd name="connsiteY44" fmla="*/ 1627414 h 3450772"/>
              <a:gd name="connsiteX45" fmla="*/ 2247900 w 2500127"/>
              <a:gd name="connsiteY45" fmla="*/ 1676400 h 3450772"/>
              <a:gd name="connsiteX46" fmla="*/ 2215242 w 2500127"/>
              <a:gd name="connsiteY46" fmla="*/ 1692729 h 3450772"/>
              <a:gd name="connsiteX47" fmla="*/ 2209800 w 2500127"/>
              <a:gd name="connsiteY47" fmla="*/ 1741714 h 3450772"/>
              <a:gd name="connsiteX48" fmla="*/ 2198914 w 2500127"/>
              <a:gd name="connsiteY48" fmla="*/ 1763486 h 3450772"/>
              <a:gd name="connsiteX49" fmla="*/ 2106385 w 2500127"/>
              <a:gd name="connsiteY49" fmla="*/ 1763486 h 3450772"/>
              <a:gd name="connsiteX50" fmla="*/ 2046514 w 2500127"/>
              <a:gd name="connsiteY50" fmla="*/ 1779814 h 3450772"/>
              <a:gd name="connsiteX51" fmla="*/ 1943100 w 2500127"/>
              <a:gd name="connsiteY51" fmla="*/ 1714500 h 3450772"/>
              <a:gd name="connsiteX52" fmla="*/ 1845128 w 2500127"/>
              <a:gd name="connsiteY52" fmla="*/ 1714500 h 3450772"/>
              <a:gd name="connsiteX53" fmla="*/ 1823357 w 2500127"/>
              <a:gd name="connsiteY53" fmla="*/ 1845129 h 3450772"/>
              <a:gd name="connsiteX54" fmla="*/ 1768928 w 2500127"/>
              <a:gd name="connsiteY54" fmla="*/ 1888672 h 3450772"/>
              <a:gd name="connsiteX55" fmla="*/ 1763485 w 2500127"/>
              <a:gd name="connsiteY55" fmla="*/ 1937657 h 3450772"/>
              <a:gd name="connsiteX56" fmla="*/ 1714500 w 2500127"/>
              <a:gd name="connsiteY56" fmla="*/ 1959429 h 3450772"/>
              <a:gd name="connsiteX57" fmla="*/ 1621971 w 2500127"/>
              <a:gd name="connsiteY57" fmla="*/ 2073729 h 3450772"/>
              <a:gd name="connsiteX58" fmla="*/ 1589314 w 2500127"/>
              <a:gd name="connsiteY58" fmla="*/ 2100943 h 3450772"/>
              <a:gd name="connsiteX59" fmla="*/ 1616528 w 2500127"/>
              <a:gd name="connsiteY59" fmla="*/ 2220686 h 3450772"/>
              <a:gd name="connsiteX60" fmla="*/ 1529442 w 2500127"/>
              <a:gd name="connsiteY60" fmla="*/ 2253343 h 3450772"/>
              <a:gd name="connsiteX61" fmla="*/ 1534885 w 2500127"/>
              <a:gd name="connsiteY61" fmla="*/ 2280557 h 3450772"/>
              <a:gd name="connsiteX62" fmla="*/ 1524000 w 2500127"/>
              <a:gd name="connsiteY62" fmla="*/ 2291443 h 3450772"/>
              <a:gd name="connsiteX63" fmla="*/ 1556657 w 2500127"/>
              <a:gd name="connsiteY63" fmla="*/ 2307772 h 3450772"/>
              <a:gd name="connsiteX64" fmla="*/ 1507671 w 2500127"/>
              <a:gd name="connsiteY64" fmla="*/ 2383972 h 3450772"/>
              <a:gd name="connsiteX65" fmla="*/ 1524000 w 2500127"/>
              <a:gd name="connsiteY65" fmla="*/ 2416629 h 3450772"/>
              <a:gd name="connsiteX66" fmla="*/ 1485900 w 2500127"/>
              <a:gd name="connsiteY66" fmla="*/ 2411186 h 3450772"/>
              <a:gd name="connsiteX67" fmla="*/ 1442357 w 2500127"/>
              <a:gd name="connsiteY67" fmla="*/ 2481943 h 3450772"/>
              <a:gd name="connsiteX68" fmla="*/ 1382485 w 2500127"/>
              <a:gd name="connsiteY68" fmla="*/ 2492829 h 3450772"/>
              <a:gd name="connsiteX69" fmla="*/ 1295400 w 2500127"/>
              <a:gd name="connsiteY69" fmla="*/ 2471057 h 3450772"/>
              <a:gd name="connsiteX70" fmla="*/ 1246414 w 2500127"/>
              <a:gd name="connsiteY70" fmla="*/ 2503714 h 3450772"/>
              <a:gd name="connsiteX71" fmla="*/ 1208314 w 2500127"/>
              <a:gd name="connsiteY71" fmla="*/ 2509157 h 3450772"/>
              <a:gd name="connsiteX72" fmla="*/ 1132114 w 2500127"/>
              <a:gd name="connsiteY72" fmla="*/ 2509157 h 3450772"/>
              <a:gd name="connsiteX73" fmla="*/ 1121228 w 2500127"/>
              <a:gd name="connsiteY73" fmla="*/ 2503714 h 3450772"/>
              <a:gd name="connsiteX74" fmla="*/ 1104900 w 2500127"/>
              <a:gd name="connsiteY74" fmla="*/ 2541814 h 3450772"/>
              <a:gd name="connsiteX75" fmla="*/ 1066800 w 2500127"/>
              <a:gd name="connsiteY75" fmla="*/ 2530929 h 3450772"/>
              <a:gd name="connsiteX76" fmla="*/ 1034142 w 2500127"/>
              <a:gd name="connsiteY76" fmla="*/ 2585357 h 3450772"/>
              <a:gd name="connsiteX77" fmla="*/ 1012371 w 2500127"/>
              <a:gd name="connsiteY77" fmla="*/ 2547257 h 3450772"/>
              <a:gd name="connsiteX78" fmla="*/ 892628 w 2500127"/>
              <a:gd name="connsiteY78" fmla="*/ 2585357 h 3450772"/>
              <a:gd name="connsiteX79" fmla="*/ 887185 w 2500127"/>
              <a:gd name="connsiteY79" fmla="*/ 2590800 h 3450772"/>
              <a:gd name="connsiteX80" fmla="*/ 898071 w 2500127"/>
              <a:gd name="connsiteY80" fmla="*/ 2661557 h 3450772"/>
              <a:gd name="connsiteX81" fmla="*/ 838200 w 2500127"/>
              <a:gd name="connsiteY81" fmla="*/ 2786743 h 3450772"/>
              <a:gd name="connsiteX82" fmla="*/ 854528 w 2500127"/>
              <a:gd name="connsiteY82" fmla="*/ 2830286 h 3450772"/>
              <a:gd name="connsiteX83" fmla="*/ 936171 w 2500127"/>
              <a:gd name="connsiteY83" fmla="*/ 2824843 h 3450772"/>
              <a:gd name="connsiteX84" fmla="*/ 979714 w 2500127"/>
              <a:gd name="connsiteY84" fmla="*/ 2906486 h 3450772"/>
              <a:gd name="connsiteX85" fmla="*/ 985157 w 2500127"/>
              <a:gd name="connsiteY85" fmla="*/ 2911929 h 3450772"/>
              <a:gd name="connsiteX86" fmla="*/ 985157 w 2500127"/>
              <a:gd name="connsiteY86" fmla="*/ 2911929 h 3450772"/>
              <a:gd name="connsiteX87" fmla="*/ 1001485 w 2500127"/>
              <a:gd name="connsiteY87" fmla="*/ 2960914 h 3450772"/>
              <a:gd name="connsiteX88" fmla="*/ 1006928 w 2500127"/>
              <a:gd name="connsiteY88" fmla="*/ 3048000 h 3450772"/>
              <a:gd name="connsiteX89" fmla="*/ 979714 w 2500127"/>
              <a:gd name="connsiteY89" fmla="*/ 3053443 h 3450772"/>
              <a:gd name="connsiteX90" fmla="*/ 974271 w 2500127"/>
              <a:gd name="connsiteY90" fmla="*/ 3053443 h 3450772"/>
              <a:gd name="connsiteX91" fmla="*/ 985157 w 2500127"/>
              <a:gd name="connsiteY91" fmla="*/ 3086100 h 3450772"/>
              <a:gd name="connsiteX92" fmla="*/ 881742 w 2500127"/>
              <a:gd name="connsiteY92" fmla="*/ 3216729 h 3450772"/>
              <a:gd name="connsiteX93" fmla="*/ 892628 w 2500127"/>
              <a:gd name="connsiteY93" fmla="*/ 3260272 h 3450772"/>
              <a:gd name="connsiteX94" fmla="*/ 849085 w 2500127"/>
              <a:gd name="connsiteY94" fmla="*/ 3276600 h 3450772"/>
              <a:gd name="connsiteX95" fmla="*/ 827314 w 2500127"/>
              <a:gd name="connsiteY95" fmla="*/ 3320143 h 3450772"/>
              <a:gd name="connsiteX96" fmla="*/ 810985 w 2500127"/>
              <a:gd name="connsiteY96" fmla="*/ 3369129 h 3450772"/>
              <a:gd name="connsiteX97" fmla="*/ 805542 w 2500127"/>
              <a:gd name="connsiteY97" fmla="*/ 3407229 h 3450772"/>
              <a:gd name="connsiteX98" fmla="*/ 805542 w 2500127"/>
              <a:gd name="connsiteY98" fmla="*/ 3423557 h 3450772"/>
              <a:gd name="connsiteX99" fmla="*/ 800100 w 2500127"/>
              <a:gd name="connsiteY99" fmla="*/ 3418114 h 3450772"/>
              <a:gd name="connsiteX100" fmla="*/ 778328 w 2500127"/>
              <a:gd name="connsiteY100" fmla="*/ 3418114 h 3450772"/>
              <a:gd name="connsiteX101" fmla="*/ 740228 w 2500127"/>
              <a:gd name="connsiteY101" fmla="*/ 3445329 h 3450772"/>
              <a:gd name="connsiteX102" fmla="*/ 702128 w 2500127"/>
              <a:gd name="connsiteY102" fmla="*/ 3434443 h 3450772"/>
              <a:gd name="connsiteX103" fmla="*/ 702128 w 2500127"/>
              <a:gd name="connsiteY103" fmla="*/ 3434443 h 3450772"/>
              <a:gd name="connsiteX104" fmla="*/ 664028 w 2500127"/>
              <a:gd name="connsiteY104" fmla="*/ 3450772 h 3450772"/>
              <a:gd name="connsiteX105" fmla="*/ 571500 w 2500127"/>
              <a:gd name="connsiteY105" fmla="*/ 3380014 h 3450772"/>
              <a:gd name="connsiteX106" fmla="*/ 533400 w 2500127"/>
              <a:gd name="connsiteY106" fmla="*/ 3309257 h 3450772"/>
              <a:gd name="connsiteX107" fmla="*/ 462642 w 2500127"/>
              <a:gd name="connsiteY107" fmla="*/ 3303814 h 3450772"/>
              <a:gd name="connsiteX108" fmla="*/ 277585 w 2500127"/>
              <a:gd name="connsiteY108" fmla="*/ 3243943 h 3450772"/>
              <a:gd name="connsiteX109" fmla="*/ 266700 w 2500127"/>
              <a:gd name="connsiteY109" fmla="*/ 3194957 h 3450772"/>
              <a:gd name="connsiteX110" fmla="*/ 228600 w 2500127"/>
              <a:gd name="connsiteY110" fmla="*/ 3194957 h 3450772"/>
              <a:gd name="connsiteX111" fmla="*/ 223157 w 2500127"/>
              <a:gd name="connsiteY111" fmla="*/ 3216729 h 3450772"/>
              <a:gd name="connsiteX112" fmla="*/ 223157 w 2500127"/>
              <a:gd name="connsiteY112" fmla="*/ 3243943 h 3450772"/>
              <a:gd name="connsiteX113" fmla="*/ 190500 w 2500127"/>
              <a:gd name="connsiteY113" fmla="*/ 3233057 h 3450772"/>
              <a:gd name="connsiteX114" fmla="*/ 163285 w 2500127"/>
              <a:gd name="connsiteY114" fmla="*/ 3211286 h 3450772"/>
              <a:gd name="connsiteX115" fmla="*/ 152400 w 2500127"/>
              <a:gd name="connsiteY115" fmla="*/ 3194957 h 3450772"/>
              <a:gd name="connsiteX116" fmla="*/ 174171 w 2500127"/>
              <a:gd name="connsiteY116" fmla="*/ 3151414 h 3450772"/>
              <a:gd name="connsiteX117" fmla="*/ 201385 w 2500127"/>
              <a:gd name="connsiteY117" fmla="*/ 3102429 h 3450772"/>
              <a:gd name="connsiteX118" fmla="*/ 185057 w 2500127"/>
              <a:gd name="connsiteY118" fmla="*/ 3064329 h 3450772"/>
              <a:gd name="connsiteX119" fmla="*/ 185057 w 2500127"/>
              <a:gd name="connsiteY119" fmla="*/ 3042557 h 3450772"/>
              <a:gd name="connsiteX120" fmla="*/ 125185 w 2500127"/>
              <a:gd name="connsiteY120" fmla="*/ 3042557 h 3450772"/>
              <a:gd name="connsiteX121" fmla="*/ 103414 w 2500127"/>
              <a:gd name="connsiteY121" fmla="*/ 3031672 h 3450772"/>
              <a:gd name="connsiteX122" fmla="*/ 70757 w 2500127"/>
              <a:gd name="connsiteY122" fmla="*/ 3058886 h 3450772"/>
              <a:gd name="connsiteX123" fmla="*/ 65314 w 2500127"/>
              <a:gd name="connsiteY123" fmla="*/ 3020786 h 3450772"/>
              <a:gd name="connsiteX124" fmla="*/ 0 w 2500127"/>
              <a:gd name="connsiteY124" fmla="*/ 2982686 h 3450772"/>
              <a:gd name="connsiteX125" fmla="*/ 54428 w 2500127"/>
              <a:gd name="connsiteY125" fmla="*/ 2933700 h 3450772"/>
              <a:gd name="connsiteX126" fmla="*/ 179614 w 2500127"/>
              <a:gd name="connsiteY126" fmla="*/ 2770414 h 3450772"/>
              <a:gd name="connsiteX127" fmla="*/ 326571 w 2500127"/>
              <a:gd name="connsiteY127" fmla="*/ 2122714 h 3450772"/>
              <a:gd name="connsiteX128" fmla="*/ 315685 w 2500127"/>
              <a:gd name="connsiteY128" fmla="*/ 2046514 h 3450772"/>
              <a:gd name="connsiteX129" fmla="*/ 359228 w 2500127"/>
              <a:gd name="connsiteY129" fmla="*/ 1964872 h 3450772"/>
              <a:gd name="connsiteX130" fmla="*/ 435428 w 2500127"/>
              <a:gd name="connsiteY130" fmla="*/ 1970314 h 3450772"/>
              <a:gd name="connsiteX131" fmla="*/ 440871 w 2500127"/>
              <a:gd name="connsiteY131" fmla="*/ 1937657 h 3450772"/>
              <a:gd name="connsiteX132" fmla="*/ 391885 w 2500127"/>
              <a:gd name="connsiteY132" fmla="*/ 1883229 h 3450772"/>
              <a:gd name="connsiteX133" fmla="*/ 386442 w 2500127"/>
              <a:gd name="connsiteY133" fmla="*/ 1872343 h 3450772"/>
              <a:gd name="connsiteX134" fmla="*/ 326571 w 2500127"/>
              <a:gd name="connsiteY134" fmla="*/ 1948543 h 3450772"/>
              <a:gd name="connsiteX135" fmla="*/ 408214 w 2500127"/>
              <a:gd name="connsiteY135" fmla="*/ 1338943 h 3450772"/>
              <a:gd name="connsiteX136" fmla="*/ 446314 w 2500127"/>
              <a:gd name="connsiteY136" fmla="*/ 1251857 h 3450772"/>
              <a:gd name="connsiteX137" fmla="*/ 462642 w 2500127"/>
              <a:gd name="connsiteY137" fmla="*/ 1300843 h 3450772"/>
              <a:gd name="connsiteX138" fmla="*/ 582385 w 2500127"/>
              <a:gd name="connsiteY138" fmla="*/ 1409700 h 3450772"/>
              <a:gd name="connsiteX139" fmla="*/ 620485 w 2500127"/>
              <a:gd name="connsiteY139" fmla="*/ 1513114 h 3450772"/>
              <a:gd name="connsiteX140" fmla="*/ 653142 w 2500127"/>
              <a:gd name="connsiteY140" fmla="*/ 1464129 h 3450772"/>
              <a:gd name="connsiteX141" fmla="*/ 625928 w 2500127"/>
              <a:gd name="connsiteY141" fmla="*/ 1344386 h 3450772"/>
              <a:gd name="connsiteX142" fmla="*/ 484414 w 2500127"/>
              <a:gd name="connsiteY142" fmla="*/ 1197429 h 3450772"/>
              <a:gd name="connsiteX143" fmla="*/ 435428 w 2500127"/>
              <a:gd name="connsiteY143" fmla="*/ 1164772 h 3450772"/>
              <a:gd name="connsiteX144" fmla="*/ 381000 w 2500127"/>
              <a:gd name="connsiteY144" fmla="*/ 1137557 h 3450772"/>
              <a:gd name="connsiteX145" fmla="*/ 370114 w 2500127"/>
              <a:gd name="connsiteY145" fmla="*/ 1083129 h 3450772"/>
              <a:gd name="connsiteX146" fmla="*/ 424542 w 2500127"/>
              <a:gd name="connsiteY146" fmla="*/ 1050472 h 3450772"/>
              <a:gd name="connsiteX147" fmla="*/ 468085 w 2500127"/>
              <a:gd name="connsiteY147" fmla="*/ 968829 h 3450772"/>
              <a:gd name="connsiteX148" fmla="*/ 446314 w 2500127"/>
              <a:gd name="connsiteY148" fmla="*/ 892629 h 3450772"/>
              <a:gd name="connsiteX149" fmla="*/ 446314 w 2500127"/>
              <a:gd name="connsiteY149" fmla="*/ 892629 h 3450772"/>
              <a:gd name="connsiteX150" fmla="*/ 478971 w 2500127"/>
              <a:gd name="connsiteY150" fmla="*/ 881743 h 3450772"/>
              <a:gd name="connsiteX151" fmla="*/ 424542 w 2500127"/>
              <a:gd name="connsiteY151" fmla="*/ 789214 h 3450772"/>
              <a:gd name="connsiteX152" fmla="*/ 386442 w 2500127"/>
              <a:gd name="connsiteY152" fmla="*/ 778329 h 3450772"/>
              <a:gd name="connsiteX153" fmla="*/ 429985 w 2500127"/>
              <a:gd name="connsiteY153" fmla="*/ 685800 h 3450772"/>
              <a:gd name="connsiteX154" fmla="*/ 451757 w 2500127"/>
              <a:gd name="connsiteY154" fmla="*/ 658586 h 3450772"/>
              <a:gd name="connsiteX155" fmla="*/ 560614 w 2500127"/>
              <a:gd name="connsiteY155" fmla="*/ 620486 h 3450772"/>
              <a:gd name="connsiteX156" fmla="*/ 560614 w 2500127"/>
              <a:gd name="connsiteY156" fmla="*/ 620486 h 3450772"/>
              <a:gd name="connsiteX157" fmla="*/ 636814 w 2500127"/>
              <a:gd name="connsiteY157" fmla="*/ 647700 h 3450772"/>
              <a:gd name="connsiteX158" fmla="*/ 658585 w 2500127"/>
              <a:gd name="connsiteY158" fmla="*/ 674914 h 3450772"/>
              <a:gd name="connsiteX159" fmla="*/ 772885 w 2500127"/>
              <a:gd name="connsiteY159" fmla="*/ 615043 h 3450772"/>
              <a:gd name="connsiteX160" fmla="*/ 745671 w 2500127"/>
              <a:gd name="connsiteY160" fmla="*/ 582386 h 3450772"/>
              <a:gd name="connsiteX161" fmla="*/ 740228 w 2500127"/>
              <a:gd name="connsiteY161" fmla="*/ 506186 h 3450772"/>
              <a:gd name="connsiteX162" fmla="*/ 702128 w 2500127"/>
              <a:gd name="connsiteY162" fmla="*/ 353786 h 3450772"/>
              <a:gd name="connsiteX163" fmla="*/ 685800 w 2500127"/>
              <a:gd name="connsiteY163" fmla="*/ 277586 h 3450772"/>
              <a:gd name="connsiteX164" fmla="*/ 674914 w 2500127"/>
              <a:gd name="connsiteY164" fmla="*/ 244929 h 3450772"/>
              <a:gd name="connsiteX165" fmla="*/ 615042 w 2500127"/>
              <a:gd name="connsiteY165" fmla="*/ 179614 h 3450772"/>
              <a:gd name="connsiteX166" fmla="*/ 604157 w 2500127"/>
              <a:gd name="connsiteY166" fmla="*/ 136072 h 3450772"/>
              <a:gd name="connsiteX167" fmla="*/ 598714 w 2500127"/>
              <a:gd name="connsiteY167" fmla="*/ 130629 h 3450772"/>
              <a:gd name="connsiteX168" fmla="*/ 734785 w 2500127"/>
              <a:gd name="connsiteY168" fmla="*/ 125186 h 3450772"/>
              <a:gd name="connsiteX169" fmla="*/ 745671 w 2500127"/>
              <a:gd name="connsiteY169" fmla="*/ 125186 h 3450772"/>
              <a:gd name="connsiteX170" fmla="*/ 810985 w 2500127"/>
              <a:gd name="connsiteY170" fmla="*/ 59872 h 3450772"/>
              <a:gd name="connsiteX171" fmla="*/ 985157 w 2500127"/>
              <a:gd name="connsiteY171" fmla="*/ 43543 h 3450772"/>
              <a:gd name="connsiteX172" fmla="*/ 1017814 w 2500127"/>
              <a:gd name="connsiteY172" fmla="*/ 81643 h 3450772"/>
              <a:gd name="connsiteX173" fmla="*/ 1126671 w 2500127"/>
              <a:gd name="connsiteY173" fmla="*/ 0 h 3450772"/>
              <a:gd name="connsiteX0" fmla="*/ 1126671 w 2500127"/>
              <a:gd name="connsiteY0" fmla="*/ 0 h 3450772"/>
              <a:gd name="connsiteX1" fmla="*/ 1181100 w 2500127"/>
              <a:gd name="connsiteY1" fmla="*/ 38100 h 3450772"/>
              <a:gd name="connsiteX2" fmla="*/ 1191985 w 2500127"/>
              <a:gd name="connsiteY2" fmla="*/ 87086 h 3450772"/>
              <a:gd name="connsiteX3" fmla="*/ 1230085 w 2500127"/>
              <a:gd name="connsiteY3" fmla="*/ 76200 h 3450772"/>
              <a:gd name="connsiteX4" fmla="*/ 1246414 w 2500127"/>
              <a:gd name="connsiteY4" fmla="*/ 141514 h 3450772"/>
              <a:gd name="connsiteX5" fmla="*/ 1246414 w 2500127"/>
              <a:gd name="connsiteY5" fmla="*/ 163286 h 3450772"/>
              <a:gd name="connsiteX6" fmla="*/ 1268185 w 2500127"/>
              <a:gd name="connsiteY6" fmla="*/ 179614 h 3450772"/>
              <a:gd name="connsiteX7" fmla="*/ 1398814 w 2500127"/>
              <a:gd name="connsiteY7" fmla="*/ 174172 h 3450772"/>
              <a:gd name="connsiteX8" fmla="*/ 1409700 w 2500127"/>
              <a:gd name="connsiteY8" fmla="*/ 174172 h 3450772"/>
              <a:gd name="connsiteX9" fmla="*/ 1398814 w 2500127"/>
              <a:gd name="connsiteY9" fmla="*/ 130629 h 3450772"/>
              <a:gd name="connsiteX10" fmla="*/ 1458685 w 2500127"/>
              <a:gd name="connsiteY10" fmla="*/ 174172 h 3450772"/>
              <a:gd name="connsiteX11" fmla="*/ 1464128 w 2500127"/>
              <a:gd name="connsiteY11" fmla="*/ 212272 h 3450772"/>
              <a:gd name="connsiteX12" fmla="*/ 1480457 w 2500127"/>
              <a:gd name="connsiteY12" fmla="*/ 250372 h 3450772"/>
              <a:gd name="connsiteX13" fmla="*/ 1583871 w 2500127"/>
              <a:gd name="connsiteY13" fmla="*/ 370114 h 3450772"/>
              <a:gd name="connsiteX14" fmla="*/ 1589314 w 2500127"/>
              <a:gd name="connsiteY14" fmla="*/ 386443 h 3450772"/>
              <a:gd name="connsiteX15" fmla="*/ 1567542 w 2500127"/>
              <a:gd name="connsiteY15" fmla="*/ 446314 h 3450772"/>
              <a:gd name="connsiteX16" fmla="*/ 1632857 w 2500127"/>
              <a:gd name="connsiteY16" fmla="*/ 511629 h 3450772"/>
              <a:gd name="connsiteX17" fmla="*/ 1676400 w 2500127"/>
              <a:gd name="connsiteY17" fmla="*/ 506186 h 3450772"/>
              <a:gd name="connsiteX18" fmla="*/ 1687285 w 2500127"/>
              <a:gd name="connsiteY18" fmla="*/ 576943 h 3450772"/>
              <a:gd name="connsiteX19" fmla="*/ 1730828 w 2500127"/>
              <a:gd name="connsiteY19" fmla="*/ 582386 h 3450772"/>
              <a:gd name="connsiteX20" fmla="*/ 1714500 w 2500127"/>
              <a:gd name="connsiteY20" fmla="*/ 636814 h 3450772"/>
              <a:gd name="connsiteX21" fmla="*/ 1747157 w 2500127"/>
              <a:gd name="connsiteY21" fmla="*/ 647700 h 3450772"/>
              <a:gd name="connsiteX22" fmla="*/ 1807028 w 2500127"/>
              <a:gd name="connsiteY22" fmla="*/ 625929 h 3450772"/>
              <a:gd name="connsiteX23" fmla="*/ 1839685 w 2500127"/>
              <a:gd name="connsiteY23" fmla="*/ 658586 h 3450772"/>
              <a:gd name="connsiteX24" fmla="*/ 1877785 w 2500127"/>
              <a:gd name="connsiteY24" fmla="*/ 620486 h 3450772"/>
              <a:gd name="connsiteX25" fmla="*/ 2024742 w 2500127"/>
              <a:gd name="connsiteY25" fmla="*/ 625929 h 3450772"/>
              <a:gd name="connsiteX26" fmla="*/ 2046514 w 2500127"/>
              <a:gd name="connsiteY26" fmla="*/ 593272 h 3450772"/>
              <a:gd name="connsiteX27" fmla="*/ 2193471 w 2500127"/>
              <a:gd name="connsiteY27" fmla="*/ 609600 h 3450772"/>
              <a:gd name="connsiteX28" fmla="*/ 2318657 w 2500127"/>
              <a:gd name="connsiteY28" fmla="*/ 609600 h 3450772"/>
              <a:gd name="connsiteX29" fmla="*/ 2336841 w 2500127"/>
              <a:gd name="connsiteY29" fmla="*/ 645666 h 3450772"/>
              <a:gd name="connsiteX30" fmla="*/ 2427514 w 2500127"/>
              <a:gd name="connsiteY30" fmla="*/ 701230 h 3450772"/>
              <a:gd name="connsiteX31" fmla="*/ 2472913 w 2500127"/>
              <a:gd name="connsiteY31" fmla="*/ 821872 h 3450772"/>
              <a:gd name="connsiteX32" fmla="*/ 2477477 w 2500127"/>
              <a:gd name="connsiteY32" fmla="*/ 881233 h 3450772"/>
              <a:gd name="connsiteX33" fmla="*/ 2500127 w 2500127"/>
              <a:gd name="connsiteY33" fmla="*/ 952500 h 3450772"/>
              <a:gd name="connsiteX34" fmla="*/ 2380384 w 2500127"/>
              <a:gd name="connsiteY34" fmla="*/ 1072244 h 3450772"/>
              <a:gd name="connsiteX35" fmla="*/ 2440256 w 2500127"/>
              <a:gd name="connsiteY35" fmla="*/ 1143000 h 3450772"/>
              <a:gd name="connsiteX36" fmla="*/ 2460831 w 2500127"/>
              <a:gd name="connsiteY36" fmla="*/ 1208314 h 3450772"/>
              <a:gd name="connsiteX37" fmla="*/ 2427514 w 2500127"/>
              <a:gd name="connsiteY37" fmla="*/ 1257300 h 3450772"/>
              <a:gd name="connsiteX38" fmla="*/ 2462027 w 2500127"/>
              <a:gd name="connsiteY38" fmla="*/ 1420586 h 3450772"/>
              <a:gd name="connsiteX39" fmla="*/ 2383971 w 2500127"/>
              <a:gd name="connsiteY39" fmla="*/ 1404257 h 3450772"/>
              <a:gd name="connsiteX40" fmla="*/ 2373085 w 2500127"/>
              <a:gd name="connsiteY40" fmla="*/ 1415143 h 3450772"/>
              <a:gd name="connsiteX41" fmla="*/ 2362200 w 2500127"/>
              <a:gd name="connsiteY41" fmla="*/ 1447800 h 3450772"/>
              <a:gd name="connsiteX42" fmla="*/ 2258785 w 2500127"/>
              <a:gd name="connsiteY42" fmla="*/ 1562100 h 3450772"/>
              <a:gd name="connsiteX43" fmla="*/ 2275114 w 2500127"/>
              <a:gd name="connsiteY43" fmla="*/ 1594757 h 3450772"/>
              <a:gd name="connsiteX44" fmla="*/ 2247900 w 2500127"/>
              <a:gd name="connsiteY44" fmla="*/ 1627414 h 3450772"/>
              <a:gd name="connsiteX45" fmla="*/ 2247900 w 2500127"/>
              <a:gd name="connsiteY45" fmla="*/ 1676400 h 3450772"/>
              <a:gd name="connsiteX46" fmla="*/ 2209800 w 2500127"/>
              <a:gd name="connsiteY46" fmla="*/ 1741714 h 3450772"/>
              <a:gd name="connsiteX47" fmla="*/ 2198914 w 2500127"/>
              <a:gd name="connsiteY47" fmla="*/ 1763486 h 3450772"/>
              <a:gd name="connsiteX48" fmla="*/ 2106385 w 2500127"/>
              <a:gd name="connsiteY48" fmla="*/ 1763486 h 3450772"/>
              <a:gd name="connsiteX49" fmla="*/ 2046514 w 2500127"/>
              <a:gd name="connsiteY49" fmla="*/ 1779814 h 3450772"/>
              <a:gd name="connsiteX50" fmla="*/ 1943100 w 2500127"/>
              <a:gd name="connsiteY50" fmla="*/ 1714500 h 3450772"/>
              <a:gd name="connsiteX51" fmla="*/ 1845128 w 2500127"/>
              <a:gd name="connsiteY51" fmla="*/ 1714500 h 3450772"/>
              <a:gd name="connsiteX52" fmla="*/ 1823357 w 2500127"/>
              <a:gd name="connsiteY52" fmla="*/ 1845129 h 3450772"/>
              <a:gd name="connsiteX53" fmla="*/ 1768928 w 2500127"/>
              <a:gd name="connsiteY53" fmla="*/ 1888672 h 3450772"/>
              <a:gd name="connsiteX54" fmla="*/ 1763485 w 2500127"/>
              <a:gd name="connsiteY54" fmla="*/ 1937657 h 3450772"/>
              <a:gd name="connsiteX55" fmla="*/ 1714500 w 2500127"/>
              <a:gd name="connsiteY55" fmla="*/ 1959429 h 3450772"/>
              <a:gd name="connsiteX56" fmla="*/ 1621971 w 2500127"/>
              <a:gd name="connsiteY56" fmla="*/ 2073729 h 3450772"/>
              <a:gd name="connsiteX57" fmla="*/ 1589314 w 2500127"/>
              <a:gd name="connsiteY57" fmla="*/ 2100943 h 3450772"/>
              <a:gd name="connsiteX58" fmla="*/ 1616528 w 2500127"/>
              <a:gd name="connsiteY58" fmla="*/ 2220686 h 3450772"/>
              <a:gd name="connsiteX59" fmla="*/ 1529442 w 2500127"/>
              <a:gd name="connsiteY59" fmla="*/ 2253343 h 3450772"/>
              <a:gd name="connsiteX60" fmla="*/ 1534885 w 2500127"/>
              <a:gd name="connsiteY60" fmla="*/ 2280557 h 3450772"/>
              <a:gd name="connsiteX61" fmla="*/ 1524000 w 2500127"/>
              <a:gd name="connsiteY61" fmla="*/ 2291443 h 3450772"/>
              <a:gd name="connsiteX62" fmla="*/ 1556657 w 2500127"/>
              <a:gd name="connsiteY62" fmla="*/ 2307772 h 3450772"/>
              <a:gd name="connsiteX63" fmla="*/ 1507671 w 2500127"/>
              <a:gd name="connsiteY63" fmla="*/ 2383972 h 3450772"/>
              <a:gd name="connsiteX64" fmla="*/ 1524000 w 2500127"/>
              <a:gd name="connsiteY64" fmla="*/ 2416629 h 3450772"/>
              <a:gd name="connsiteX65" fmla="*/ 1485900 w 2500127"/>
              <a:gd name="connsiteY65" fmla="*/ 2411186 h 3450772"/>
              <a:gd name="connsiteX66" fmla="*/ 1442357 w 2500127"/>
              <a:gd name="connsiteY66" fmla="*/ 2481943 h 3450772"/>
              <a:gd name="connsiteX67" fmla="*/ 1382485 w 2500127"/>
              <a:gd name="connsiteY67" fmla="*/ 2492829 h 3450772"/>
              <a:gd name="connsiteX68" fmla="*/ 1295400 w 2500127"/>
              <a:gd name="connsiteY68" fmla="*/ 2471057 h 3450772"/>
              <a:gd name="connsiteX69" fmla="*/ 1246414 w 2500127"/>
              <a:gd name="connsiteY69" fmla="*/ 2503714 h 3450772"/>
              <a:gd name="connsiteX70" fmla="*/ 1208314 w 2500127"/>
              <a:gd name="connsiteY70" fmla="*/ 2509157 h 3450772"/>
              <a:gd name="connsiteX71" fmla="*/ 1132114 w 2500127"/>
              <a:gd name="connsiteY71" fmla="*/ 2509157 h 3450772"/>
              <a:gd name="connsiteX72" fmla="*/ 1121228 w 2500127"/>
              <a:gd name="connsiteY72" fmla="*/ 2503714 h 3450772"/>
              <a:gd name="connsiteX73" fmla="*/ 1104900 w 2500127"/>
              <a:gd name="connsiteY73" fmla="*/ 2541814 h 3450772"/>
              <a:gd name="connsiteX74" fmla="*/ 1066800 w 2500127"/>
              <a:gd name="connsiteY74" fmla="*/ 2530929 h 3450772"/>
              <a:gd name="connsiteX75" fmla="*/ 1034142 w 2500127"/>
              <a:gd name="connsiteY75" fmla="*/ 2585357 h 3450772"/>
              <a:gd name="connsiteX76" fmla="*/ 1012371 w 2500127"/>
              <a:gd name="connsiteY76" fmla="*/ 2547257 h 3450772"/>
              <a:gd name="connsiteX77" fmla="*/ 892628 w 2500127"/>
              <a:gd name="connsiteY77" fmla="*/ 2585357 h 3450772"/>
              <a:gd name="connsiteX78" fmla="*/ 887185 w 2500127"/>
              <a:gd name="connsiteY78" fmla="*/ 2590800 h 3450772"/>
              <a:gd name="connsiteX79" fmla="*/ 898071 w 2500127"/>
              <a:gd name="connsiteY79" fmla="*/ 2661557 h 3450772"/>
              <a:gd name="connsiteX80" fmla="*/ 838200 w 2500127"/>
              <a:gd name="connsiteY80" fmla="*/ 2786743 h 3450772"/>
              <a:gd name="connsiteX81" fmla="*/ 854528 w 2500127"/>
              <a:gd name="connsiteY81" fmla="*/ 2830286 h 3450772"/>
              <a:gd name="connsiteX82" fmla="*/ 936171 w 2500127"/>
              <a:gd name="connsiteY82" fmla="*/ 2824843 h 3450772"/>
              <a:gd name="connsiteX83" fmla="*/ 979714 w 2500127"/>
              <a:gd name="connsiteY83" fmla="*/ 2906486 h 3450772"/>
              <a:gd name="connsiteX84" fmla="*/ 985157 w 2500127"/>
              <a:gd name="connsiteY84" fmla="*/ 2911929 h 3450772"/>
              <a:gd name="connsiteX85" fmla="*/ 985157 w 2500127"/>
              <a:gd name="connsiteY85" fmla="*/ 2911929 h 3450772"/>
              <a:gd name="connsiteX86" fmla="*/ 1001485 w 2500127"/>
              <a:gd name="connsiteY86" fmla="*/ 2960914 h 3450772"/>
              <a:gd name="connsiteX87" fmla="*/ 1006928 w 2500127"/>
              <a:gd name="connsiteY87" fmla="*/ 3048000 h 3450772"/>
              <a:gd name="connsiteX88" fmla="*/ 979714 w 2500127"/>
              <a:gd name="connsiteY88" fmla="*/ 3053443 h 3450772"/>
              <a:gd name="connsiteX89" fmla="*/ 974271 w 2500127"/>
              <a:gd name="connsiteY89" fmla="*/ 3053443 h 3450772"/>
              <a:gd name="connsiteX90" fmla="*/ 985157 w 2500127"/>
              <a:gd name="connsiteY90" fmla="*/ 3086100 h 3450772"/>
              <a:gd name="connsiteX91" fmla="*/ 881742 w 2500127"/>
              <a:gd name="connsiteY91" fmla="*/ 3216729 h 3450772"/>
              <a:gd name="connsiteX92" fmla="*/ 892628 w 2500127"/>
              <a:gd name="connsiteY92" fmla="*/ 3260272 h 3450772"/>
              <a:gd name="connsiteX93" fmla="*/ 849085 w 2500127"/>
              <a:gd name="connsiteY93" fmla="*/ 3276600 h 3450772"/>
              <a:gd name="connsiteX94" fmla="*/ 827314 w 2500127"/>
              <a:gd name="connsiteY94" fmla="*/ 3320143 h 3450772"/>
              <a:gd name="connsiteX95" fmla="*/ 810985 w 2500127"/>
              <a:gd name="connsiteY95" fmla="*/ 3369129 h 3450772"/>
              <a:gd name="connsiteX96" fmla="*/ 805542 w 2500127"/>
              <a:gd name="connsiteY96" fmla="*/ 3407229 h 3450772"/>
              <a:gd name="connsiteX97" fmla="*/ 805542 w 2500127"/>
              <a:gd name="connsiteY97" fmla="*/ 3423557 h 3450772"/>
              <a:gd name="connsiteX98" fmla="*/ 800100 w 2500127"/>
              <a:gd name="connsiteY98" fmla="*/ 3418114 h 3450772"/>
              <a:gd name="connsiteX99" fmla="*/ 778328 w 2500127"/>
              <a:gd name="connsiteY99" fmla="*/ 3418114 h 3450772"/>
              <a:gd name="connsiteX100" fmla="*/ 740228 w 2500127"/>
              <a:gd name="connsiteY100" fmla="*/ 3445329 h 3450772"/>
              <a:gd name="connsiteX101" fmla="*/ 702128 w 2500127"/>
              <a:gd name="connsiteY101" fmla="*/ 3434443 h 3450772"/>
              <a:gd name="connsiteX102" fmla="*/ 702128 w 2500127"/>
              <a:gd name="connsiteY102" fmla="*/ 3434443 h 3450772"/>
              <a:gd name="connsiteX103" fmla="*/ 664028 w 2500127"/>
              <a:gd name="connsiteY103" fmla="*/ 3450772 h 3450772"/>
              <a:gd name="connsiteX104" fmla="*/ 571500 w 2500127"/>
              <a:gd name="connsiteY104" fmla="*/ 3380014 h 3450772"/>
              <a:gd name="connsiteX105" fmla="*/ 533400 w 2500127"/>
              <a:gd name="connsiteY105" fmla="*/ 3309257 h 3450772"/>
              <a:gd name="connsiteX106" fmla="*/ 462642 w 2500127"/>
              <a:gd name="connsiteY106" fmla="*/ 3303814 h 3450772"/>
              <a:gd name="connsiteX107" fmla="*/ 277585 w 2500127"/>
              <a:gd name="connsiteY107" fmla="*/ 3243943 h 3450772"/>
              <a:gd name="connsiteX108" fmla="*/ 266700 w 2500127"/>
              <a:gd name="connsiteY108" fmla="*/ 3194957 h 3450772"/>
              <a:gd name="connsiteX109" fmla="*/ 228600 w 2500127"/>
              <a:gd name="connsiteY109" fmla="*/ 3194957 h 3450772"/>
              <a:gd name="connsiteX110" fmla="*/ 223157 w 2500127"/>
              <a:gd name="connsiteY110" fmla="*/ 3216729 h 3450772"/>
              <a:gd name="connsiteX111" fmla="*/ 223157 w 2500127"/>
              <a:gd name="connsiteY111" fmla="*/ 3243943 h 3450772"/>
              <a:gd name="connsiteX112" fmla="*/ 190500 w 2500127"/>
              <a:gd name="connsiteY112" fmla="*/ 3233057 h 3450772"/>
              <a:gd name="connsiteX113" fmla="*/ 163285 w 2500127"/>
              <a:gd name="connsiteY113" fmla="*/ 3211286 h 3450772"/>
              <a:gd name="connsiteX114" fmla="*/ 152400 w 2500127"/>
              <a:gd name="connsiteY114" fmla="*/ 3194957 h 3450772"/>
              <a:gd name="connsiteX115" fmla="*/ 174171 w 2500127"/>
              <a:gd name="connsiteY115" fmla="*/ 3151414 h 3450772"/>
              <a:gd name="connsiteX116" fmla="*/ 201385 w 2500127"/>
              <a:gd name="connsiteY116" fmla="*/ 3102429 h 3450772"/>
              <a:gd name="connsiteX117" fmla="*/ 185057 w 2500127"/>
              <a:gd name="connsiteY117" fmla="*/ 3064329 h 3450772"/>
              <a:gd name="connsiteX118" fmla="*/ 185057 w 2500127"/>
              <a:gd name="connsiteY118" fmla="*/ 3042557 h 3450772"/>
              <a:gd name="connsiteX119" fmla="*/ 125185 w 2500127"/>
              <a:gd name="connsiteY119" fmla="*/ 3042557 h 3450772"/>
              <a:gd name="connsiteX120" fmla="*/ 103414 w 2500127"/>
              <a:gd name="connsiteY120" fmla="*/ 3031672 h 3450772"/>
              <a:gd name="connsiteX121" fmla="*/ 70757 w 2500127"/>
              <a:gd name="connsiteY121" fmla="*/ 3058886 h 3450772"/>
              <a:gd name="connsiteX122" fmla="*/ 65314 w 2500127"/>
              <a:gd name="connsiteY122" fmla="*/ 3020786 h 3450772"/>
              <a:gd name="connsiteX123" fmla="*/ 0 w 2500127"/>
              <a:gd name="connsiteY123" fmla="*/ 2982686 h 3450772"/>
              <a:gd name="connsiteX124" fmla="*/ 54428 w 2500127"/>
              <a:gd name="connsiteY124" fmla="*/ 2933700 h 3450772"/>
              <a:gd name="connsiteX125" fmla="*/ 179614 w 2500127"/>
              <a:gd name="connsiteY125" fmla="*/ 2770414 h 3450772"/>
              <a:gd name="connsiteX126" fmla="*/ 326571 w 2500127"/>
              <a:gd name="connsiteY126" fmla="*/ 2122714 h 3450772"/>
              <a:gd name="connsiteX127" fmla="*/ 315685 w 2500127"/>
              <a:gd name="connsiteY127" fmla="*/ 2046514 h 3450772"/>
              <a:gd name="connsiteX128" fmla="*/ 359228 w 2500127"/>
              <a:gd name="connsiteY128" fmla="*/ 1964872 h 3450772"/>
              <a:gd name="connsiteX129" fmla="*/ 435428 w 2500127"/>
              <a:gd name="connsiteY129" fmla="*/ 1970314 h 3450772"/>
              <a:gd name="connsiteX130" fmla="*/ 440871 w 2500127"/>
              <a:gd name="connsiteY130" fmla="*/ 1937657 h 3450772"/>
              <a:gd name="connsiteX131" fmla="*/ 391885 w 2500127"/>
              <a:gd name="connsiteY131" fmla="*/ 1883229 h 3450772"/>
              <a:gd name="connsiteX132" fmla="*/ 386442 w 2500127"/>
              <a:gd name="connsiteY132" fmla="*/ 1872343 h 3450772"/>
              <a:gd name="connsiteX133" fmla="*/ 326571 w 2500127"/>
              <a:gd name="connsiteY133" fmla="*/ 1948543 h 3450772"/>
              <a:gd name="connsiteX134" fmla="*/ 408214 w 2500127"/>
              <a:gd name="connsiteY134" fmla="*/ 1338943 h 3450772"/>
              <a:gd name="connsiteX135" fmla="*/ 446314 w 2500127"/>
              <a:gd name="connsiteY135" fmla="*/ 1251857 h 3450772"/>
              <a:gd name="connsiteX136" fmla="*/ 462642 w 2500127"/>
              <a:gd name="connsiteY136" fmla="*/ 1300843 h 3450772"/>
              <a:gd name="connsiteX137" fmla="*/ 582385 w 2500127"/>
              <a:gd name="connsiteY137" fmla="*/ 1409700 h 3450772"/>
              <a:gd name="connsiteX138" fmla="*/ 620485 w 2500127"/>
              <a:gd name="connsiteY138" fmla="*/ 1513114 h 3450772"/>
              <a:gd name="connsiteX139" fmla="*/ 653142 w 2500127"/>
              <a:gd name="connsiteY139" fmla="*/ 1464129 h 3450772"/>
              <a:gd name="connsiteX140" fmla="*/ 625928 w 2500127"/>
              <a:gd name="connsiteY140" fmla="*/ 1344386 h 3450772"/>
              <a:gd name="connsiteX141" fmla="*/ 484414 w 2500127"/>
              <a:gd name="connsiteY141" fmla="*/ 1197429 h 3450772"/>
              <a:gd name="connsiteX142" fmla="*/ 435428 w 2500127"/>
              <a:gd name="connsiteY142" fmla="*/ 1164772 h 3450772"/>
              <a:gd name="connsiteX143" fmla="*/ 381000 w 2500127"/>
              <a:gd name="connsiteY143" fmla="*/ 1137557 h 3450772"/>
              <a:gd name="connsiteX144" fmla="*/ 370114 w 2500127"/>
              <a:gd name="connsiteY144" fmla="*/ 1083129 h 3450772"/>
              <a:gd name="connsiteX145" fmla="*/ 424542 w 2500127"/>
              <a:gd name="connsiteY145" fmla="*/ 1050472 h 3450772"/>
              <a:gd name="connsiteX146" fmla="*/ 468085 w 2500127"/>
              <a:gd name="connsiteY146" fmla="*/ 968829 h 3450772"/>
              <a:gd name="connsiteX147" fmla="*/ 446314 w 2500127"/>
              <a:gd name="connsiteY147" fmla="*/ 892629 h 3450772"/>
              <a:gd name="connsiteX148" fmla="*/ 446314 w 2500127"/>
              <a:gd name="connsiteY148" fmla="*/ 892629 h 3450772"/>
              <a:gd name="connsiteX149" fmla="*/ 478971 w 2500127"/>
              <a:gd name="connsiteY149" fmla="*/ 881743 h 3450772"/>
              <a:gd name="connsiteX150" fmla="*/ 424542 w 2500127"/>
              <a:gd name="connsiteY150" fmla="*/ 789214 h 3450772"/>
              <a:gd name="connsiteX151" fmla="*/ 386442 w 2500127"/>
              <a:gd name="connsiteY151" fmla="*/ 778329 h 3450772"/>
              <a:gd name="connsiteX152" fmla="*/ 429985 w 2500127"/>
              <a:gd name="connsiteY152" fmla="*/ 685800 h 3450772"/>
              <a:gd name="connsiteX153" fmla="*/ 451757 w 2500127"/>
              <a:gd name="connsiteY153" fmla="*/ 658586 h 3450772"/>
              <a:gd name="connsiteX154" fmla="*/ 560614 w 2500127"/>
              <a:gd name="connsiteY154" fmla="*/ 620486 h 3450772"/>
              <a:gd name="connsiteX155" fmla="*/ 560614 w 2500127"/>
              <a:gd name="connsiteY155" fmla="*/ 620486 h 3450772"/>
              <a:gd name="connsiteX156" fmla="*/ 636814 w 2500127"/>
              <a:gd name="connsiteY156" fmla="*/ 647700 h 3450772"/>
              <a:gd name="connsiteX157" fmla="*/ 658585 w 2500127"/>
              <a:gd name="connsiteY157" fmla="*/ 674914 h 3450772"/>
              <a:gd name="connsiteX158" fmla="*/ 772885 w 2500127"/>
              <a:gd name="connsiteY158" fmla="*/ 615043 h 3450772"/>
              <a:gd name="connsiteX159" fmla="*/ 745671 w 2500127"/>
              <a:gd name="connsiteY159" fmla="*/ 582386 h 3450772"/>
              <a:gd name="connsiteX160" fmla="*/ 740228 w 2500127"/>
              <a:gd name="connsiteY160" fmla="*/ 506186 h 3450772"/>
              <a:gd name="connsiteX161" fmla="*/ 702128 w 2500127"/>
              <a:gd name="connsiteY161" fmla="*/ 353786 h 3450772"/>
              <a:gd name="connsiteX162" fmla="*/ 685800 w 2500127"/>
              <a:gd name="connsiteY162" fmla="*/ 277586 h 3450772"/>
              <a:gd name="connsiteX163" fmla="*/ 674914 w 2500127"/>
              <a:gd name="connsiteY163" fmla="*/ 244929 h 3450772"/>
              <a:gd name="connsiteX164" fmla="*/ 615042 w 2500127"/>
              <a:gd name="connsiteY164" fmla="*/ 179614 h 3450772"/>
              <a:gd name="connsiteX165" fmla="*/ 604157 w 2500127"/>
              <a:gd name="connsiteY165" fmla="*/ 136072 h 3450772"/>
              <a:gd name="connsiteX166" fmla="*/ 598714 w 2500127"/>
              <a:gd name="connsiteY166" fmla="*/ 130629 h 3450772"/>
              <a:gd name="connsiteX167" fmla="*/ 734785 w 2500127"/>
              <a:gd name="connsiteY167" fmla="*/ 125186 h 3450772"/>
              <a:gd name="connsiteX168" fmla="*/ 745671 w 2500127"/>
              <a:gd name="connsiteY168" fmla="*/ 125186 h 3450772"/>
              <a:gd name="connsiteX169" fmla="*/ 810985 w 2500127"/>
              <a:gd name="connsiteY169" fmla="*/ 59872 h 3450772"/>
              <a:gd name="connsiteX170" fmla="*/ 985157 w 2500127"/>
              <a:gd name="connsiteY170" fmla="*/ 43543 h 3450772"/>
              <a:gd name="connsiteX171" fmla="*/ 1017814 w 2500127"/>
              <a:gd name="connsiteY171" fmla="*/ 81643 h 3450772"/>
              <a:gd name="connsiteX172" fmla="*/ 1126671 w 2500127"/>
              <a:gd name="connsiteY172" fmla="*/ 0 h 3450772"/>
              <a:gd name="connsiteX0" fmla="*/ 1126671 w 2500127"/>
              <a:gd name="connsiteY0" fmla="*/ 0 h 3450772"/>
              <a:gd name="connsiteX1" fmla="*/ 1181100 w 2500127"/>
              <a:gd name="connsiteY1" fmla="*/ 38100 h 3450772"/>
              <a:gd name="connsiteX2" fmla="*/ 1191985 w 2500127"/>
              <a:gd name="connsiteY2" fmla="*/ 87086 h 3450772"/>
              <a:gd name="connsiteX3" fmla="*/ 1230085 w 2500127"/>
              <a:gd name="connsiteY3" fmla="*/ 76200 h 3450772"/>
              <a:gd name="connsiteX4" fmla="*/ 1246414 w 2500127"/>
              <a:gd name="connsiteY4" fmla="*/ 141514 h 3450772"/>
              <a:gd name="connsiteX5" fmla="*/ 1246414 w 2500127"/>
              <a:gd name="connsiteY5" fmla="*/ 163286 h 3450772"/>
              <a:gd name="connsiteX6" fmla="*/ 1268185 w 2500127"/>
              <a:gd name="connsiteY6" fmla="*/ 179614 h 3450772"/>
              <a:gd name="connsiteX7" fmla="*/ 1398814 w 2500127"/>
              <a:gd name="connsiteY7" fmla="*/ 174172 h 3450772"/>
              <a:gd name="connsiteX8" fmla="*/ 1409700 w 2500127"/>
              <a:gd name="connsiteY8" fmla="*/ 174172 h 3450772"/>
              <a:gd name="connsiteX9" fmla="*/ 1398814 w 2500127"/>
              <a:gd name="connsiteY9" fmla="*/ 130629 h 3450772"/>
              <a:gd name="connsiteX10" fmla="*/ 1458685 w 2500127"/>
              <a:gd name="connsiteY10" fmla="*/ 174172 h 3450772"/>
              <a:gd name="connsiteX11" fmla="*/ 1464128 w 2500127"/>
              <a:gd name="connsiteY11" fmla="*/ 212272 h 3450772"/>
              <a:gd name="connsiteX12" fmla="*/ 1480457 w 2500127"/>
              <a:gd name="connsiteY12" fmla="*/ 250372 h 3450772"/>
              <a:gd name="connsiteX13" fmla="*/ 1583871 w 2500127"/>
              <a:gd name="connsiteY13" fmla="*/ 370114 h 3450772"/>
              <a:gd name="connsiteX14" fmla="*/ 1589314 w 2500127"/>
              <a:gd name="connsiteY14" fmla="*/ 386443 h 3450772"/>
              <a:gd name="connsiteX15" fmla="*/ 1567542 w 2500127"/>
              <a:gd name="connsiteY15" fmla="*/ 446314 h 3450772"/>
              <a:gd name="connsiteX16" fmla="*/ 1632857 w 2500127"/>
              <a:gd name="connsiteY16" fmla="*/ 511629 h 3450772"/>
              <a:gd name="connsiteX17" fmla="*/ 1676400 w 2500127"/>
              <a:gd name="connsiteY17" fmla="*/ 506186 h 3450772"/>
              <a:gd name="connsiteX18" fmla="*/ 1687285 w 2500127"/>
              <a:gd name="connsiteY18" fmla="*/ 576943 h 3450772"/>
              <a:gd name="connsiteX19" fmla="*/ 1730828 w 2500127"/>
              <a:gd name="connsiteY19" fmla="*/ 582386 h 3450772"/>
              <a:gd name="connsiteX20" fmla="*/ 1714500 w 2500127"/>
              <a:gd name="connsiteY20" fmla="*/ 636814 h 3450772"/>
              <a:gd name="connsiteX21" fmla="*/ 1747157 w 2500127"/>
              <a:gd name="connsiteY21" fmla="*/ 647700 h 3450772"/>
              <a:gd name="connsiteX22" fmla="*/ 1807028 w 2500127"/>
              <a:gd name="connsiteY22" fmla="*/ 625929 h 3450772"/>
              <a:gd name="connsiteX23" fmla="*/ 1839685 w 2500127"/>
              <a:gd name="connsiteY23" fmla="*/ 658586 h 3450772"/>
              <a:gd name="connsiteX24" fmla="*/ 1877785 w 2500127"/>
              <a:gd name="connsiteY24" fmla="*/ 620486 h 3450772"/>
              <a:gd name="connsiteX25" fmla="*/ 2024742 w 2500127"/>
              <a:gd name="connsiteY25" fmla="*/ 625929 h 3450772"/>
              <a:gd name="connsiteX26" fmla="*/ 2046514 w 2500127"/>
              <a:gd name="connsiteY26" fmla="*/ 593272 h 3450772"/>
              <a:gd name="connsiteX27" fmla="*/ 2193471 w 2500127"/>
              <a:gd name="connsiteY27" fmla="*/ 609600 h 3450772"/>
              <a:gd name="connsiteX28" fmla="*/ 2318657 w 2500127"/>
              <a:gd name="connsiteY28" fmla="*/ 609600 h 3450772"/>
              <a:gd name="connsiteX29" fmla="*/ 2336841 w 2500127"/>
              <a:gd name="connsiteY29" fmla="*/ 645666 h 3450772"/>
              <a:gd name="connsiteX30" fmla="*/ 2427514 w 2500127"/>
              <a:gd name="connsiteY30" fmla="*/ 701230 h 3450772"/>
              <a:gd name="connsiteX31" fmla="*/ 2472913 w 2500127"/>
              <a:gd name="connsiteY31" fmla="*/ 821872 h 3450772"/>
              <a:gd name="connsiteX32" fmla="*/ 2477477 w 2500127"/>
              <a:gd name="connsiteY32" fmla="*/ 881233 h 3450772"/>
              <a:gd name="connsiteX33" fmla="*/ 2500127 w 2500127"/>
              <a:gd name="connsiteY33" fmla="*/ 952500 h 3450772"/>
              <a:gd name="connsiteX34" fmla="*/ 2380384 w 2500127"/>
              <a:gd name="connsiteY34" fmla="*/ 1072244 h 3450772"/>
              <a:gd name="connsiteX35" fmla="*/ 2440256 w 2500127"/>
              <a:gd name="connsiteY35" fmla="*/ 1143000 h 3450772"/>
              <a:gd name="connsiteX36" fmla="*/ 2460831 w 2500127"/>
              <a:gd name="connsiteY36" fmla="*/ 1208314 h 3450772"/>
              <a:gd name="connsiteX37" fmla="*/ 2427514 w 2500127"/>
              <a:gd name="connsiteY37" fmla="*/ 1257300 h 3450772"/>
              <a:gd name="connsiteX38" fmla="*/ 2462027 w 2500127"/>
              <a:gd name="connsiteY38" fmla="*/ 1420586 h 3450772"/>
              <a:gd name="connsiteX39" fmla="*/ 2383971 w 2500127"/>
              <a:gd name="connsiteY39" fmla="*/ 1404257 h 3450772"/>
              <a:gd name="connsiteX40" fmla="*/ 2373085 w 2500127"/>
              <a:gd name="connsiteY40" fmla="*/ 1415143 h 3450772"/>
              <a:gd name="connsiteX41" fmla="*/ 2362200 w 2500127"/>
              <a:gd name="connsiteY41" fmla="*/ 1447800 h 3450772"/>
              <a:gd name="connsiteX42" fmla="*/ 2258785 w 2500127"/>
              <a:gd name="connsiteY42" fmla="*/ 1562100 h 3450772"/>
              <a:gd name="connsiteX43" fmla="*/ 2275114 w 2500127"/>
              <a:gd name="connsiteY43" fmla="*/ 1594757 h 3450772"/>
              <a:gd name="connsiteX44" fmla="*/ 2247900 w 2500127"/>
              <a:gd name="connsiteY44" fmla="*/ 1627414 h 3450772"/>
              <a:gd name="connsiteX45" fmla="*/ 2260641 w 2500127"/>
              <a:gd name="connsiteY45" fmla="*/ 1676400 h 3450772"/>
              <a:gd name="connsiteX46" fmla="*/ 2209800 w 2500127"/>
              <a:gd name="connsiteY46" fmla="*/ 1741714 h 3450772"/>
              <a:gd name="connsiteX47" fmla="*/ 2198914 w 2500127"/>
              <a:gd name="connsiteY47" fmla="*/ 1763486 h 3450772"/>
              <a:gd name="connsiteX48" fmla="*/ 2106385 w 2500127"/>
              <a:gd name="connsiteY48" fmla="*/ 1763486 h 3450772"/>
              <a:gd name="connsiteX49" fmla="*/ 2046514 w 2500127"/>
              <a:gd name="connsiteY49" fmla="*/ 1779814 h 3450772"/>
              <a:gd name="connsiteX50" fmla="*/ 1943100 w 2500127"/>
              <a:gd name="connsiteY50" fmla="*/ 1714500 h 3450772"/>
              <a:gd name="connsiteX51" fmla="*/ 1845128 w 2500127"/>
              <a:gd name="connsiteY51" fmla="*/ 1714500 h 3450772"/>
              <a:gd name="connsiteX52" fmla="*/ 1823357 w 2500127"/>
              <a:gd name="connsiteY52" fmla="*/ 1845129 h 3450772"/>
              <a:gd name="connsiteX53" fmla="*/ 1768928 w 2500127"/>
              <a:gd name="connsiteY53" fmla="*/ 1888672 h 3450772"/>
              <a:gd name="connsiteX54" fmla="*/ 1763485 w 2500127"/>
              <a:gd name="connsiteY54" fmla="*/ 1937657 h 3450772"/>
              <a:gd name="connsiteX55" fmla="*/ 1714500 w 2500127"/>
              <a:gd name="connsiteY55" fmla="*/ 1959429 h 3450772"/>
              <a:gd name="connsiteX56" fmla="*/ 1621971 w 2500127"/>
              <a:gd name="connsiteY56" fmla="*/ 2073729 h 3450772"/>
              <a:gd name="connsiteX57" fmla="*/ 1589314 w 2500127"/>
              <a:gd name="connsiteY57" fmla="*/ 2100943 h 3450772"/>
              <a:gd name="connsiteX58" fmla="*/ 1616528 w 2500127"/>
              <a:gd name="connsiteY58" fmla="*/ 2220686 h 3450772"/>
              <a:gd name="connsiteX59" fmla="*/ 1529442 w 2500127"/>
              <a:gd name="connsiteY59" fmla="*/ 2253343 h 3450772"/>
              <a:gd name="connsiteX60" fmla="*/ 1534885 w 2500127"/>
              <a:gd name="connsiteY60" fmla="*/ 2280557 h 3450772"/>
              <a:gd name="connsiteX61" fmla="*/ 1524000 w 2500127"/>
              <a:gd name="connsiteY61" fmla="*/ 2291443 h 3450772"/>
              <a:gd name="connsiteX62" fmla="*/ 1556657 w 2500127"/>
              <a:gd name="connsiteY62" fmla="*/ 2307772 h 3450772"/>
              <a:gd name="connsiteX63" fmla="*/ 1507671 w 2500127"/>
              <a:gd name="connsiteY63" fmla="*/ 2383972 h 3450772"/>
              <a:gd name="connsiteX64" fmla="*/ 1524000 w 2500127"/>
              <a:gd name="connsiteY64" fmla="*/ 2416629 h 3450772"/>
              <a:gd name="connsiteX65" fmla="*/ 1485900 w 2500127"/>
              <a:gd name="connsiteY65" fmla="*/ 2411186 h 3450772"/>
              <a:gd name="connsiteX66" fmla="*/ 1442357 w 2500127"/>
              <a:gd name="connsiteY66" fmla="*/ 2481943 h 3450772"/>
              <a:gd name="connsiteX67" fmla="*/ 1382485 w 2500127"/>
              <a:gd name="connsiteY67" fmla="*/ 2492829 h 3450772"/>
              <a:gd name="connsiteX68" fmla="*/ 1295400 w 2500127"/>
              <a:gd name="connsiteY68" fmla="*/ 2471057 h 3450772"/>
              <a:gd name="connsiteX69" fmla="*/ 1246414 w 2500127"/>
              <a:gd name="connsiteY69" fmla="*/ 2503714 h 3450772"/>
              <a:gd name="connsiteX70" fmla="*/ 1208314 w 2500127"/>
              <a:gd name="connsiteY70" fmla="*/ 2509157 h 3450772"/>
              <a:gd name="connsiteX71" fmla="*/ 1132114 w 2500127"/>
              <a:gd name="connsiteY71" fmla="*/ 2509157 h 3450772"/>
              <a:gd name="connsiteX72" fmla="*/ 1121228 w 2500127"/>
              <a:gd name="connsiteY72" fmla="*/ 2503714 h 3450772"/>
              <a:gd name="connsiteX73" fmla="*/ 1104900 w 2500127"/>
              <a:gd name="connsiteY73" fmla="*/ 2541814 h 3450772"/>
              <a:gd name="connsiteX74" fmla="*/ 1066800 w 2500127"/>
              <a:gd name="connsiteY74" fmla="*/ 2530929 h 3450772"/>
              <a:gd name="connsiteX75" fmla="*/ 1034142 w 2500127"/>
              <a:gd name="connsiteY75" fmla="*/ 2585357 h 3450772"/>
              <a:gd name="connsiteX76" fmla="*/ 1012371 w 2500127"/>
              <a:gd name="connsiteY76" fmla="*/ 2547257 h 3450772"/>
              <a:gd name="connsiteX77" fmla="*/ 892628 w 2500127"/>
              <a:gd name="connsiteY77" fmla="*/ 2585357 h 3450772"/>
              <a:gd name="connsiteX78" fmla="*/ 887185 w 2500127"/>
              <a:gd name="connsiteY78" fmla="*/ 2590800 h 3450772"/>
              <a:gd name="connsiteX79" fmla="*/ 898071 w 2500127"/>
              <a:gd name="connsiteY79" fmla="*/ 2661557 h 3450772"/>
              <a:gd name="connsiteX80" fmla="*/ 838200 w 2500127"/>
              <a:gd name="connsiteY80" fmla="*/ 2786743 h 3450772"/>
              <a:gd name="connsiteX81" fmla="*/ 854528 w 2500127"/>
              <a:gd name="connsiteY81" fmla="*/ 2830286 h 3450772"/>
              <a:gd name="connsiteX82" fmla="*/ 936171 w 2500127"/>
              <a:gd name="connsiteY82" fmla="*/ 2824843 h 3450772"/>
              <a:gd name="connsiteX83" fmla="*/ 979714 w 2500127"/>
              <a:gd name="connsiteY83" fmla="*/ 2906486 h 3450772"/>
              <a:gd name="connsiteX84" fmla="*/ 985157 w 2500127"/>
              <a:gd name="connsiteY84" fmla="*/ 2911929 h 3450772"/>
              <a:gd name="connsiteX85" fmla="*/ 985157 w 2500127"/>
              <a:gd name="connsiteY85" fmla="*/ 2911929 h 3450772"/>
              <a:gd name="connsiteX86" fmla="*/ 1001485 w 2500127"/>
              <a:gd name="connsiteY86" fmla="*/ 2960914 h 3450772"/>
              <a:gd name="connsiteX87" fmla="*/ 1006928 w 2500127"/>
              <a:gd name="connsiteY87" fmla="*/ 3048000 h 3450772"/>
              <a:gd name="connsiteX88" fmla="*/ 979714 w 2500127"/>
              <a:gd name="connsiteY88" fmla="*/ 3053443 h 3450772"/>
              <a:gd name="connsiteX89" fmla="*/ 974271 w 2500127"/>
              <a:gd name="connsiteY89" fmla="*/ 3053443 h 3450772"/>
              <a:gd name="connsiteX90" fmla="*/ 985157 w 2500127"/>
              <a:gd name="connsiteY90" fmla="*/ 3086100 h 3450772"/>
              <a:gd name="connsiteX91" fmla="*/ 881742 w 2500127"/>
              <a:gd name="connsiteY91" fmla="*/ 3216729 h 3450772"/>
              <a:gd name="connsiteX92" fmla="*/ 892628 w 2500127"/>
              <a:gd name="connsiteY92" fmla="*/ 3260272 h 3450772"/>
              <a:gd name="connsiteX93" fmla="*/ 849085 w 2500127"/>
              <a:gd name="connsiteY93" fmla="*/ 3276600 h 3450772"/>
              <a:gd name="connsiteX94" fmla="*/ 827314 w 2500127"/>
              <a:gd name="connsiteY94" fmla="*/ 3320143 h 3450772"/>
              <a:gd name="connsiteX95" fmla="*/ 810985 w 2500127"/>
              <a:gd name="connsiteY95" fmla="*/ 3369129 h 3450772"/>
              <a:gd name="connsiteX96" fmla="*/ 805542 w 2500127"/>
              <a:gd name="connsiteY96" fmla="*/ 3407229 h 3450772"/>
              <a:gd name="connsiteX97" fmla="*/ 805542 w 2500127"/>
              <a:gd name="connsiteY97" fmla="*/ 3423557 h 3450772"/>
              <a:gd name="connsiteX98" fmla="*/ 800100 w 2500127"/>
              <a:gd name="connsiteY98" fmla="*/ 3418114 h 3450772"/>
              <a:gd name="connsiteX99" fmla="*/ 778328 w 2500127"/>
              <a:gd name="connsiteY99" fmla="*/ 3418114 h 3450772"/>
              <a:gd name="connsiteX100" fmla="*/ 740228 w 2500127"/>
              <a:gd name="connsiteY100" fmla="*/ 3445329 h 3450772"/>
              <a:gd name="connsiteX101" fmla="*/ 702128 w 2500127"/>
              <a:gd name="connsiteY101" fmla="*/ 3434443 h 3450772"/>
              <a:gd name="connsiteX102" fmla="*/ 702128 w 2500127"/>
              <a:gd name="connsiteY102" fmla="*/ 3434443 h 3450772"/>
              <a:gd name="connsiteX103" fmla="*/ 664028 w 2500127"/>
              <a:gd name="connsiteY103" fmla="*/ 3450772 h 3450772"/>
              <a:gd name="connsiteX104" fmla="*/ 571500 w 2500127"/>
              <a:gd name="connsiteY104" fmla="*/ 3380014 h 3450772"/>
              <a:gd name="connsiteX105" fmla="*/ 533400 w 2500127"/>
              <a:gd name="connsiteY105" fmla="*/ 3309257 h 3450772"/>
              <a:gd name="connsiteX106" fmla="*/ 462642 w 2500127"/>
              <a:gd name="connsiteY106" fmla="*/ 3303814 h 3450772"/>
              <a:gd name="connsiteX107" fmla="*/ 277585 w 2500127"/>
              <a:gd name="connsiteY107" fmla="*/ 3243943 h 3450772"/>
              <a:gd name="connsiteX108" fmla="*/ 266700 w 2500127"/>
              <a:gd name="connsiteY108" fmla="*/ 3194957 h 3450772"/>
              <a:gd name="connsiteX109" fmla="*/ 228600 w 2500127"/>
              <a:gd name="connsiteY109" fmla="*/ 3194957 h 3450772"/>
              <a:gd name="connsiteX110" fmla="*/ 223157 w 2500127"/>
              <a:gd name="connsiteY110" fmla="*/ 3216729 h 3450772"/>
              <a:gd name="connsiteX111" fmla="*/ 223157 w 2500127"/>
              <a:gd name="connsiteY111" fmla="*/ 3243943 h 3450772"/>
              <a:gd name="connsiteX112" fmla="*/ 190500 w 2500127"/>
              <a:gd name="connsiteY112" fmla="*/ 3233057 h 3450772"/>
              <a:gd name="connsiteX113" fmla="*/ 163285 w 2500127"/>
              <a:gd name="connsiteY113" fmla="*/ 3211286 h 3450772"/>
              <a:gd name="connsiteX114" fmla="*/ 152400 w 2500127"/>
              <a:gd name="connsiteY114" fmla="*/ 3194957 h 3450772"/>
              <a:gd name="connsiteX115" fmla="*/ 174171 w 2500127"/>
              <a:gd name="connsiteY115" fmla="*/ 3151414 h 3450772"/>
              <a:gd name="connsiteX116" fmla="*/ 201385 w 2500127"/>
              <a:gd name="connsiteY116" fmla="*/ 3102429 h 3450772"/>
              <a:gd name="connsiteX117" fmla="*/ 185057 w 2500127"/>
              <a:gd name="connsiteY117" fmla="*/ 3064329 h 3450772"/>
              <a:gd name="connsiteX118" fmla="*/ 185057 w 2500127"/>
              <a:gd name="connsiteY118" fmla="*/ 3042557 h 3450772"/>
              <a:gd name="connsiteX119" fmla="*/ 125185 w 2500127"/>
              <a:gd name="connsiteY119" fmla="*/ 3042557 h 3450772"/>
              <a:gd name="connsiteX120" fmla="*/ 103414 w 2500127"/>
              <a:gd name="connsiteY120" fmla="*/ 3031672 h 3450772"/>
              <a:gd name="connsiteX121" fmla="*/ 70757 w 2500127"/>
              <a:gd name="connsiteY121" fmla="*/ 3058886 h 3450772"/>
              <a:gd name="connsiteX122" fmla="*/ 65314 w 2500127"/>
              <a:gd name="connsiteY122" fmla="*/ 3020786 h 3450772"/>
              <a:gd name="connsiteX123" fmla="*/ 0 w 2500127"/>
              <a:gd name="connsiteY123" fmla="*/ 2982686 h 3450772"/>
              <a:gd name="connsiteX124" fmla="*/ 54428 w 2500127"/>
              <a:gd name="connsiteY124" fmla="*/ 2933700 h 3450772"/>
              <a:gd name="connsiteX125" fmla="*/ 179614 w 2500127"/>
              <a:gd name="connsiteY125" fmla="*/ 2770414 h 3450772"/>
              <a:gd name="connsiteX126" fmla="*/ 326571 w 2500127"/>
              <a:gd name="connsiteY126" fmla="*/ 2122714 h 3450772"/>
              <a:gd name="connsiteX127" fmla="*/ 315685 w 2500127"/>
              <a:gd name="connsiteY127" fmla="*/ 2046514 h 3450772"/>
              <a:gd name="connsiteX128" fmla="*/ 359228 w 2500127"/>
              <a:gd name="connsiteY128" fmla="*/ 1964872 h 3450772"/>
              <a:gd name="connsiteX129" fmla="*/ 435428 w 2500127"/>
              <a:gd name="connsiteY129" fmla="*/ 1970314 h 3450772"/>
              <a:gd name="connsiteX130" fmla="*/ 440871 w 2500127"/>
              <a:gd name="connsiteY130" fmla="*/ 1937657 h 3450772"/>
              <a:gd name="connsiteX131" fmla="*/ 391885 w 2500127"/>
              <a:gd name="connsiteY131" fmla="*/ 1883229 h 3450772"/>
              <a:gd name="connsiteX132" fmla="*/ 386442 w 2500127"/>
              <a:gd name="connsiteY132" fmla="*/ 1872343 h 3450772"/>
              <a:gd name="connsiteX133" fmla="*/ 326571 w 2500127"/>
              <a:gd name="connsiteY133" fmla="*/ 1948543 h 3450772"/>
              <a:gd name="connsiteX134" fmla="*/ 408214 w 2500127"/>
              <a:gd name="connsiteY134" fmla="*/ 1338943 h 3450772"/>
              <a:gd name="connsiteX135" fmla="*/ 446314 w 2500127"/>
              <a:gd name="connsiteY135" fmla="*/ 1251857 h 3450772"/>
              <a:gd name="connsiteX136" fmla="*/ 462642 w 2500127"/>
              <a:gd name="connsiteY136" fmla="*/ 1300843 h 3450772"/>
              <a:gd name="connsiteX137" fmla="*/ 582385 w 2500127"/>
              <a:gd name="connsiteY137" fmla="*/ 1409700 h 3450772"/>
              <a:gd name="connsiteX138" fmla="*/ 620485 w 2500127"/>
              <a:gd name="connsiteY138" fmla="*/ 1513114 h 3450772"/>
              <a:gd name="connsiteX139" fmla="*/ 653142 w 2500127"/>
              <a:gd name="connsiteY139" fmla="*/ 1464129 h 3450772"/>
              <a:gd name="connsiteX140" fmla="*/ 625928 w 2500127"/>
              <a:gd name="connsiteY140" fmla="*/ 1344386 h 3450772"/>
              <a:gd name="connsiteX141" fmla="*/ 484414 w 2500127"/>
              <a:gd name="connsiteY141" fmla="*/ 1197429 h 3450772"/>
              <a:gd name="connsiteX142" fmla="*/ 435428 w 2500127"/>
              <a:gd name="connsiteY142" fmla="*/ 1164772 h 3450772"/>
              <a:gd name="connsiteX143" fmla="*/ 381000 w 2500127"/>
              <a:gd name="connsiteY143" fmla="*/ 1137557 h 3450772"/>
              <a:gd name="connsiteX144" fmla="*/ 370114 w 2500127"/>
              <a:gd name="connsiteY144" fmla="*/ 1083129 h 3450772"/>
              <a:gd name="connsiteX145" fmla="*/ 424542 w 2500127"/>
              <a:gd name="connsiteY145" fmla="*/ 1050472 h 3450772"/>
              <a:gd name="connsiteX146" fmla="*/ 468085 w 2500127"/>
              <a:gd name="connsiteY146" fmla="*/ 968829 h 3450772"/>
              <a:gd name="connsiteX147" fmla="*/ 446314 w 2500127"/>
              <a:gd name="connsiteY147" fmla="*/ 892629 h 3450772"/>
              <a:gd name="connsiteX148" fmla="*/ 446314 w 2500127"/>
              <a:gd name="connsiteY148" fmla="*/ 892629 h 3450772"/>
              <a:gd name="connsiteX149" fmla="*/ 478971 w 2500127"/>
              <a:gd name="connsiteY149" fmla="*/ 881743 h 3450772"/>
              <a:gd name="connsiteX150" fmla="*/ 424542 w 2500127"/>
              <a:gd name="connsiteY150" fmla="*/ 789214 h 3450772"/>
              <a:gd name="connsiteX151" fmla="*/ 386442 w 2500127"/>
              <a:gd name="connsiteY151" fmla="*/ 778329 h 3450772"/>
              <a:gd name="connsiteX152" fmla="*/ 429985 w 2500127"/>
              <a:gd name="connsiteY152" fmla="*/ 685800 h 3450772"/>
              <a:gd name="connsiteX153" fmla="*/ 451757 w 2500127"/>
              <a:gd name="connsiteY153" fmla="*/ 658586 h 3450772"/>
              <a:gd name="connsiteX154" fmla="*/ 560614 w 2500127"/>
              <a:gd name="connsiteY154" fmla="*/ 620486 h 3450772"/>
              <a:gd name="connsiteX155" fmla="*/ 560614 w 2500127"/>
              <a:gd name="connsiteY155" fmla="*/ 620486 h 3450772"/>
              <a:gd name="connsiteX156" fmla="*/ 636814 w 2500127"/>
              <a:gd name="connsiteY156" fmla="*/ 647700 h 3450772"/>
              <a:gd name="connsiteX157" fmla="*/ 658585 w 2500127"/>
              <a:gd name="connsiteY157" fmla="*/ 674914 h 3450772"/>
              <a:gd name="connsiteX158" fmla="*/ 772885 w 2500127"/>
              <a:gd name="connsiteY158" fmla="*/ 615043 h 3450772"/>
              <a:gd name="connsiteX159" fmla="*/ 745671 w 2500127"/>
              <a:gd name="connsiteY159" fmla="*/ 582386 h 3450772"/>
              <a:gd name="connsiteX160" fmla="*/ 740228 w 2500127"/>
              <a:gd name="connsiteY160" fmla="*/ 506186 h 3450772"/>
              <a:gd name="connsiteX161" fmla="*/ 702128 w 2500127"/>
              <a:gd name="connsiteY161" fmla="*/ 353786 h 3450772"/>
              <a:gd name="connsiteX162" fmla="*/ 685800 w 2500127"/>
              <a:gd name="connsiteY162" fmla="*/ 277586 h 3450772"/>
              <a:gd name="connsiteX163" fmla="*/ 674914 w 2500127"/>
              <a:gd name="connsiteY163" fmla="*/ 244929 h 3450772"/>
              <a:gd name="connsiteX164" fmla="*/ 615042 w 2500127"/>
              <a:gd name="connsiteY164" fmla="*/ 179614 h 3450772"/>
              <a:gd name="connsiteX165" fmla="*/ 604157 w 2500127"/>
              <a:gd name="connsiteY165" fmla="*/ 136072 h 3450772"/>
              <a:gd name="connsiteX166" fmla="*/ 598714 w 2500127"/>
              <a:gd name="connsiteY166" fmla="*/ 130629 h 3450772"/>
              <a:gd name="connsiteX167" fmla="*/ 734785 w 2500127"/>
              <a:gd name="connsiteY167" fmla="*/ 125186 h 3450772"/>
              <a:gd name="connsiteX168" fmla="*/ 745671 w 2500127"/>
              <a:gd name="connsiteY168" fmla="*/ 125186 h 3450772"/>
              <a:gd name="connsiteX169" fmla="*/ 810985 w 2500127"/>
              <a:gd name="connsiteY169" fmla="*/ 59872 h 3450772"/>
              <a:gd name="connsiteX170" fmla="*/ 985157 w 2500127"/>
              <a:gd name="connsiteY170" fmla="*/ 43543 h 3450772"/>
              <a:gd name="connsiteX171" fmla="*/ 1017814 w 2500127"/>
              <a:gd name="connsiteY171" fmla="*/ 81643 h 3450772"/>
              <a:gd name="connsiteX172" fmla="*/ 1126671 w 2500127"/>
              <a:gd name="connsiteY172" fmla="*/ 0 h 3450772"/>
              <a:gd name="connsiteX0" fmla="*/ 1126671 w 2500127"/>
              <a:gd name="connsiteY0" fmla="*/ 0 h 3450772"/>
              <a:gd name="connsiteX1" fmla="*/ 1181100 w 2500127"/>
              <a:gd name="connsiteY1" fmla="*/ 38100 h 3450772"/>
              <a:gd name="connsiteX2" fmla="*/ 1191985 w 2500127"/>
              <a:gd name="connsiteY2" fmla="*/ 87086 h 3450772"/>
              <a:gd name="connsiteX3" fmla="*/ 1230085 w 2500127"/>
              <a:gd name="connsiteY3" fmla="*/ 76200 h 3450772"/>
              <a:gd name="connsiteX4" fmla="*/ 1246414 w 2500127"/>
              <a:gd name="connsiteY4" fmla="*/ 141514 h 3450772"/>
              <a:gd name="connsiteX5" fmla="*/ 1246414 w 2500127"/>
              <a:gd name="connsiteY5" fmla="*/ 163286 h 3450772"/>
              <a:gd name="connsiteX6" fmla="*/ 1268185 w 2500127"/>
              <a:gd name="connsiteY6" fmla="*/ 179614 h 3450772"/>
              <a:gd name="connsiteX7" fmla="*/ 1398814 w 2500127"/>
              <a:gd name="connsiteY7" fmla="*/ 174172 h 3450772"/>
              <a:gd name="connsiteX8" fmla="*/ 1409700 w 2500127"/>
              <a:gd name="connsiteY8" fmla="*/ 174172 h 3450772"/>
              <a:gd name="connsiteX9" fmla="*/ 1398814 w 2500127"/>
              <a:gd name="connsiteY9" fmla="*/ 130629 h 3450772"/>
              <a:gd name="connsiteX10" fmla="*/ 1458685 w 2500127"/>
              <a:gd name="connsiteY10" fmla="*/ 174172 h 3450772"/>
              <a:gd name="connsiteX11" fmla="*/ 1464128 w 2500127"/>
              <a:gd name="connsiteY11" fmla="*/ 212272 h 3450772"/>
              <a:gd name="connsiteX12" fmla="*/ 1480457 w 2500127"/>
              <a:gd name="connsiteY12" fmla="*/ 250372 h 3450772"/>
              <a:gd name="connsiteX13" fmla="*/ 1583871 w 2500127"/>
              <a:gd name="connsiteY13" fmla="*/ 370114 h 3450772"/>
              <a:gd name="connsiteX14" fmla="*/ 1589314 w 2500127"/>
              <a:gd name="connsiteY14" fmla="*/ 386443 h 3450772"/>
              <a:gd name="connsiteX15" fmla="*/ 1567542 w 2500127"/>
              <a:gd name="connsiteY15" fmla="*/ 446314 h 3450772"/>
              <a:gd name="connsiteX16" fmla="*/ 1632857 w 2500127"/>
              <a:gd name="connsiteY16" fmla="*/ 511629 h 3450772"/>
              <a:gd name="connsiteX17" fmla="*/ 1676400 w 2500127"/>
              <a:gd name="connsiteY17" fmla="*/ 506186 h 3450772"/>
              <a:gd name="connsiteX18" fmla="*/ 1687285 w 2500127"/>
              <a:gd name="connsiteY18" fmla="*/ 576943 h 3450772"/>
              <a:gd name="connsiteX19" fmla="*/ 1730828 w 2500127"/>
              <a:gd name="connsiteY19" fmla="*/ 582386 h 3450772"/>
              <a:gd name="connsiteX20" fmla="*/ 1714500 w 2500127"/>
              <a:gd name="connsiteY20" fmla="*/ 636814 h 3450772"/>
              <a:gd name="connsiteX21" fmla="*/ 1747157 w 2500127"/>
              <a:gd name="connsiteY21" fmla="*/ 647700 h 3450772"/>
              <a:gd name="connsiteX22" fmla="*/ 1807028 w 2500127"/>
              <a:gd name="connsiteY22" fmla="*/ 625929 h 3450772"/>
              <a:gd name="connsiteX23" fmla="*/ 1839685 w 2500127"/>
              <a:gd name="connsiteY23" fmla="*/ 658586 h 3450772"/>
              <a:gd name="connsiteX24" fmla="*/ 1877785 w 2500127"/>
              <a:gd name="connsiteY24" fmla="*/ 620486 h 3450772"/>
              <a:gd name="connsiteX25" fmla="*/ 2024742 w 2500127"/>
              <a:gd name="connsiteY25" fmla="*/ 625929 h 3450772"/>
              <a:gd name="connsiteX26" fmla="*/ 2046514 w 2500127"/>
              <a:gd name="connsiteY26" fmla="*/ 593272 h 3450772"/>
              <a:gd name="connsiteX27" fmla="*/ 2193471 w 2500127"/>
              <a:gd name="connsiteY27" fmla="*/ 609600 h 3450772"/>
              <a:gd name="connsiteX28" fmla="*/ 2318657 w 2500127"/>
              <a:gd name="connsiteY28" fmla="*/ 609600 h 3450772"/>
              <a:gd name="connsiteX29" fmla="*/ 2336841 w 2500127"/>
              <a:gd name="connsiteY29" fmla="*/ 645666 h 3450772"/>
              <a:gd name="connsiteX30" fmla="*/ 2427514 w 2500127"/>
              <a:gd name="connsiteY30" fmla="*/ 701230 h 3450772"/>
              <a:gd name="connsiteX31" fmla="*/ 2472913 w 2500127"/>
              <a:gd name="connsiteY31" fmla="*/ 821872 h 3450772"/>
              <a:gd name="connsiteX32" fmla="*/ 2477477 w 2500127"/>
              <a:gd name="connsiteY32" fmla="*/ 881233 h 3450772"/>
              <a:gd name="connsiteX33" fmla="*/ 2500127 w 2500127"/>
              <a:gd name="connsiteY33" fmla="*/ 952500 h 3450772"/>
              <a:gd name="connsiteX34" fmla="*/ 2380384 w 2500127"/>
              <a:gd name="connsiteY34" fmla="*/ 1072244 h 3450772"/>
              <a:gd name="connsiteX35" fmla="*/ 2440256 w 2500127"/>
              <a:gd name="connsiteY35" fmla="*/ 1143000 h 3450772"/>
              <a:gd name="connsiteX36" fmla="*/ 2460831 w 2500127"/>
              <a:gd name="connsiteY36" fmla="*/ 1208314 h 3450772"/>
              <a:gd name="connsiteX37" fmla="*/ 2427514 w 2500127"/>
              <a:gd name="connsiteY37" fmla="*/ 1257300 h 3450772"/>
              <a:gd name="connsiteX38" fmla="*/ 2462027 w 2500127"/>
              <a:gd name="connsiteY38" fmla="*/ 1420586 h 3450772"/>
              <a:gd name="connsiteX39" fmla="*/ 2383971 w 2500127"/>
              <a:gd name="connsiteY39" fmla="*/ 1404257 h 3450772"/>
              <a:gd name="connsiteX40" fmla="*/ 2373085 w 2500127"/>
              <a:gd name="connsiteY40" fmla="*/ 1415143 h 3450772"/>
              <a:gd name="connsiteX41" fmla="*/ 2362200 w 2500127"/>
              <a:gd name="connsiteY41" fmla="*/ 1447800 h 3450772"/>
              <a:gd name="connsiteX42" fmla="*/ 2258785 w 2500127"/>
              <a:gd name="connsiteY42" fmla="*/ 1562100 h 3450772"/>
              <a:gd name="connsiteX43" fmla="*/ 2275114 w 2500127"/>
              <a:gd name="connsiteY43" fmla="*/ 1594757 h 3450772"/>
              <a:gd name="connsiteX44" fmla="*/ 2269136 w 2500127"/>
              <a:gd name="connsiteY44" fmla="*/ 1627414 h 3450772"/>
              <a:gd name="connsiteX45" fmla="*/ 2260641 w 2500127"/>
              <a:gd name="connsiteY45" fmla="*/ 1676400 h 3450772"/>
              <a:gd name="connsiteX46" fmla="*/ 2209800 w 2500127"/>
              <a:gd name="connsiteY46" fmla="*/ 1741714 h 3450772"/>
              <a:gd name="connsiteX47" fmla="*/ 2198914 w 2500127"/>
              <a:gd name="connsiteY47" fmla="*/ 1763486 h 3450772"/>
              <a:gd name="connsiteX48" fmla="*/ 2106385 w 2500127"/>
              <a:gd name="connsiteY48" fmla="*/ 1763486 h 3450772"/>
              <a:gd name="connsiteX49" fmla="*/ 2046514 w 2500127"/>
              <a:gd name="connsiteY49" fmla="*/ 1779814 h 3450772"/>
              <a:gd name="connsiteX50" fmla="*/ 1943100 w 2500127"/>
              <a:gd name="connsiteY50" fmla="*/ 1714500 h 3450772"/>
              <a:gd name="connsiteX51" fmla="*/ 1845128 w 2500127"/>
              <a:gd name="connsiteY51" fmla="*/ 1714500 h 3450772"/>
              <a:gd name="connsiteX52" fmla="*/ 1823357 w 2500127"/>
              <a:gd name="connsiteY52" fmla="*/ 1845129 h 3450772"/>
              <a:gd name="connsiteX53" fmla="*/ 1768928 w 2500127"/>
              <a:gd name="connsiteY53" fmla="*/ 1888672 h 3450772"/>
              <a:gd name="connsiteX54" fmla="*/ 1763485 w 2500127"/>
              <a:gd name="connsiteY54" fmla="*/ 1937657 h 3450772"/>
              <a:gd name="connsiteX55" fmla="*/ 1714500 w 2500127"/>
              <a:gd name="connsiteY55" fmla="*/ 1959429 h 3450772"/>
              <a:gd name="connsiteX56" fmla="*/ 1621971 w 2500127"/>
              <a:gd name="connsiteY56" fmla="*/ 2073729 h 3450772"/>
              <a:gd name="connsiteX57" fmla="*/ 1589314 w 2500127"/>
              <a:gd name="connsiteY57" fmla="*/ 2100943 h 3450772"/>
              <a:gd name="connsiteX58" fmla="*/ 1616528 w 2500127"/>
              <a:gd name="connsiteY58" fmla="*/ 2220686 h 3450772"/>
              <a:gd name="connsiteX59" fmla="*/ 1529442 w 2500127"/>
              <a:gd name="connsiteY59" fmla="*/ 2253343 h 3450772"/>
              <a:gd name="connsiteX60" fmla="*/ 1534885 w 2500127"/>
              <a:gd name="connsiteY60" fmla="*/ 2280557 h 3450772"/>
              <a:gd name="connsiteX61" fmla="*/ 1524000 w 2500127"/>
              <a:gd name="connsiteY61" fmla="*/ 2291443 h 3450772"/>
              <a:gd name="connsiteX62" fmla="*/ 1556657 w 2500127"/>
              <a:gd name="connsiteY62" fmla="*/ 2307772 h 3450772"/>
              <a:gd name="connsiteX63" fmla="*/ 1507671 w 2500127"/>
              <a:gd name="connsiteY63" fmla="*/ 2383972 h 3450772"/>
              <a:gd name="connsiteX64" fmla="*/ 1524000 w 2500127"/>
              <a:gd name="connsiteY64" fmla="*/ 2416629 h 3450772"/>
              <a:gd name="connsiteX65" fmla="*/ 1485900 w 2500127"/>
              <a:gd name="connsiteY65" fmla="*/ 2411186 h 3450772"/>
              <a:gd name="connsiteX66" fmla="*/ 1442357 w 2500127"/>
              <a:gd name="connsiteY66" fmla="*/ 2481943 h 3450772"/>
              <a:gd name="connsiteX67" fmla="*/ 1382485 w 2500127"/>
              <a:gd name="connsiteY67" fmla="*/ 2492829 h 3450772"/>
              <a:gd name="connsiteX68" fmla="*/ 1295400 w 2500127"/>
              <a:gd name="connsiteY68" fmla="*/ 2471057 h 3450772"/>
              <a:gd name="connsiteX69" fmla="*/ 1246414 w 2500127"/>
              <a:gd name="connsiteY69" fmla="*/ 2503714 h 3450772"/>
              <a:gd name="connsiteX70" fmla="*/ 1208314 w 2500127"/>
              <a:gd name="connsiteY70" fmla="*/ 2509157 h 3450772"/>
              <a:gd name="connsiteX71" fmla="*/ 1132114 w 2500127"/>
              <a:gd name="connsiteY71" fmla="*/ 2509157 h 3450772"/>
              <a:gd name="connsiteX72" fmla="*/ 1121228 w 2500127"/>
              <a:gd name="connsiteY72" fmla="*/ 2503714 h 3450772"/>
              <a:gd name="connsiteX73" fmla="*/ 1104900 w 2500127"/>
              <a:gd name="connsiteY73" fmla="*/ 2541814 h 3450772"/>
              <a:gd name="connsiteX74" fmla="*/ 1066800 w 2500127"/>
              <a:gd name="connsiteY74" fmla="*/ 2530929 h 3450772"/>
              <a:gd name="connsiteX75" fmla="*/ 1034142 w 2500127"/>
              <a:gd name="connsiteY75" fmla="*/ 2585357 h 3450772"/>
              <a:gd name="connsiteX76" fmla="*/ 1012371 w 2500127"/>
              <a:gd name="connsiteY76" fmla="*/ 2547257 h 3450772"/>
              <a:gd name="connsiteX77" fmla="*/ 892628 w 2500127"/>
              <a:gd name="connsiteY77" fmla="*/ 2585357 h 3450772"/>
              <a:gd name="connsiteX78" fmla="*/ 887185 w 2500127"/>
              <a:gd name="connsiteY78" fmla="*/ 2590800 h 3450772"/>
              <a:gd name="connsiteX79" fmla="*/ 898071 w 2500127"/>
              <a:gd name="connsiteY79" fmla="*/ 2661557 h 3450772"/>
              <a:gd name="connsiteX80" fmla="*/ 838200 w 2500127"/>
              <a:gd name="connsiteY80" fmla="*/ 2786743 h 3450772"/>
              <a:gd name="connsiteX81" fmla="*/ 854528 w 2500127"/>
              <a:gd name="connsiteY81" fmla="*/ 2830286 h 3450772"/>
              <a:gd name="connsiteX82" fmla="*/ 936171 w 2500127"/>
              <a:gd name="connsiteY82" fmla="*/ 2824843 h 3450772"/>
              <a:gd name="connsiteX83" fmla="*/ 979714 w 2500127"/>
              <a:gd name="connsiteY83" fmla="*/ 2906486 h 3450772"/>
              <a:gd name="connsiteX84" fmla="*/ 985157 w 2500127"/>
              <a:gd name="connsiteY84" fmla="*/ 2911929 h 3450772"/>
              <a:gd name="connsiteX85" fmla="*/ 985157 w 2500127"/>
              <a:gd name="connsiteY85" fmla="*/ 2911929 h 3450772"/>
              <a:gd name="connsiteX86" fmla="*/ 1001485 w 2500127"/>
              <a:gd name="connsiteY86" fmla="*/ 2960914 h 3450772"/>
              <a:gd name="connsiteX87" fmla="*/ 1006928 w 2500127"/>
              <a:gd name="connsiteY87" fmla="*/ 3048000 h 3450772"/>
              <a:gd name="connsiteX88" fmla="*/ 979714 w 2500127"/>
              <a:gd name="connsiteY88" fmla="*/ 3053443 h 3450772"/>
              <a:gd name="connsiteX89" fmla="*/ 974271 w 2500127"/>
              <a:gd name="connsiteY89" fmla="*/ 3053443 h 3450772"/>
              <a:gd name="connsiteX90" fmla="*/ 985157 w 2500127"/>
              <a:gd name="connsiteY90" fmla="*/ 3086100 h 3450772"/>
              <a:gd name="connsiteX91" fmla="*/ 881742 w 2500127"/>
              <a:gd name="connsiteY91" fmla="*/ 3216729 h 3450772"/>
              <a:gd name="connsiteX92" fmla="*/ 892628 w 2500127"/>
              <a:gd name="connsiteY92" fmla="*/ 3260272 h 3450772"/>
              <a:gd name="connsiteX93" fmla="*/ 849085 w 2500127"/>
              <a:gd name="connsiteY93" fmla="*/ 3276600 h 3450772"/>
              <a:gd name="connsiteX94" fmla="*/ 827314 w 2500127"/>
              <a:gd name="connsiteY94" fmla="*/ 3320143 h 3450772"/>
              <a:gd name="connsiteX95" fmla="*/ 810985 w 2500127"/>
              <a:gd name="connsiteY95" fmla="*/ 3369129 h 3450772"/>
              <a:gd name="connsiteX96" fmla="*/ 805542 w 2500127"/>
              <a:gd name="connsiteY96" fmla="*/ 3407229 h 3450772"/>
              <a:gd name="connsiteX97" fmla="*/ 805542 w 2500127"/>
              <a:gd name="connsiteY97" fmla="*/ 3423557 h 3450772"/>
              <a:gd name="connsiteX98" fmla="*/ 800100 w 2500127"/>
              <a:gd name="connsiteY98" fmla="*/ 3418114 h 3450772"/>
              <a:gd name="connsiteX99" fmla="*/ 778328 w 2500127"/>
              <a:gd name="connsiteY99" fmla="*/ 3418114 h 3450772"/>
              <a:gd name="connsiteX100" fmla="*/ 740228 w 2500127"/>
              <a:gd name="connsiteY100" fmla="*/ 3445329 h 3450772"/>
              <a:gd name="connsiteX101" fmla="*/ 702128 w 2500127"/>
              <a:gd name="connsiteY101" fmla="*/ 3434443 h 3450772"/>
              <a:gd name="connsiteX102" fmla="*/ 702128 w 2500127"/>
              <a:gd name="connsiteY102" fmla="*/ 3434443 h 3450772"/>
              <a:gd name="connsiteX103" fmla="*/ 664028 w 2500127"/>
              <a:gd name="connsiteY103" fmla="*/ 3450772 h 3450772"/>
              <a:gd name="connsiteX104" fmla="*/ 571500 w 2500127"/>
              <a:gd name="connsiteY104" fmla="*/ 3380014 h 3450772"/>
              <a:gd name="connsiteX105" fmla="*/ 533400 w 2500127"/>
              <a:gd name="connsiteY105" fmla="*/ 3309257 h 3450772"/>
              <a:gd name="connsiteX106" fmla="*/ 462642 w 2500127"/>
              <a:gd name="connsiteY106" fmla="*/ 3303814 h 3450772"/>
              <a:gd name="connsiteX107" fmla="*/ 277585 w 2500127"/>
              <a:gd name="connsiteY107" fmla="*/ 3243943 h 3450772"/>
              <a:gd name="connsiteX108" fmla="*/ 266700 w 2500127"/>
              <a:gd name="connsiteY108" fmla="*/ 3194957 h 3450772"/>
              <a:gd name="connsiteX109" fmla="*/ 228600 w 2500127"/>
              <a:gd name="connsiteY109" fmla="*/ 3194957 h 3450772"/>
              <a:gd name="connsiteX110" fmla="*/ 223157 w 2500127"/>
              <a:gd name="connsiteY110" fmla="*/ 3216729 h 3450772"/>
              <a:gd name="connsiteX111" fmla="*/ 223157 w 2500127"/>
              <a:gd name="connsiteY111" fmla="*/ 3243943 h 3450772"/>
              <a:gd name="connsiteX112" fmla="*/ 190500 w 2500127"/>
              <a:gd name="connsiteY112" fmla="*/ 3233057 h 3450772"/>
              <a:gd name="connsiteX113" fmla="*/ 163285 w 2500127"/>
              <a:gd name="connsiteY113" fmla="*/ 3211286 h 3450772"/>
              <a:gd name="connsiteX114" fmla="*/ 152400 w 2500127"/>
              <a:gd name="connsiteY114" fmla="*/ 3194957 h 3450772"/>
              <a:gd name="connsiteX115" fmla="*/ 174171 w 2500127"/>
              <a:gd name="connsiteY115" fmla="*/ 3151414 h 3450772"/>
              <a:gd name="connsiteX116" fmla="*/ 201385 w 2500127"/>
              <a:gd name="connsiteY116" fmla="*/ 3102429 h 3450772"/>
              <a:gd name="connsiteX117" fmla="*/ 185057 w 2500127"/>
              <a:gd name="connsiteY117" fmla="*/ 3064329 h 3450772"/>
              <a:gd name="connsiteX118" fmla="*/ 185057 w 2500127"/>
              <a:gd name="connsiteY118" fmla="*/ 3042557 h 3450772"/>
              <a:gd name="connsiteX119" fmla="*/ 125185 w 2500127"/>
              <a:gd name="connsiteY119" fmla="*/ 3042557 h 3450772"/>
              <a:gd name="connsiteX120" fmla="*/ 103414 w 2500127"/>
              <a:gd name="connsiteY120" fmla="*/ 3031672 h 3450772"/>
              <a:gd name="connsiteX121" fmla="*/ 70757 w 2500127"/>
              <a:gd name="connsiteY121" fmla="*/ 3058886 h 3450772"/>
              <a:gd name="connsiteX122" fmla="*/ 65314 w 2500127"/>
              <a:gd name="connsiteY122" fmla="*/ 3020786 h 3450772"/>
              <a:gd name="connsiteX123" fmla="*/ 0 w 2500127"/>
              <a:gd name="connsiteY123" fmla="*/ 2982686 h 3450772"/>
              <a:gd name="connsiteX124" fmla="*/ 54428 w 2500127"/>
              <a:gd name="connsiteY124" fmla="*/ 2933700 h 3450772"/>
              <a:gd name="connsiteX125" fmla="*/ 179614 w 2500127"/>
              <a:gd name="connsiteY125" fmla="*/ 2770414 h 3450772"/>
              <a:gd name="connsiteX126" fmla="*/ 326571 w 2500127"/>
              <a:gd name="connsiteY126" fmla="*/ 2122714 h 3450772"/>
              <a:gd name="connsiteX127" fmla="*/ 315685 w 2500127"/>
              <a:gd name="connsiteY127" fmla="*/ 2046514 h 3450772"/>
              <a:gd name="connsiteX128" fmla="*/ 359228 w 2500127"/>
              <a:gd name="connsiteY128" fmla="*/ 1964872 h 3450772"/>
              <a:gd name="connsiteX129" fmla="*/ 435428 w 2500127"/>
              <a:gd name="connsiteY129" fmla="*/ 1970314 h 3450772"/>
              <a:gd name="connsiteX130" fmla="*/ 440871 w 2500127"/>
              <a:gd name="connsiteY130" fmla="*/ 1937657 h 3450772"/>
              <a:gd name="connsiteX131" fmla="*/ 391885 w 2500127"/>
              <a:gd name="connsiteY131" fmla="*/ 1883229 h 3450772"/>
              <a:gd name="connsiteX132" fmla="*/ 386442 w 2500127"/>
              <a:gd name="connsiteY132" fmla="*/ 1872343 h 3450772"/>
              <a:gd name="connsiteX133" fmla="*/ 326571 w 2500127"/>
              <a:gd name="connsiteY133" fmla="*/ 1948543 h 3450772"/>
              <a:gd name="connsiteX134" fmla="*/ 408214 w 2500127"/>
              <a:gd name="connsiteY134" fmla="*/ 1338943 h 3450772"/>
              <a:gd name="connsiteX135" fmla="*/ 446314 w 2500127"/>
              <a:gd name="connsiteY135" fmla="*/ 1251857 h 3450772"/>
              <a:gd name="connsiteX136" fmla="*/ 462642 w 2500127"/>
              <a:gd name="connsiteY136" fmla="*/ 1300843 h 3450772"/>
              <a:gd name="connsiteX137" fmla="*/ 582385 w 2500127"/>
              <a:gd name="connsiteY137" fmla="*/ 1409700 h 3450772"/>
              <a:gd name="connsiteX138" fmla="*/ 620485 w 2500127"/>
              <a:gd name="connsiteY138" fmla="*/ 1513114 h 3450772"/>
              <a:gd name="connsiteX139" fmla="*/ 653142 w 2500127"/>
              <a:gd name="connsiteY139" fmla="*/ 1464129 h 3450772"/>
              <a:gd name="connsiteX140" fmla="*/ 625928 w 2500127"/>
              <a:gd name="connsiteY140" fmla="*/ 1344386 h 3450772"/>
              <a:gd name="connsiteX141" fmla="*/ 484414 w 2500127"/>
              <a:gd name="connsiteY141" fmla="*/ 1197429 h 3450772"/>
              <a:gd name="connsiteX142" fmla="*/ 435428 w 2500127"/>
              <a:gd name="connsiteY142" fmla="*/ 1164772 h 3450772"/>
              <a:gd name="connsiteX143" fmla="*/ 381000 w 2500127"/>
              <a:gd name="connsiteY143" fmla="*/ 1137557 h 3450772"/>
              <a:gd name="connsiteX144" fmla="*/ 370114 w 2500127"/>
              <a:gd name="connsiteY144" fmla="*/ 1083129 h 3450772"/>
              <a:gd name="connsiteX145" fmla="*/ 424542 w 2500127"/>
              <a:gd name="connsiteY145" fmla="*/ 1050472 h 3450772"/>
              <a:gd name="connsiteX146" fmla="*/ 468085 w 2500127"/>
              <a:gd name="connsiteY146" fmla="*/ 968829 h 3450772"/>
              <a:gd name="connsiteX147" fmla="*/ 446314 w 2500127"/>
              <a:gd name="connsiteY147" fmla="*/ 892629 h 3450772"/>
              <a:gd name="connsiteX148" fmla="*/ 446314 w 2500127"/>
              <a:gd name="connsiteY148" fmla="*/ 892629 h 3450772"/>
              <a:gd name="connsiteX149" fmla="*/ 478971 w 2500127"/>
              <a:gd name="connsiteY149" fmla="*/ 881743 h 3450772"/>
              <a:gd name="connsiteX150" fmla="*/ 424542 w 2500127"/>
              <a:gd name="connsiteY150" fmla="*/ 789214 h 3450772"/>
              <a:gd name="connsiteX151" fmla="*/ 386442 w 2500127"/>
              <a:gd name="connsiteY151" fmla="*/ 778329 h 3450772"/>
              <a:gd name="connsiteX152" fmla="*/ 429985 w 2500127"/>
              <a:gd name="connsiteY152" fmla="*/ 685800 h 3450772"/>
              <a:gd name="connsiteX153" fmla="*/ 451757 w 2500127"/>
              <a:gd name="connsiteY153" fmla="*/ 658586 h 3450772"/>
              <a:gd name="connsiteX154" fmla="*/ 560614 w 2500127"/>
              <a:gd name="connsiteY154" fmla="*/ 620486 h 3450772"/>
              <a:gd name="connsiteX155" fmla="*/ 560614 w 2500127"/>
              <a:gd name="connsiteY155" fmla="*/ 620486 h 3450772"/>
              <a:gd name="connsiteX156" fmla="*/ 636814 w 2500127"/>
              <a:gd name="connsiteY156" fmla="*/ 647700 h 3450772"/>
              <a:gd name="connsiteX157" fmla="*/ 658585 w 2500127"/>
              <a:gd name="connsiteY157" fmla="*/ 674914 h 3450772"/>
              <a:gd name="connsiteX158" fmla="*/ 772885 w 2500127"/>
              <a:gd name="connsiteY158" fmla="*/ 615043 h 3450772"/>
              <a:gd name="connsiteX159" fmla="*/ 745671 w 2500127"/>
              <a:gd name="connsiteY159" fmla="*/ 582386 h 3450772"/>
              <a:gd name="connsiteX160" fmla="*/ 740228 w 2500127"/>
              <a:gd name="connsiteY160" fmla="*/ 506186 h 3450772"/>
              <a:gd name="connsiteX161" fmla="*/ 702128 w 2500127"/>
              <a:gd name="connsiteY161" fmla="*/ 353786 h 3450772"/>
              <a:gd name="connsiteX162" fmla="*/ 685800 w 2500127"/>
              <a:gd name="connsiteY162" fmla="*/ 277586 h 3450772"/>
              <a:gd name="connsiteX163" fmla="*/ 674914 w 2500127"/>
              <a:gd name="connsiteY163" fmla="*/ 244929 h 3450772"/>
              <a:gd name="connsiteX164" fmla="*/ 615042 w 2500127"/>
              <a:gd name="connsiteY164" fmla="*/ 179614 h 3450772"/>
              <a:gd name="connsiteX165" fmla="*/ 604157 w 2500127"/>
              <a:gd name="connsiteY165" fmla="*/ 136072 h 3450772"/>
              <a:gd name="connsiteX166" fmla="*/ 598714 w 2500127"/>
              <a:gd name="connsiteY166" fmla="*/ 130629 h 3450772"/>
              <a:gd name="connsiteX167" fmla="*/ 734785 w 2500127"/>
              <a:gd name="connsiteY167" fmla="*/ 125186 h 3450772"/>
              <a:gd name="connsiteX168" fmla="*/ 745671 w 2500127"/>
              <a:gd name="connsiteY168" fmla="*/ 125186 h 3450772"/>
              <a:gd name="connsiteX169" fmla="*/ 810985 w 2500127"/>
              <a:gd name="connsiteY169" fmla="*/ 59872 h 3450772"/>
              <a:gd name="connsiteX170" fmla="*/ 985157 w 2500127"/>
              <a:gd name="connsiteY170" fmla="*/ 43543 h 3450772"/>
              <a:gd name="connsiteX171" fmla="*/ 1017814 w 2500127"/>
              <a:gd name="connsiteY171" fmla="*/ 81643 h 3450772"/>
              <a:gd name="connsiteX172" fmla="*/ 1126671 w 2500127"/>
              <a:gd name="connsiteY172" fmla="*/ 0 h 3450772"/>
              <a:gd name="connsiteX0" fmla="*/ 1126671 w 2500127"/>
              <a:gd name="connsiteY0" fmla="*/ 0 h 3450772"/>
              <a:gd name="connsiteX1" fmla="*/ 1181100 w 2500127"/>
              <a:gd name="connsiteY1" fmla="*/ 38100 h 3450772"/>
              <a:gd name="connsiteX2" fmla="*/ 1191985 w 2500127"/>
              <a:gd name="connsiteY2" fmla="*/ 87086 h 3450772"/>
              <a:gd name="connsiteX3" fmla="*/ 1230085 w 2500127"/>
              <a:gd name="connsiteY3" fmla="*/ 76200 h 3450772"/>
              <a:gd name="connsiteX4" fmla="*/ 1246414 w 2500127"/>
              <a:gd name="connsiteY4" fmla="*/ 141514 h 3450772"/>
              <a:gd name="connsiteX5" fmla="*/ 1246414 w 2500127"/>
              <a:gd name="connsiteY5" fmla="*/ 163286 h 3450772"/>
              <a:gd name="connsiteX6" fmla="*/ 1268185 w 2500127"/>
              <a:gd name="connsiteY6" fmla="*/ 179614 h 3450772"/>
              <a:gd name="connsiteX7" fmla="*/ 1398814 w 2500127"/>
              <a:gd name="connsiteY7" fmla="*/ 174172 h 3450772"/>
              <a:gd name="connsiteX8" fmla="*/ 1409700 w 2500127"/>
              <a:gd name="connsiteY8" fmla="*/ 174172 h 3450772"/>
              <a:gd name="connsiteX9" fmla="*/ 1398814 w 2500127"/>
              <a:gd name="connsiteY9" fmla="*/ 130629 h 3450772"/>
              <a:gd name="connsiteX10" fmla="*/ 1458685 w 2500127"/>
              <a:gd name="connsiteY10" fmla="*/ 174172 h 3450772"/>
              <a:gd name="connsiteX11" fmla="*/ 1464128 w 2500127"/>
              <a:gd name="connsiteY11" fmla="*/ 212272 h 3450772"/>
              <a:gd name="connsiteX12" fmla="*/ 1480457 w 2500127"/>
              <a:gd name="connsiteY12" fmla="*/ 250372 h 3450772"/>
              <a:gd name="connsiteX13" fmla="*/ 1583871 w 2500127"/>
              <a:gd name="connsiteY13" fmla="*/ 370114 h 3450772"/>
              <a:gd name="connsiteX14" fmla="*/ 1589314 w 2500127"/>
              <a:gd name="connsiteY14" fmla="*/ 386443 h 3450772"/>
              <a:gd name="connsiteX15" fmla="*/ 1567542 w 2500127"/>
              <a:gd name="connsiteY15" fmla="*/ 446314 h 3450772"/>
              <a:gd name="connsiteX16" fmla="*/ 1632857 w 2500127"/>
              <a:gd name="connsiteY16" fmla="*/ 511629 h 3450772"/>
              <a:gd name="connsiteX17" fmla="*/ 1676400 w 2500127"/>
              <a:gd name="connsiteY17" fmla="*/ 506186 h 3450772"/>
              <a:gd name="connsiteX18" fmla="*/ 1687285 w 2500127"/>
              <a:gd name="connsiteY18" fmla="*/ 576943 h 3450772"/>
              <a:gd name="connsiteX19" fmla="*/ 1730828 w 2500127"/>
              <a:gd name="connsiteY19" fmla="*/ 582386 h 3450772"/>
              <a:gd name="connsiteX20" fmla="*/ 1714500 w 2500127"/>
              <a:gd name="connsiteY20" fmla="*/ 636814 h 3450772"/>
              <a:gd name="connsiteX21" fmla="*/ 1747157 w 2500127"/>
              <a:gd name="connsiteY21" fmla="*/ 647700 h 3450772"/>
              <a:gd name="connsiteX22" fmla="*/ 1807028 w 2500127"/>
              <a:gd name="connsiteY22" fmla="*/ 625929 h 3450772"/>
              <a:gd name="connsiteX23" fmla="*/ 1839685 w 2500127"/>
              <a:gd name="connsiteY23" fmla="*/ 658586 h 3450772"/>
              <a:gd name="connsiteX24" fmla="*/ 1877785 w 2500127"/>
              <a:gd name="connsiteY24" fmla="*/ 620486 h 3450772"/>
              <a:gd name="connsiteX25" fmla="*/ 2024742 w 2500127"/>
              <a:gd name="connsiteY25" fmla="*/ 625929 h 3450772"/>
              <a:gd name="connsiteX26" fmla="*/ 2046514 w 2500127"/>
              <a:gd name="connsiteY26" fmla="*/ 593272 h 3450772"/>
              <a:gd name="connsiteX27" fmla="*/ 2193471 w 2500127"/>
              <a:gd name="connsiteY27" fmla="*/ 609600 h 3450772"/>
              <a:gd name="connsiteX28" fmla="*/ 2318657 w 2500127"/>
              <a:gd name="connsiteY28" fmla="*/ 609600 h 3450772"/>
              <a:gd name="connsiteX29" fmla="*/ 2336841 w 2500127"/>
              <a:gd name="connsiteY29" fmla="*/ 645666 h 3450772"/>
              <a:gd name="connsiteX30" fmla="*/ 2427514 w 2500127"/>
              <a:gd name="connsiteY30" fmla="*/ 701230 h 3450772"/>
              <a:gd name="connsiteX31" fmla="*/ 2472913 w 2500127"/>
              <a:gd name="connsiteY31" fmla="*/ 821872 h 3450772"/>
              <a:gd name="connsiteX32" fmla="*/ 2477477 w 2500127"/>
              <a:gd name="connsiteY32" fmla="*/ 881233 h 3450772"/>
              <a:gd name="connsiteX33" fmla="*/ 2500127 w 2500127"/>
              <a:gd name="connsiteY33" fmla="*/ 952500 h 3450772"/>
              <a:gd name="connsiteX34" fmla="*/ 2380384 w 2500127"/>
              <a:gd name="connsiteY34" fmla="*/ 1072244 h 3450772"/>
              <a:gd name="connsiteX35" fmla="*/ 2440256 w 2500127"/>
              <a:gd name="connsiteY35" fmla="*/ 1143000 h 3450772"/>
              <a:gd name="connsiteX36" fmla="*/ 2460831 w 2500127"/>
              <a:gd name="connsiteY36" fmla="*/ 1208314 h 3450772"/>
              <a:gd name="connsiteX37" fmla="*/ 2427514 w 2500127"/>
              <a:gd name="connsiteY37" fmla="*/ 1257300 h 3450772"/>
              <a:gd name="connsiteX38" fmla="*/ 2462027 w 2500127"/>
              <a:gd name="connsiteY38" fmla="*/ 1420586 h 3450772"/>
              <a:gd name="connsiteX39" fmla="*/ 2383971 w 2500127"/>
              <a:gd name="connsiteY39" fmla="*/ 1404257 h 3450772"/>
              <a:gd name="connsiteX40" fmla="*/ 2373085 w 2500127"/>
              <a:gd name="connsiteY40" fmla="*/ 1415143 h 3450772"/>
              <a:gd name="connsiteX41" fmla="*/ 2362200 w 2500127"/>
              <a:gd name="connsiteY41" fmla="*/ 1447800 h 3450772"/>
              <a:gd name="connsiteX42" fmla="*/ 2258785 w 2500127"/>
              <a:gd name="connsiteY42" fmla="*/ 1562100 h 3450772"/>
              <a:gd name="connsiteX43" fmla="*/ 2275114 w 2500127"/>
              <a:gd name="connsiteY43" fmla="*/ 1594757 h 3450772"/>
              <a:gd name="connsiteX44" fmla="*/ 2269136 w 2500127"/>
              <a:gd name="connsiteY44" fmla="*/ 1627414 h 3450772"/>
              <a:gd name="connsiteX45" fmla="*/ 2260641 w 2500127"/>
              <a:gd name="connsiteY45" fmla="*/ 1676400 h 3450772"/>
              <a:gd name="connsiteX46" fmla="*/ 2209800 w 2500127"/>
              <a:gd name="connsiteY46" fmla="*/ 1741714 h 3450772"/>
              <a:gd name="connsiteX47" fmla="*/ 2198914 w 2500127"/>
              <a:gd name="connsiteY47" fmla="*/ 1763486 h 3450772"/>
              <a:gd name="connsiteX48" fmla="*/ 2106385 w 2500127"/>
              <a:gd name="connsiteY48" fmla="*/ 1763486 h 3450772"/>
              <a:gd name="connsiteX49" fmla="*/ 2046514 w 2500127"/>
              <a:gd name="connsiteY49" fmla="*/ 1779814 h 3450772"/>
              <a:gd name="connsiteX50" fmla="*/ 1943100 w 2500127"/>
              <a:gd name="connsiteY50" fmla="*/ 1714500 h 3450772"/>
              <a:gd name="connsiteX51" fmla="*/ 1845128 w 2500127"/>
              <a:gd name="connsiteY51" fmla="*/ 1714500 h 3450772"/>
              <a:gd name="connsiteX52" fmla="*/ 1823357 w 2500127"/>
              <a:gd name="connsiteY52" fmla="*/ 1845129 h 3450772"/>
              <a:gd name="connsiteX53" fmla="*/ 1768928 w 2500127"/>
              <a:gd name="connsiteY53" fmla="*/ 1888672 h 3450772"/>
              <a:gd name="connsiteX54" fmla="*/ 1763485 w 2500127"/>
              <a:gd name="connsiteY54" fmla="*/ 1937657 h 3450772"/>
              <a:gd name="connsiteX55" fmla="*/ 1714500 w 2500127"/>
              <a:gd name="connsiteY55" fmla="*/ 1959429 h 3450772"/>
              <a:gd name="connsiteX56" fmla="*/ 1621971 w 2500127"/>
              <a:gd name="connsiteY56" fmla="*/ 2073729 h 3450772"/>
              <a:gd name="connsiteX57" fmla="*/ 1589314 w 2500127"/>
              <a:gd name="connsiteY57" fmla="*/ 2100943 h 3450772"/>
              <a:gd name="connsiteX58" fmla="*/ 1616528 w 2500127"/>
              <a:gd name="connsiteY58" fmla="*/ 2220686 h 3450772"/>
              <a:gd name="connsiteX59" fmla="*/ 1529442 w 2500127"/>
              <a:gd name="connsiteY59" fmla="*/ 2253343 h 3450772"/>
              <a:gd name="connsiteX60" fmla="*/ 1534885 w 2500127"/>
              <a:gd name="connsiteY60" fmla="*/ 2280557 h 3450772"/>
              <a:gd name="connsiteX61" fmla="*/ 1524000 w 2500127"/>
              <a:gd name="connsiteY61" fmla="*/ 2291443 h 3450772"/>
              <a:gd name="connsiteX62" fmla="*/ 1556657 w 2500127"/>
              <a:gd name="connsiteY62" fmla="*/ 2307772 h 3450772"/>
              <a:gd name="connsiteX63" fmla="*/ 1507671 w 2500127"/>
              <a:gd name="connsiteY63" fmla="*/ 2383972 h 3450772"/>
              <a:gd name="connsiteX64" fmla="*/ 1524000 w 2500127"/>
              <a:gd name="connsiteY64" fmla="*/ 2416629 h 3450772"/>
              <a:gd name="connsiteX65" fmla="*/ 1485900 w 2500127"/>
              <a:gd name="connsiteY65" fmla="*/ 2411186 h 3450772"/>
              <a:gd name="connsiteX66" fmla="*/ 1442357 w 2500127"/>
              <a:gd name="connsiteY66" fmla="*/ 2481943 h 3450772"/>
              <a:gd name="connsiteX67" fmla="*/ 1382485 w 2500127"/>
              <a:gd name="connsiteY67" fmla="*/ 2492829 h 3450772"/>
              <a:gd name="connsiteX68" fmla="*/ 1295400 w 2500127"/>
              <a:gd name="connsiteY68" fmla="*/ 2471057 h 3450772"/>
              <a:gd name="connsiteX69" fmla="*/ 1246414 w 2500127"/>
              <a:gd name="connsiteY69" fmla="*/ 2503714 h 3450772"/>
              <a:gd name="connsiteX70" fmla="*/ 1208314 w 2500127"/>
              <a:gd name="connsiteY70" fmla="*/ 2509157 h 3450772"/>
              <a:gd name="connsiteX71" fmla="*/ 1132114 w 2500127"/>
              <a:gd name="connsiteY71" fmla="*/ 2509157 h 3450772"/>
              <a:gd name="connsiteX72" fmla="*/ 1121228 w 2500127"/>
              <a:gd name="connsiteY72" fmla="*/ 2503714 h 3450772"/>
              <a:gd name="connsiteX73" fmla="*/ 1104900 w 2500127"/>
              <a:gd name="connsiteY73" fmla="*/ 2541814 h 3450772"/>
              <a:gd name="connsiteX74" fmla="*/ 1066800 w 2500127"/>
              <a:gd name="connsiteY74" fmla="*/ 2530929 h 3450772"/>
              <a:gd name="connsiteX75" fmla="*/ 1034142 w 2500127"/>
              <a:gd name="connsiteY75" fmla="*/ 2585357 h 3450772"/>
              <a:gd name="connsiteX76" fmla="*/ 1012371 w 2500127"/>
              <a:gd name="connsiteY76" fmla="*/ 2547257 h 3450772"/>
              <a:gd name="connsiteX77" fmla="*/ 892628 w 2500127"/>
              <a:gd name="connsiteY77" fmla="*/ 2585357 h 3450772"/>
              <a:gd name="connsiteX78" fmla="*/ 887185 w 2500127"/>
              <a:gd name="connsiteY78" fmla="*/ 2590800 h 3450772"/>
              <a:gd name="connsiteX79" fmla="*/ 898071 w 2500127"/>
              <a:gd name="connsiteY79" fmla="*/ 2661557 h 3450772"/>
              <a:gd name="connsiteX80" fmla="*/ 838200 w 2500127"/>
              <a:gd name="connsiteY80" fmla="*/ 2786743 h 3450772"/>
              <a:gd name="connsiteX81" fmla="*/ 854528 w 2500127"/>
              <a:gd name="connsiteY81" fmla="*/ 2830286 h 3450772"/>
              <a:gd name="connsiteX82" fmla="*/ 936171 w 2500127"/>
              <a:gd name="connsiteY82" fmla="*/ 2824843 h 3450772"/>
              <a:gd name="connsiteX83" fmla="*/ 979714 w 2500127"/>
              <a:gd name="connsiteY83" fmla="*/ 2906486 h 3450772"/>
              <a:gd name="connsiteX84" fmla="*/ 985157 w 2500127"/>
              <a:gd name="connsiteY84" fmla="*/ 2911929 h 3450772"/>
              <a:gd name="connsiteX85" fmla="*/ 985157 w 2500127"/>
              <a:gd name="connsiteY85" fmla="*/ 2911929 h 3450772"/>
              <a:gd name="connsiteX86" fmla="*/ 1001485 w 2500127"/>
              <a:gd name="connsiteY86" fmla="*/ 2960914 h 3450772"/>
              <a:gd name="connsiteX87" fmla="*/ 1006928 w 2500127"/>
              <a:gd name="connsiteY87" fmla="*/ 3048000 h 3450772"/>
              <a:gd name="connsiteX88" fmla="*/ 979714 w 2500127"/>
              <a:gd name="connsiteY88" fmla="*/ 3053443 h 3450772"/>
              <a:gd name="connsiteX89" fmla="*/ 985157 w 2500127"/>
              <a:gd name="connsiteY89" fmla="*/ 3086100 h 3450772"/>
              <a:gd name="connsiteX90" fmla="*/ 881742 w 2500127"/>
              <a:gd name="connsiteY90" fmla="*/ 3216729 h 3450772"/>
              <a:gd name="connsiteX91" fmla="*/ 892628 w 2500127"/>
              <a:gd name="connsiteY91" fmla="*/ 3260272 h 3450772"/>
              <a:gd name="connsiteX92" fmla="*/ 849085 w 2500127"/>
              <a:gd name="connsiteY92" fmla="*/ 3276600 h 3450772"/>
              <a:gd name="connsiteX93" fmla="*/ 827314 w 2500127"/>
              <a:gd name="connsiteY93" fmla="*/ 3320143 h 3450772"/>
              <a:gd name="connsiteX94" fmla="*/ 810985 w 2500127"/>
              <a:gd name="connsiteY94" fmla="*/ 3369129 h 3450772"/>
              <a:gd name="connsiteX95" fmla="*/ 805542 w 2500127"/>
              <a:gd name="connsiteY95" fmla="*/ 3407229 h 3450772"/>
              <a:gd name="connsiteX96" fmla="*/ 805542 w 2500127"/>
              <a:gd name="connsiteY96" fmla="*/ 3423557 h 3450772"/>
              <a:gd name="connsiteX97" fmla="*/ 800100 w 2500127"/>
              <a:gd name="connsiteY97" fmla="*/ 3418114 h 3450772"/>
              <a:gd name="connsiteX98" fmla="*/ 778328 w 2500127"/>
              <a:gd name="connsiteY98" fmla="*/ 3418114 h 3450772"/>
              <a:gd name="connsiteX99" fmla="*/ 740228 w 2500127"/>
              <a:gd name="connsiteY99" fmla="*/ 3445329 h 3450772"/>
              <a:gd name="connsiteX100" fmla="*/ 702128 w 2500127"/>
              <a:gd name="connsiteY100" fmla="*/ 3434443 h 3450772"/>
              <a:gd name="connsiteX101" fmla="*/ 702128 w 2500127"/>
              <a:gd name="connsiteY101" fmla="*/ 3434443 h 3450772"/>
              <a:gd name="connsiteX102" fmla="*/ 664028 w 2500127"/>
              <a:gd name="connsiteY102" fmla="*/ 3450772 h 3450772"/>
              <a:gd name="connsiteX103" fmla="*/ 571500 w 2500127"/>
              <a:gd name="connsiteY103" fmla="*/ 3380014 h 3450772"/>
              <a:gd name="connsiteX104" fmla="*/ 533400 w 2500127"/>
              <a:gd name="connsiteY104" fmla="*/ 3309257 h 3450772"/>
              <a:gd name="connsiteX105" fmla="*/ 462642 w 2500127"/>
              <a:gd name="connsiteY105" fmla="*/ 3303814 h 3450772"/>
              <a:gd name="connsiteX106" fmla="*/ 277585 w 2500127"/>
              <a:gd name="connsiteY106" fmla="*/ 3243943 h 3450772"/>
              <a:gd name="connsiteX107" fmla="*/ 266700 w 2500127"/>
              <a:gd name="connsiteY107" fmla="*/ 3194957 h 3450772"/>
              <a:gd name="connsiteX108" fmla="*/ 228600 w 2500127"/>
              <a:gd name="connsiteY108" fmla="*/ 3194957 h 3450772"/>
              <a:gd name="connsiteX109" fmla="*/ 223157 w 2500127"/>
              <a:gd name="connsiteY109" fmla="*/ 3216729 h 3450772"/>
              <a:gd name="connsiteX110" fmla="*/ 223157 w 2500127"/>
              <a:gd name="connsiteY110" fmla="*/ 3243943 h 3450772"/>
              <a:gd name="connsiteX111" fmla="*/ 190500 w 2500127"/>
              <a:gd name="connsiteY111" fmla="*/ 3233057 h 3450772"/>
              <a:gd name="connsiteX112" fmla="*/ 163285 w 2500127"/>
              <a:gd name="connsiteY112" fmla="*/ 3211286 h 3450772"/>
              <a:gd name="connsiteX113" fmla="*/ 152400 w 2500127"/>
              <a:gd name="connsiteY113" fmla="*/ 3194957 h 3450772"/>
              <a:gd name="connsiteX114" fmla="*/ 174171 w 2500127"/>
              <a:gd name="connsiteY114" fmla="*/ 3151414 h 3450772"/>
              <a:gd name="connsiteX115" fmla="*/ 201385 w 2500127"/>
              <a:gd name="connsiteY115" fmla="*/ 3102429 h 3450772"/>
              <a:gd name="connsiteX116" fmla="*/ 185057 w 2500127"/>
              <a:gd name="connsiteY116" fmla="*/ 3064329 h 3450772"/>
              <a:gd name="connsiteX117" fmla="*/ 185057 w 2500127"/>
              <a:gd name="connsiteY117" fmla="*/ 3042557 h 3450772"/>
              <a:gd name="connsiteX118" fmla="*/ 125185 w 2500127"/>
              <a:gd name="connsiteY118" fmla="*/ 3042557 h 3450772"/>
              <a:gd name="connsiteX119" fmla="*/ 103414 w 2500127"/>
              <a:gd name="connsiteY119" fmla="*/ 3031672 h 3450772"/>
              <a:gd name="connsiteX120" fmla="*/ 70757 w 2500127"/>
              <a:gd name="connsiteY120" fmla="*/ 3058886 h 3450772"/>
              <a:gd name="connsiteX121" fmla="*/ 65314 w 2500127"/>
              <a:gd name="connsiteY121" fmla="*/ 3020786 h 3450772"/>
              <a:gd name="connsiteX122" fmla="*/ 0 w 2500127"/>
              <a:gd name="connsiteY122" fmla="*/ 2982686 h 3450772"/>
              <a:gd name="connsiteX123" fmla="*/ 54428 w 2500127"/>
              <a:gd name="connsiteY123" fmla="*/ 2933700 h 3450772"/>
              <a:gd name="connsiteX124" fmla="*/ 179614 w 2500127"/>
              <a:gd name="connsiteY124" fmla="*/ 2770414 h 3450772"/>
              <a:gd name="connsiteX125" fmla="*/ 326571 w 2500127"/>
              <a:gd name="connsiteY125" fmla="*/ 2122714 h 3450772"/>
              <a:gd name="connsiteX126" fmla="*/ 315685 w 2500127"/>
              <a:gd name="connsiteY126" fmla="*/ 2046514 h 3450772"/>
              <a:gd name="connsiteX127" fmla="*/ 359228 w 2500127"/>
              <a:gd name="connsiteY127" fmla="*/ 1964872 h 3450772"/>
              <a:gd name="connsiteX128" fmla="*/ 435428 w 2500127"/>
              <a:gd name="connsiteY128" fmla="*/ 1970314 h 3450772"/>
              <a:gd name="connsiteX129" fmla="*/ 440871 w 2500127"/>
              <a:gd name="connsiteY129" fmla="*/ 1937657 h 3450772"/>
              <a:gd name="connsiteX130" fmla="*/ 391885 w 2500127"/>
              <a:gd name="connsiteY130" fmla="*/ 1883229 h 3450772"/>
              <a:gd name="connsiteX131" fmla="*/ 386442 w 2500127"/>
              <a:gd name="connsiteY131" fmla="*/ 1872343 h 3450772"/>
              <a:gd name="connsiteX132" fmla="*/ 326571 w 2500127"/>
              <a:gd name="connsiteY132" fmla="*/ 1948543 h 3450772"/>
              <a:gd name="connsiteX133" fmla="*/ 408214 w 2500127"/>
              <a:gd name="connsiteY133" fmla="*/ 1338943 h 3450772"/>
              <a:gd name="connsiteX134" fmla="*/ 446314 w 2500127"/>
              <a:gd name="connsiteY134" fmla="*/ 1251857 h 3450772"/>
              <a:gd name="connsiteX135" fmla="*/ 462642 w 2500127"/>
              <a:gd name="connsiteY135" fmla="*/ 1300843 h 3450772"/>
              <a:gd name="connsiteX136" fmla="*/ 582385 w 2500127"/>
              <a:gd name="connsiteY136" fmla="*/ 1409700 h 3450772"/>
              <a:gd name="connsiteX137" fmla="*/ 620485 w 2500127"/>
              <a:gd name="connsiteY137" fmla="*/ 1513114 h 3450772"/>
              <a:gd name="connsiteX138" fmla="*/ 653142 w 2500127"/>
              <a:gd name="connsiteY138" fmla="*/ 1464129 h 3450772"/>
              <a:gd name="connsiteX139" fmla="*/ 625928 w 2500127"/>
              <a:gd name="connsiteY139" fmla="*/ 1344386 h 3450772"/>
              <a:gd name="connsiteX140" fmla="*/ 484414 w 2500127"/>
              <a:gd name="connsiteY140" fmla="*/ 1197429 h 3450772"/>
              <a:gd name="connsiteX141" fmla="*/ 435428 w 2500127"/>
              <a:gd name="connsiteY141" fmla="*/ 1164772 h 3450772"/>
              <a:gd name="connsiteX142" fmla="*/ 381000 w 2500127"/>
              <a:gd name="connsiteY142" fmla="*/ 1137557 h 3450772"/>
              <a:gd name="connsiteX143" fmla="*/ 370114 w 2500127"/>
              <a:gd name="connsiteY143" fmla="*/ 1083129 h 3450772"/>
              <a:gd name="connsiteX144" fmla="*/ 424542 w 2500127"/>
              <a:gd name="connsiteY144" fmla="*/ 1050472 h 3450772"/>
              <a:gd name="connsiteX145" fmla="*/ 468085 w 2500127"/>
              <a:gd name="connsiteY145" fmla="*/ 968829 h 3450772"/>
              <a:gd name="connsiteX146" fmla="*/ 446314 w 2500127"/>
              <a:gd name="connsiteY146" fmla="*/ 892629 h 3450772"/>
              <a:gd name="connsiteX147" fmla="*/ 446314 w 2500127"/>
              <a:gd name="connsiteY147" fmla="*/ 892629 h 3450772"/>
              <a:gd name="connsiteX148" fmla="*/ 478971 w 2500127"/>
              <a:gd name="connsiteY148" fmla="*/ 881743 h 3450772"/>
              <a:gd name="connsiteX149" fmla="*/ 424542 w 2500127"/>
              <a:gd name="connsiteY149" fmla="*/ 789214 h 3450772"/>
              <a:gd name="connsiteX150" fmla="*/ 386442 w 2500127"/>
              <a:gd name="connsiteY150" fmla="*/ 778329 h 3450772"/>
              <a:gd name="connsiteX151" fmla="*/ 429985 w 2500127"/>
              <a:gd name="connsiteY151" fmla="*/ 685800 h 3450772"/>
              <a:gd name="connsiteX152" fmla="*/ 451757 w 2500127"/>
              <a:gd name="connsiteY152" fmla="*/ 658586 h 3450772"/>
              <a:gd name="connsiteX153" fmla="*/ 560614 w 2500127"/>
              <a:gd name="connsiteY153" fmla="*/ 620486 h 3450772"/>
              <a:gd name="connsiteX154" fmla="*/ 560614 w 2500127"/>
              <a:gd name="connsiteY154" fmla="*/ 620486 h 3450772"/>
              <a:gd name="connsiteX155" fmla="*/ 636814 w 2500127"/>
              <a:gd name="connsiteY155" fmla="*/ 647700 h 3450772"/>
              <a:gd name="connsiteX156" fmla="*/ 658585 w 2500127"/>
              <a:gd name="connsiteY156" fmla="*/ 674914 h 3450772"/>
              <a:gd name="connsiteX157" fmla="*/ 772885 w 2500127"/>
              <a:gd name="connsiteY157" fmla="*/ 615043 h 3450772"/>
              <a:gd name="connsiteX158" fmla="*/ 745671 w 2500127"/>
              <a:gd name="connsiteY158" fmla="*/ 582386 h 3450772"/>
              <a:gd name="connsiteX159" fmla="*/ 740228 w 2500127"/>
              <a:gd name="connsiteY159" fmla="*/ 506186 h 3450772"/>
              <a:gd name="connsiteX160" fmla="*/ 702128 w 2500127"/>
              <a:gd name="connsiteY160" fmla="*/ 353786 h 3450772"/>
              <a:gd name="connsiteX161" fmla="*/ 685800 w 2500127"/>
              <a:gd name="connsiteY161" fmla="*/ 277586 h 3450772"/>
              <a:gd name="connsiteX162" fmla="*/ 674914 w 2500127"/>
              <a:gd name="connsiteY162" fmla="*/ 244929 h 3450772"/>
              <a:gd name="connsiteX163" fmla="*/ 615042 w 2500127"/>
              <a:gd name="connsiteY163" fmla="*/ 179614 h 3450772"/>
              <a:gd name="connsiteX164" fmla="*/ 604157 w 2500127"/>
              <a:gd name="connsiteY164" fmla="*/ 136072 h 3450772"/>
              <a:gd name="connsiteX165" fmla="*/ 598714 w 2500127"/>
              <a:gd name="connsiteY165" fmla="*/ 130629 h 3450772"/>
              <a:gd name="connsiteX166" fmla="*/ 734785 w 2500127"/>
              <a:gd name="connsiteY166" fmla="*/ 125186 h 3450772"/>
              <a:gd name="connsiteX167" fmla="*/ 745671 w 2500127"/>
              <a:gd name="connsiteY167" fmla="*/ 125186 h 3450772"/>
              <a:gd name="connsiteX168" fmla="*/ 810985 w 2500127"/>
              <a:gd name="connsiteY168" fmla="*/ 59872 h 3450772"/>
              <a:gd name="connsiteX169" fmla="*/ 985157 w 2500127"/>
              <a:gd name="connsiteY169" fmla="*/ 43543 h 3450772"/>
              <a:gd name="connsiteX170" fmla="*/ 1017814 w 2500127"/>
              <a:gd name="connsiteY170" fmla="*/ 81643 h 3450772"/>
              <a:gd name="connsiteX171" fmla="*/ 1126671 w 2500127"/>
              <a:gd name="connsiteY171" fmla="*/ 0 h 3450772"/>
              <a:gd name="connsiteX0" fmla="*/ 1126671 w 2500127"/>
              <a:gd name="connsiteY0" fmla="*/ 0 h 3450772"/>
              <a:gd name="connsiteX1" fmla="*/ 1181100 w 2500127"/>
              <a:gd name="connsiteY1" fmla="*/ 38100 h 3450772"/>
              <a:gd name="connsiteX2" fmla="*/ 1191985 w 2500127"/>
              <a:gd name="connsiteY2" fmla="*/ 87086 h 3450772"/>
              <a:gd name="connsiteX3" fmla="*/ 1230085 w 2500127"/>
              <a:gd name="connsiteY3" fmla="*/ 76200 h 3450772"/>
              <a:gd name="connsiteX4" fmla="*/ 1246414 w 2500127"/>
              <a:gd name="connsiteY4" fmla="*/ 141514 h 3450772"/>
              <a:gd name="connsiteX5" fmla="*/ 1246414 w 2500127"/>
              <a:gd name="connsiteY5" fmla="*/ 163286 h 3450772"/>
              <a:gd name="connsiteX6" fmla="*/ 1268185 w 2500127"/>
              <a:gd name="connsiteY6" fmla="*/ 179614 h 3450772"/>
              <a:gd name="connsiteX7" fmla="*/ 1398814 w 2500127"/>
              <a:gd name="connsiteY7" fmla="*/ 174172 h 3450772"/>
              <a:gd name="connsiteX8" fmla="*/ 1409700 w 2500127"/>
              <a:gd name="connsiteY8" fmla="*/ 174172 h 3450772"/>
              <a:gd name="connsiteX9" fmla="*/ 1398814 w 2500127"/>
              <a:gd name="connsiteY9" fmla="*/ 130629 h 3450772"/>
              <a:gd name="connsiteX10" fmla="*/ 1458685 w 2500127"/>
              <a:gd name="connsiteY10" fmla="*/ 174172 h 3450772"/>
              <a:gd name="connsiteX11" fmla="*/ 1464128 w 2500127"/>
              <a:gd name="connsiteY11" fmla="*/ 212272 h 3450772"/>
              <a:gd name="connsiteX12" fmla="*/ 1480457 w 2500127"/>
              <a:gd name="connsiteY12" fmla="*/ 250372 h 3450772"/>
              <a:gd name="connsiteX13" fmla="*/ 1583871 w 2500127"/>
              <a:gd name="connsiteY13" fmla="*/ 370114 h 3450772"/>
              <a:gd name="connsiteX14" fmla="*/ 1589314 w 2500127"/>
              <a:gd name="connsiteY14" fmla="*/ 386443 h 3450772"/>
              <a:gd name="connsiteX15" fmla="*/ 1567542 w 2500127"/>
              <a:gd name="connsiteY15" fmla="*/ 446314 h 3450772"/>
              <a:gd name="connsiteX16" fmla="*/ 1632857 w 2500127"/>
              <a:gd name="connsiteY16" fmla="*/ 511629 h 3450772"/>
              <a:gd name="connsiteX17" fmla="*/ 1676400 w 2500127"/>
              <a:gd name="connsiteY17" fmla="*/ 506186 h 3450772"/>
              <a:gd name="connsiteX18" fmla="*/ 1687285 w 2500127"/>
              <a:gd name="connsiteY18" fmla="*/ 576943 h 3450772"/>
              <a:gd name="connsiteX19" fmla="*/ 1730828 w 2500127"/>
              <a:gd name="connsiteY19" fmla="*/ 582386 h 3450772"/>
              <a:gd name="connsiteX20" fmla="*/ 1714500 w 2500127"/>
              <a:gd name="connsiteY20" fmla="*/ 636814 h 3450772"/>
              <a:gd name="connsiteX21" fmla="*/ 1747157 w 2500127"/>
              <a:gd name="connsiteY21" fmla="*/ 647700 h 3450772"/>
              <a:gd name="connsiteX22" fmla="*/ 1807028 w 2500127"/>
              <a:gd name="connsiteY22" fmla="*/ 625929 h 3450772"/>
              <a:gd name="connsiteX23" fmla="*/ 1839685 w 2500127"/>
              <a:gd name="connsiteY23" fmla="*/ 658586 h 3450772"/>
              <a:gd name="connsiteX24" fmla="*/ 1877785 w 2500127"/>
              <a:gd name="connsiteY24" fmla="*/ 620486 h 3450772"/>
              <a:gd name="connsiteX25" fmla="*/ 2024742 w 2500127"/>
              <a:gd name="connsiteY25" fmla="*/ 625929 h 3450772"/>
              <a:gd name="connsiteX26" fmla="*/ 2046514 w 2500127"/>
              <a:gd name="connsiteY26" fmla="*/ 593272 h 3450772"/>
              <a:gd name="connsiteX27" fmla="*/ 2193471 w 2500127"/>
              <a:gd name="connsiteY27" fmla="*/ 609600 h 3450772"/>
              <a:gd name="connsiteX28" fmla="*/ 2318657 w 2500127"/>
              <a:gd name="connsiteY28" fmla="*/ 609600 h 3450772"/>
              <a:gd name="connsiteX29" fmla="*/ 2336841 w 2500127"/>
              <a:gd name="connsiteY29" fmla="*/ 645666 h 3450772"/>
              <a:gd name="connsiteX30" fmla="*/ 2427514 w 2500127"/>
              <a:gd name="connsiteY30" fmla="*/ 701230 h 3450772"/>
              <a:gd name="connsiteX31" fmla="*/ 2472913 w 2500127"/>
              <a:gd name="connsiteY31" fmla="*/ 821872 h 3450772"/>
              <a:gd name="connsiteX32" fmla="*/ 2477477 w 2500127"/>
              <a:gd name="connsiteY32" fmla="*/ 881233 h 3450772"/>
              <a:gd name="connsiteX33" fmla="*/ 2500127 w 2500127"/>
              <a:gd name="connsiteY33" fmla="*/ 952500 h 3450772"/>
              <a:gd name="connsiteX34" fmla="*/ 2380384 w 2500127"/>
              <a:gd name="connsiteY34" fmla="*/ 1072244 h 3450772"/>
              <a:gd name="connsiteX35" fmla="*/ 2440256 w 2500127"/>
              <a:gd name="connsiteY35" fmla="*/ 1143000 h 3450772"/>
              <a:gd name="connsiteX36" fmla="*/ 2460831 w 2500127"/>
              <a:gd name="connsiteY36" fmla="*/ 1208314 h 3450772"/>
              <a:gd name="connsiteX37" fmla="*/ 2427514 w 2500127"/>
              <a:gd name="connsiteY37" fmla="*/ 1257300 h 3450772"/>
              <a:gd name="connsiteX38" fmla="*/ 2462027 w 2500127"/>
              <a:gd name="connsiteY38" fmla="*/ 1420586 h 3450772"/>
              <a:gd name="connsiteX39" fmla="*/ 2383971 w 2500127"/>
              <a:gd name="connsiteY39" fmla="*/ 1404257 h 3450772"/>
              <a:gd name="connsiteX40" fmla="*/ 2373085 w 2500127"/>
              <a:gd name="connsiteY40" fmla="*/ 1415143 h 3450772"/>
              <a:gd name="connsiteX41" fmla="*/ 2362200 w 2500127"/>
              <a:gd name="connsiteY41" fmla="*/ 1447800 h 3450772"/>
              <a:gd name="connsiteX42" fmla="*/ 2258785 w 2500127"/>
              <a:gd name="connsiteY42" fmla="*/ 1562100 h 3450772"/>
              <a:gd name="connsiteX43" fmla="*/ 2275114 w 2500127"/>
              <a:gd name="connsiteY43" fmla="*/ 1594757 h 3450772"/>
              <a:gd name="connsiteX44" fmla="*/ 2269136 w 2500127"/>
              <a:gd name="connsiteY44" fmla="*/ 1627414 h 3450772"/>
              <a:gd name="connsiteX45" fmla="*/ 2260641 w 2500127"/>
              <a:gd name="connsiteY45" fmla="*/ 1676400 h 3450772"/>
              <a:gd name="connsiteX46" fmla="*/ 2209800 w 2500127"/>
              <a:gd name="connsiteY46" fmla="*/ 1741714 h 3450772"/>
              <a:gd name="connsiteX47" fmla="*/ 2198914 w 2500127"/>
              <a:gd name="connsiteY47" fmla="*/ 1763486 h 3450772"/>
              <a:gd name="connsiteX48" fmla="*/ 2106385 w 2500127"/>
              <a:gd name="connsiteY48" fmla="*/ 1763486 h 3450772"/>
              <a:gd name="connsiteX49" fmla="*/ 2046514 w 2500127"/>
              <a:gd name="connsiteY49" fmla="*/ 1779814 h 3450772"/>
              <a:gd name="connsiteX50" fmla="*/ 1943100 w 2500127"/>
              <a:gd name="connsiteY50" fmla="*/ 1714500 h 3450772"/>
              <a:gd name="connsiteX51" fmla="*/ 1845128 w 2500127"/>
              <a:gd name="connsiteY51" fmla="*/ 1714500 h 3450772"/>
              <a:gd name="connsiteX52" fmla="*/ 1823357 w 2500127"/>
              <a:gd name="connsiteY52" fmla="*/ 1845129 h 3450772"/>
              <a:gd name="connsiteX53" fmla="*/ 1768928 w 2500127"/>
              <a:gd name="connsiteY53" fmla="*/ 1888672 h 3450772"/>
              <a:gd name="connsiteX54" fmla="*/ 1763485 w 2500127"/>
              <a:gd name="connsiteY54" fmla="*/ 1937657 h 3450772"/>
              <a:gd name="connsiteX55" fmla="*/ 1714500 w 2500127"/>
              <a:gd name="connsiteY55" fmla="*/ 1959429 h 3450772"/>
              <a:gd name="connsiteX56" fmla="*/ 1621971 w 2500127"/>
              <a:gd name="connsiteY56" fmla="*/ 2073729 h 3450772"/>
              <a:gd name="connsiteX57" fmla="*/ 1589314 w 2500127"/>
              <a:gd name="connsiteY57" fmla="*/ 2100943 h 3450772"/>
              <a:gd name="connsiteX58" fmla="*/ 1616528 w 2500127"/>
              <a:gd name="connsiteY58" fmla="*/ 2220686 h 3450772"/>
              <a:gd name="connsiteX59" fmla="*/ 1529442 w 2500127"/>
              <a:gd name="connsiteY59" fmla="*/ 2253343 h 3450772"/>
              <a:gd name="connsiteX60" fmla="*/ 1534885 w 2500127"/>
              <a:gd name="connsiteY60" fmla="*/ 2280557 h 3450772"/>
              <a:gd name="connsiteX61" fmla="*/ 1524000 w 2500127"/>
              <a:gd name="connsiteY61" fmla="*/ 2291443 h 3450772"/>
              <a:gd name="connsiteX62" fmla="*/ 1556657 w 2500127"/>
              <a:gd name="connsiteY62" fmla="*/ 2307772 h 3450772"/>
              <a:gd name="connsiteX63" fmla="*/ 1507671 w 2500127"/>
              <a:gd name="connsiteY63" fmla="*/ 2383972 h 3450772"/>
              <a:gd name="connsiteX64" fmla="*/ 1524000 w 2500127"/>
              <a:gd name="connsiteY64" fmla="*/ 2416629 h 3450772"/>
              <a:gd name="connsiteX65" fmla="*/ 1485900 w 2500127"/>
              <a:gd name="connsiteY65" fmla="*/ 2411186 h 3450772"/>
              <a:gd name="connsiteX66" fmla="*/ 1442357 w 2500127"/>
              <a:gd name="connsiteY66" fmla="*/ 2481943 h 3450772"/>
              <a:gd name="connsiteX67" fmla="*/ 1382485 w 2500127"/>
              <a:gd name="connsiteY67" fmla="*/ 2492829 h 3450772"/>
              <a:gd name="connsiteX68" fmla="*/ 1295400 w 2500127"/>
              <a:gd name="connsiteY68" fmla="*/ 2471057 h 3450772"/>
              <a:gd name="connsiteX69" fmla="*/ 1246414 w 2500127"/>
              <a:gd name="connsiteY69" fmla="*/ 2503714 h 3450772"/>
              <a:gd name="connsiteX70" fmla="*/ 1208314 w 2500127"/>
              <a:gd name="connsiteY70" fmla="*/ 2509157 h 3450772"/>
              <a:gd name="connsiteX71" fmla="*/ 1132114 w 2500127"/>
              <a:gd name="connsiteY71" fmla="*/ 2509157 h 3450772"/>
              <a:gd name="connsiteX72" fmla="*/ 1121228 w 2500127"/>
              <a:gd name="connsiteY72" fmla="*/ 2503714 h 3450772"/>
              <a:gd name="connsiteX73" fmla="*/ 1104900 w 2500127"/>
              <a:gd name="connsiteY73" fmla="*/ 2541814 h 3450772"/>
              <a:gd name="connsiteX74" fmla="*/ 1066800 w 2500127"/>
              <a:gd name="connsiteY74" fmla="*/ 2530929 h 3450772"/>
              <a:gd name="connsiteX75" fmla="*/ 1034142 w 2500127"/>
              <a:gd name="connsiteY75" fmla="*/ 2585357 h 3450772"/>
              <a:gd name="connsiteX76" fmla="*/ 1012371 w 2500127"/>
              <a:gd name="connsiteY76" fmla="*/ 2547257 h 3450772"/>
              <a:gd name="connsiteX77" fmla="*/ 892628 w 2500127"/>
              <a:gd name="connsiteY77" fmla="*/ 2585357 h 3450772"/>
              <a:gd name="connsiteX78" fmla="*/ 887185 w 2500127"/>
              <a:gd name="connsiteY78" fmla="*/ 2590800 h 3450772"/>
              <a:gd name="connsiteX79" fmla="*/ 898071 w 2500127"/>
              <a:gd name="connsiteY79" fmla="*/ 2661557 h 3450772"/>
              <a:gd name="connsiteX80" fmla="*/ 838200 w 2500127"/>
              <a:gd name="connsiteY80" fmla="*/ 2786743 h 3450772"/>
              <a:gd name="connsiteX81" fmla="*/ 854528 w 2500127"/>
              <a:gd name="connsiteY81" fmla="*/ 2830286 h 3450772"/>
              <a:gd name="connsiteX82" fmla="*/ 936171 w 2500127"/>
              <a:gd name="connsiteY82" fmla="*/ 2824843 h 3450772"/>
              <a:gd name="connsiteX83" fmla="*/ 979714 w 2500127"/>
              <a:gd name="connsiteY83" fmla="*/ 2906486 h 3450772"/>
              <a:gd name="connsiteX84" fmla="*/ 985157 w 2500127"/>
              <a:gd name="connsiteY84" fmla="*/ 2911929 h 3450772"/>
              <a:gd name="connsiteX85" fmla="*/ 985157 w 2500127"/>
              <a:gd name="connsiteY85" fmla="*/ 2911929 h 3450772"/>
              <a:gd name="connsiteX86" fmla="*/ 1001485 w 2500127"/>
              <a:gd name="connsiteY86" fmla="*/ 2960914 h 3450772"/>
              <a:gd name="connsiteX87" fmla="*/ 1006928 w 2500127"/>
              <a:gd name="connsiteY87" fmla="*/ 3048000 h 3450772"/>
              <a:gd name="connsiteX88" fmla="*/ 985157 w 2500127"/>
              <a:gd name="connsiteY88" fmla="*/ 3086100 h 3450772"/>
              <a:gd name="connsiteX89" fmla="*/ 881742 w 2500127"/>
              <a:gd name="connsiteY89" fmla="*/ 3216729 h 3450772"/>
              <a:gd name="connsiteX90" fmla="*/ 892628 w 2500127"/>
              <a:gd name="connsiteY90" fmla="*/ 3260272 h 3450772"/>
              <a:gd name="connsiteX91" fmla="*/ 849085 w 2500127"/>
              <a:gd name="connsiteY91" fmla="*/ 3276600 h 3450772"/>
              <a:gd name="connsiteX92" fmla="*/ 827314 w 2500127"/>
              <a:gd name="connsiteY92" fmla="*/ 3320143 h 3450772"/>
              <a:gd name="connsiteX93" fmla="*/ 810985 w 2500127"/>
              <a:gd name="connsiteY93" fmla="*/ 3369129 h 3450772"/>
              <a:gd name="connsiteX94" fmla="*/ 805542 w 2500127"/>
              <a:gd name="connsiteY94" fmla="*/ 3407229 h 3450772"/>
              <a:gd name="connsiteX95" fmla="*/ 805542 w 2500127"/>
              <a:gd name="connsiteY95" fmla="*/ 3423557 h 3450772"/>
              <a:gd name="connsiteX96" fmla="*/ 800100 w 2500127"/>
              <a:gd name="connsiteY96" fmla="*/ 3418114 h 3450772"/>
              <a:gd name="connsiteX97" fmla="*/ 778328 w 2500127"/>
              <a:gd name="connsiteY97" fmla="*/ 3418114 h 3450772"/>
              <a:gd name="connsiteX98" fmla="*/ 740228 w 2500127"/>
              <a:gd name="connsiteY98" fmla="*/ 3445329 h 3450772"/>
              <a:gd name="connsiteX99" fmla="*/ 702128 w 2500127"/>
              <a:gd name="connsiteY99" fmla="*/ 3434443 h 3450772"/>
              <a:gd name="connsiteX100" fmla="*/ 702128 w 2500127"/>
              <a:gd name="connsiteY100" fmla="*/ 3434443 h 3450772"/>
              <a:gd name="connsiteX101" fmla="*/ 664028 w 2500127"/>
              <a:gd name="connsiteY101" fmla="*/ 3450772 h 3450772"/>
              <a:gd name="connsiteX102" fmla="*/ 571500 w 2500127"/>
              <a:gd name="connsiteY102" fmla="*/ 3380014 h 3450772"/>
              <a:gd name="connsiteX103" fmla="*/ 533400 w 2500127"/>
              <a:gd name="connsiteY103" fmla="*/ 3309257 h 3450772"/>
              <a:gd name="connsiteX104" fmla="*/ 462642 w 2500127"/>
              <a:gd name="connsiteY104" fmla="*/ 3303814 h 3450772"/>
              <a:gd name="connsiteX105" fmla="*/ 277585 w 2500127"/>
              <a:gd name="connsiteY105" fmla="*/ 3243943 h 3450772"/>
              <a:gd name="connsiteX106" fmla="*/ 266700 w 2500127"/>
              <a:gd name="connsiteY106" fmla="*/ 3194957 h 3450772"/>
              <a:gd name="connsiteX107" fmla="*/ 228600 w 2500127"/>
              <a:gd name="connsiteY107" fmla="*/ 3194957 h 3450772"/>
              <a:gd name="connsiteX108" fmla="*/ 223157 w 2500127"/>
              <a:gd name="connsiteY108" fmla="*/ 3216729 h 3450772"/>
              <a:gd name="connsiteX109" fmla="*/ 223157 w 2500127"/>
              <a:gd name="connsiteY109" fmla="*/ 3243943 h 3450772"/>
              <a:gd name="connsiteX110" fmla="*/ 190500 w 2500127"/>
              <a:gd name="connsiteY110" fmla="*/ 3233057 h 3450772"/>
              <a:gd name="connsiteX111" fmla="*/ 163285 w 2500127"/>
              <a:gd name="connsiteY111" fmla="*/ 3211286 h 3450772"/>
              <a:gd name="connsiteX112" fmla="*/ 152400 w 2500127"/>
              <a:gd name="connsiteY112" fmla="*/ 3194957 h 3450772"/>
              <a:gd name="connsiteX113" fmla="*/ 174171 w 2500127"/>
              <a:gd name="connsiteY113" fmla="*/ 3151414 h 3450772"/>
              <a:gd name="connsiteX114" fmla="*/ 201385 w 2500127"/>
              <a:gd name="connsiteY114" fmla="*/ 3102429 h 3450772"/>
              <a:gd name="connsiteX115" fmla="*/ 185057 w 2500127"/>
              <a:gd name="connsiteY115" fmla="*/ 3064329 h 3450772"/>
              <a:gd name="connsiteX116" fmla="*/ 185057 w 2500127"/>
              <a:gd name="connsiteY116" fmla="*/ 3042557 h 3450772"/>
              <a:gd name="connsiteX117" fmla="*/ 125185 w 2500127"/>
              <a:gd name="connsiteY117" fmla="*/ 3042557 h 3450772"/>
              <a:gd name="connsiteX118" fmla="*/ 103414 w 2500127"/>
              <a:gd name="connsiteY118" fmla="*/ 3031672 h 3450772"/>
              <a:gd name="connsiteX119" fmla="*/ 70757 w 2500127"/>
              <a:gd name="connsiteY119" fmla="*/ 3058886 h 3450772"/>
              <a:gd name="connsiteX120" fmla="*/ 65314 w 2500127"/>
              <a:gd name="connsiteY120" fmla="*/ 3020786 h 3450772"/>
              <a:gd name="connsiteX121" fmla="*/ 0 w 2500127"/>
              <a:gd name="connsiteY121" fmla="*/ 2982686 h 3450772"/>
              <a:gd name="connsiteX122" fmla="*/ 54428 w 2500127"/>
              <a:gd name="connsiteY122" fmla="*/ 2933700 h 3450772"/>
              <a:gd name="connsiteX123" fmla="*/ 179614 w 2500127"/>
              <a:gd name="connsiteY123" fmla="*/ 2770414 h 3450772"/>
              <a:gd name="connsiteX124" fmla="*/ 326571 w 2500127"/>
              <a:gd name="connsiteY124" fmla="*/ 2122714 h 3450772"/>
              <a:gd name="connsiteX125" fmla="*/ 315685 w 2500127"/>
              <a:gd name="connsiteY125" fmla="*/ 2046514 h 3450772"/>
              <a:gd name="connsiteX126" fmla="*/ 359228 w 2500127"/>
              <a:gd name="connsiteY126" fmla="*/ 1964872 h 3450772"/>
              <a:gd name="connsiteX127" fmla="*/ 435428 w 2500127"/>
              <a:gd name="connsiteY127" fmla="*/ 1970314 h 3450772"/>
              <a:gd name="connsiteX128" fmla="*/ 440871 w 2500127"/>
              <a:gd name="connsiteY128" fmla="*/ 1937657 h 3450772"/>
              <a:gd name="connsiteX129" fmla="*/ 391885 w 2500127"/>
              <a:gd name="connsiteY129" fmla="*/ 1883229 h 3450772"/>
              <a:gd name="connsiteX130" fmla="*/ 386442 w 2500127"/>
              <a:gd name="connsiteY130" fmla="*/ 1872343 h 3450772"/>
              <a:gd name="connsiteX131" fmla="*/ 326571 w 2500127"/>
              <a:gd name="connsiteY131" fmla="*/ 1948543 h 3450772"/>
              <a:gd name="connsiteX132" fmla="*/ 408214 w 2500127"/>
              <a:gd name="connsiteY132" fmla="*/ 1338943 h 3450772"/>
              <a:gd name="connsiteX133" fmla="*/ 446314 w 2500127"/>
              <a:gd name="connsiteY133" fmla="*/ 1251857 h 3450772"/>
              <a:gd name="connsiteX134" fmla="*/ 462642 w 2500127"/>
              <a:gd name="connsiteY134" fmla="*/ 1300843 h 3450772"/>
              <a:gd name="connsiteX135" fmla="*/ 582385 w 2500127"/>
              <a:gd name="connsiteY135" fmla="*/ 1409700 h 3450772"/>
              <a:gd name="connsiteX136" fmla="*/ 620485 w 2500127"/>
              <a:gd name="connsiteY136" fmla="*/ 1513114 h 3450772"/>
              <a:gd name="connsiteX137" fmla="*/ 653142 w 2500127"/>
              <a:gd name="connsiteY137" fmla="*/ 1464129 h 3450772"/>
              <a:gd name="connsiteX138" fmla="*/ 625928 w 2500127"/>
              <a:gd name="connsiteY138" fmla="*/ 1344386 h 3450772"/>
              <a:gd name="connsiteX139" fmla="*/ 484414 w 2500127"/>
              <a:gd name="connsiteY139" fmla="*/ 1197429 h 3450772"/>
              <a:gd name="connsiteX140" fmla="*/ 435428 w 2500127"/>
              <a:gd name="connsiteY140" fmla="*/ 1164772 h 3450772"/>
              <a:gd name="connsiteX141" fmla="*/ 381000 w 2500127"/>
              <a:gd name="connsiteY141" fmla="*/ 1137557 h 3450772"/>
              <a:gd name="connsiteX142" fmla="*/ 370114 w 2500127"/>
              <a:gd name="connsiteY142" fmla="*/ 1083129 h 3450772"/>
              <a:gd name="connsiteX143" fmla="*/ 424542 w 2500127"/>
              <a:gd name="connsiteY143" fmla="*/ 1050472 h 3450772"/>
              <a:gd name="connsiteX144" fmla="*/ 468085 w 2500127"/>
              <a:gd name="connsiteY144" fmla="*/ 968829 h 3450772"/>
              <a:gd name="connsiteX145" fmla="*/ 446314 w 2500127"/>
              <a:gd name="connsiteY145" fmla="*/ 892629 h 3450772"/>
              <a:gd name="connsiteX146" fmla="*/ 446314 w 2500127"/>
              <a:gd name="connsiteY146" fmla="*/ 892629 h 3450772"/>
              <a:gd name="connsiteX147" fmla="*/ 478971 w 2500127"/>
              <a:gd name="connsiteY147" fmla="*/ 881743 h 3450772"/>
              <a:gd name="connsiteX148" fmla="*/ 424542 w 2500127"/>
              <a:gd name="connsiteY148" fmla="*/ 789214 h 3450772"/>
              <a:gd name="connsiteX149" fmla="*/ 386442 w 2500127"/>
              <a:gd name="connsiteY149" fmla="*/ 778329 h 3450772"/>
              <a:gd name="connsiteX150" fmla="*/ 429985 w 2500127"/>
              <a:gd name="connsiteY150" fmla="*/ 685800 h 3450772"/>
              <a:gd name="connsiteX151" fmla="*/ 451757 w 2500127"/>
              <a:gd name="connsiteY151" fmla="*/ 658586 h 3450772"/>
              <a:gd name="connsiteX152" fmla="*/ 560614 w 2500127"/>
              <a:gd name="connsiteY152" fmla="*/ 620486 h 3450772"/>
              <a:gd name="connsiteX153" fmla="*/ 560614 w 2500127"/>
              <a:gd name="connsiteY153" fmla="*/ 620486 h 3450772"/>
              <a:gd name="connsiteX154" fmla="*/ 636814 w 2500127"/>
              <a:gd name="connsiteY154" fmla="*/ 647700 h 3450772"/>
              <a:gd name="connsiteX155" fmla="*/ 658585 w 2500127"/>
              <a:gd name="connsiteY155" fmla="*/ 674914 h 3450772"/>
              <a:gd name="connsiteX156" fmla="*/ 772885 w 2500127"/>
              <a:gd name="connsiteY156" fmla="*/ 615043 h 3450772"/>
              <a:gd name="connsiteX157" fmla="*/ 745671 w 2500127"/>
              <a:gd name="connsiteY157" fmla="*/ 582386 h 3450772"/>
              <a:gd name="connsiteX158" fmla="*/ 740228 w 2500127"/>
              <a:gd name="connsiteY158" fmla="*/ 506186 h 3450772"/>
              <a:gd name="connsiteX159" fmla="*/ 702128 w 2500127"/>
              <a:gd name="connsiteY159" fmla="*/ 353786 h 3450772"/>
              <a:gd name="connsiteX160" fmla="*/ 685800 w 2500127"/>
              <a:gd name="connsiteY160" fmla="*/ 277586 h 3450772"/>
              <a:gd name="connsiteX161" fmla="*/ 674914 w 2500127"/>
              <a:gd name="connsiteY161" fmla="*/ 244929 h 3450772"/>
              <a:gd name="connsiteX162" fmla="*/ 615042 w 2500127"/>
              <a:gd name="connsiteY162" fmla="*/ 179614 h 3450772"/>
              <a:gd name="connsiteX163" fmla="*/ 604157 w 2500127"/>
              <a:gd name="connsiteY163" fmla="*/ 136072 h 3450772"/>
              <a:gd name="connsiteX164" fmla="*/ 598714 w 2500127"/>
              <a:gd name="connsiteY164" fmla="*/ 130629 h 3450772"/>
              <a:gd name="connsiteX165" fmla="*/ 734785 w 2500127"/>
              <a:gd name="connsiteY165" fmla="*/ 125186 h 3450772"/>
              <a:gd name="connsiteX166" fmla="*/ 745671 w 2500127"/>
              <a:gd name="connsiteY166" fmla="*/ 125186 h 3450772"/>
              <a:gd name="connsiteX167" fmla="*/ 810985 w 2500127"/>
              <a:gd name="connsiteY167" fmla="*/ 59872 h 3450772"/>
              <a:gd name="connsiteX168" fmla="*/ 985157 w 2500127"/>
              <a:gd name="connsiteY168" fmla="*/ 43543 h 3450772"/>
              <a:gd name="connsiteX169" fmla="*/ 1017814 w 2500127"/>
              <a:gd name="connsiteY169" fmla="*/ 81643 h 3450772"/>
              <a:gd name="connsiteX170" fmla="*/ 1126671 w 2500127"/>
              <a:gd name="connsiteY170" fmla="*/ 0 h 3450772"/>
              <a:gd name="connsiteX0" fmla="*/ 1126671 w 2500127"/>
              <a:gd name="connsiteY0" fmla="*/ 0 h 3450772"/>
              <a:gd name="connsiteX1" fmla="*/ 1181100 w 2500127"/>
              <a:gd name="connsiteY1" fmla="*/ 38100 h 3450772"/>
              <a:gd name="connsiteX2" fmla="*/ 1191985 w 2500127"/>
              <a:gd name="connsiteY2" fmla="*/ 87086 h 3450772"/>
              <a:gd name="connsiteX3" fmla="*/ 1230085 w 2500127"/>
              <a:gd name="connsiteY3" fmla="*/ 76200 h 3450772"/>
              <a:gd name="connsiteX4" fmla="*/ 1246414 w 2500127"/>
              <a:gd name="connsiteY4" fmla="*/ 141514 h 3450772"/>
              <a:gd name="connsiteX5" fmla="*/ 1246414 w 2500127"/>
              <a:gd name="connsiteY5" fmla="*/ 163286 h 3450772"/>
              <a:gd name="connsiteX6" fmla="*/ 1268185 w 2500127"/>
              <a:gd name="connsiteY6" fmla="*/ 179614 h 3450772"/>
              <a:gd name="connsiteX7" fmla="*/ 1398814 w 2500127"/>
              <a:gd name="connsiteY7" fmla="*/ 174172 h 3450772"/>
              <a:gd name="connsiteX8" fmla="*/ 1409700 w 2500127"/>
              <a:gd name="connsiteY8" fmla="*/ 174172 h 3450772"/>
              <a:gd name="connsiteX9" fmla="*/ 1398814 w 2500127"/>
              <a:gd name="connsiteY9" fmla="*/ 130629 h 3450772"/>
              <a:gd name="connsiteX10" fmla="*/ 1458685 w 2500127"/>
              <a:gd name="connsiteY10" fmla="*/ 174172 h 3450772"/>
              <a:gd name="connsiteX11" fmla="*/ 1464128 w 2500127"/>
              <a:gd name="connsiteY11" fmla="*/ 212272 h 3450772"/>
              <a:gd name="connsiteX12" fmla="*/ 1480457 w 2500127"/>
              <a:gd name="connsiteY12" fmla="*/ 250372 h 3450772"/>
              <a:gd name="connsiteX13" fmla="*/ 1583871 w 2500127"/>
              <a:gd name="connsiteY13" fmla="*/ 370114 h 3450772"/>
              <a:gd name="connsiteX14" fmla="*/ 1589314 w 2500127"/>
              <a:gd name="connsiteY14" fmla="*/ 386443 h 3450772"/>
              <a:gd name="connsiteX15" fmla="*/ 1567542 w 2500127"/>
              <a:gd name="connsiteY15" fmla="*/ 446314 h 3450772"/>
              <a:gd name="connsiteX16" fmla="*/ 1632857 w 2500127"/>
              <a:gd name="connsiteY16" fmla="*/ 511629 h 3450772"/>
              <a:gd name="connsiteX17" fmla="*/ 1676400 w 2500127"/>
              <a:gd name="connsiteY17" fmla="*/ 506186 h 3450772"/>
              <a:gd name="connsiteX18" fmla="*/ 1687285 w 2500127"/>
              <a:gd name="connsiteY18" fmla="*/ 576943 h 3450772"/>
              <a:gd name="connsiteX19" fmla="*/ 1730828 w 2500127"/>
              <a:gd name="connsiteY19" fmla="*/ 582386 h 3450772"/>
              <a:gd name="connsiteX20" fmla="*/ 1714500 w 2500127"/>
              <a:gd name="connsiteY20" fmla="*/ 636814 h 3450772"/>
              <a:gd name="connsiteX21" fmla="*/ 1747157 w 2500127"/>
              <a:gd name="connsiteY21" fmla="*/ 647700 h 3450772"/>
              <a:gd name="connsiteX22" fmla="*/ 1807028 w 2500127"/>
              <a:gd name="connsiteY22" fmla="*/ 625929 h 3450772"/>
              <a:gd name="connsiteX23" fmla="*/ 1839685 w 2500127"/>
              <a:gd name="connsiteY23" fmla="*/ 658586 h 3450772"/>
              <a:gd name="connsiteX24" fmla="*/ 1877785 w 2500127"/>
              <a:gd name="connsiteY24" fmla="*/ 620486 h 3450772"/>
              <a:gd name="connsiteX25" fmla="*/ 2024742 w 2500127"/>
              <a:gd name="connsiteY25" fmla="*/ 625929 h 3450772"/>
              <a:gd name="connsiteX26" fmla="*/ 2046514 w 2500127"/>
              <a:gd name="connsiteY26" fmla="*/ 593272 h 3450772"/>
              <a:gd name="connsiteX27" fmla="*/ 2193471 w 2500127"/>
              <a:gd name="connsiteY27" fmla="*/ 609600 h 3450772"/>
              <a:gd name="connsiteX28" fmla="*/ 2318657 w 2500127"/>
              <a:gd name="connsiteY28" fmla="*/ 609600 h 3450772"/>
              <a:gd name="connsiteX29" fmla="*/ 2336841 w 2500127"/>
              <a:gd name="connsiteY29" fmla="*/ 645666 h 3450772"/>
              <a:gd name="connsiteX30" fmla="*/ 2427514 w 2500127"/>
              <a:gd name="connsiteY30" fmla="*/ 701230 h 3450772"/>
              <a:gd name="connsiteX31" fmla="*/ 2472913 w 2500127"/>
              <a:gd name="connsiteY31" fmla="*/ 821872 h 3450772"/>
              <a:gd name="connsiteX32" fmla="*/ 2477477 w 2500127"/>
              <a:gd name="connsiteY32" fmla="*/ 881233 h 3450772"/>
              <a:gd name="connsiteX33" fmla="*/ 2500127 w 2500127"/>
              <a:gd name="connsiteY33" fmla="*/ 952500 h 3450772"/>
              <a:gd name="connsiteX34" fmla="*/ 2380384 w 2500127"/>
              <a:gd name="connsiteY34" fmla="*/ 1072244 h 3450772"/>
              <a:gd name="connsiteX35" fmla="*/ 2440256 w 2500127"/>
              <a:gd name="connsiteY35" fmla="*/ 1143000 h 3450772"/>
              <a:gd name="connsiteX36" fmla="*/ 2460831 w 2500127"/>
              <a:gd name="connsiteY36" fmla="*/ 1208314 h 3450772"/>
              <a:gd name="connsiteX37" fmla="*/ 2427514 w 2500127"/>
              <a:gd name="connsiteY37" fmla="*/ 1257300 h 3450772"/>
              <a:gd name="connsiteX38" fmla="*/ 2462027 w 2500127"/>
              <a:gd name="connsiteY38" fmla="*/ 1420586 h 3450772"/>
              <a:gd name="connsiteX39" fmla="*/ 2383971 w 2500127"/>
              <a:gd name="connsiteY39" fmla="*/ 1404257 h 3450772"/>
              <a:gd name="connsiteX40" fmla="*/ 2373085 w 2500127"/>
              <a:gd name="connsiteY40" fmla="*/ 1415143 h 3450772"/>
              <a:gd name="connsiteX41" fmla="*/ 2362200 w 2500127"/>
              <a:gd name="connsiteY41" fmla="*/ 1447800 h 3450772"/>
              <a:gd name="connsiteX42" fmla="*/ 2258785 w 2500127"/>
              <a:gd name="connsiteY42" fmla="*/ 1562100 h 3450772"/>
              <a:gd name="connsiteX43" fmla="*/ 2275114 w 2500127"/>
              <a:gd name="connsiteY43" fmla="*/ 1594757 h 3450772"/>
              <a:gd name="connsiteX44" fmla="*/ 2269136 w 2500127"/>
              <a:gd name="connsiteY44" fmla="*/ 1627414 h 3450772"/>
              <a:gd name="connsiteX45" fmla="*/ 2260641 w 2500127"/>
              <a:gd name="connsiteY45" fmla="*/ 1676400 h 3450772"/>
              <a:gd name="connsiteX46" fmla="*/ 2209800 w 2500127"/>
              <a:gd name="connsiteY46" fmla="*/ 1741714 h 3450772"/>
              <a:gd name="connsiteX47" fmla="*/ 2198914 w 2500127"/>
              <a:gd name="connsiteY47" fmla="*/ 1763486 h 3450772"/>
              <a:gd name="connsiteX48" fmla="*/ 2106385 w 2500127"/>
              <a:gd name="connsiteY48" fmla="*/ 1763486 h 3450772"/>
              <a:gd name="connsiteX49" fmla="*/ 2046514 w 2500127"/>
              <a:gd name="connsiteY49" fmla="*/ 1779814 h 3450772"/>
              <a:gd name="connsiteX50" fmla="*/ 1943100 w 2500127"/>
              <a:gd name="connsiteY50" fmla="*/ 1714500 h 3450772"/>
              <a:gd name="connsiteX51" fmla="*/ 1845128 w 2500127"/>
              <a:gd name="connsiteY51" fmla="*/ 1714500 h 3450772"/>
              <a:gd name="connsiteX52" fmla="*/ 1823357 w 2500127"/>
              <a:gd name="connsiteY52" fmla="*/ 1845129 h 3450772"/>
              <a:gd name="connsiteX53" fmla="*/ 1768928 w 2500127"/>
              <a:gd name="connsiteY53" fmla="*/ 1888672 h 3450772"/>
              <a:gd name="connsiteX54" fmla="*/ 1763485 w 2500127"/>
              <a:gd name="connsiteY54" fmla="*/ 1937657 h 3450772"/>
              <a:gd name="connsiteX55" fmla="*/ 1714500 w 2500127"/>
              <a:gd name="connsiteY55" fmla="*/ 1959429 h 3450772"/>
              <a:gd name="connsiteX56" fmla="*/ 1621971 w 2500127"/>
              <a:gd name="connsiteY56" fmla="*/ 2073729 h 3450772"/>
              <a:gd name="connsiteX57" fmla="*/ 1589314 w 2500127"/>
              <a:gd name="connsiteY57" fmla="*/ 2100943 h 3450772"/>
              <a:gd name="connsiteX58" fmla="*/ 1637765 w 2500127"/>
              <a:gd name="connsiteY58" fmla="*/ 2216380 h 3450772"/>
              <a:gd name="connsiteX59" fmla="*/ 1529442 w 2500127"/>
              <a:gd name="connsiteY59" fmla="*/ 2253343 h 3450772"/>
              <a:gd name="connsiteX60" fmla="*/ 1534885 w 2500127"/>
              <a:gd name="connsiteY60" fmla="*/ 2280557 h 3450772"/>
              <a:gd name="connsiteX61" fmla="*/ 1524000 w 2500127"/>
              <a:gd name="connsiteY61" fmla="*/ 2291443 h 3450772"/>
              <a:gd name="connsiteX62" fmla="*/ 1556657 w 2500127"/>
              <a:gd name="connsiteY62" fmla="*/ 2307772 h 3450772"/>
              <a:gd name="connsiteX63" fmla="*/ 1507671 w 2500127"/>
              <a:gd name="connsiteY63" fmla="*/ 2383972 h 3450772"/>
              <a:gd name="connsiteX64" fmla="*/ 1524000 w 2500127"/>
              <a:gd name="connsiteY64" fmla="*/ 2416629 h 3450772"/>
              <a:gd name="connsiteX65" fmla="*/ 1485900 w 2500127"/>
              <a:gd name="connsiteY65" fmla="*/ 2411186 h 3450772"/>
              <a:gd name="connsiteX66" fmla="*/ 1442357 w 2500127"/>
              <a:gd name="connsiteY66" fmla="*/ 2481943 h 3450772"/>
              <a:gd name="connsiteX67" fmla="*/ 1382485 w 2500127"/>
              <a:gd name="connsiteY67" fmla="*/ 2492829 h 3450772"/>
              <a:gd name="connsiteX68" fmla="*/ 1295400 w 2500127"/>
              <a:gd name="connsiteY68" fmla="*/ 2471057 h 3450772"/>
              <a:gd name="connsiteX69" fmla="*/ 1246414 w 2500127"/>
              <a:gd name="connsiteY69" fmla="*/ 2503714 h 3450772"/>
              <a:gd name="connsiteX70" fmla="*/ 1208314 w 2500127"/>
              <a:gd name="connsiteY70" fmla="*/ 2509157 h 3450772"/>
              <a:gd name="connsiteX71" fmla="*/ 1132114 w 2500127"/>
              <a:gd name="connsiteY71" fmla="*/ 2509157 h 3450772"/>
              <a:gd name="connsiteX72" fmla="*/ 1121228 w 2500127"/>
              <a:gd name="connsiteY72" fmla="*/ 2503714 h 3450772"/>
              <a:gd name="connsiteX73" fmla="*/ 1104900 w 2500127"/>
              <a:gd name="connsiteY73" fmla="*/ 2541814 h 3450772"/>
              <a:gd name="connsiteX74" fmla="*/ 1066800 w 2500127"/>
              <a:gd name="connsiteY74" fmla="*/ 2530929 h 3450772"/>
              <a:gd name="connsiteX75" fmla="*/ 1034142 w 2500127"/>
              <a:gd name="connsiteY75" fmla="*/ 2585357 h 3450772"/>
              <a:gd name="connsiteX76" fmla="*/ 1012371 w 2500127"/>
              <a:gd name="connsiteY76" fmla="*/ 2547257 h 3450772"/>
              <a:gd name="connsiteX77" fmla="*/ 892628 w 2500127"/>
              <a:gd name="connsiteY77" fmla="*/ 2585357 h 3450772"/>
              <a:gd name="connsiteX78" fmla="*/ 887185 w 2500127"/>
              <a:gd name="connsiteY78" fmla="*/ 2590800 h 3450772"/>
              <a:gd name="connsiteX79" fmla="*/ 898071 w 2500127"/>
              <a:gd name="connsiteY79" fmla="*/ 2661557 h 3450772"/>
              <a:gd name="connsiteX80" fmla="*/ 838200 w 2500127"/>
              <a:gd name="connsiteY80" fmla="*/ 2786743 h 3450772"/>
              <a:gd name="connsiteX81" fmla="*/ 854528 w 2500127"/>
              <a:gd name="connsiteY81" fmla="*/ 2830286 h 3450772"/>
              <a:gd name="connsiteX82" fmla="*/ 936171 w 2500127"/>
              <a:gd name="connsiteY82" fmla="*/ 2824843 h 3450772"/>
              <a:gd name="connsiteX83" fmla="*/ 979714 w 2500127"/>
              <a:gd name="connsiteY83" fmla="*/ 2906486 h 3450772"/>
              <a:gd name="connsiteX84" fmla="*/ 985157 w 2500127"/>
              <a:gd name="connsiteY84" fmla="*/ 2911929 h 3450772"/>
              <a:gd name="connsiteX85" fmla="*/ 985157 w 2500127"/>
              <a:gd name="connsiteY85" fmla="*/ 2911929 h 3450772"/>
              <a:gd name="connsiteX86" fmla="*/ 1001485 w 2500127"/>
              <a:gd name="connsiteY86" fmla="*/ 2960914 h 3450772"/>
              <a:gd name="connsiteX87" fmla="*/ 1006928 w 2500127"/>
              <a:gd name="connsiteY87" fmla="*/ 3048000 h 3450772"/>
              <a:gd name="connsiteX88" fmla="*/ 985157 w 2500127"/>
              <a:gd name="connsiteY88" fmla="*/ 3086100 h 3450772"/>
              <a:gd name="connsiteX89" fmla="*/ 881742 w 2500127"/>
              <a:gd name="connsiteY89" fmla="*/ 3216729 h 3450772"/>
              <a:gd name="connsiteX90" fmla="*/ 892628 w 2500127"/>
              <a:gd name="connsiteY90" fmla="*/ 3260272 h 3450772"/>
              <a:gd name="connsiteX91" fmla="*/ 849085 w 2500127"/>
              <a:gd name="connsiteY91" fmla="*/ 3276600 h 3450772"/>
              <a:gd name="connsiteX92" fmla="*/ 827314 w 2500127"/>
              <a:gd name="connsiteY92" fmla="*/ 3320143 h 3450772"/>
              <a:gd name="connsiteX93" fmla="*/ 810985 w 2500127"/>
              <a:gd name="connsiteY93" fmla="*/ 3369129 h 3450772"/>
              <a:gd name="connsiteX94" fmla="*/ 805542 w 2500127"/>
              <a:gd name="connsiteY94" fmla="*/ 3407229 h 3450772"/>
              <a:gd name="connsiteX95" fmla="*/ 805542 w 2500127"/>
              <a:gd name="connsiteY95" fmla="*/ 3423557 h 3450772"/>
              <a:gd name="connsiteX96" fmla="*/ 800100 w 2500127"/>
              <a:gd name="connsiteY96" fmla="*/ 3418114 h 3450772"/>
              <a:gd name="connsiteX97" fmla="*/ 778328 w 2500127"/>
              <a:gd name="connsiteY97" fmla="*/ 3418114 h 3450772"/>
              <a:gd name="connsiteX98" fmla="*/ 740228 w 2500127"/>
              <a:gd name="connsiteY98" fmla="*/ 3445329 h 3450772"/>
              <a:gd name="connsiteX99" fmla="*/ 702128 w 2500127"/>
              <a:gd name="connsiteY99" fmla="*/ 3434443 h 3450772"/>
              <a:gd name="connsiteX100" fmla="*/ 702128 w 2500127"/>
              <a:gd name="connsiteY100" fmla="*/ 3434443 h 3450772"/>
              <a:gd name="connsiteX101" fmla="*/ 664028 w 2500127"/>
              <a:gd name="connsiteY101" fmla="*/ 3450772 h 3450772"/>
              <a:gd name="connsiteX102" fmla="*/ 571500 w 2500127"/>
              <a:gd name="connsiteY102" fmla="*/ 3380014 h 3450772"/>
              <a:gd name="connsiteX103" fmla="*/ 533400 w 2500127"/>
              <a:gd name="connsiteY103" fmla="*/ 3309257 h 3450772"/>
              <a:gd name="connsiteX104" fmla="*/ 462642 w 2500127"/>
              <a:gd name="connsiteY104" fmla="*/ 3303814 h 3450772"/>
              <a:gd name="connsiteX105" fmla="*/ 277585 w 2500127"/>
              <a:gd name="connsiteY105" fmla="*/ 3243943 h 3450772"/>
              <a:gd name="connsiteX106" fmla="*/ 266700 w 2500127"/>
              <a:gd name="connsiteY106" fmla="*/ 3194957 h 3450772"/>
              <a:gd name="connsiteX107" fmla="*/ 228600 w 2500127"/>
              <a:gd name="connsiteY107" fmla="*/ 3194957 h 3450772"/>
              <a:gd name="connsiteX108" fmla="*/ 223157 w 2500127"/>
              <a:gd name="connsiteY108" fmla="*/ 3216729 h 3450772"/>
              <a:gd name="connsiteX109" fmla="*/ 223157 w 2500127"/>
              <a:gd name="connsiteY109" fmla="*/ 3243943 h 3450772"/>
              <a:gd name="connsiteX110" fmla="*/ 190500 w 2500127"/>
              <a:gd name="connsiteY110" fmla="*/ 3233057 h 3450772"/>
              <a:gd name="connsiteX111" fmla="*/ 163285 w 2500127"/>
              <a:gd name="connsiteY111" fmla="*/ 3211286 h 3450772"/>
              <a:gd name="connsiteX112" fmla="*/ 152400 w 2500127"/>
              <a:gd name="connsiteY112" fmla="*/ 3194957 h 3450772"/>
              <a:gd name="connsiteX113" fmla="*/ 174171 w 2500127"/>
              <a:gd name="connsiteY113" fmla="*/ 3151414 h 3450772"/>
              <a:gd name="connsiteX114" fmla="*/ 201385 w 2500127"/>
              <a:gd name="connsiteY114" fmla="*/ 3102429 h 3450772"/>
              <a:gd name="connsiteX115" fmla="*/ 185057 w 2500127"/>
              <a:gd name="connsiteY115" fmla="*/ 3064329 h 3450772"/>
              <a:gd name="connsiteX116" fmla="*/ 185057 w 2500127"/>
              <a:gd name="connsiteY116" fmla="*/ 3042557 h 3450772"/>
              <a:gd name="connsiteX117" fmla="*/ 125185 w 2500127"/>
              <a:gd name="connsiteY117" fmla="*/ 3042557 h 3450772"/>
              <a:gd name="connsiteX118" fmla="*/ 103414 w 2500127"/>
              <a:gd name="connsiteY118" fmla="*/ 3031672 h 3450772"/>
              <a:gd name="connsiteX119" fmla="*/ 70757 w 2500127"/>
              <a:gd name="connsiteY119" fmla="*/ 3058886 h 3450772"/>
              <a:gd name="connsiteX120" fmla="*/ 65314 w 2500127"/>
              <a:gd name="connsiteY120" fmla="*/ 3020786 h 3450772"/>
              <a:gd name="connsiteX121" fmla="*/ 0 w 2500127"/>
              <a:gd name="connsiteY121" fmla="*/ 2982686 h 3450772"/>
              <a:gd name="connsiteX122" fmla="*/ 54428 w 2500127"/>
              <a:gd name="connsiteY122" fmla="*/ 2933700 h 3450772"/>
              <a:gd name="connsiteX123" fmla="*/ 179614 w 2500127"/>
              <a:gd name="connsiteY123" fmla="*/ 2770414 h 3450772"/>
              <a:gd name="connsiteX124" fmla="*/ 326571 w 2500127"/>
              <a:gd name="connsiteY124" fmla="*/ 2122714 h 3450772"/>
              <a:gd name="connsiteX125" fmla="*/ 315685 w 2500127"/>
              <a:gd name="connsiteY125" fmla="*/ 2046514 h 3450772"/>
              <a:gd name="connsiteX126" fmla="*/ 359228 w 2500127"/>
              <a:gd name="connsiteY126" fmla="*/ 1964872 h 3450772"/>
              <a:gd name="connsiteX127" fmla="*/ 435428 w 2500127"/>
              <a:gd name="connsiteY127" fmla="*/ 1970314 h 3450772"/>
              <a:gd name="connsiteX128" fmla="*/ 440871 w 2500127"/>
              <a:gd name="connsiteY128" fmla="*/ 1937657 h 3450772"/>
              <a:gd name="connsiteX129" fmla="*/ 391885 w 2500127"/>
              <a:gd name="connsiteY129" fmla="*/ 1883229 h 3450772"/>
              <a:gd name="connsiteX130" fmla="*/ 386442 w 2500127"/>
              <a:gd name="connsiteY130" fmla="*/ 1872343 h 3450772"/>
              <a:gd name="connsiteX131" fmla="*/ 326571 w 2500127"/>
              <a:gd name="connsiteY131" fmla="*/ 1948543 h 3450772"/>
              <a:gd name="connsiteX132" fmla="*/ 408214 w 2500127"/>
              <a:gd name="connsiteY132" fmla="*/ 1338943 h 3450772"/>
              <a:gd name="connsiteX133" fmla="*/ 446314 w 2500127"/>
              <a:gd name="connsiteY133" fmla="*/ 1251857 h 3450772"/>
              <a:gd name="connsiteX134" fmla="*/ 462642 w 2500127"/>
              <a:gd name="connsiteY134" fmla="*/ 1300843 h 3450772"/>
              <a:gd name="connsiteX135" fmla="*/ 582385 w 2500127"/>
              <a:gd name="connsiteY135" fmla="*/ 1409700 h 3450772"/>
              <a:gd name="connsiteX136" fmla="*/ 620485 w 2500127"/>
              <a:gd name="connsiteY136" fmla="*/ 1513114 h 3450772"/>
              <a:gd name="connsiteX137" fmla="*/ 653142 w 2500127"/>
              <a:gd name="connsiteY137" fmla="*/ 1464129 h 3450772"/>
              <a:gd name="connsiteX138" fmla="*/ 625928 w 2500127"/>
              <a:gd name="connsiteY138" fmla="*/ 1344386 h 3450772"/>
              <a:gd name="connsiteX139" fmla="*/ 484414 w 2500127"/>
              <a:gd name="connsiteY139" fmla="*/ 1197429 h 3450772"/>
              <a:gd name="connsiteX140" fmla="*/ 435428 w 2500127"/>
              <a:gd name="connsiteY140" fmla="*/ 1164772 h 3450772"/>
              <a:gd name="connsiteX141" fmla="*/ 381000 w 2500127"/>
              <a:gd name="connsiteY141" fmla="*/ 1137557 h 3450772"/>
              <a:gd name="connsiteX142" fmla="*/ 370114 w 2500127"/>
              <a:gd name="connsiteY142" fmla="*/ 1083129 h 3450772"/>
              <a:gd name="connsiteX143" fmla="*/ 424542 w 2500127"/>
              <a:gd name="connsiteY143" fmla="*/ 1050472 h 3450772"/>
              <a:gd name="connsiteX144" fmla="*/ 468085 w 2500127"/>
              <a:gd name="connsiteY144" fmla="*/ 968829 h 3450772"/>
              <a:gd name="connsiteX145" fmla="*/ 446314 w 2500127"/>
              <a:gd name="connsiteY145" fmla="*/ 892629 h 3450772"/>
              <a:gd name="connsiteX146" fmla="*/ 446314 w 2500127"/>
              <a:gd name="connsiteY146" fmla="*/ 892629 h 3450772"/>
              <a:gd name="connsiteX147" fmla="*/ 478971 w 2500127"/>
              <a:gd name="connsiteY147" fmla="*/ 881743 h 3450772"/>
              <a:gd name="connsiteX148" fmla="*/ 424542 w 2500127"/>
              <a:gd name="connsiteY148" fmla="*/ 789214 h 3450772"/>
              <a:gd name="connsiteX149" fmla="*/ 386442 w 2500127"/>
              <a:gd name="connsiteY149" fmla="*/ 778329 h 3450772"/>
              <a:gd name="connsiteX150" fmla="*/ 429985 w 2500127"/>
              <a:gd name="connsiteY150" fmla="*/ 685800 h 3450772"/>
              <a:gd name="connsiteX151" fmla="*/ 451757 w 2500127"/>
              <a:gd name="connsiteY151" fmla="*/ 658586 h 3450772"/>
              <a:gd name="connsiteX152" fmla="*/ 560614 w 2500127"/>
              <a:gd name="connsiteY152" fmla="*/ 620486 h 3450772"/>
              <a:gd name="connsiteX153" fmla="*/ 560614 w 2500127"/>
              <a:gd name="connsiteY153" fmla="*/ 620486 h 3450772"/>
              <a:gd name="connsiteX154" fmla="*/ 636814 w 2500127"/>
              <a:gd name="connsiteY154" fmla="*/ 647700 h 3450772"/>
              <a:gd name="connsiteX155" fmla="*/ 658585 w 2500127"/>
              <a:gd name="connsiteY155" fmla="*/ 674914 h 3450772"/>
              <a:gd name="connsiteX156" fmla="*/ 772885 w 2500127"/>
              <a:gd name="connsiteY156" fmla="*/ 615043 h 3450772"/>
              <a:gd name="connsiteX157" fmla="*/ 745671 w 2500127"/>
              <a:gd name="connsiteY157" fmla="*/ 582386 h 3450772"/>
              <a:gd name="connsiteX158" fmla="*/ 740228 w 2500127"/>
              <a:gd name="connsiteY158" fmla="*/ 506186 h 3450772"/>
              <a:gd name="connsiteX159" fmla="*/ 702128 w 2500127"/>
              <a:gd name="connsiteY159" fmla="*/ 353786 h 3450772"/>
              <a:gd name="connsiteX160" fmla="*/ 685800 w 2500127"/>
              <a:gd name="connsiteY160" fmla="*/ 277586 h 3450772"/>
              <a:gd name="connsiteX161" fmla="*/ 674914 w 2500127"/>
              <a:gd name="connsiteY161" fmla="*/ 244929 h 3450772"/>
              <a:gd name="connsiteX162" fmla="*/ 615042 w 2500127"/>
              <a:gd name="connsiteY162" fmla="*/ 179614 h 3450772"/>
              <a:gd name="connsiteX163" fmla="*/ 604157 w 2500127"/>
              <a:gd name="connsiteY163" fmla="*/ 136072 h 3450772"/>
              <a:gd name="connsiteX164" fmla="*/ 598714 w 2500127"/>
              <a:gd name="connsiteY164" fmla="*/ 130629 h 3450772"/>
              <a:gd name="connsiteX165" fmla="*/ 734785 w 2500127"/>
              <a:gd name="connsiteY165" fmla="*/ 125186 h 3450772"/>
              <a:gd name="connsiteX166" fmla="*/ 745671 w 2500127"/>
              <a:gd name="connsiteY166" fmla="*/ 125186 h 3450772"/>
              <a:gd name="connsiteX167" fmla="*/ 810985 w 2500127"/>
              <a:gd name="connsiteY167" fmla="*/ 59872 h 3450772"/>
              <a:gd name="connsiteX168" fmla="*/ 985157 w 2500127"/>
              <a:gd name="connsiteY168" fmla="*/ 43543 h 3450772"/>
              <a:gd name="connsiteX169" fmla="*/ 1017814 w 2500127"/>
              <a:gd name="connsiteY169" fmla="*/ 81643 h 3450772"/>
              <a:gd name="connsiteX170" fmla="*/ 1126671 w 2500127"/>
              <a:gd name="connsiteY170" fmla="*/ 0 h 3450772"/>
              <a:gd name="connsiteX0" fmla="*/ 1126671 w 2500127"/>
              <a:gd name="connsiteY0" fmla="*/ 0 h 3450772"/>
              <a:gd name="connsiteX1" fmla="*/ 1181100 w 2500127"/>
              <a:gd name="connsiteY1" fmla="*/ 38100 h 3450772"/>
              <a:gd name="connsiteX2" fmla="*/ 1191985 w 2500127"/>
              <a:gd name="connsiteY2" fmla="*/ 87086 h 3450772"/>
              <a:gd name="connsiteX3" fmla="*/ 1230085 w 2500127"/>
              <a:gd name="connsiteY3" fmla="*/ 76200 h 3450772"/>
              <a:gd name="connsiteX4" fmla="*/ 1246414 w 2500127"/>
              <a:gd name="connsiteY4" fmla="*/ 141514 h 3450772"/>
              <a:gd name="connsiteX5" fmla="*/ 1246414 w 2500127"/>
              <a:gd name="connsiteY5" fmla="*/ 163286 h 3450772"/>
              <a:gd name="connsiteX6" fmla="*/ 1268185 w 2500127"/>
              <a:gd name="connsiteY6" fmla="*/ 179614 h 3450772"/>
              <a:gd name="connsiteX7" fmla="*/ 1398814 w 2500127"/>
              <a:gd name="connsiteY7" fmla="*/ 174172 h 3450772"/>
              <a:gd name="connsiteX8" fmla="*/ 1409700 w 2500127"/>
              <a:gd name="connsiteY8" fmla="*/ 174172 h 3450772"/>
              <a:gd name="connsiteX9" fmla="*/ 1398814 w 2500127"/>
              <a:gd name="connsiteY9" fmla="*/ 130629 h 3450772"/>
              <a:gd name="connsiteX10" fmla="*/ 1458685 w 2500127"/>
              <a:gd name="connsiteY10" fmla="*/ 174172 h 3450772"/>
              <a:gd name="connsiteX11" fmla="*/ 1464128 w 2500127"/>
              <a:gd name="connsiteY11" fmla="*/ 212272 h 3450772"/>
              <a:gd name="connsiteX12" fmla="*/ 1480457 w 2500127"/>
              <a:gd name="connsiteY12" fmla="*/ 250372 h 3450772"/>
              <a:gd name="connsiteX13" fmla="*/ 1583871 w 2500127"/>
              <a:gd name="connsiteY13" fmla="*/ 370114 h 3450772"/>
              <a:gd name="connsiteX14" fmla="*/ 1589314 w 2500127"/>
              <a:gd name="connsiteY14" fmla="*/ 386443 h 3450772"/>
              <a:gd name="connsiteX15" fmla="*/ 1567542 w 2500127"/>
              <a:gd name="connsiteY15" fmla="*/ 446314 h 3450772"/>
              <a:gd name="connsiteX16" fmla="*/ 1632857 w 2500127"/>
              <a:gd name="connsiteY16" fmla="*/ 511629 h 3450772"/>
              <a:gd name="connsiteX17" fmla="*/ 1676400 w 2500127"/>
              <a:gd name="connsiteY17" fmla="*/ 506186 h 3450772"/>
              <a:gd name="connsiteX18" fmla="*/ 1687285 w 2500127"/>
              <a:gd name="connsiteY18" fmla="*/ 576943 h 3450772"/>
              <a:gd name="connsiteX19" fmla="*/ 1730828 w 2500127"/>
              <a:gd name="connsiteY19" fmla="*/ 582386 h 3450772"/>
              <a:gd name="connsiteX20" fmla="*/ 1714500 w 2500127"/>
              <a:gd name="connsiteY20" fmla="*/ 636814 h 3450772"/>
              <a:gd name="connsiteX21" fmla="*/ 1747157 w 2500127"/>
              <a:gd name="connsiteY21" fmla="*/ 647700 h 3450772"/>
              <a:gd name="connsiteX22" fmla="*/ 1807028 w 2500127"/>
              <a:gd name="connsiteY22" fmla="*/ 625929 h 3450772"/>
              <a:gd name="connsiteX23" fmla="*/ 1839685 w 2500127"/>
              <a:gd name="connsiteY23" fmla="*/ 658586 h 3450772"/>
              <a:gd name="connsiteX24" fmla="*/ 1877785 w 2500127"/>
              <a:gd name="connsiteY24" fmla="*/ 620486 h 3450772"/>
              <a:gd name="connsiteX25" fmla="*/ 2024742 w 2500127"/>
              <a:gd name="connsiteY25" fmla="*/ 625929 h 3450772"/>
              <a:gd name="connsiteX26" fmla="*/ 2046514 w 2500127"/>
              <a:gd name="connsiteY26" fmla="*/ 593272 h 3450772"/>
              <a:gd name="connsiteX27" fmla="*/ 2193471 w 2500127"/>
              <a:gd name="connsiteY27" fmla="*/ 609600 h 3450772"/>
              <a:gd name="connsiteX28" fmla="*/ 2318657 w 2500127"/>
              <a:gd name="connsiteY28" fmla="*/ 609600 h 3450772"/>
              <a:gd name="connsiteX29" fmla="*/ 2336841 w 2500127"/>
              <a:gd name="connsiteY29" fmla="*/ 645666 h 3450772"/>
              <a:gd name="connsiteX30" fmla="*/ 2427514 w 2500127"/>
              <a:gd name="connsiteY30" fmla="*/ 701230 h 3450772"/>
              <a:gd name="connsiteX31" fmla="*/ 2472913 w 2500127"/>
              <a:gd name="connsiteY31" fmla="*/ 821872 h 3450772"/>
              <a:gd name="connsiteX32" fmla="*/ 2477477 w 2500127"/>
              <a:gd name="connsiteY32" fmla="*/ 881233 h 3450772"/>
              <a:gd name="connsiteX33" fmla="*/ 2500127 w 2500127"/>
              <a:gd name="connsiteY33" fmla="*/ 952500 h 3450772"/>
              <a:gd name="connsiteX34" fmla="*/ 2380384 w 2500127"/>
              <a:gd name="connsiteY34" fmla="*/ 1072244 h 3450772"/>
              <a:gd name="connsiteX35" fmla="*/ 2440256 w 2500127"/>
              <a:gd name="connsiteY35" fmla="*/ 1143000 h 3450772"/>
              <a:gd name="connsiteX36" fmla="*/ 2460831 w 2500127"/>
              <a:gd name="connsiteY36" fmla="*/ 1208314 h 3450772"/>
              <a:gd name="connsiteX37" fmla="*/ 2427514 w 2500127"/>
              <a:gd name="connsiteY37" fmla="*/ 1257300 h 3450772"/>
              <a:gd name="connsiteX38" fmla="*/ 2462027 w 2500127"/>
              <a:gd name="connsiteY38" fmla="*/ 1420586 h 3450772"/>
              <a:gd name="connsiteX39" fmla="*/ 2383971 w 2500127"/>
              <a:gd name="connsiteY39" fmla="*/ 1404257 h 3450772"/>
              <a:gd name="connsiteX40" fmla="*/ 2373085 w 2500127"/>
              <a:gd name="connsiteY40" fmla="*/ 1415143 h 3450772"/>
              <a:gd name="connsiteX41" fmla="*/ 2362200 w 2500127"/>
              <a:gd name="connsiteY41" fmla="*/ 1447800 h 3450772"/>
              <a:gd name="connsiteX42" fmla="*/ 2258785 w 2500127"/>
              <a:gd name="connsiteY42" fmla="*/ 1562100 h 3450772"/>
              <a:gd name="connsiteX43" fmla="*/ 2275114 w 2500127"/>
              <a:gd name="connsiteY43" fmla="*/ 1594757 h 3450772"/>
              <a:gd name="connsiteX44" fmla="*/ 2269136 w 2500127"/>
              <a:gd name="connsiteY44" fmla="*/ 1627414 h 3450772"/>
              <a:gd name="connsiteX45" fmla="*/ 2260641 w 2500127"/>
              <a:gd name="connsiteY45" fmla="*/ 1676400 h 3450772"/>
              <a:gd name="connsiteX46" fmla="*/ 2209800 w 2500127"/>
              <a:gd name="connsiteY46" fmla="*/ 1741714 h 3450772"/>
              <a:gd name="connsiteX47" fmla="*/ 2198914 w 2500127"/>
              <a:gd name="connsiteY47" fmla="*/ 1763486 h 3450772"/>
              <a:gd name="connsiteX48" fmla="*/ 2106385 w 2500127"/>
              <a:gd name="connsiteY48" fmla="*/ 1763486 h 3450772"/>
              <a:gd name="connsiteX49" fmla="*/ 2046514 w 2500127"/>
              <a:gd name="connsiteY49" fmla="*/ 1779814 h 3450772"/>
              <a:gd name="connsiteX50" fmla="*/ 1943100 w 2500127"/>
              <a:gd name="connsiteY50" fmla="*/ 1714500 h 3450772"/>
              <a:gd name="connsiteX51" fmla="*/ 1845128 w 2500127"/>
              <a:gd name="connsiteY51" fmla="*/ 1714500 h 3450772"/>
              <a:gd name="connsiteX52" fmla="*/ 1823357 w 2500127"/>
              <a:gd name="connsiteY52" fmla="*/ 1845129 h 3450772"/>
              <a:gd name="connsiteX53" fmla="*/ 1768928 w 2500127"/>
              <a:gd name="connsiteY53" fmla="*/ 1888672 h 3450772"/>
              <a:gd name="connsiteX54" fmla="*/ 1776227 w 2500127"/>
              <a:gd name="connsiteY54" fmla="*/ 1937657 h 3450772"/>
              <a:gd name="connsiteX55" fmla="*/ 1714500 w 2500127"/>
              <a:gd name="connsiteY55" fmla="*/ 1959429 h 3450772"/>
              <a:gd name="connsiteX56" fmla="*/ 1621971 w 2500127"/>
              <a:gd name="connsiteY56" fmla="*/ 2073729 h 3450772"/>
              <a:gd name="connsiteX57" fmla="*/ 1589314 w 2500127"/>
              <a:gd name="connsiteY57" fmla="*/ 2100943 h 3450772"/>
              <a:gd name="connsiteX58" fmla="*/ 1637765 w 2500127"/>
              <a:gd name="connsiteY58" fmla="*/ 2216380 h 3450772"/>
              <a:gd name="connsiteX59" fmla="*/ 1529442 w 2500127"/>
              <a:gd name="connsiteY59" fmla="*/ 2253343 h 3450772"/>
              <a:gd name="connsiteX60" fmla="*/ 1534885 w 2500127"/>
              <a:gd name="connsiteY60" fmla="*/ 2280557 h 3450772"/>
              <a:gd name="connsiteX61" fmla="*/ 1524000 w 2500127"/>
              <a:gd name="connsiteY61" fmla="*/ 2291443 h 3450772"/>
              <a:gd name="connsiteX62" fmla="*/ 1556657 w 2500127"/>
              <a:gd name="connsiteY62" fmla="*/ 2307772 h 3450772"/>
              <a:gd name="connsiteX63" fmla="*/ 1507671 w 2500127"/>
              <a:gd name="connsiteY63" fmla="*/ 2383972 h 3450772"/>
              <a:gd name="connsiteX64" fmla="*/ 1524000 w 2500127"/>
              <a:gd name="connsiteY64" fmla="*/ 2416629 h 3450772"/>
              <a:gd name="connsiteX65" fmla="*/ 1485900 w 2500127"/>
              <a:gd name="connsiteY65" fmla="*/ 2411186 h 3450772"/>
              <a:gd name="connsiteX66" fmla="*/ 1442357 w 2500127"/>
              <a:gd name="connsiteY66" fmla="*/ 2481943 h 3450772"/>
              <a:gd name="connsiteX67" fmla="*/ 1382485 w 2500127"/>
              <a:gd name="connsiteY67" fmla="*/ 2492829 h 3450772"/>
              <a:gd name="connsiteX68" fmla="*/ 1295400 w 2500127"/>
              <a:gd name="connsiteY68" fmla="*/ 2471057 h 3450772"/>
              <a:gd name="connsiteX69" fmla="*/ 1246414 w 2500127"/>
              <a:gd name="connsiteY69" fmla="*/ 2503714 h 3450772"/>
              <a:gd name="connsiteX70" fmla="*/ 1208314 w 2500127"/>
              <a:gd name="connsiteY70" fmla="*/ 2509157 h 3450772"/>
              <a:gd name="connsiteX71" fmla="*/ 1132114 w 2500127"/>
              <a:gd name="connsiteY71" fmla="*/ 2509157 h 3450772"/>
              <a:gd name="connsiteX72" fmla="*/ 1121228 w 2500127"/>
              <a:gd name="connsiteY72" fmla="*/ 2503714 h 3450772"/>
              <a:gd name="connsiteX73" fmla="*/ 1104900 w 2500127"/>
              <a:gd name="connsiteY73" fmla="*/ 2541814 h 3450772"/>
              <a:gd name="connsiteX74" fmla="*/ 1066800 w 2500127"/>
              <a:gd name="connsiteY74" fmla="*/ 2530929 h 3450772"/>
              <a:gd name="connsiteX75" fmla="*/ 1034142 w 2500127"/>
              <a:gd name="connsiteY75" fmla="*/ 2585357 h 3450772"/>
              <a:gd name="connsiteX76" fmla="*/ 1012371 w 2500127"/>
              <a:gd name="connsiteY76" fmla="*/ 2547257 h 3450772"/>
              <a:gd name="connsiteX77" fmla="*/ 892628 w 2500127"/>
              <a:gd name="connsiteY77" fmla="*/ 2585357 h 3450772"/>
              <a:gd name="connsiteX78" fmla="*/ 887185 w 2500127"/>
              <a:gd name="connsiteY78" fmla="*/ 2590800 h 3450772"/>
              <a:gd name="connsiteX79" fmla="*/ 898071 w 2500127"/>
              <a:gd name="connsiteY79" fmla="*/ 2661557 h 3450772"/>
              <a:gd name="connsiteX80" fmla="*/ 838200 w 2500127"/>
              <a:gd name="connsiteY80" fmla="*/ 2786743 h 3450772"/>
              <a:gd name="connsiteX81" fmla="*/ 854528 w 2500127"/>
              <a:gd name="connsiteY81" fmla="*/ 2830286 h 3450772"/>
              <a:gd name="connsiteX82" fmla="*/ 936171 w 2500127"/>
              <a:gd name="connsiteY82" fmla="*/ 2824843 h 3450772"/>
              <a:gd name="connsiteX83" fmla="*/ 979714 w 2500127"/>
              <a:gd name="connsiteY83" fmla="*/ 2906486 h 3450772"/>
              <a:gd name="connsiteX84" fmla="*/ 985157 w 2500127"/>
              <a:gd name="connsiteY84" fmla="*/ 2911929 h 3450772"/>
              <a:gd name="connsiteX85" fmla="*/ 985157 w 2500127"/>
              <a:gd name="connsiteY85" fmla="*/ 2911929 h 3450772"/>
              <a:gd name="connsiteX86" fmla="*/ 1001485 w 2500127"/>
              <a:gd name="connsiteY86" fmla="*/ 2960914 h 3450772"/>
              <a:gd name="connsiteX87" fmla="*/ 1006928 w 2500127"/>
              <a:gd name="connsiteY87" fmla="*/ 3048000 h 3450772"/>
              <a:gd name="connsiteX88" fmla="*/ 985157 w 2500127"/>
              <a:gd name="connsiteY88" fmla="*/ 3086100 h 3450772"/>
              <a:gd name="connsiteX89" fmla="*/ 881742 w 2500127"/>
              <a:gd name="connsiteY89" fmla="*/ 3216729 h 3450772"/>
              <a:gd name="connsiteX90" fmla="*/ 892628 w 2500127"/>
              <a:gd name="connsiteY90" fmla="*/ 3260272 h 3450772"/>
              <a:gd name="connsiteX91" fmla="*/ 849085 w 2500127"/>
              <a:gd name="connsiteY91" fmla="*/ 3276600 h 3450772"/>
              <a:gd name="connsiteX92" fmla="*/ 827314 w 2500127"/>
              <a:gd name="connsiteY92" fmla="*/ 3320143 h 3450772"/>
              <a:gd name="connsiteX93" fmla="*/ 810985 w 2500127"/>
              <a:gd name="connsiteY93" fmla="*/ 3369129 h 3450772"/>
              <a:gd name="connsiteX94" fmla="*/ 805542 w 2500127"/>
              <a:gd name="connsiteY94" fmla="*/ 3407229 h 3450772"/>
              <a:gd name="connsiteX95" fmla="*/ 805542 w 2500127"/>
              <a:gd name="connsiteY95" fmla="*/ 3423557 h 3450772"/>
              <a:gd name="connsiteX96" fmla="*/ 800100 w 2500127"/>
              <a:gd name="connsiteY96" fmla="*/ 3418114 h 3450772"/>
              <a:gd name="connsiteX97" fmla="*/ 778328 w 2500127"/>
              <a:gd name="connsiteY97" fmla="*/ 3418114 h 3450772"/>
              <a:gd name="connsiteX98" fmla="*/ 740228 w 2500127"/>
              <a:gd name="connsiteY98" fmla="*/ 3445329 h 3450772"/>
              <a:gd name="connsiteX99" fmla="*/ 702128 w 2500127"/>
              <a:gd name="connsiteY99" fmla="*/ 3434443 h 3450772"/>
              <a:gd name="connsiteX100" fmla="*/ 702128 w 2500127"/>
              <a:gd name="connsiteY100" fmla="*/ 3434443 h 3450772"/>
              <a:gd name="connsiteX101" fmla="*/ 664028 w 2500127"/>
              <a:gd name="connsiteY101" fmla="*/ 3450772 h 3450772"/>
              <a:gd name="connsiteX102" fmla="*/ 571500 w 2500127"/>
              <a:gd name="connsiteY102" fmla="*/ 3380014 h 3450772"/>
              <a:gd name="connsiteX103" fmla="*/ 533400 w 2500127"/>
              <a:gd name="connsiteY103" fmla="*/ 3309257 h 3450772"/>
              <a:gd name="connsiteX104" fmla="*/ 462642 w 2500127"/>
              <a:gd name="connsiteY104" fmla="*/ 3303814 h 3450772"/>
              <a:gd name="connsiteX105" fmla="*/ 277585 w 2500127"/>
              <a:gd name="connsiteY105" fmla="*/ 3243943 h 3450772"/>
              <a:gd name="connsiteX106" fmla="*/ 266700 w 2500127"/>
              <a:gd name="connsiteY106" fmla="*/ 3194957 h 3450772"/>
              <a:gd name="connsiteX107" fmla="*/ 228600 w 2500127"/>
              <a:gd name="connsiteY107" fmla="*/ 3194957 h 3450772"/>
              <a:gd name="connsiteX108" fmla="*/ 223157 w 2500127"/>
              <a:gd name="connsiteY108" fmla="*/ 3216729 h 3450772"/>
              <a:gd name="connsiteX109" fmla="*/ 223157 w 2500127"/>
              <a:gd name="connsiteY109" fmla="*/ 3243943 h 3450772"/>
              <a:gd name="connsiteX110" fmla="*/ 190500 w 2500127"/>
              <a:gd name="connsiteY110" fmla="*/ 3233057 h 3450772"/>
              <a:gd name="connsiteX111" fmla="*/ 163285 w 2500127"/>
              <a:gd name="connsiteY111" fmla="*/ 3211286 h 3450772"/>
              <a:gd name="connsiteX112" fmla="*/ 152400 w 2500127"/>
              <a:gd name="connsiteY112" fmla="*/ 3194957 h 3450772"/>
              <a:gd name="connsiteX113" fmla="*/ 174171 w 2500127"/>
              <a:gd name="connsiteY113" fmla="*/ 3151414 h 3450772"/>
              <a:gd name="connsiteX114" fmla="*/ 201385 w 2500127"/>
              <a:gd name="connsiteY114" fmla="*/ 3102429 h 3450772"/>
              <a:gd name="connsiteX115" fmla="*/ 185057 w 2500127"/>
              <a:gd name="connsiteY115" fmla="*/ 3064329 h 3450772"/>
              <a:gd name="connsiteX116" fmla="*/ 185057 w 2500127"/>
              <a:gd name="connsiteY116" fmla="*/ 3042557 h 3450772"/>
              <a:gd name="connsiteX117" fmla="*/ 125185 w 2500127"/>
              <a:gd name="connsiteY117" fmla="*/ 3042557 h 3450772"/>
              <a:gd name="connsiteX118" fmla="*/ 103414 w 2500127"/>
              <a:gd name="connsiteY118" fmla="*/ 3031672 h 3450772"/>
              <a:gd name="connsiteX119" fmla="*/ 70757 w 2500127"/>
              <a:gd name="connsiteY119" fmla="*/ 3058886 h 3450772"/>
              <a:gd name="connsiteX120" fmla="*/ 65314 w 2500127"/>
              <a:gd name="connsiteY120" fmla="*/ 3020786 h 3450772"/>
              <a:gd name="connsiteX121" fmla="*/ 0 w 2500127"/>
              <a:gd name="connsiteY121" fmla="*/ 2982686 h 3450772"/>
              <a:gd name="connsiteX122" fmla="*/ 54428 w 2500127"/>
              <a:gd name="connsiteY122" fmla="*/ 2933700 h 3450772"/>
              <a:gd name="connsiteX123" fmla="*/ 179614 w 2500127"/>
              <a:gd name="connsiteY123" fmla="*/ 2770414 h 3450772"/>
              <a:gd name="connsiteX124" fmla="*/ 326571 w 2500127"/>
              <a:gd name="connsiteY124" fmla="*/ 2122714 h 3450772"/>
              <a:gd name="connsiteX125" fmla="*/ 315685 w 2500127"/>
              <a:gd name="connsiteY125" fmla="*/ 2046514 h 3450772"/>
              <a:gd name="connsiteX126" fmla="*/ 359228 w 2500127"/>
              <a:gd name="connsiteY126" fmla="*/ 1964872 h 3450772"/>
              <a:gd name="connsiteX127" fmla="*/ 435428 w 2500127"/>
              <a:gd name="connsiteY127" fmla="*/ 1970314 h 3450772"/>
              <a:gd name="connsiteX128" fmla="*/ 440871 w 2500127"/>
              <a:gd name="connsiteY128" fmla="*/ 1937657 h 3450772"/>
              <a:gd name="connsiteX129" fmla="*/ 391885 w 2500127"/>
              <a:gd name="connsiteY129" fmla="*/ 1883229 h 3450772"/>
              <a:gd name="connsiteX130" fmla="*/ 386442 w 2500127"/>
              <a:gd name="connsiteY130" fmla="*/ 1872343 h 3450772"/>
              <a:gd name="connsiteX131" fmla="*/ 326571 w 2500127"/>
              <a:gd name="connsiteY131" fmla="*/ 1948543 h 3450772"/>
              <a:gd name="connsiteX132" fmla="*/ 408214 w 2500127"/>
              <a:gd name="connsiteY132" fmla="*/ 1338943 h 3450772"/>
              <a:gd name="connsiteX133" fmla="*/ 446314 w 2500127"/>
              <a:gd name="connsiteY133" fmla="*/ 1251857 h 3450772"/>
              <a:gd name="connsiteX134" fmla="*/ 462642 w 2500127"/>
              <a:gd name="connsiteY134" fmla="*/ 1300843 h 3450772"/>
              <a:gd name="connsiteX135" fmla="*/ 582385 w 2500127"/>
              <a:gd name="connsiteY135" fmla="*/ 1409700 h 3450772"/>
              <a:gd name="connsiteX136" fmla="*/ 620485 w 2500127"/>
              <a:gd name="connsiteY136" fmla="*/ 1513114 h 3450772"/>
              <a:gd name="connsiteX137" fmla="*/ 653142 w 2500127"/>
              <a:gd name="connsiteY137" fmla="*/ 1464129 h 3450772"/>
              <a:gd name="connsiteX138" fmla="*/ 625928 w 2500127"/>
              <a:gd name="connsiteY138" fmla="*/ 1344386 h 3450772"/>
              <a:gd name="connsiteX139" fmla="*/ 484414 w 2500127"/>
              <a:gd name="connsiteY139" fmla="*/ 1197429 h 3450772"/>
              <a:gd name="connsiteX140" fmla="*/ 435428 w 2500127"/>
              <a:gd name="connsiteY140" fmla="*/ 1164772 h 3450772"/>
              <a:gd name="connsiteX141" fmla="*/ 381000 w 2500127"/>
              <a:gd name="connsiteY141" fmla="*/ 1137557 h 3450772"/>
              <a:gd name="connsiteX142" fmla="*/ 370114 w 2500127"/>
              <a:gd name="connsiteY142" fmla="*/ 1083129 h 3450772"/>
              <a:gd name="connsiteX143" fmla="*/ 424542 w 2500127"/>
              <a:gd name="connsiteY143" fmla="*/ 1050472 h 3450772"/>
              <a:gd name="connsiteX144" fmla="*/ 468085 w 2500127"/>
              <a:gd name="connsiteY144" fmla="*/ 968829 h 3450772"/>
              <a:gd name="connsiteX145" fmla="*/ 446314 w 2500127"/>
              <a:gd name="connsiteY145" fmla="*/ 892629 h 3450772"/>
              <a:gd name="connsiteX146" fmla="*/ 446314 w 2500127"/>
              <a:gd name="connsiteY146" fmla="*/ 892629 h 3450772"/>
              <a:gd name="connsiteX147" fmla="*/ 478971 w 2500127"/>
              <a:gd name="connsiteY147" fmla="*/ 881743 h 3450772"/>
              <a:gd name="connsiteX148" fmla="*/ 424542 w 2500127"/>
              <a:gd name="connsiteY148" fmla="*/ 789214 h 3450772"/>
              <a:gd name="connsiteX149" fmla="*/ 386442 w 2500127"/>
              <a:gd name="connsiteY149" fmla="*/ 778329 h 3450772"/>
              <a:gd name="connsiteX150" fmla="*/ 429985 w 2500127"/>
              <a:gd name="connsiteY150" fmla="*/ 685800 h 3450772"/>
              <a:gd name="connsiteX151" fmla="*/ 451757 w 2500127"/>
              <a:gd name="connsiteY151" fmla="*/ 658586 h 3450772"/>
              <a:gd name="connsiteX152" fmla="*/ 560614 w 2500127"/>
              <a:gd name="connsiteY152" fmla="*/ 620486 h 3450772"/>
              <a:gd name="connsiteX153" fmla="*/ 560614 w 2500127"/>
              <a:gd name="connsiteY153" fmla="*/ 620486 h 3450772"/>
              <a:gd name="connsiteX154" fmla="*/ 636814 w 2500127"/>
              <a:gd name="connsiteY154" fmla="*/ 647700 h 3450772"/>
              <a:gd name="connsiteX155" fmla="*/ 658585 w 2500127"/>
              <a:gd name="connsiteY155" fmla="*/ 674914 h 3450772"/>
              <a:gd name="connsiteX156" fmla="*/ 772885 w 2500127"/>
              <a:gd name="connsiteY156" fmla="*/ 615043 h 3450772"/>
              <a:gd name="connsiteX157" fmla="*/ 745671 w 2500127"/>
              <a:gd name="connsiteY157" fmla="*/ 582386 h 3450772"/>
              <a:gd name="connsiteX158" fmla="*/ 740228 w 2500127"/>
              <a:gd name="connsiteY158" fmla="*/ 506186 h 3450772"/>
              <a:gd name="connsiteX159" fmla="*/ 702128 w 2500127"/>
              <a:gd name="connsiteY159" fmla="*/ 353786 h 3450772"/>
              <a:gd name="connsiteX160" fmla="*/ 685800 w 2500127"/>
              <a:gd name="connsiteY160" fmla="*/ 277586 h 3450772"/>
              <a:gd name="connsiteX161" fmla="*/ 674914 w 2500127"/>
              <a:gd name="connsiteY161" fmla="*/ 244929 h 3450772"/>
              <a:gd name="connsiteX162" fmla="*/ 615042 w 2500127"/>
              <a:gd name="connsiteY162" fmla="*/ 179614 h 3450772"/>
              <a:gd name="connsiteX163" fmla="*/ 604157 w 2500127"/>
              <a:gd name="connsiteY163" fmla="*/ 136072 h 3450772"/>
              <a:gd name="connsiteX164" fmla="*/ 598714 w 2500127"/>
              <a:gd name="connsiteY164" fmla="*/ 130629 h 3450772"/>
              <a:gd name="connsiteX165" fmla="*/ 734785 w 2500127"/>
              <a:gd name="connsiteY165" fmla="*/ 125186 h 3450772"/>
              <a:gd name="connsiteX166" fmla="*/ 745671 w 2500127"/>
              <a:gd name="connsiteY166" fmla="*/ 125186 h 3450772"/>
              <a:gd name="connsiteX167" fmla="*/ 810985 w 2500127"/>
              <a:gd name="connsiteY167" fmla="*/ 59872 h 3450772"/>
              <a:gd name="connsiteX168" fmla="*/ 985157 w 2500127"/>
              <a:gd name="connsiteY168" fmla="*/ 43543 h 3450772"/>
              <a:gd name="connsiteX169" fmla="*/ 1017814 w 2500127"/>
              <a:gd name="connsiteY169" fmla="*/ 81643 h 3450772"/>
              <a:gd name="connsiteX170" fmla="*/ 1126671 w 2500127"/>
              <a:gd name="connsiteY170" fmla="*/ 0 h 3450772"/>
              <a:gd name="connsiteX0" fmla="*/ 1126671 w 2500127"/>
              <a:gd name="connsiteY0" fmla="*/ 0 h 3450772"/>
              <a:gd name="connsiteX1" fmla="*/ 1181100 w 2500127"/>
              <a:gd name="connsiteY1" fmla="*/ 38100 h 3450772"/>
              <a:gd name="connsiteX2" fmla="*/ 1191985 w 2500127"/>
              <a:gd name="connsiteY2" fmla="*/ 87086 h 3450772"/>
              <a:gd name="connsiteX3" fmla="*/ 1230085 w 2500127"/>
              <a:gd name="connsiteY3" fmla="*/ 76200 h 3450772"/>
              <a:gd name="connsiteX4" fmla="*/ 1246414 w 2500127"/>
              <a:gd name="connsiteY4" fmla="*/ 141514 h 3450772"/>
              <a:gd name="connsiteX5" fmla="*/ 1246414 w 2500127"/>
              <a:gd name="connsiteY5" fmla="*/ 163286 h 3450772"/>
              <a:gd name="connsiteX6" fmla="*/ 1268185 w 2500127"/>
              <a:gd name="connsiteY6" fmla="*/ 179614 h 3450772"/>
              <a:gd name="connsiteX7" fmla="*/ 1398814 w 2500127"/>
              <a:gd name="connsiteY7" fmla="*/ 174172 h 3450772"/>
              <a:gd name="connsiteX8" fmla="*/ 1409700 w 2500127"/>
              <a:gd name="connsiteY8" fmla="*/ 174172 h 3450772"/>
              <a:gd name="connsiteX9" fmla="*/ 1398814 w 2500127"/>
              <a:gd name="connsiteY9" fmla="*/ 130629 h 3450772"/>
              <a:gd name="connsiteX10" fmla="*/ 1458685 w 2500127"/>
              <a:gd name="connsiteY10" fmla="*/ 174172 h 3450772"/>
              <a:gd name="connsiteX11" fmla="*/ 1464128 w 2500127"/>
              <a:gd name="connsiteY11" fmla="*/ 212272 h 3450772"/>
              <a:gd name="connsiteX12" fmla="*/ 1480457 w 2500127"/>
              <a:gd name="connsiteY12" fmla="*/ 250372 h 3450772"/>
              <a:gd name="connsiteX13" fmla="*/ 1583871 w 2500127"/>
              <a:gd name="connsiteY13" fmla="*/ 370114 h 3450772"/>
              <a:gd name="connsiteX14" fmla="*/ 1589314 w 2500127"/>
              <a:gd name="connsiteY14" fmla="*/ 386443 h 3450772"/>
              <a:gd name="connsiteX15" fmla="*/ 1567542 w 2500127"/>
              <a:gd name="connsiteY15" fmla="*/ 446314 h 3450772"/>
              <a:gd name="connsiteX16" fmla="*/ 1632857 w 2500127"/>
              <a:gd name="connsiteY16" fmla="*/ 511629 h 3450772"/>
              <a:gd name="connsiteX17" fmla="*/ 1676400 w 2500127"/>
              <a:gd name="connsiteY17" fmla="*/ 506186 h 3450772"/>
              <a:gd name="connsiteX18" fmla="*/ 1687285 w 2500127"/>
              <a:gd name="connsiteY18" fmla="*/ 576943 h 3450772"/>
              <a:gd name="connsiteX19" fmla="*/ 1730828 w 2500127"/>
              <a:gd name="connsiteY19" fmla="*/ 582386 h 3450772"/>
              <a:gd name="connsiteX20" fmla="*/ 1714500 w 2500127"/>
              <a:gd name="connsiteY20" fmla="*/ 636814 h 3450772"/>
              <a:gd name="connsiteX21" fmla="*/ 1747157 w 2500127"/>
              <a:gd name="connsiteY21" fmla="*/ 647700 h 3450772"/>
              <a:gd name="connsiteX22" fmla="*/ 1807028 w 2500127"/>
              <a:gd name="connsiteY22" fmla="*/ 625929 h 3450772"/>
              <a:gd name="connsiteX23" fmla="*/ 1839685 w 2500127"/>
              <a:gd name="connsiteY23" fmla="*/ 658586 h 3450772"/>
              <a:gd name="connsiteX24" fmla="*/ 1877785 w 2500127"/>
              <a:gd name="connsiteY24" fmla="*/ 620486 h 3450772"/>
              <a:gd name="connsiteX25" fmla="*/ 2024742 w 2500127"/>
              <a:gd name="connsiteY25" fmla="*/ 625929 h 3450772"/>
              <a:gd name="connsiteX26" fmla="*/ 2046514 w 2500127"/>
              <a:gd name="connsiteY26" fmla="*/ 593272 h 3450772"/>
              <a:gd name="connsiteX27" fmla="*/ 2193471 w 2500127"/>
              <a:gd name="connsiteY27" fmla="*/ 609600 h 3450772"/>
              <a:gd name="connsiteX28" fmla="*/ 2318657 w 2500127"/>
              <a:gd name="connsiteY28" fmla="*/ 609600 h 3450772"/>
              <a:gd name="connsiteX29" fmla="*/ 2336841 w 2500127"/>
              <a:gd name="connsiteY29" fmla="*/ 645666 h 3450772"/>
              <a:gd name="connsiteX30" fmla="*/ 2427514 w 2500127"/>
              <a:gd name="connsiteY30" fmla="*/ 701230 h 3450772"/>
              <a:gd name="connsiteX31" fmla="*/ 2472913 w 2500127"/>
              <a:gd name="connsiteY31" fmla="*/ 821872 h 3450772"/>
              <a:gd name="connsiteX32" fmla="*/ 2477477 w 2500127"/>
              <a:gd name="connsiteY32" fmla="*/ 881233 h 3450772"/>
              <a:gd name="connsiteX33" fmla="*/ 2500127 w 2500127"/>
              <a:gd name="connsiteY33" fmla="*/ 952500 h 3450772"/>
              <a:gd name="connsiteX34" fmla="*/ 2380384 w 2500127"/>
              <a:gd name="connsiteY34" fmla="*/ 1072244 h 3450772"/>
              <a:gd name="connsiteX35" fmla="*/ 2440256 w 2500127"/>
              <a:gd name="connsiteY35" fmla="*/ 1143000 h 3450772"/>
              <a:gd name="connsiteX36" fmla="*/ 2460831 w 2500127"/>
              <a:gd name="connsiteY36" fmla="*/ 1208314 h 3450772"/>
              <a:gd name="connsiteX37" fmla="*/ 2427514 w 2500127"/>
              <a:gd name="connsiteY37" fmla="*/ 1257300 h 3450772"/>
              <a:gd name="connsiteX38" fmla="*/ 2462027 w 2500127"/>
              <a:gd name="connsiteY38" fmla="*/ 1420586 h 3450772"/>
              <a:gd name="connsiteX39" fmla="*/ 2383971 w 2500127"/>
              <a:gd name="connsiteY39" fmla="*/ 1404257 h 3450772"/>
              <a:gd name="connsiteX40" fmla="*/ 2373085 w 2500127"/>
              <a:gd name="connsiteY40" fmla="*/ 1415143 h 3450772"/>
              <a:gd name="connsiteX41" fmla="*/ 2362200 w 2500127"/>
              <a:gd name="connsiteY41" fmla="*/ 1447800 h 3450772"/>
              <a:gd name="connsiteX42" fmla="*/ 2258785 w 2500127"/>
              <a:gd name="connsiteY42" fmla="*/ 1562100 h 3450772"/>
              <a:gd name="connsiteX43" fmla="*/ 2275114 w 2500127"/>
              <a:gd name="connsiteY43" fmla="*/ 1594757 h 3450772"/>
              <a:gd name="connsiteX44" fmla="*/ 2269136 w 2500127"/>
              <a:gd name="connsiteY44" fmla="*/ 1627414 h 3450772"/>
              <a:gd name="connsiteX45" fmla="*/ 2260641 w 2500127"/>
              <a:gd name="connsiteY45" fmla="*/ 1676400 h 3450772"/>
              <a:gd name="connsiteX46" fmla="*/ 2209800 w 2500127"/>
              <a:gd name="connsiteY46" fmla="*/ 1741714 h 3450772"/>
              <a:gd name="connsiteX47" fmla="*/ 2198914 w 2500127"/>
              <a:gd name="connsiteY47" fmla="*/ 1763486 h 3450772"/>
              <a:gd name="connsiteX48" fmla="*/ 2106385 w 2500127"/>
              <a:gd name="connsiteY48" fmla="*/ 1763486 h 3450772"/>
              <a:gd name="connsiteX49" fmla="*/ 2046514 w 2500127"/>
              <a:gd name="connsiteY49" fmla="*/ 1779814 h 3450772"/>
              <a:gd name="connsiteX50" fmla="*/ 1943100 w 2500127"/>
              <a:gd name="connsiteY50" fmla="*/ 1714500 h 3450772"/>
              <a:gd name="connsiteX51" fmla="*/ 1845128 w 2500127"/>
              <a:gd name="connsiteY51" fmla="*/ 1714500 h 3450772"/>
              <a:gd name="connsiteX52" fmla="*/ 1836099 w 2500127"/>
              <a:gd name="connsiteY52" fmla="*/ 1845130 h 3450772"/>
              <a:gd name="connsiteX53" fmla="*/ 1768928 w 2500127"/>
              <a:gd name="connsiteY53" fmla="*/ 1888672 h 3450772"/>
              <a:gd name="connsiteX54" fmla="*/ 1776227 w 2500127"/>
              <a:gd name="connsiteY54" fmla="*/ 1937657 h 3450772"/>
              <a:gd name="connsiteX55" fmla="*/ 1714500 w 2500127"/>
              <a:gd name="connsiteY55" fmla="*/ 1959429 h 3450772"/>
              <a:gd name="connsiteX56" fmla="*/ 1621971 w 2500127"/>
              <a:gd name="connsiteY56" fmla="*/ 2073729 h 3450772"/>
              <a:gd name="connsiteX57" fmla="*/ 1589314 w 2500127"/>
              <a:gd name="connsiteY57" fmla="*/ 2100943 h 3450772"/>
              <a:gd name="connsiteX58" fmla="*/ 1637765 w 2500127"/>
              <a:gd name="connsiteY58" fmla="*/ 2216380 h 3450772"/>
              <a:gd name="connsiteX59" fmla="*/ 1529442 w 2500127"/>
              <a:gd name="connsiteY59" fmla="*/ 2253343 h 3450772"/>
              <a:gd name="connsiteX60" fmla="*/ 1534885 w 2500127"/>
              <a:gd name="connsiteY60" fmla="*/ 2280557 h 3450772"/>
              <a:gd name="connsiteX61" fmla="*/ 1524000 w 2500127"/>
              <a:gd name="connsiteY61" fmla="*/ 2291443 h 3450772"/>
              <a:gd name="connsiteX62" fmla="*/ 1556657 w 2500127"/>
              <a:gd name="connsiteY62" fmla="*/ 2307772 h 3450772"/>
              <a:gd name="connsiteX63" fmla="*/ 1507671 w 2500127"/>
              <a:gd name="connsiteY63" fmla="*/ 2383972 h 3450772"/>
              <a:gd name="connsiteX64" fmla="*/ 1524000 w 2500127"/>
              <a:gd name="connsiteY64" fmla="*/ 2416629 h 3450772"/>
              <a:gd name="connsiteX65" fmla="*/ 1485900 w 2500127"/>
              <a:gd name="connsiteY65" fmla="*/ 2411186 h 3450772"/>
              <a:gd name="connsiteX66" fmla="*/ 1442357 w 2500127"/>
              <a:gd name="connsiteY66" fmla="*/ 2481943 h 3450772"/>
              <a:gd name="connsiteX67" fmla="*/ 1382485 w 2500127"/>
              <a:gd name="connsiteY67" fmla="*/ 2492829 h 3450772"/>
              <a:gd name="connsiteX68" fmla="*/ 1295400 w 2500127"/>
              <a:gd name="connsiteY68" fmla="*/ 2471057 h 3450772"/>
              <a:gd name="connsiteX69" fmla="*/ 1246414 w 2500127"/>
              <a:gd name="connsiteY69" fmla="*/ 2503714 h 3450772"/>
              <a:gd name="connsiteX70" fmla="*/ 1208314 w 2500127"/>
              <a:gd name="connsiteY70" fmla="*/ 2509157 h 3450772"/>
              <a:gd name="connsiteX71" fmla="*/ 1132114 w 2500127"/>
              <a:gd name="connsiteY71" fmla="*/ 2509157 h 3450772"/>
              <a:gd name="connsiteX72" fmla="*/ 1121228 w 2500127"/>
              <a:gd name="connsiteY72" fmla="*/ 2503714 h 3450772"/>
              <a:gd name="connsiteX73" fmla="*/ 1104900 w 2500127"/>
              <a:gd name="connsiteY73" fmla="*/ 2541814 h 3450772"/>
              <a:gd name="connsiteX74" fmla="*/ 1066800 w 2500127"/>
              <a:gd name="connsiteY74" fmla="*/ 2530929 h 3450772"/>
              <a:gd name="connsiteX75" fmla="*/ 1034142 w 2500127"/>
              <a:gd name="connsiteY75" fmla="*/ 2585357 h 3450772"/>
              <a:gd name="connsiteX76" fmla="*/ 1012371 w 2500127"/>
              <a:gd name="connsiteY76" fmla="*/ 2547257 h 3450772"/>
              <a:gd name="connsiteX77" fmla="*/ 892628 w 2500127"/>
              <a:gd name="connsiteY77" fmla="*/ 2585357 h 3450772"/>
              <a:gd name="connsiteX78" fmla="*/ 887185 w 2500127"/>
              <a:gd name="connsiteY78" fmla="*/ 2590800 h 3450772"/>
              <a:gd name="connsiteX79" fmla="*/ 898071 w 2500127"/>
              <a:gd name="connsiteY79" fmla="*/ 2661557 h 3450772"/>
              <a:gd name="connsiteX80" fmla="*/ 838200 w 2500127"/>
              <a:gd name="connsiteY80" fmla="*/ 2786743 h 3450772"/>
              <a:gd name="connsiteX81" fmla="*/ 854528 w 2500127"/>
              <a:gd name="connsiteY81" fmla="*/ 2830286 h 3450772"/>
              <a:gd name="connsiteX82" fmla="*/ 936171 w 2500127"/>
              <a:gd name="connsiteY82" fmla="*/ 2824843 h 3450772"/>
              <a:gd name="connsiteX83" fmla="*/ 979714 w 2500127"/>
              <a:gd name="connsiteY83" fmla="*/ 2906486 h 3450772"/>
              <a:gd name="connsiteX84" fmla="*/ 985157 w 2500127"/>
              <a:gd name="connsiteY84" fmla="*/ 2911929 h 3450772"/>
              <a:gd name="connsiteX85" fmla="*/ 985157 w 2500127"/>
              <a:gd name="connsiteY85" fmla="*/ 2911929 h 3450772"/>
              <a:gd name="connsiteX86" fmla="*/ 1001485 w 2500127"/>
              <a:gd name="connsiteY86" fmla="*/ 2960914 h 3450772"/>
              <a:gd name="connsiteX87" fmla="*/ 1006928 w 2500127"/>
              <a:gd name="connsiteY87" fmla="*/ 3048000 h 3450772"/>
              <a:gd name="connsiteX88" fmla="*/ 985157 w 2500127"/>
              <a:gd name="connsiteY88" fmla="*/ 3086100 h 3450772"/>
              <a:gd name="connsiteX89" fmla="*/ 881742 w 2500127"/>
              <a:gd name="connsiteY89" fmla="*/ 3216729 h 3450772"/>
              <a:gd name="connsiteX90" fmla="*/ 892628 w 2500127"/>
              <a:gd name="connsiteY90" fmla="*/ 3260272 h 3450772"/>
              <a:gd name="connsiteX91" fmla="*/ 849085 w 2500127"/>
              <a:gd name="connsiteY91" fmla="*/ 3276600 h 3450772"/>
              <a:gd name="connsiteX92" fmla="*/ 827314 w 2500127"/>
              <a:gd name="connsiteY92" fmla="*/ 3320143 h 3450772"/>
              <a:gd name="connsiteX93" fmla="*/ 810985 w 2500127"/>
              <a:gd name="connsiteY93" fmla="*/ 3369129 h 3450772"/>
              <a:gd name="connsiteX94" fmla="*/ 805542 w 2500127"/>
              <a:gd name="connsiteY94" fmla="*/ 3407229 h 3450772"/>
              <a:gd name="connsiteX95" fmla="*/ 805542 w 2500127"/>
              <a:gd name="connsiteY95" fmla="*/ 3423557 h 3450772"/>
              <a:gd name="connsiteX96" fmla="*/ 800100 w 2500127"/>
              <a:gd name="connsiteY96" fmla="*/ 3418114 h 3450772"/>
              <a:gd name="connsiteX97" fmla="*/ 778328 w 2500127"/>
              <a:gd name="connsiteY97" fmla="*/ 3418114 h 3450772"/>
              <a:gd name="connsiteX98" fmla="*/ 740228 w 2500127"/>
              <a:gd name="connsiteY98" fmla="*/ 3445329 h 3450772"/>
              <a:gd name="connsiteX99" fmla="*/ 702128 w 2500127"/>
              <a:gd name="connsiteY99" fmla="*/ 3434443 h 3450772"/>
              <a:gd name="connsiteX100" fmla="*/ 702128 w 2500127"/>
              <a:gd name="connsiteY100" fmla="*/ 3434443 h 3450772"/>
              <a:gd name="connsiteX101" fmla="*/ 664028 w 2500127"/>
              <a:gd name="connsiteY101" fmla="*/ 3450772 h 3450772"/>
              <a:gd name="connsiteX102" fmla="*/ 571500 w 2500127"/>
              <a:gd name="connsiteY102" fmla="*/ 3380014 h 3450772"/>
              <a:gd name="connsiteX103" fmla="*/ 533400 w 2500127"/>
              <a:gd name="connsiteY103" fmla="*/ 3309257 h 3450772"/>
              <a:gd name="connsiteX104" fmla="*/ 462642 w 2500127"/>
              <a:gd name="connsiteY104" fmla="*/ 3303814 h 3450772"/>
              <a:gd name="connsiteX105" fmla="*/ 277585 w 2500127"/>
              <a:gd name="connsiteY105" fmla="*/ 3243943 h 3450772"/>
              <a:gd name="connsiteX106" fmla="*/ 266700 w 2500127"/>
              <a:gd name="connsiteY106" fmla="*/ 3194957 h 3450772"/>
              <a:gd name="connsiteX107" fmla="*/ 228600 w 2500127"/>
              <a:gd name="connsiteY107" fmla="*/ 3194957 h 3450772"/>
              <a:gd name="connsiteX108" fmla="*/ 223157 w 2500127"/>
              <a:gd name="connsiteY108" fmla="*/ 3216729 h 3450772"/>
              <a:gd name="connsiteX109" fmla="*/ 223157 w 2500127"/>
              <a:gd name="connsiteY109" fmla="*/ 3243943 h 3450772"/>
              <a:gd name="connsiteX110" fmla="*/ 190500 w 2500127"/>
              <a:gd name="connsiteY110" fmla="*/ 3233057 h 3450772"/>
              <a:gd name="connsiteX111" fmla="*/ 163285 w 2500127"/>
              <a:gd name="connsiteY111" fmla="*/ 3211286 h 3450772"/>
              <a:gd name="connsiteX112" fmla="*/ 152400 w 2500127"/>
              <a:gd name="connsiteY112" fmla="*/ 3194957 h 3450772"/>
              <a:gd name="connsiteX113" fmla="*/ 174171 w 2500127"/>
              <a:gd name="connsiteY113" fmla="*/ 3151414 h 3450772"/>
              <a:gd name="connsiteX114" fmla="*/ 201385 w 2500127"/>
              <a:gd name="connsiteY114" fmla="*/ 3102429 h 3450772"/>
              <a:gd name="connsiteX115" fmla="*/ 185057 w 2500127"/>
              <a:gd name="connsiteY115" fmla="*/ 3064329 h 3450772"/>
              <a:gd name="connsiteX116" fmla="*/ 185057 w 2500127"/>
              <a:gd name="connsiteY116" fmla="*/ 3042557 h 3450772"/>
              <a:gd name="connsiteX117" fmla="*/ 125185 w 2500127"/>
              <a:gd name="connsiteY117" fmla="*/ 3042557 h 3450772"/>
              <a:gd name="connsiteX118" fmla="*/ 103414 w 2500127"/>
              <a:gd name="connsiteY118" fmla="*/ 3031672 h 3450772"/>
              <a:gd name="connsiteX119" fmla="*/ 70757 w 2500127"/>
              <a:gd name="connsiteY119" fmla="*/ 3058886 h 3450772"/>
              <a:gd name="connsiteX120" fmla="*/ 65314 w 2500127"/>
              <a:gd name="connsiteY120" fmla="*/ 3020786 h 3450772"/>
              <a:gd name="connsiteX121" fmla="*/ 0 w 2500127"/>
              <a:gd name="connsiteY121" fmla="*/ 2982686 h 3450772"/>
              <a:gd name="connsiteX122" fmla="*/ 54428 w 2500127"/>
              <a:gd name="connsiteY122" fmla="*/ 2933700 h 3450772"/>
              <a:gd name="connsiteX123" fmla="*/ 179614 w 2500127"/>
              <a:gd name="connsiteY123" fmla="*/ 2770414 h 3450772"/>
              <a:gd name="connsiteX124" fmla="*/ 326571 w 2500127"/>
              <a:gd name="connsiteY124" fmla="*/ 2122714 h 3450772"/>
              <a:gd name="connsiteX125" fmla="*/ 315685 w 2500127"/>
              <a:gd name="connsiteY125" fmla="*/ 2046514 h 3450772"/>
              <a:gd name="connsiteX126" fmla="*/ 359228 w 2500127"/>
              <a:gd name="connsiteY126" fmla="*/ 1964872 h 3450772"/>
              <a:gd name="connsiteX127" fmla="*/ 435428 w 2500127"/>
              <a:gd name="connsiteY127" fmla="*/ 1970314 h 3450772"/>
              <a:gd name="connsiteX128" fmla="*/ 440871 w 2500127"/>
              <a:gd name="connsiteY128" fmla="*/ 1937657 h 3450772"/>
              <a:gd name="connsiteX129" fmla="*/ 391885 w 2500127"/>
              <a:gd name="connsiteY129" fmla="*/ 1883229 h 3450772"/>
              <a:gd name="connsiteX130" fmla="*/ 386442 w 2500127"/>
              <a:gd name="connsiteY130" fmla="*/ 1872343 h 3450772"/>
              <a:gd name="connsiteX131" fmla="*/ 326571 w 2500127"/>
              <a:gd name="connsiteY131" fmla="*/ 1948543 h 3450772"/>
              <a:gd name="connsiteX132" fmla="*/ 408214 w 2500127"/>
              <a:gd name="connsiteY132" fmla="*/ 1338943 h 3450772"/>
              <a:gd name="connsiteX133" fmla="*/ 446314 w 2500127"/>
              <a:gd name="connsiteY133" fmla="*/ 1251857 h 3450772"/>
              <a:gd name="connsiteX134" fmla="*/ 462642 w 2500127"/>
              <a:gd name="connsiteY134" fmla="*/ 1300843 h 3450772"/>
              <a:gd name="connsiteX135" fmla="*/ 582385 w 2500127"/>
              <a:gd name="connsiteY135" fmla="*/ 1409700 h 3450772"/>
              <a:gd name="connsiteX136" fmla="*/ 620485 w 2500127"/>
              <a:gd name="connsiteY136" fmla="*/ 1513114 h 3450772"/>
              <a:gd name="connsiteX137" fmla="*/ 653142 w 2500127"/>
              <a:gd name="connsiteY137" fmla="*/ 1464129 h 3450772"/>
              <a:gd name="connsiteX138" fmla="*/ 625928 w 2500127"/>
              <a:gd name="connsiteY138" fmla="*/ 1344386 h 3450772"/>
              <a:gd name="connsiteX139" fmla="*/ 484414 w 2500127"/>
              <a:gd name="connsiteY139" fmla="*/ 1197429 h 3450772"/>
              <a:gd name="connsiteX140" fmla="*/ 435428 w 2500127"/>
              <a:gd name="connsiteY140" fmla="*/ 1164772 h 3450772"/>
              <a:gd name="connsiteX141" fmla="*/ 381000 w 2500127"/>
              <a:gd name="connsiteY141" fmla="*/ 1137557 h 3450772"/>
              <a:gd name="connsiteX142" fmla="*/ 370114 w 2500127"/>
              <a:gd name="connsiteY142" fmla="*/ 1083129 h 3450772"/>
              <a:gd name="connsiteX143" fmla="*/ 424542 w 2500127"/>
              <a:gd name="connsiteY143" fmla="*/ 1050472 h 3450772"/>
              <a:gd name="connsiteX144" fmla="*/ 468085 w 2500127"/>
              <a:gd name="connsiteY144" fmla="*/ 968829 h 3450772"/>
              <a:gd name="connsiteX145" fmla="*/ 446314 w 2500127"/>
              <a:gd name="connsiteY145" fmla="*/ 892629 h 3450772"/>
              <a:gd name="connsiteX146" fmla="*/ 446314 w 2500127"/>
              <a:gd name="connsiteY146" fmla="*/ 892629 h 3450772"/>
              <a:gd name="connsiteX147" fmla="*/ 478971 w 2500127"/>
              <a:gd name="connsiteY147" fmla="*/ 881743 h 3450772"/>
              <a:gd name="connsiteX148" fmla="*/ 424542 w 2500127"/>
              <a:gd name="connsiteY148" fmla="*/ 789214 h 3450772"/>
              <a:gd name="connsiteX149" fmla="*/ 386442 w 2500127"/>
              <a:gd name="connsiteY149" fmla="*/ 778329 h 3450772"/>
              <a:gd name="connsiteX150" fmla="*/ 429985 w 2500127"/>
              <a:gd name="connsiteY150" fmla="*/ 685800 h 3450772"/>
              <a:gd name="connsiteX151" fmla="*/ 451757 w 2500127"/>
              <a:gd name="connsiteY151" fmla="*/ 658586 h 3450772"/>
              <a:gd name="connsiteX152" fmla="*/ 560614 w 2500127"/>
              <a:gd name="connsiteY152" fmla="*/ 620486 h 3450772"/>
              <a:gd name="connsiteX153" fmla="*/ 560614 w 2500127"/>
              <a:gd name="connsiteY153" fmla="*/ 620486 h 3450772"/>
              <a:gd name="connsiteX154" fmla="*/ 636814 w 2500127"/>
              <a:gd name="connsiteY154" fmla="*/ 647700 h 3450772"/>
              <a:gd name="connsiteX155" fmla="*/ 658585 w 2500127"/>
              <a:gd name="connsiteY155" fmla="*/ 674914 h 3450772"/>
              <a:gd name="connsiteX156" fmla="*/ 772885 w 2500127"/>
              <a:gd name="connsiteY156" fmla="*/ 615043 h 3450772"/>
              <a:gd name="connsiteX157" fmla="*/ 745671 w 2500127"/>
              <a:gd name="connsiteY157" fmla="*/ 582386 h 3450772"/>
              <a:gd name="connsiteX158" fmla="*/ 740228 w 2500127"/>
              <a:gd name="connsiteY158" fmla="*/ 506186 h 3450772"/>
              <a:gd name="connsiteX159" fmla="*/ 702128 w 2500127"/>
              <a:gd name="connsiteY159" fmla="*/ 353786 h 3450772"/>
              <a:gd name="connsiteX160" fmla="*/ 685800 w 2500127"/>
              <a:gd name="connsiteY160" fmla="*/ 277586 h 3450772"/>
              <a:gd name="connsiteX161" fmla="*/ 674914 w 2500127"/>
              <a:gd name="connsiteY161" fmla="*/ 244929 h 3450772"/>
              <a:gd name="connsiteX162" fmla="*/ 615042 w 2500127"/>
              <a:gd name="connsiteY162" fmla="*/ 179614 h 3450772"/>
              <a:gd name="connsiteX163" fmla="*/ 604157 w 2500127"/>
              <a:gd name="connsiteY163" fmla="*/ 136072 h 3450772"/>
              <a:gd name="connsiteX164" fmla="*/ 598714 w 2500127"/>
              <a:gd name="connsiteY164" fmla="*/ 130629 h 3450772"/>
              <a:gd name="connsiteX165" fmla="*/ 734785 w 2500127"/>
              <a:gd name="connsiteY165" fmla="*/ 125186 h 3450772"/>
              <a:gd name="connsiteX166" fmla="*/ 745671 w 2500127"/>
              <a:gd name="connsiteY166" fmla="*/ 125186 h 3450772"/>
              <a:gd name="connsiteX167" fmla="*/ 810985 w 2500127"/>
              <a:gd name="connsiteY167" fmla="*/ 59872 h 3450772"/>
              <a:gd name="connsiteX168" fmla="*/ 985157 w 2500127"/>
              <a:gd name="connsiteY168" fmla="*/ 43543 h 3450772"/>
              <a:gd name="connsiteX169" fmla="*/ 1017814 w 2500127"/>
              <a:gd name="connsiteY169" fmla="*/ 81643 h 3450772"/>
              <a:gd name="connsiteX170" fmla="*/ 1126671 w 2500127"/>
              <a:gd name="connsiteY170" fmla="*/ 0 h 3450772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  <a:cxn ang="0">
                <a:pos x="connsiteX5" y="connsiteY5"/>
              </a:cxn>
              <a:cxn ang="0">
                <a:pos x="connsiteX6" y="connsiteY6"/>
              </a:cxn>
              <a:cxn ang="0">
                <a:pos x="connsiteX7" y="connsiteY7"/>
              </a:cxn>
              <a:cxn ang="0">
                <a:pos x="connsiteX8" y="connsiteY8"/>
              </a:cxn>
              <a:cxn ang="0">
                <a:pos x="connsiteX9" y="connsiteY9"/>
              </a:cxn>
              <a:cxn ang="0">
                <a:pos x="connsiteX10" y="connsiteY10"/>
              </a:cxn>
              <a:cxn ang="0">
                <a:pos x="connsiteX11" y="connsiteY11"/>
              </a:cxn>
              <a:cxn ang="0">
                <a:pos x="connsiteX12" y="connsiteY12"/>
              </a:cxn>
              <a:cxn ang="0">
                <a:pos x="connsiteX13" y="connsiteY13"/>
              </a:cxn>
              <a:cxn ang="0">
                <a:pos x="connsiteX14" y="connsiteY14"/>
              </a:cxn>
              <a:cxn ang="0">
                <a:pos x="connsiteX15" y="connsiteY15"/>
              </a:cxn>
              <a:cxn ang="0">
                <a:pos x="connsiteX16" y="connsiteY16"/>
              </a:cxn>
              <a:cxn ang="0">
                <a:pos x="connsiteX17" y="connsiteY17"/>
              </a:cxn>
              <a:cxn ang="0">
                <a:pos x="connsiteX18" y="connsiteY18"/>
              </a:cxn>
              <a:cxn ang="0">
                <a:pos x="connsiteX19" y="connsiteY19"/>
              </a:cxn>
              <a:cxn ang="0">
                <a:pos x="connsiteX20" y="connsiteY20"/>
              </a:cxn>
              <a:cxn ang="0">
                <a:pos x="connsiteX21" y="connsiteY21"/>
              </a:cxn>
              <a:cxn ang="0">
                <a:pos x="connsiteX22" y="connsiteY22"/>
              </a:cxn>
              <a:cxn ang="0">
                <a:pos x="connsiteX23" y="connsiteY23"/>
              </a:cxn>
              <a:cxn ang="0">
                <a:pos x="connsiteX24" y="connsiteY24"/>
              </a:cxn>
              <a:cxn ang="0">
                <a:pos x="connsiteX25" y="connsiteY25"/>
              </a:cxn>
              <a:cxn ang="0">
                <a:pos x="connsiteX26" y="connsiteY26"/>
              </a:cxn>
              <a:cxn ang="0">
                <a:pos x="connsiteX27" y="connsiteY27"/>
              </a:cxn>
              <a:cxn ang="0">
                <a:pos x="connsiteX28" y="connsiteY28"/>
              </a:cxn>
              <a:cxn ang="0">
                <a:pos x="connsiteX29" y="connsiteY29"/>
              </a:cxn>
              <a:cxn ang="0">
                <a:pos x="connsiteX30" y="connsiteY30"/>
              </a:cxn>
              <a:cxn ang="0">
                <a:pos x="connsiteX31" y="connsiteY31"/>
              </a:cxn>
              <a:cxn ang="0">
                <a:pos x="connsiteX32" y="connsiteY32"/>
              </a:cxn>
              <a:cxn ang="0">
                <a:pos x="connsiteX33" y="connsiteY33"/>
              </a:cxn>
              <a:cxn ang="0">
                <a:pos x="connsiteX34" y="connsiteY34"/>
              </a:cxn>
              <a:cxn ang="0">
                <a:pos x="connsiteX35" y="connsiteY35"/>
              </a:cxn>
              <a:cxn ang="0">
                <a:pos x="connsiteX36" y="connsiteY36"/>
              </a:cxn>
              <a:cxn ang="0">
                <a:pos x="connsiteX37" y="connsiteY37"/>
              </a:cxn>
              <a:cxn ang="0">
                <a:pos x="connsiteX38" y="connsiteY38"/>
              </a:cxn>
              <a:cxn ang="0">
                <a:pos x="connsiteX39" y="connsiteY39"/>
              </a:cxn>
              <a:cxn ang="0">
                <a:pos x="connsiteX40" y="connsiteY40"/>
              </a:cxn>
              <a:cxn ang="0">
                <a:pos x="connsiteX41" y="connsiteY41"/>
              </a:cxn>
              <a:cxn ang="0">
                <a:pos x="connsiteX42" y="connsiteY42"/>
              </a:cxn>
              <a:cxn ang="0">
                <a:pos x="connsiteX43" y="connsiteY43"/>
              </a:cxn>
              <a:cxn ang="0">
                <a:pos x="connsiteX44" y="connsiteY44"/>
              </a:cxn>
              <a:cxn ang="0">
                <a:pos x="connsiteX45" y="connsiteY45"/>
              </a:cxn>
              <a:cxn ang="0">
                <a:pos x="connsiteX46" y="connsiteY46"/>
              </a:cxn>
              <a:cxn ang="0">
                <a:pos x="connsiteX47" y="connsiteY47"/>
              </a:cxn>
              <a:cxn ang="0">
                <a:pos x="connsiteX48" y="connsiteY48"/>
              </a:cxn>
              <a:cxn ang="0">
                <a:pos x="connsiteX49" y="connsiteY49"/>
              </a:cxn>
              <a:cxn ang="0">
                <a:pos x="connsiteX50" y="connsiteY50"/>
              </a:cxn>
              <a:cxn ang="0">
                <a:pos x="connsiteX51" y="connsiteY51"/>
              </a:cxn>
              <a:cxn ang="0">
                <a:pos x="connsiteX52" y="connsiteY52"/>
              </a:cxn>
              <a:cxn ang="0">
                <a:pos x="connsiteX53" y="connsiteY53"/>
              </a:cxn>
              <a:cxn ang="0">
                <a:pos x="connsiteX54" y="connsiteY54"/>
              </a:cxn>
              <a:cxn ang="0">
                <a:pos x="connsiteX55" y="connsiteY55"/>
              </a:cxn>
              <a:cxn ang="0">
                <a:pos x="connsiteX56" y="connsiteY56"/>
              </a:cxn>
              <a:cxn ang="0">
                <a:pos x="connsiteX57" y="connsiteY57"/>
              </a:cxn>
              <a:cxn ang="0">
                <a:pos x="connsiteX58" y="connsiteY58"/>
              </a:cxn>
              <a:cxn ang="0">
                <a:pos x="connsiteX59" y="connsiteY59"/>
              </a:cxn>
              <a:cxn ang="0">
                <a:pos x="connsiteX60" y="connsiteY60"/>
              </a:cxn>
              <a:cxn ang="0">
                <a:pos x="connsiteX61" y="connsiteY61"/>
              </a:cxn>
              <a:cxn ang="0">
                <a:pos x="connsiteX62" y="connsiteY62"/>
              </a:cxn>
              <a:cxn ang="0">
                <a:pos x="connsiteX63" y="connsiteY63"/>
              </a:cxn>
              <a:cxn ang="0">
                <a:pos x="connsiteX64" y="connsiteY64"/>
              </a:cxn>
              <a:cxn ang="0">
                <a:pos x="connsiteX65" y="connsiteY65"/>
              </a:cxn>
              <a:cxn ang="0">
                <a:pos x="connsiteX66" y="connsiteY66"/>
              </a:cxn>
              <a:cxn ang="0">
                <a:pos x="connsiteX67" y="connsiteY67"/>
              </a:cxn>
              <a:cxn ang="0">
                <a:pos x="connsiteX68" y="connsiteY68"/>
              </a:cxn>
              <a:cxn ang="0">
                <a:pos x="connsiteX69" y="connsiteY69"/>
              </a:cxn>
              <a:cxn ang="0">
                <a:pos x="connsiteX70" y="connsiteY70"/>
              </a:cxn>
              <a:cxn ang="0">
                <a:pos x="connsiteX71" y="connsiteY71"/>
              </a:cxn>
              <a:cxn ang="0">
                <a:pos x="connsiteX72" y="connsiteY72"/>
              </a:cxn>
              <a:cxn ang="0">
                <a:pos x="connsiteX73" y="connsiteY73"/>
              </a:cxn>
              <a:cxn ang="0">
                <a:pos x="connsiteX74" y="connsiteY74"/>
              </a:cxn>
              <a:cxn ang="0">
                <a:pos x="connsiteX75" y="connsiteY75"/>
              </a:cxn>
              <a:cxn ang="0">
                <a:pos x="connsiteX76" y="connsiteY76"/>
              </a:cxn>
              <a:cxn ang="0">
                <a:pos x="connsiteX77" y="connsiteY77"/>
              </a:cxn>
              <a:cxn ang="0">
                <a:pos x="connsiteX78" y="connsiteY78"/>
              </a:cxn>
              <a:cxn ang="0">
                <a:pos x="connsiteX79" y="connsiteY79"/>
              </a:cxn>
              <a:cxn ang="0">
                <a:pos x="connsiteX80" y="connsiteY80"/>
              </a:cxn>
              <a:cxn ang="0">
                <a:pos x="connsiteX81" y="connsiteY81"/>
              </a:cxn>
              <a:cxn ang="0">
                <a:pos x="connsiteX82" y="connsiteY82"/>
              </a:cxn>
              <a:cxn ang="0">
                <a:pos x="connsiteX83" y="connsiteY83"/>
              </a:cxn>
              <a:cxn ang="0">
                <a:pos x="connsiteX84" y="connsiteY84"/>
              </a:cxn>
              <a:cxn ang="0">
                <a:pos x="connsiteX85" y="connsiteY85"/>
              </a:cxn>
              <a:cxn ang="0">
                <a:pos x="connsiteX86" y="connsiteY86"/>
              </a:cxn>
              <a:cxn ang="0">
                <a:pos x="connsiteX87" y="connsiteY87"/>
              </a:cxn>
              <a:cxn ang="0">
                <a:pos x="connsiteX88" y="connsiteY88"/>
              </a:cxn>
              <a:cxn ang="0">
                <a:pos x="connsiteX89" y="connsiteY89"/>
              </a:cxn>
              <a:cxn ang="0">
                <a:pos x="connsiteX90" y="connsiteY90"/>
              </a:cxn>
              <a:cxn ang="0">
                <a:pos x="connsiteX91" y="connsiteY91"/>
              </a:cxn>
              <a:cxn ang="0">
                <a:pos x="connsiteX92" y="connsiteY92"/>
              </a:cxn>
              <a:cxn ang="0">
                <a:pos x="connsiteX93" y="connsiteY93"/>
              </a:cxn>
              <a:cxn ang="0">
                <a:pos x="connsiteX94" y="connsiteY94"/>
              </a:cxn>
              <a:cxn ang="0">
                <a:pos x="connsiteX95" y="connsiteY95"/>
              </a:cxn>
              <a:cxn ang="0">
                <a:pos x="connsiteX96" y="connsiteY96"/>
              </a:cxn>
              <a:cxn ang="0">
                <a:pos x="connsiteX97" y="connsiteY97"/>
              </a:cxn>
              <a:cxn ang="0">
                <a:pos x="connsiteX98" y="connsiteY98"/>
              </a:cxn>
              <a:cxn ang="0">
                <a:pos x="connsiteX99" y="connsiteY99"/>
              </a:cxn>
              <a:cxn ang="0">
                <a:pos x="connsiteX100" y="connsiteY100"/>
              </a:cxn>
              <a:cxn ang="0">
                <a:pos x="connsiteX101" y="connsiteY101"/>
              </a:cxn>
              <a:cxn ang="0">
                <a:pos x="connsiteX102" y="connsiteY102"/>
              </a:cxn>
              <a:cxn ang="0">
                <a:pos x="connsiteX103" y="connsiteY103"/>
              </a:cxn>
              <a:cxn ang="0">
                <a:pos x="connsiteX104" y="connsiteY104"/>
              </a:cxn>
              <a:cxn ang="0">
                <a:pos x="connsiteX105" y="connsiteY105"/>
              </a:cxn>
              <a:cxn ang="0">
                <a:pos x="connsiteX106" y="connsiteY106"/>
              </a:cxn>
              <a:cxn ang="0">
                <a:pos x="connsiteX107" y="connsiteY107"/>
              </a:cxn>
              <a:cxn ang="0">
                <a:pos x="connsiteX108" y="connsiteY108"/>
              </a:cxn>
              <a:cxn ang="0">
                <a:pos x="connsiteX109" y="connsiteY109"/>
              </a:cxn>
              <a:cxn ang="0">
                <a:pos x="connsiteX110" y="connsiteY110"/>
              </a:cxn>
              <a:cxn ang="0">
                <a:pos x="connsiteX111" y="connsiteY111"/>
              </a:cxn>
              <a:cxn ang="0">
                <a:pos x="connsiteX112" y="connsiteY112"/>
              </a:cxn>
              <a:cxn ang="0">
                <a:pos x="connsiteX113" y="connsiteY113"/>
              </a:cxn>
              <a:cxn ang="0">
                <a:pos x="connsiteX114" y="connsiteY114"/>
              </a:cxn>
              <a:cxn ang="0">
                <a:pos x="connsiteX115" y="connsiteY115"/>
              </a:cxn>
              <a:cxn ang="0">
                <a:pos x="connsiteX116" y="connsiteY116"/>
              </a:cxn>
              <a:cxn ang="0">
                <a:pos x="connsiteX117" y="connsiteY117"/>
              </a:cxn>
              <a:cxn ang="0">
                <a:pos x="connsiteX118" y="connsiteY118"/>
              </a:cxn>
              <a:cxn ang="0">
                <a:pos x="connsiteX119" y="connsiteY119"/>
              </a:cxn>
              <a:cxn ang="0">
                <a:pos x="connsiteX120" y="connsiteY120"/>
              </a:cxn>
              <a:cxn ang="0">
                <a:pos x="connsiteX121" y="connsiteY121"/>
              </a:cxn>
              <a:cxn ang="0">
                <a:pos x="connsiteX122" y="connsiteY122"/>
              </a:cxn>
              <a:cxn ang="0">
                <a:pos x="connsiteX123" y="connsiteY123"/>
              </a:cxn>
              <a:cxn ang="0">
                <a:pos x="connsiteX124" y="connsiteY124"/>
              </a:cxn>
              <a:cxn ang="0">
                <a:pos x="connsiteX125" y="connsiteY125"/>
              </a:cxn>
              <a:cxn ang="0">
                <a:pos x="connsiteX126" y="connsiteY126"/>
              </a:cxn>
              <a:cxn ang="0">
                <a:pos x="connsiteX127" y="connsiteY127"/>
              </a:cxn>
              <a:cxn ang="0">
                <a:pos x="connsiteX128" y="connsiteY128"/>
              </a:cxn>
              <a:cxn ang="0">
                <a:pos x="connsiteX129" y="connsiteY129"/>
              </a:cxn>
              <a:cxn ang="0">
                <a:pos x="connsiteX130" y="connsiteY130"/>
              </a:cxn>
              <a:cxn ang="0">
                <a:pos x="connsiteX131" y="connsiteY131"/>
              </a:cxn>
              <a:cxn ang="0">
                <a:pos x="connsiteX132" y="connsiteY132"/>
              </a:cxn>
              <a:cxn ang="0">
                <a:pos x="connsiteX133" y="connsiteY133"/>
              </a:cxn>
              <a:cxn ang="0">
                <a:pos x="connsiteX134" y="connsiteY134"/>
              </a:cxn>
              <a:cxn ang="0">
                <a:pos x="connsiteX135" y="connsiteY135"/>
              </a:cxn>
              <a:cxn ang="0">
                <a:pos x="connsiteX136" y="connsiteY136"/>
              </a:cxn>
              <a:cxn ang="0">
                <a:pos x="connsiteX137" y="connsiteY137"/>
              </a:cxn>
              <a:cxn ang="0">
                <a:pos x="connsiteX138" y="connsiteY138"/>
              </a:cxn>
              <a:cxn ang="0">
                <a:pos x="connsiteX139" y="connsiteY139"/>
              </a:cxn>
              <a:cxn ang="0">
                <a:pos x="connsiteX140" y="connsiteY140"/>
              </a:cxn>
              <a:cxn ang="0">
                <a:pos x="connsiteX141" y="connsiteY141"/>
              </a:cxn>
              <a:cxn ang="0">
                <a:pos x="connsiteX142" y="connsiteY142"/>
              </a:cxn>
              <a:cxn ang="0">
                <a:pos x="connsiteX143" y="connsiteY143"/>
              </a:cxn>
              <a:cxn ang="0">
                <a:pos x="connsiteX144" y="connsiteY144"/>
              </a:cxn>
              <a:cxn ang="0">
                <a:pos x="connsiteX145" y="connsiteY145"/>
              </a:cxn>
              <a:cxn ang="0">
                <a:pos x="connsiteX146" y="connsiteY146"/>
              </a:cxn>
              <a:cxn ang="0">
                <a:pos x="connsiteX147" y="connsiteY147"/>
              </a:cxn>
              <a:cxn ang="0">
                <a:pos x="connsiteX148" y="connsiteY148"/>
              </a:cxn>
              <a:cxn ang="0">
                <a:pos x="connsiteX149" y="connsiteY149"/>
              </a:cxn>
              <a:cxn ang="0">
                <a:pos x="connsiteX150" y="connsiteY150"/>
              </a:cxn>
              <a:cxn ang="0">
                <a:pos x="connsiteX151" y="connsiteY151"/>
              </a:cxn>
              <a:cxn ang="0">
                <a:pos x="connsiteX152" y="connsiteY152"/>
              </a:cxn>
              <a:cxn ang="0">
                <a:pos x="connsiteX153" y="connsiteY153"/>
              </a:cxn>
              <a:cxn ang="0">
                <a:pos x="connsiteX154" y="connsiteY154"/>
              </a:cxn>
              <a:cxn ang="0">
                <a:pos x="connsiteX155" y="connsiteY155"/>
              </a:cxn>
              <a:cxn ang="0">
                <a:pos x="connsiteX156" y="connsiteY156"/>
              </a:cxn>
              <a:cxn ang="0">
                <a:pos x="connsiteX157" y="connsiteY157"/>
              </a:cxn>
              <a:cxn ang="0">
                <a:pos x="connsiteX158" y="connsiteY158"/>
              </a:cxn>
              <a:cxn ang="0">
                <a:pos x="connsiteX159" y="connsiteY159"/>
              </a:cxn>
              <a:cxn ang="0">
                <a:pos x="connsiteX160" y="connsiteY160"/>
              </a:cxn>
              <a:cxn ang="0">
                <a:pos x="connsiteX161" y="connsiteY161"/>
              </a:cxn>
              <a:cxn ang="0">
                <a:pos x="connsiteX162" y="connsiteY162"/>
              </a:cxn>
              <a:cxn ang="0">
                <a:pos x="connsiteX163" y="connsiteY163"/>
              </a:cxn>
              <a:cxn ang="0">
                <a:pos x="connsiteX164" y="connsiteY164"/>
              </a:cxn>
              <a:cxn ang="0">
                <a:pos x="connsiteX165" y="connsiteY165"/>
              </a:cxn>
              <a:cxn ang="0">
                <a:pos x="connsiteX166" y="connsiteY166"/>
              </a:cxn>
              <a:cxn ang="0">
                <a:pos x="connsiteX167" y="connsiteY167"/>
              </a:cxn>
              <a:cxn ang="0">
                <a:pos x="connsiteX168" y="connsiteY168"/>
              </a:cxn>
              <a:cxn ang="0">
                <a:pos x="connsiteX169" y="connsiteY169"/>
              </a:cxn>
              <a:cxn ang="0">
                <a:pos x="connsiteX170" y="connsiteY170"/>
              </a:cxn>
            </a:cxnLst>
            <a:rect l="l" t="t" r="r" b="b"/>
            <a:pathLst>
              <a:path w="2500127" h="3450772">
                <a:moveTo>
                  <a:pt x="1126671" y="0"/>
                </a:moveTo>
                <a:lnTo>
                  <a:pt x="1181100" y="38100"/>
                </a:lnTo>
                <a:lnTo>
                  <a:pt x="1191985" y="87086"/>
                </a:lnTo>
                <a:lnTo>
                  <a:pt x="1230085" y="76200"/>
                </a:lnTo>
                <a:lnTo>
                  <a:pt x="1246414" y="141514"/>
                </a:lnTo>
                <a:lnTo>
                  <a:pt x="1246414" y="163286"/>
                </a:lnTo>
                <a:lnTo>
                  <a:pt x="1268185" y="179614"/>
                </a:lnTo>
                <a:lnTo>
                  <a:pt x="1398814" y="174172"/>
                </a:lnTo>
                <a:lnTo>
                  <a:pt x="1409700" y="174172"/>
                </a:lnTo>
                <a:lnTo>
                  <a:pt x="1398814" y="130629"/>
                </a:lnTo>
                <a:lnTo>
                  <a:pt x="1458685" y="174172"/>
                </a:lnTo>
                <a:lnTo>
                  <a:pt x="1464128" y="212272"/>
                </a:lnTo>
                <a:lnTo>
                  <a:pt x="1480457" y="250372"/>
                </a:lnTo>
                <a:lnTo>
                  <a:pt x="1583871" y="370114"/>
                </a:lnTo>
                <a:lnTo>
                  <a:pt x="1589314" y="386443"/>
                </a:lnTo>
                <a:lnTo>
                  <a:pt x="1567542" y="446314"/>
                </a:lnTo>
                <a:lnTo>
                  <a:pt x="1632857" y="511629"/>
                </a:lnTo>
                <a:lnTo>
                  <a:pt x="1676400" y="506186"/>
                </a:lnTo>
                <a:lnTo>
                  <a:pt x="1687285" y="576943"/>
                </a:lnTo>
                <a:lnTo>
                  <a:pt x="1730828" y="582386"/>
                </a:lnTo>
                <a:lnTo>
                  <a:pt x="1714500" y="636814"/>
                </a:lnTo>
                <a:lnTo>
                  <a:pt x="1747157" y="647700"/>
                </a:lnTo>
                <a:lnTo>
                  <a:pt x="1807028" y="625929"/>
                </a:lnTo>
                <a:lnTo>
                  <a:pt x="1839685" y="658586"/>
                </a:lnTo>
                <a:lnTo>
                  <a:pt x="1877785" y="620486"/>
                </a:lnTo>
                <a:lnTo>
                  <a:pt x="2024742" y="625929"/>
                </a:lnTo>
                <a:lnTo>
                  <a:pt x="2046514" y="593272"/>
                </a:lnTo>
                <a:lnTo>
                  <a:pt x="2193471" y="609600"/>
                </a:lnTo>
                <a:lnTo>
                  <a:pt x="2318657" y="609600"/>
                </a:lnTo>
                <a:lnTo>
                  <a:pt x="2336841" y="645666"/>
                </a:lnTo>
                <a:lnTo>
                  <a:pt x="2427514" y="701230"/>
                </a:lnTo>
                <a:lnTo>
                  <a:pt x="2472913" y="821872"/>
                </a:lnTo>
                <a:cubicBezTo>
                  <a:pt x="2481240" y="851873"/>
                  <a:pt x="2472941" y="859462"/>
                  <a:pt x="2477477" y="881233"/>
                </a:cubicBezTo>
                <a:lnTo>
                  <a:pt x="2500127" y="952500"/>
                </a:lnTo>
                <a:lnTo>
                  <a:pt x="2380384" y="1072244"/>
                </a:lnTo>
                <a:lnTo>
                  <a:pt x="2440256" y="1143000"/>
                </a:lnTo>
                <a:lnTo>
                  <a:pt x="2460831" y="1208314"/>
                </a:lnTo>
                <a:lnTo>
                  <a:pt x="2427514" y="1257300"/>
                </a:lnTo>
                <a:lnTo>
                  <a:pt x="2462027" y="1420586"/>
                </a:lnTo>
                <a:lnTo>
                  <a:pt x="2383971" y="1404257"/>
                </a:lnTo>
                <a:lnTo>
                  <a:pt x="2373085" y="1415143"/>
                </a:lnTo>
                <a:lnTo>
                  <a:pt x="2362200" y="1447800"/>
                </a:lnTo>
                <a:lnTo>
                  <a:pt x="2258785" y="1562100"/>
                </a:lnTo>
                <a:lnTo>
                  <a:pt x="2275114" y="1594757"/>
                </a:lnTo>
                <a:lnTo>
                  <a:pt x="2269136" y="1627414"/>
                </a:lnTo>
                <a:lnTo>
                  <a:pt x="2260641" y="1676400"/>
                </a:lnTo>
                <a:lnTo>
                  <a:pt x="2209800" y="1741714"/>
                </a:lnTo>
                <a:lnTo>
                  <a:pt x="2198914" y="1763486"/>
                </a:lnTo>
                <a:lnTo>
                  <a:pt x="2106385" y="1763486"/>
                </a:lnTo>
                <a:lnTo>
                  <a:pt x="2046514" y="1779814"/>
                </a:lnTo>
                <a:lnTo>
                  <a:pt x="1943100" y="1714500"/>
                </a:lnTo>
                <a:lnTo>
                  <a:pt x="1845128" y="1714500"/>
                </a:lnTo>
                <a:lnTo>
                  <a:pt x="1836099" y="1845130"/>
                </a:lnTo>
                <a:lnTo>
                  <a:pt x="1768928" y="1888672"/>
                </a:lnTo>
                <a:lnTo>
                  <a:pt x="1776227" y="1937657"/>
                </a:lnTo>
                <a:lnTo>
                  <a:pt x="1714500" y="1959429"/>
                </a:lnTo>
                <a:lnTo>
                  <a:pt x="1621971" y="2073729"/>
                </a:lnTo>
                <a:lnTo>
                  <a:pt x="1589314" y="2100943"/>
                </a:lnTo>
                <a:lnTo>
                  <a:pt x="1637765" y="2216380"/>
                </a:lnTo>
                <a:lnTo>
                  <a:pt x="1529442" y="2253343"/>
                </a:lnTo>
                <a:lnTo>
                  <a:pt x="1534885" y="2280557"/>
                </a:lnTo>
                <a:lnTo>
                  <a:pt x="1524000" y="2291443"/>
                </a:lnTo>
                <a:lnTo>
                  <a:pt x="1556657" y="2307772"/>
                </a:lnTo>
                <a:lnTo>
                  <a:pt x="1507671" y="2383972"/>
                </a:lnTo>
                <a:lnTo>
                  <a:pt x="1524000" y="2416629"/>
                </a:lnTo>
                <a:lnTo>
                  <a:pt x="1485900" y="2411186"/>
                </a:lnTo>
                <a:lnTo>
                  <a:pt x="1442357" y="2481943"/>
                </a:lnTo>
                <a:lnTo>
                  <a:pt x="1382485" y="2492829"/>
                </a:lnTo>
                <a:lnTo>
                  <a:pt x="1295400" y="2471057"/>
                </a:lnTo>
                <a:lnTo>
                  <a:pt x="1246414" y="2503714"/>
                </a:lnTo>
                <a:lnTo>
                  <a:pt x="1208314" y="2509157"/>
                </a:lnTo>
                <a:lnTo>
                  <a:pt x="1132114" y="2509157"/>
                </a:lnTo>
                <a:lnTo>
                  <a:pt x="1121228" y="2503714"/>
                </a:lnTo>
                <a:lnTo>
                  <a:pt x="1104900" y="2541814"/>
                </a:lnTo>
                <a:lnTo>
                  <a:pt x="1066800" y="2530929"/>
                </a:lnTo>
                <a:lnTo>
                  <a:pt x="1034142" y="2585357"/>
                </a:lnTo>
                <a:lnTo>
                  <a:pt x="1012371" y="2547257"/>
                </a:lnTo>
                <a:lnTo>
                  <a:pt x="892628" y="2585357"/>
                </a:lnTo>
                <a:lnTo>
                  <a:pt x="887185" y="2590800"/>
                </a:lnTo>
                <a:lnTo>
                  <a:pt x="898071" y="2661557"/>
                </a:lnTo>
                <a:lnTo>
                  <a:pt x="838200" y="2786743"/>
                </a:lnTo>
                <a:lnTo>
                  <a:pt x="854528" y="2830286"/>
                </a:lnTo>
                <a:lnTo>
                  <a:pt x="936171" y="2824843"/>
                </a:lnTo>
                <a:lnTo>
                  <a:pt x="979714" y="2906486"/>
                </a:lnTo>
                <a:lnTo>
                  <a:pt x="985157" y="2911929"/>
                </a:lnTo>
                <a:lnTo>
                  <a:pt x="985157" y="2911929"/>
                </a:lnTo>
                <a:lnTo>
                  <a:pt x="1001485" y="2960914"/>
                </a:lnTo>
                <a:lnTo>
                  <a:pt x="1006928" y="3048000"/>
                </a:lnTo>
                <a:lnTo>
                  <a:pt x="985157" y="3086100"/>
                </a:lnTo>
                <a:lnTo>
                  <a:pt x="881742" y="3216729"/>
                </a:lnTo>
                <a:lnTo>
                  <a:pt x="892628" y="3260272"/>
                </a:lnTo>
                <a:lnTo>
                  <a:pt x="849085" y="3276600"/>
                </a:lnTo>
                <a:lnTo>
                  <a:pt x="827314" y="3320143"/>
                </a:lnTo>
                <a:lnTo>
                  <a:pt x="810985" y="3369129"/>
                </a:lnTo>
                <a:lnTo>
                  <a:pt x="805542" y="3407229"/>
                </a:lnTo>
                <a:lnTo>
                  <a:pt x="805542" y="3423557"/>
                </a:lnTo>
                <a:lnTo>
                  <a:pt x="800100" y="3418114"/>
                </a:lnTo>
                <a:lnTo>
                  <a:pt x="778328" y="3418114"/>
                </a:lnTo>
                <a:lnTo>
                  <a:pt x="740228" y="3445329"/>
                </a:lnTo>
                <a:lnTo>
                  <a:pt x="702128" y="3434443"/>
                </a:lnTo>
                <a:lnTo>
                  <a:pt x="702128" y="3434443"/>
                </a:lnTo>
                <a:lnTo>
                  <a:pt x="664028" y="3450772"/>
                </a:lnTo>
                <a:lnTo>
                  <a:pt x="571500" y="3380014"/>
                </a:lnTo>
                <a:lnTo>
                  <a:pt x="533400" y="3309257"/>
                </a:lnTo>
                <a:lnTo>
                  <a:pt x="462642" y="3303814"/>
                </a:lnTo>
                <a:lnTo>
                  <a:pt x="277585" y="3243943"/>
                </a:lnTo>
                <a:lnTo>
                  <a:pt x="266700" y="3194957"/>
                </a:lnTo>
                <a:lnTo>
                  <a:pt x="228600" y="3194957"/>
                </a:lnTo>
                <a:lnTo>
                  <a:pt x="223157" y="3216729"/>
                </a:lnTo>
                <a:lnTo>
                  <a:pt x="223157" y="3243943"/>
                </a:lnTo>
                <a:lnTo>
                  <a:pt x="190500" y="3233057"/>
                </a:lnTo>
                <a:lnTo>
                  <a:pt x="163285" y="3211286"/>
                </a:lnTo>
                <a:lnTo>
                  <a:pt x="152400" y="3194957"/>
                </a:lnTo>
                <a:lnTo>
                  <a:pt x="174171" y="3151414"/>
                </a:lnTo>
                <a:lnTo>
                  <a:pt x="201385" y="3102429"/>
                </a:lnTo>
                <a:lnTo>
                  <a:pt x="185057" y="3064329"/>
                </a:lnTo>
                <a:lnTo>
                  <a:pt x="185057" y="3042557"/>
                </a:lnTo>
                <a:lnTo>
                  <a:pt x="125185" y="3042557"/>
                </a:lnTo>
                <a:lnTo>
                  <a:pt x="103414" y="3031672"/>
                </a:lnTo>
                <a:lnTo>
                  <a:pt x="70757" y="3058886"/>
                </a:lnTo>
                <a:lnTo>
                  <a:pt x="65314" y="3020786"/>
                </a:lnTo>
                <a:lnTo>
                  <a:pt x="0" y="2982686"/>
                </a:lnTo>
                <a:lnTo>
                  <a:pt x="54428" y="2933700"/>
                </a:lnTo>
                <a:lnTo>
                  <a:pt x="179614" y="2770414"/>
                </a:lnTo>
                <a:lnTo>
                  <a:pt x="326571" y="2122714"/>
                </a:lnTo>
                <a:lnTo>
                  <a:pt x="315685" y="2046514"/>
                </a:lnTo>
                <a:lnTo>
                  <a:pt x="359228" y="1964872"/>
                </a:lnTo>
                <a:lnTo>
                  <a:pt x="435428" y="1970314"/>
                </a:lnTo>
                <a:lnTo>
                  <a:pt x="440871" y="1937657"/>
                </a:lnTo>
                <a:lnTo>
                  <a:pt x="391885" y="1883229"/>
                </a:lnTo>
                <a:lnTo>
                  <a:pt x="386442" y="1872343"/>
                </a:lnTo>
                <a:lnTo>
                  <a:pt x="326571" y="1948543"/>
                </a:lnTo>
                <a:lnTo>
                  <a:pt x="408214" y="1338943"/>
                </a:lnTo>
                <a:lnTo>
                  <a:pt x="446314" y="1251857"/>
                </a:lnTo>
                <a:lnTo>
                  <a:pt x="462642" y="1300843"/>
                </a:lnTo>
                <a:lnTo>
                  <a:pt x="582385" y="1409700"/>
                </a:lnTo>
                <a:lnTo>
                  <a:pt x="620485" y="1513114"/>
                </a:lnTo>
                <a:lnTo>
                  <a:pt x="653142" y="1464129"/>
                </a:lnTo>
                <a:lnTo>
                  <a:pt x="625928" y="1344386"/>
                </a:lnTo>
                <a:lnTo>
                  <a:pt x="484414" y="1197429"/>
                </a:lnTo>
                <a:lnTo>
                  <a:pt x="435428" y="1164772"/>
                </a:lnTo>
                <a:lnTo>
                  <a:pt x="381000" y="1137557"/>
                </a:lnTo>
                <a:lnTo>
                  <a:pt x="370114" y="1083129"/>
                </a:lnTo>
                <a:lnTo>
                  <a:pt x="424542" y="1050472"/>
                </a:lnTo>
                <a:lnTo>
                  <a:pt x="468085" y="968829"/>
                </a:lnTo>
                <a:lnTo>
                  <a:pt x="446314" y="892629"/>
                </a:lnTo>
                <a:lnTo>
                  <a:pt x="446314" y="892629"/>
                </a:lnTo>
                <a:lnTo>
                  <a:pt x="478971" y="881743"/>
                </a:lnTo>
                <a:lnTo>
                  <a:pt x="424542" y="789214"/>
                </a:lnTo>
                <a:lnTo>
                  <a:pt x="386442" y="778329"/>
                </a:lnTo>
                <a:lnTo>
                  <a:pt x="429985" y="685800"/>
                </a:lnTo>
                <a:lnTo>
                  <a:pt x="451757" y="658586"/>
                </a:lnTo>
                <a:lnTo>
                  <a:pt x="560614" y="620486"/>
                </a:lnTo>
                <a:lnTo>
                  <a:pt x="560614" y="620486"/>
                </a:lnTo>
                <a:lnTo>
                  <a:pt x="636814" y="647700"/>
                </a:lnTo>
                <a:lnTo>
                  <a:pt x="658585" y="674914"/>
                </a:lnTo>
                <a:lnTo>
                  <a:pt x="772885" y="615043"/>
                </a:lnTo>
                <a:lnTo>
                  <a:pt x="745671" y="582386"/>
                </a:lnTo>
                <a:lnTo>
                  <a:pt x="740228" y="506186"/>
                </a:lnTo>
                <a:lnTo>
                  <a:pt x="702128" y="353786"/>
                </a:lnTo>
                <a:lnTo>
                  <a:pt x="685800" y="277586"/>
                </a:lnTo>
                <a:lnTo>
                  <a:pt x="674914" y="244929"/>
                </a:lnTo>
                <a:lnTo>
                  <a:pt x="615042" y="179614"/>
                </a:lnTo>
                <a:lnTo>
                  <a:pt x="604157" y="136072"/>
                </a:lnTo>
                <a:lnTo>
                  <a:pt x="598714" y="130629"/>
                </a:lnTo>
                <a:lnTo>
                  <a:pt x="734785" y="125186"/>
                </a:lnTo>
                <a:lnTo>
                  <a:pt x="745671" y="125186"/>
                </a:lnTo>
                <a:lnTo>
                  <a:pt x="810985" y="59872"/>
                </a:lnTo>
                <a:lnTo>
                  <a:pt x="985157" y="43543"/>
                </a:lnTo>
                <a:lnTo>
                  <a:pt x="1017814" y="81643"/>
                </a:lnTo>
                <a:lnTo>
                  <a:pt x="1126671" y="0"/>
                </a:lnTo>
                <a:close/>
              </a:path>
            </a:pathLst>
          </a:custGeom>
          <a:solidFill>
            <a:srgbClr val="F58220"/>
          </a:solidFill>
        </xdr:spPr>
        <xdr:style>
          <a:lnRef idx="2">
            <a:schemeClr val="dk1"/>
          </a:lnRef>
          <a:fillRef idx="1">
            <a:schemeClr val="lt1"/>
          </a:fillRef>
          <a:effectRef idx="0">
            <a:schemeClr val="dk1"/>
          </a:effectRef>
          <a:fontRef idx="minor">
            <a:schemeClr val="dk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[0]!Forme_Cliquer" textlink="">
        <xdr:nvSpPr>
          <xdr:cNvPr id="328" name="Pays_de_la_Loire"/>
          <xdr:cNvSpPr/>
        </xdr:nvSpPr>
        <xdr:spPr>
          <a:xfrm>
            <a:off x="11644630" y="2555240"/>
            <a:ext cx="1803400" cy="1713230"/>
          </a:xfrm>
          <a:custGeom>
            <a:avLst/>
            <a:gdLst>
              <a:gd name="connsiteX0" fmla="*/ 1790700 w 1813560"/>
              <a:gd name="connsiteY0" fmla="*/ 293370 h 1764030"/>
              <a:gd name="connsiteX1" fmla="*/ 1733550 w 1813560"/>
              <a:gd name="connsiteY1" fmla="*/ 232410 h 1764030"/>
              <a:gd name="connsiteX2" fmla="*/ 1684020 w 1813560"/>
              <a:gd name="connsiteY2" fmla="*/ 247650 h 1764030"/>
              <a:gd name="connsiteX3" fmla="*/ 1581150 w 1813560"/>
              <a:gd name="connsiteY3" fmla="*/ 190500 h 1764030"/>
              <a:gd name="connsiteX4" fmla="*/ 1577340 w 1813560"/>
              <a:gd name="connsiteY4" fmla="*/ 83820 h 1764030"/>
              <a:gd name="connsiteX5" fmla="*/ 1539240 w 1813560"/>
              <a:gd name="connsiteY5" fmla="*/ 64770 h 1764030"/>
              <a:gd name="connsiteX6" fmla="*/ 1356360 w 1813560"/>
              <a:gd name="connsiteY6" fmla="*/ 148590 h 1764030"/>
              <a:gd name="connsiteX7" fmla="*/ 1352550 w 1813560"/>
              <a:gd name="connsiteY7" fmla="*/ 87630 h 1764030"/>
              <a:gd name="connsiteX8" fmla="*/ 1322070 w 1813560"/>
              <a:gd name="connsiteY8" fmla="*/ 64770 h 1764030"/>
              <a:gd name="connsiteX9" fmla="*/ 1303020 w 1813560"/>
              <a:gd name="connsiteY9" fmla="*/ 0 h 1764030"/>
              <a:gd name="connsiteX10" fmla="*/ 1253490 w 1813560"/>
              <a:gd name="connsiteY10" fmla="*/ 0 h 1764030"/>
              <a:gd name="connsiteX11" fmla="*/ 1238250 w 1813560"/>
              <a:gd name="connsiteY11" fmla="*/ 38100 h 1764030"/>
              <a:gd name="connsiteX12" fmla="*/ 1143000 w 1813560"/>
              <a:gd name="connsiteY12" fmla="*/ 26670 h 1764030"/>
              <a:gd name="connsiteX13" fmla="*/ 1055370 w 1813560"/>
              <a:gd name="connsiteY13" fmla="*/ 68580 h 1764030"/>
              <a:gd name="connsiteX14" fmla="*/ 1021080 w 1813560"/>
              <a:gd name="connsiteY14" fmla="*/ 49530 h 1764030"/>
              <a:gd name="connsiteX15" fmla="*/ 986790 w 1813560"/>
              <a:gd name="connsiteY15" fmla="*/ 72390 h 1764030"/>
              <a:gd name="connsiteX16" fmla="*/ 925830 w 1813560"/>
              <a:gd name="connsiteY16" fmla="*/ 15240 h 1764030"/>
              <a:gd name="connsiteX17" fmla="*/ 838200 w 1813560"/>
              <a:gd name="connsiteY17" fmla="*/ 15240 h 1764030"/>
              <a:gd name="connsiteX18" fmla="*/ 834390 w 1813560"/>
              <a:gd name="connsiteY18" fmla="*/ 163830 h 1764030"/>
              <a:gd name="connsiteX19" fmla="*/ 819150 w 1813560"/>
              <a:gd name="connsiteY19" fmla="*/ 201930 h 1764030"/>
              <a:gd name="connsiteX20" fmla="*/ 842010 w 1813560"/>
              <a:gd name="connsiteY20" fmla="*/ 415290 h 1764030"/>
              <a:gd name="connsiteX21" fmla="*/ 773430 w 1813560"/>
              <a:gd name="connsiteY21" fmla="*/ 445770 h 1764030"/>
              <a:gd name="connsiteX22" fmla="*/ 723900 w 1813560"/>
              <a:gd name="connsiteY22" fmla="*/ 560070 h 1764030"/>
              <a:gd name="connsiteX23" fmla="*/ 723900 w 1813560"/>
              <a:gd name="connsiteY23" fmla="*/ 590550 h 1764030"/>
              <a:gd name="connsiteX24" fmla="*/ 640080 w 1813560"/>
              <a:gd name="connsiteY24" fmla="*/ 544830 h 1764030"/>
              <a:gd name="connsiteX25" fmla="*/ 514350 w 1813560"/>
              <a:gd name="connsiteY25" fmla="*/ 594360 h 1764030"/>
              <a:gd name="connsiteX26" fmla="*/ 499110 w 1813560"/>
              <a:gd name="connsiteY26" fmla="*/ 636270 h 1764030"/>
              <a:gd name="connsiteX27" fmla="*/ 339090 w 1813560"/>
              <a:gd name="connsiteY27" fmla="*/ 632460 h 1764030"/>
              <a:gd name="connsiteX28" fmla="*/ 262890 w 1813560"/>
              <a:gd name="connsiteY28" fmla="*/ 681990 h 1764030"/>
              <a:gd name="connsiteX29" fmla="*/ 259080 w 1813560"/>
              <a:gd name="connsiteY29" fmla="*/ 754380 h 1764030"/>
              <a:gd name="connsiteX30" fmla="*/ 53340 w 1813560"/>
              <a:gd name="connsiteY30" fmla="*/ 811530 h 1764030"/>
              <a:gd name="connsiteX31" fmla="*/ 0 w 1813560"/>
              <a:gd name="connsiteY31" fmla="*/ 861060 h 1764030"/>
              <a:gd name="connsiteX32" fmla="*/ 26670 w 1813560"/>
              <a:gd name="connsiteY32" fmla="*/ 941070 h 1764030"/>
              <a:gd name="connsiteX33" fmla="*/ 102870 w 1813560"/>
              <a:gd name="connsiteY33" fmla="*/ 956310 h 1764030"/>
              <a:gd name="connsiteX34" fmla="*/ 121920 w 1813560"/>
              <a:gd name="connsiteY34" fmla="*/ 982980 h 1764030"/>
              <a:gd name="connsiteX35" fmla="*/ 198120 w 1813560"/>
              <a:gd name="connsiteY35" fmla="*/ 937260 h 1764030"/>
              <a:gd name="connsiteX36" fmla="*/ 278130 w 1813560"/>
              <a:gd name="connsiteY36" fmla="*/ 933450 h 1764030"/>
              <a:gd name="connsiteX37" fmla="*/ 201930 w 1813560"/>
              <a:gd name="connsiteY37" fmla="*/ 967740 h 1764030"/>
              <a:gd name="connsiteX38" fmla="*/ 194310 w 1813560"/>
              <a:gd name="connsiteY38" fmla="*/ 1040130 h 1764030"/>
              <a:gd name="connsiteX39" fmla="*/ 175260 w 1813560"/>
              <a:gd name="connsiteY39" fmla="*/ 1055370 h 1764030"/>
              <a:gd name="connsiteX40" fmla="*/ 213360 w 1813560"/>
              <a:gd name="connsiteY40" fmla="*/ 1093470 h 1764030"/>
              <a:gd name="connsiteX41" fmla="*/ 289560 w 1813560"/>
              <a:gd name="connsiteY41" fmla="*/ 1154430 h 1764030"/>
              <a:gd name="connsiteX42" fmla="*/ 201930 w 1813560"/>
              <a:gd name="connsiteY42" fmla="*/ 1238250 h 1764030"/>
              <a:gd name="connsiteX43" fmla="*/ 198120 w 1813560"/>
              <a:gd name="connsiteY43" fmla="*/ 1295400 h 1764030"/>
              <a:gd name="connsiteX44" fmla="*/ 323850 w 1813560"/>
              <a:gd name="connsiteY44" fmla="*/ 1466850 h 1764030"/>
              <a:gd name="connsiteX45" fmla="*/ 358140 w 1813560"/>
              <a:gd name="connsiteY45" fmla="*/ 1562100 h 1764030"/>
              <a:gd name="connsiteX46" fmla="*/ 449580 w 1813560"/>
              <a:gd name="connsiteY46" fmla="*/ 1638300 h 1764030"/>
              <a:gd name="connsiteX47" fmla="*/ 510540 w 1813560"/>
              <a:gd name="connsiteY47" fmla="*/ 1657350 h 1764030"/>
              <a:gd name="connsiteX48" fmla="*/ 541020 w 1813560"/>
              <a:gd name="connsiteY48" fmla="*/ 1699260 h 1764030"/>
              <a:gd name="connsiteX49" fmla="*/ 598170 w 1813560"/>
              <a:gd name="connsiteY49" fmla="*/ 1703070 h 1764030"/>
              <a:gd name="connsiteX50" fmla="*/ 674370 w 1813560"/>
              <a:gd name="connsiteY50" fmla="*/ 1764030 h 1764030"/>
              <a:gd name="connsiteX51" fmla="*/ 693420 w 1813560"/>
              <a:gd name="connsiteY51" fmla="*/ 1733550 h 1764030"/>
              <a:gd name="connsiteX52" fmla="*/ 716280 w 1813560"/>
              <a:gd name="connsiteY52" fmla="*/ 1737360 h 1764030"/>
              <a:gd name="connsiteX53" fmla="*/ 826770 w 1813560"/>
              <a:gd name="connsiteY53" fmla="*/ 1699260 h 1764030"/>
              <a:gd name="connsiteX54" fmla="*/ 811530 w 1813560"/>
              <a:gd name="connsiteY54" fmla="*/ 1733550 h 1764030"/>
              <a:gd name="connsiteX55" fmla="*/ 899160 w 1813560"/>
              <a:gd name="connsiteY55" fmla="*/ 1722120 h 1764030"/>
              <a:gd name="connsiteX56" fmla="*/ 922020 w 1813560"/>
              <a:gd name="connsiteY56" fmla="*/ 1748790 h 1764030"/>
              <a:gd name="connsiteX57" fmla="*/ 1040130 w 1813560"/>
              <a:gd name="connsiteY57" fmla="*/ 1687830 h 1764030"/>
              <a:gd name="connsiteX58" fmla="*/ 1017270 w 1813560"/>
              <a:gd name="connsiteY58" fmla="*/ 1668780 h 1764030"/>
              <a:gd name="connsiteX59" fmla="*/ 1005840 w 1813560"/>
              <a:gd name="connsiteY59" fmla="*/ 1657350 h 1764030"/>
              <a:gd name="connsiteX60" fmla="*/ 1009650 w 1813560"/>
              <a:gd name="connsiteY60" fmla="*/ 1577340 h 1764030"/>
              <a:gd name="connsiteX61" fmla="*/ 960120 w 1813560"/>
              <a:gd name="connsiteY61" fmla="*/ 1356360 h 1764030"/>
              <a:gd name="connsiteX62" fmla="*/ 902970 w 1813560"/>
              <a:gd name="connsiteY62" fmla="*/ 1283970 h 1764030"/>
              <a:gd name="connsiteX63" fmla="*/ 868680 w 1813560"/>
              <a:gd name="connsiteY63" fmla="*/ 1219200 h 1764030"/>
              <a:gd name="connsiteX64" fmla="*/ 1017270 w 1813560"/>
              <a:gd name="connsiteY64" fmla="*/ 1207770 h 1764030"/>
              <a:gd name="connsiteX65" fmla="*/ 1085850 w 1813560"/>
              <a:gd name="connsiteY65" fmla="*/ 1139190 h 1764030"/>
              <a:gd name="connsiteX66" fmla="*/ 1253490 w 1813560"/>
              <a:gd name="connsiteY66" fmla="*/ 1131570 h 1764030"/>
              <a:gd name="connsiteX67" fmla="*/ 1287780 w 1813560"/>
              <a:gd name="connsiteY67" fmla="*/ 1165860 h 1764030"/>
              <a:gd name="connsiteX68" fmla="*/ 1386840 w 1813560"/>
              <a:gd name="connsiteY68" fmla="*/ 1089660 h 1764030"/>
              <a:gd name="connsiteX69" fmla="*/ 1459230 w 1813560"/>
              <a:gd name="connsiteY69" fmla="*/ 883920 h 1764030"/>
              <a:gd name="connsiteX70" fmla="*/ 1482090 w 1813560"/>
              <a:gd name="connsiteY70" fmla="*/ 746760 h 1764030"/>
              <a:gd name="connsiteX71" fmla="*/ 1565910 w 1813560"/>
              <a:gd name="connsiteY71" fmla="*/ 773430 h 1764030"/>
              <a:gd name="connsiteX72" fmla="*/ 1550670 w 1813560"/>
              <a:gd name="connsiteY72" fmla="*/ 731520 h 1764030"/>
              <a:gd name="connsiteX73" fmla="*/ 1604010 w 1813560"/>
              <a:gd name="connsiteY73" fmla="*/ 739140 h 1764030"/>
              <a:gd name="connsiteX74" fmla="*/ 1684020 w 1813560"/>
              <a:gd name="connsiteY74" fmla="*/ 681990 h 1764030"/>
              <a:gd name="connsiteX75" fmla="*/ 1703070 w 1813560"/>
              <a:gd name="connsiteY75" fmla="*/ 624840 h 1764030"/>
              <a:gd name="connsiteX76" fmla="*/ 1741170 w 1813560"/>
              <a:gd name="connsiteY76" fmla="*/ 624840 h 1764030"/>
              <a:gd name="connsiteX77" fmla="*/ 1809750 w 1813560"/>
              <a:gd name="connsiteY77" fmla="*/ 487680 h 1764030"/>
              <a:gd name="connsiteX78" fmla="*/ 1809750 w 1813560"/>
              <a:gd name="connsiteY78" fmla="*/ 415290 h 1764030"/>
              <a:gd name="connsiteX79" fmla="*/ 1790700 w 1813560"/>
              <a:gd name="connsiteY79" fmla="*/ 384810 h 1764030"/>
              <a:gd name="connsiteX80" fmla="*/ 1813560 w 1813560"/>
              <a:gd name="connsiteY80" fmla="*/ 361950 h 1764030"/>
              <a:gd name="connsiteX81" fmla="*/ 1790700 w 1813560"/>
              <a:gd name="connsiteY81" fmla="*/ 293370 h 1764030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  <a:cxn ang="0">
                <a:pos x="connsiteX5" y="connsiteY5"/>
              </a:cxn>
              <a:cxn ang="0">
                <a:pos x="connsiteX6" y="connsiteY6"/>
              </a:cxn>
              <a:cxn ang="0">
                <a:pos x="connsiteX7" y="connsiteY7"/>
              </a:cxn>
              <a:cxn ang="0">
                <a:pos x="connsiteX8" y="connsiteY8"/>
              </a:cxn>
              <a:cxn ang="0">
                <a:pos x="connsiteX9" y="connsiteY9"/>
              </a:cxn>
              <a:cxn ang="0">
                <a:pos x="connsiteX10" y="connsiteY10"/>
              </a:cxn>
              <a:cxn ang="0">
                <a:pos x="connsiteX11" y="connsiteY11"/>
              </a:cxn>
              <a:cxn ang="0">
                <a:pos x="connsiteX12" y="connsiteY12"/>
              </a:cxn>
              <a:cxn ang="0">
                <a:pos x="connsiteX13" y="connsiteY13"/>
              </a:cxn>
              <a:cxn ang="0">
                <a:pos x="connsiteX14" y="connsiteY14"/>
              </a:cxn>
              <a:cxn ang="0">
                <a:pos x="connsiteX15" y="connsiteY15"/>
              </a:cxn>
              <a:cxn ang="0">
                <a:pos x="connsiteX16" y="connsiteY16"/>
              </a:cxn>
              <a:cxn ang="0">
                <a:pos x="connsiteX17" y="connsiteY17"/>
              </a:cxn>
              <a:cxn ang="0">
                <a:pos x="connsiteX18" y="connsiteY18"/>
              </a:cxn>
              <a:cxn ang="0">
                <a:pos x="connsiteX19" y="connsiteY19"/>
              </a:cxn>
              <a:cxn ang="0">
                <a:pos x="connsiteX20" y="connsiteY20"/>
              </a:cxn>
              <a:cxn ang="0">
                <a:pos x="connsiteX21" y="connsiteY21"/>
              </a:cxn>
              <a:cxn ang="0">
                <a:pos x="connsiteX22" y="connsiteY22"/>
              </a:cxn>
              <a:cxn ang="0">
                <a:pos x="connsiteX23" y="connsiteY23"/>
              </a:cxn>
              <a:cxn ang="0">
                <a:pos x="connsiteX24" y="connsiteY24"/>
              </a:cxn>
              <a:cxn ang="0">
                <a:pos x="connsiteX25" y="connsiteY25"/>
              </a:cxn>
              <a:cxn ang="0">
                <a:pos x="connsiteX26" y="connsiteY26"/>
              </a:cxn>
              <a:cxn ang="0">
                <a:pos x="connsiteX27" y="connsiteY27"/>
              </a:cxn>
              <a:cxn ang="0">
                <a:pos x="connsiteX28" y="connsiteY28"/>
              </a:cxn>
              <a:cxn ang="0">
                <a:pos x="connsiteX29" y="connsiteY29"/>
              </a:cxn>
              <a:cxn ang="0">
                <a:pos x="connsiteX30" y="connsiteY30"/>
              </a:cxn>
              <a:cxn ang="0">
                <a:pos x="connsiteX31" y="connsiteY31"/>
              </a:cxn>
              <a:cxn ang="0">
                <a:pos x="connsiteX32" y="connsiteY32"/>
              </a:cxn>
              <a:cxn ang="0">
                <a:pos x="connsiteX33" y="connsiteY33"/>
              </a:cxn>
              <a:cxn ang="0">
                <a:pos x="connsiteX34" y="connsiteY34"/>
              </a:cxn>
              <a:cxn ang="0">
                <a:pos x="connsiteX35" y="connsiteY35"/>
              </a:cxn>
              <a:cxn ang="0">
                <a:pos x="connsiteX36" y="connsiteY36"/>
              </a:cxn>
              <a:cxn ang="0">
                <a:pos x="connsiteX37" y="connsiteY37"/>
              </a:cxn>
              <a:cxn ang="0">
                <a:pos x="connsiteX38" y="connsiteY38"/>
              </a:cxn>
              <a:cxn ang="0">
                <a:pos x="connsiteX39" y="connsiteY39"/>
              </a:cxn>
              <a:cxn ang="0">
                <a:pos x="connsiteX40" y="connsiteY40"/>
              </a:cxn>
              <a:cxn ang="0">
                <a:pos x="connsiteX41" y="connsiteY41"/>
              </a:cxn>
              <a:cxn ang="0">
                <a:pos x="connsiteX42" y="connsiteY42"/>
              </a:cxn>
              <a:cxn ang="0">
                <a:pos x="connsiteX43" y="connsiteY43"/>
              </a:cxn>
              <a:cxn ang="0">
                <a:pos x="connsiteX44" y="connsiteY44"/>
              </a:cxn>
              <a:cxn ang="0">
                <a:pos x="connsiteX45" y="connsiteY45"/>
              </a:cxn>
              <a:cxn ang="0">
                <a:pos x="connsiteX46" y="connsiteY46"/>
              </a:cxn>
              <a:cxn ang="0">
                <a:pos x="connsiteX47" y="connsiteY47"/>
              </a:cxn>
              <a:cxn ang="0">
                <a:pos x="connsiteX48" y="connsiteY48"/>
              </a:cxn>
              <a:cxn ang="0">
                <a:pos x="connsiteX49" y="connsiteY49"/>
              </a:cxn>
              <a:cxn ang="0">
                <a:pos x="connsiteX50" y="connsiteY50"/>
              </a:cxn>
              <a:cxn ang="0">
                <a:pos x="connsiteX51" y="connsiteY51"/>
              </a:cxn>
              <a:cxn ang="0">
                <a:pos x="connsiteX52" y="connsiteY52"/>
              </a:cxn>
              <a:cxn ang="0">
                <a:pos x="connsiteX53" y="connsiteY53"/>
              </a:cxn>
              <a:cxn ang="0">
                <a:pos x="connsiteX54" y="connsiteY54"/>
              </a:cxn>
              <a:cxn ang="0">
                <a:pos x="connsiteX55" y="connsiteY55"/>
              </a:cxn>
              <a:cxn ang="0">
                <a:pos x="connsiteX56" y="connsiteY56"/>
              </a:cxn>
              <a:cxn ang="0">
                <a:pos x="connsiteX57" y="connsiteY57"/>
              </a:cxn>
              <a:cxn ang="0">
                <a:pos x="connsiteX58" y="connsiteY58"/>
              </a:cxn>
              <a:cxn ang="0">
                <a:pos x="connsiteX59" y="connsiteY59"/>
              </a:cxn>
              <a:cxn ang="0">
                <a:pos x="connsiteX60" y="connsiteY60"/>
              </a:cxn>
              <a:cxn ang="0">
                <a:pos x="connsiteX61" y="connsiteY61"/>
              </a:cxn>
              <a:cxn ang="0">
                <a:pos x="connsiteX62" y="connsiteY62"/>
              </a:cxn>
              <a:cxn ang="0">
                <a:pos x="connsiteX63" y="connsiteY63"/>
              </a:cxn>
              <a:cxn ang="0">
                <a:pos x="connsiteX64" y="connsiteY64"/>
              </a:cxn>
              <a:cxn ang="0">
                <a:pos x="connsiteX65" y="connsiteY65"/>
              </a:cxn>
              <a:cxn ang="0">
                <a:pos x="connsiteX66" y="connsiteY66"/>
              </a:cxn>
              <a:cxn ang="0">
                <a:pos x="connsiteX67" y="connsiteY67"/>
              </a:cxn>
              <a:cxn ang="0">
                <a:pos x="connsiteX68" y="connsiteY68"/>
              </a:cxn>
              <a:cxn ang="0">
                <a:pos x="connsiteX69" y="connsiteY69"/>
              </a:cxn>
              <a:cxn ang="0">
                <a:pos x="connsiteX70" y="connsiteY70"/>
              </a:cxn>
              <a:cxn ang="0">
                <a:pos x="connsiteX71" y="connsiteY71"/>
              </a:cxn>
              <a:cxn ang="0">
                <a:pos x="connsiteX72" y="connsiteY72"/>
              </a:cxn>
              <a:cxn ang="0">
                <a:pos x="connsiteX73" y="connsiteY73"/>
              </a:cxn>
              <a:cxn ang="0">
                <a:pos x="connsiteX74" y="connsiteY74"/>
              </a:cxn>
              <a:cxn ang="0">
                <a:pos x="connsiteX75" y="connsiteY75"/>
              </a:cxn>
              <a:cxn ang="0">
                <a:pos x="connsiteX76" y="connsiteY76"/>
              </a:cxn>
              <a:cxn ang="0">
                <a:pos x="connsiteX77" y="connsiteY77"/>
              </a:cxn>
              <a:cxn ang="0">
                <a:pos x="connsiteX78" y="connsiteY78"/>
              </a:cxn>
              <a:cxn ang="0">
                <a:pos x="connsiteX79" y="connsiteY79"/>
              </a:cxn>
              <a:cxn ang="0">
                <a:pos x="connsiteX80" y="connsiteY80"/>
              </a:cxn>
              <a:cxn ang="0">
                <a:pos x="connsiteX81" y="connsiteY81"/>
              </a:cxn>
            </a:cxnLst>
            <a:rect l="l" t="t" r="r" b="b"/>
            <a:pathLst>
              <a:path w="1813560" h="1764030">
                <a:moveTo>
                  <a:pt x="1790700" y="293370"/>
                </a:moveTo>
                <a:lnTo>
                  <a:pt x="1733550" y="232410"/>
                </a:lnTo>
                <a:lnTo>
                  <a:pt x="1684020" y="247650"/>
                </a:lnTo>
                <a:lnTo>
                  <a:pt x="1581150" y="190500"/>
                </a:lnTo>
                <a:lnTo>
                  <a:pt x="1577340" y="83820"/>
                </a:lnTo>
                <a:lnTo>
                  <a:pt x="1539240" y="64770"/>
                </a:lnTo>
                <a:lnTo>
                  <a:pt x="1356360" y="148590"/>
                </a:lnTo>
                <a:lnTo>
                  <a:pt x="1352550" y="87630"/>
                </a:lnTo>
                <a:lnTo>
                  <a:pt x="1322070" y="64770"/>
                </a:lnTo>
                <a:lnTo>
                  <a:pt x="1303020" y="0"/>
                </a:lnTo>
                <a:lnTo>
                  <a:pt x="1253490" y="0"/>
                </a:lnTo>
                <a:lnTo>
                  <a:pt x="1238250" y="38100"/>
                </a:lnTo>
                <a:lnTo>
                  <a:pt x="1143000" y="26670"/>
                </a:lnTo>
                <a:lnTo>
                  <a:pt x="1055370" y="68580"/>
                </a:lnTo>
                <a:lnTo>
                  <a:pt x="1021080" y="49530"/>
                </a:lnTo>
                <a:lnTo>
                  <a:pt x="986790" y="72390"/>
                </a:lnTo>
                <a:lnTo>
                  <a:pt x="925830" y="15240"/>
                </a:lnTo>
                <a:lnTo>
                  <a:pt x="838200" y="15240"/>
                </a:lnTo>
                <a:lnTo>
                  <a:pt x="834390" y="163830"/>
                </a:lnTo>
                <a:lnTo>
                  <a:pt x="819150" y="201930"/>
                </a:lnTo>
                <a:lnTo>
                  <a:pt x="842010" y="415290"/>
                </a:lnTo>
                <a:lnTo>
                  <a:pt x="773430" y="445770"/>
                </a:lnTo>
                <a:lnTo>
                  <a:pt x="723900" y="560070"/>
                </a:lnTo>
                <a:lnTo>
                  <a:pt x="723900" y="590550"/>
                </a:lnTo>
                <a:lnTo>
                  <a:pt x="640080" y="544830"/>
                </a:lnTo>
                <a:lnTo>
                  <a:pt x="514350" y="594360"/>
                </a:lnTo>
                <a:lnTo>
                  <a:pt x="499110" y="636270"/>
                </a:lnTo>
                <a:lnTo>
                  <a:pt x="339090" y="632460"/>
                </a:lnTo>
                <a:lnTo>
                  <a:pt x="262890" y="681990"/>
                </a:lnTo>
                <a:lnTo>
                  <a:pt x="259080" y="754380"/>
                </a:lnTo>
                <a:lnTo>
                  <a:pt x="53340" y="811530"/>
                </a:lnTo>
                <a:lnTo>
                  <a:pt x="0" y="861060"/>
                </a:lnTo>
                <a:lnTo>
                  <a:pt x="26670" y="941070"/>
                </a:lnTo>
                <a:lnTo>
                  <a:pt x="102870" y="956310"/>
                </a:lnTo>
                <a:lnTo>
                  <a:pt x="121920" y="982980"/>
                </a:lnTo>
                <a:lnTo>
                  <a:pt x="198120" y="937260"/>
                </a:lnTo>
                <a:lnTo>
                  <a:pt x="278130" y="933450"/>
                </a:lnTo>
                <a:lnTo>
                  <a:pt x="201930" y="967740"/>
                </a:lnTo>
                <a:lnTo>
                  <a:pt x="194310" y="1040130"/>
                </a:lnTo>
                <a:lnTo>
                  <a:pt x="175260" y="1055370"/>
                </a:lnTo>
                <a:lnTo>
                  <a:pt x="213360" y="1093470"/>
                </a:lnTo>
                <a:lnTo>
                  <a:pt x="289560" y="1154430"/>
                </a:lnTo>
                <a:lnTo>
                  <a:pt x="201930" y="1238250"/>
                </a:lnTo>
                <a:lnTo>
                  <a:pt x="198120" y="1295400"/>
                </a:lnTo>
                <a:lnTo>
                  <a:pt x="323850" y="1466850"/>
                </a:lnTo>
                <a:lnTo>
                  <a:pt x="358140" y="1562100"/>
                </a:lnTo>
                <a:lnTo>
                  <a:pt x="449580" y="1638300"/>
                </a:lnTo>
                <a:lnTo>
                  <a:pt x="510540" y="1657350"/>
                </a:lnTo>
                <a:lnTo>
                  <a:pt x="541020" y="1699260"/>
                </a:lnTo>
                <a:lnTo>
                  <a:pt x="598170" y="1703070"/>
                </a:lnTo>
                <a:lnTo>
                  <a:pt x="674370" y="1764030"/>
                </a:lnTo>
                <a:lnTo>
                  <a:pt x="693420" y="1733550"/>
                </a:lnTo>
                <a:lnTo>
                  <a:pt x="716280" y="1737360"/>
                </a:lnTo>
                <a:lnTo>
                  <a:pt x="826770" y="1699260"/>
                </a:lnTo>
                <a:lnTo>
                  <a:pt x="811530" y="1733550"/>
                </a:lnTo>
                <a:lnTo>
                  <a:pt x="899160" y="1722120"/>
                </a:lnTo>
                <a:lnTo>
                  <a:pt x="922020" y="1748790"/>
                </a:lnTo>
                <a:lnTo>
                  <a:pt x="1040130" y="1687830"/>
                </a:lnTo>
                <a:lnTo>
                  <a:pt x="1017270" y="1668780"/>
                </a:lnTo>
                <a:lnTo>
                  <a:pt x="1005840" y="1657350"/>
                </a:lnTo>
                <a:lnTo>
                  <a:pt x="1009650" y="1577340"/>
                </a:lnTo>
                <a:lnTo>
                  <a:pt x="960120" y="1356360"/>
                </a:lnTo>
                <a:lnTo>
                  <a:pt x="902970" y="1283970"/>
                </a:lnTo>
                <a:lnTo>
                  <a:pt x="868680" y="1219200"/>
                </a:lnTo>
                <a:lnTo>
                  <a:pt x="1017270" y="1207770"/>
                </a:lnTo>
                <a:lnTo>
                  <a:pt x="1085850" y="1139190"/>
                </a:lnTo>
                <a:lnTo>
                  <a:pt x="1253490" y="1131570"/>
                </a:lnTo>
                <a:lnTo>
                  <a:pt x="1287780" y="1165860"/>
                </a:lnTo>
                <a:lnTo>
                  <a:pt x="1386840" y="1089660"/>
                </a:lnTo>
                <a:lnTo>
                  <a:pt x="1459230" y="883920"/>
                </a:lnTo>
                <a:lnTo>
                  <a:pt x="1482090" y="746760"/>
                </a:lnTo>
                <a:lnTo>
                  <a:pt x="1565910" y="773430"/>
                </a:lnTo>
                <a:lnTo>
                  <a:pt x="1550670" y="731520"/>
                </a:lnTo>
                <a:lnTo>
                  <a:pt x="1604010" y="739140"/>
                </a:lnTo>
                <a:lnTo>
                  <a:pt x="1684020" y="681990"/>
                </a:lnTo>
                <a:lnTo>
                  <a:pt x="1703070" y="624840"/>
                </a:lnTo>
                <a:lnTo>
                  <a:pt x="1741170" y="624840"/>
                </a:lnTo>
                <a:lnTo>
                  <a:pt x="1809750" y="487680"/>
                </a:lnTo>
                <a:lnTo>
                  <a:pt x="1809750" y="415290"/>
                </a:lnTo>
                <a:lnTo>
                  <a:pt x="1790700" y="384810"/>
                </a:lnTo>
                <a:lnTo>
                  <a:pt x="1813560" y="361950"/>
                </a:lnTo>
                <a:lnTo>
                  <a:pt x="1790700" y="293370"/>
                </a:lnTo>
                <a:close/>
              </a:path>
            </a:pathLst>
          </a:custGeom>
          <a:solidFill>
            <a:srgbClr val="F58220"/>
          </a:solidFill>
        </xdr:spPr>
        <xdr:style>
          <a:lnRef idx="2">
            <a:schemeClr val="dk1"/>
          </a:lnRef>
          <a:fillRef idx="1">
            <a:schemeClr val="lt1"/>
          </a:fillRef>
          <a:effectRef idx="0">
            <a:schemeClr val="dk1"/>
          </a:effectRef>
          <a:fontRef idx="minor">
            <a:schemeClr val="dk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[0]!Forme_Cliquer" textlink="">
        <xdr:nvSpPr>
          <xdr:cNvPr id="329" name="Bretagne"/>
          <xdr:cNvSpPr/>
        </xdr:nvSpPr>
        <xdr:spPr>
          <a:xfrm>
            <a:off x="10540864" y="2242752"/>
            <a:ext cx="1937264" cy="1102498"/>
          </a:xfrm>
          <a:custGeom>
            <a:avLst/>
            <a:gdLst>
              <a:gd name="connsiteX0" fmla="*/ 1676400 w 1948248"/>
              <a:gd name="connsiteY0" fmla="*/ 240957 h 1140941"/>
              <a:gd name="connsiteX1" fmla="*/ 1536357 w 1948248"/>
              <a:gd name="connsiteY1" fmla="*/ 243017 h 1140941"/>
              <a:gd name="connsiteX2" fmla="*/ 1540476 w 1948248"/>
              <a:gd name="connsiteY2" fmla="*/ 170935 h 1140941"/>
              <a:gd name="connsiteX3" fmla="*/ 1493108 w 1948248"/>
              <a:gd name="connsiteY3" fmla="*/ 183292 h 1140941"/>
              <a:gd name="connsiteX4" fmla="*/ 1453978 w 1948248"/>
              <a:gd name="connsiteY4" fmla="*/ 228600 h 1140941"/>
              <a:gd name="connsiteX5" fmla="*/ 1476632 w 1948248"/>
              <a:gd name="connsiteY5" fmla="*/ 302741 h 1140941"/>
              <a:gd name="connsiteX6" fmla="*/ 1447800 w 1948248"/>
              <a:gd name="connsiteY6" fmla="*/ 271849 h 1140941"/>
              <a:gd name="connsiteX7" fmla="*/ 1435443 w 1948248"/>
              <a:gd name="connsiteY7" fmla="*/ 224481 h 1140941"/>
              <a:gd name="connsiteX8" fmla="*/ 1398373 w 1948248"/>
              <a:gd name="connsiteY8" fmla="*/ 224481 h 1140941"/>
              <a:gd name="connsiteX9" fmla="*/ 1394254 w 1948248"/>
              <a:gd name="connsiteY9" fmla="*/ 247135 h 1140941"/>
              <a:gd name="connsiteX10" fmla="*/ 1346886 w 1948248"/>
              <a:gd name="connsiteY10" fmla="*/ 249195 h 1140941"/>
              <a:gd name="connsiteX11" fmla="*/ 1330411 w 1948248"/>
              <a:gd name="connsiteY11" fmla="*/ 214184 h 1140941"/>
              <a:gd name="connsiteX12" fmla="*/ 1289221 w 1948248"/>
              <a:gd name="connsiteY12" fmla="*/ 224481 h 1140941"/>
              <a:gd name="connsiteX13" fmla="*/ 1280984 w 1948248"/>
              <a:gd name="connsiteY13" fmla="*/ 195649 h 1140941"/>
              <a:gd name="connsiteX14" fmla="*/ 1229497 w 1948248"/>
              <a:gd name="connsiteY14" fmla="*/ 199768 h 1140941"/>
              <a:gd name="connsiteX15" fmla="*/ 1095632 w 1948248"/>
              <a:gd name="connsiteY15" fmla="*/ 315098 h 1140941"/>
              <a:gd name="connsiteX16" fmla="*/ 1085335 w 1948248"/>
              <a:gd name="connsiteY16" fmla="*/ 263611 h 1140941"/>
              <a:gd name="connsiteX17" fmla="*/ 1037967 w 1948248"/>
              <a:gd name="connsiteY17" fmla="*/ 236838 h 1140941"/>
              <a:gd name="connsiteX18" fmla="*/ 1033848 w 1948248"/>
              <a:gd name="connsiteY18" fmla="*/ 193590 h 1140941"/>
              <a:gd name="connsiteX19" fmla="*/ 974124 w 1948248"/>
              <a:gd name="connsiteY19" fmla="*/ 88557 h 1140941"/>
              <a:gd name="connsiteX20" fmla="*/ 934994 w 1948248"/>
              <a:gd name="connsiteY20" fmla="*/ 84438 h 1140941"/>
              <a:gd name="connsiteX21" fmla="*/ 949411 w 1948248"/>
              <a:gd name="connsiteY21" fmla="*/ 43249 h 1140941"/>
              <a:gd name="connsiteX22" fmla="*/ 906162 w 1948248"/>
              <a:gd name="connsiteY22" fmla="*/ 53546 h 1140941"/>
              <a:gd name="connsiteX23" fmla="*/ 885567 w 1948248"/>
              <a:gd name="connsiteY23" fmla="*/ 90617 h 1140941"/>
              <a:gd name="connsiteX24" fmla="*/ 904103 w 1948248"/>
              <a:gd name="connsiteY24" fmla="*/ 0 h 1140941"/>
              <a:gd name="connsiteX25" fmla="*/ 846438 w 1948248"/>
              <a:gd name="connsiteY25" fmla="*/ 45308 h 1140941"/>
              <a:gd name="connsiteX26" fmla="*/ 834081 w 1948248"/>
              <a:gd name="connsiteY26" fmla="*/ 2060 h 1140941"/>
              <a:gd name="connsiteX27" fmla="*/ 722870 w 1948248"/>
              <a:gd name="connsiteY27" fmla="*/ 51487 h 1140941"/>
              <a:gd name="connsiteX28" fmla="*/ 706394 w 1948248"/>
              <a:gd name="connsiteY28" fmla="*/ 20595 h 1140941"/>
              <a:gd name="connsiteX29" fmla="*/ 646670 w 1948248"/>
              <a:gd name="connsiteY29" fmla="*/ 70022 h 1140941"/>
              <a:gd name="connsiteX30" fmla="*/ 646670 w 1948248"/>
              <a:gd name="connsiteY30" fmla="*/ 144163 h 1140941"/>
              <a:gd name="connsiteX31" fmla="*/ 597243 w 1948248"/>
              <a:gd name="connsiteY31" fmla="*/ 152400 h 1140941"/>
              <a:gd name="connsiteX32" fmla="*/ 531340 w 1948248"/>
              <a:gd name="connsiteY32" fmla="*/ 107092 h 1140941"/>
              <a:gd name="connsiteX33" fmla="*/ 500448 w 1948248"/>
              <a:gd name="connsiteY33" fmla="*/ 119449 h 1140941"/>
              <a:gd name="connsiteX34" fmla="*/ 496330 w 1948248"/>
              <a:gd name="connsiteY34" fmla="*/ 166817 h 1140941"/>
              <a:gd name="connsiteX35" fmla="*/ 469557 w 1948248"/>
              <a:gd name="connsiteY35" fmla="*/ 131806 h 1140941"/>
              <a:gd name="connsiteX36" fmla="*/ 453081 w 1948248"/>
              <a:gd name="connsiteY36" fmla="*/ 164757 h 1140941"/>
              <a:gd name="connsiteX37" fmla="*/ 444843 w 1948248"/>
              <a:gd name="connsiteY37" fmla="*/ 84438 h 1140941"/>
              <a:gd name="connsiteX38" fmla="*/ 259492 w 1948248"/>
              <a:gd name="connsiteY38" fmla="*/ 144163 h 1140941"/>
              <a:gd name="connsiteX39" fmla="*/ 247135 w 1948248"/>
              <a:gd name="connsiteY39" fmla="*/ 113271 h 1140941"/>
              <a:gd name="connsiteX40" fmla="*/ 117389 w 1948248"/>
              <a:gd name="connsiteY40" fmla="*/ 177114 h 1140941"/>
              <a:gd name="connsiteX41" fmla="*/ 148281 w 1948248"/>
              <a:gd name="connsiteY41" fmla="*/ 195649 h 1140941"/>
              <a:gd name="connsiteX42" fmla="*/ 43248 w 1948248"/>
              <a:gd name="connsiteY42" fmla="*/ 183292 h 1140941"/>
              <a:gd name="connsiteX43" fmla="*/ 18535 w 1948248"/>
              <a:gd name="connsiteY43" fmla="*/ 212125 h 1140941"/>
              <a:gd name="connsiteX44" fmla="*/ 0 w 1948248"/>
              <a:gd name="connsiteY44" fmla="*/ 329514 h 1140941"/>
              <a:gd name="connsiteX45" fmla="*/ 22654 w 1948248"/>
              <a:gd name="connsiteY45" fmla="*/ 358346 h 1140941"/>
              <a:gd name="connsiteX46" fmla="*/ 61784 w 1948248"/>
              <a:gd name="connsiteY46" fmla="*/ 343930 h 1140941"/>
              <a:gd name="connsiteX47" fmla="*/ 88557 w 1948248"/>
              <a:gd name="connsiteY47" fmla="*/ 362465 h 1140941"/>
              <a:gd name="connsiteX48" fmla="*/ 249194 w 1948248"/>
              <a:gd name="connsiteY48" fmla="*/ 308919 h 1140941"/>
              <a:gd name="connsiteX49" fmla="*/ 189470 w 1948248"/>
              <a:gd name="connsiteY49" fmla="*/ 341871 h 1140941"/>
              <a:gd name="connsiteX50" fmla="*/ 191530 w 1948248"/>
              <a:gd name="connsiteY50" fmla="*/ 383060 h 1140941"/>
              <a:gd name="connsiteX51" fmla="*/ 269789 w 1948248"/>
              <a:gd name="connsiteY51" fmla="*/ 356287 h 1140941"/>
              <a:gd name="connsiteX52" fmla="*/ 265670 w 1948248"/>
              <a:gd name="connsiteY52" fmla="*/ 401595 h 1140941"/>
              <a:gd name="connsiteX53" fmla="*/ 292443 w 1948248"/>
              <a:gd name="connsiteY53" fmla="*/ 411892 h 1140941"/>
              <a:gd name="connsiteX54" fmla="*/ 282146 w 1948248"/>
              <a:gd name="connsiteY54" fmla="*/ 420130 h 1140941"/>
              <a:gd name="connsiteX55" fmla="*/ 323335 w 1948248"/>
              <a:gd name="connsiteY55" fmla="*/ 451022 h 1140941"/>
              <a:gd name="connsiteX56" fmla="*/ 261551 w 1948248"/>
              <a:gd name="connsiteY56" fmla="*/ 440725 h 1140941"/>
              <a:gd name="connsiteX57" fmla="*/ 245076 w 1948248"/>
              <a:gd name="connsiteY57" fmla="*/ 403654 h 1140941"/>
              <a:gd name="connsiteX58" fmla="*/ 199767 w 1948248"/>
              <a:gd name="connsiteY58" fmla="*/ 422190 h 1140941"/>
              <a:gd name="connsiteX59" fmla="*/ 127686 w 1948248"/>
              <a:gd name="connsiteY59" fmla="*/ 407773 h 1140941"/>
              <a:gd name="connsiteX60" fmla="*/ 102973 w 1948248"/>
              <a:gd name="connsiteY60" fmla="*/ 376881 h 1140941"/>
              <a:gd name="connsiteX61" fmla="*/ 86497 w 1948248"/>
              <a:gd name="connsiteY61" fmla="*/ 420130 h 1140941"/>
              <a:gd name="connsiteX62" fmla="*/ 115330 w 1948248"/>
              <a:gd name="connsiteY62" fmla="*/ 483973 h 1140941"/>
              <a:gd name="connsiteX63" fmla="*/ 137984 w 1948248"/>
              <a:gd name="connsiteY63" fmla="*/ 457200 h 1140941"/>
              <a:gd name="connsiteX64" fmla="*/ 168876 w 1948248"/>
              <a:gd name="connsiteY64" fmla="*/ 457200 h 1140941"/>
              <a:gd name="connsiteX65" fmla="*/ 238897 w 1948248"/>
              <a:gd name="connsiteY65" fmla="*/ 492211 h 1140941"/>
              <a:gd name="connsiteX66" fmla="*/ 251254 w 1948248"/>
              <a:gd name="connsiteY66" fmla="*/ 535460 h 1140941"/>
              <a:gd name="connsiteX67" fmla="*/ 236838 w 1948248"/>
              <a:gd name="connsiteY67" fmla="*/ 570471 h 1140941"/>
              <a:gd name="connsiteX68" fmla="*/ 201827 w 1948248"/>
              <a:gd name="connsiteY68" fmla="*/ 553995 h 1140941"/>
              <a:gd name="connsiteX69" fmla="*/ 47367 w 1948248"/>
              <a:gd name="connsiteY69" fmla="*/ 570471 h 1140941"/>
              <a:gd name="connsiteX70" fmla="*/ 22654 w 1948248"/>
              <a:gd name="connsiteY70" fmla="*/ 599303 h 1140941"/>
              <a:gd name="connsiteX71" fmla="*/ 144162 w 1948248"/>
              <a:gd name="connsiteY71" fmla="*/ 644611 h 1140941"/>
              <a:gd name="connsiteX72" fmla="*/ 193589 w 1948248"/>
              <a:gd name="connsiteY72" fmla="*/ 733168 h 1140941"/>
              <a:gd name="connsiteX73" fmla="*/ 181232 w 1948248"/>
              <a:gd name="connsiteY73" fmla="*/ 797011 h 1140941"/>
              <a:gd name="connsiteX74" fmla="*/ 269789 w 1948248"/>
              <a:gd name="connsiteY74" fmla="*/ 805249 h 1140941"/>
              <a:gd name="connsiteX75" fmla="*/ 321276 w 1948248"/>
              <a:gd name="connsiteY75" fmla="*/ 751703 h 1140941"/>
              <a:gd name="connsiteX76" fmla="*/ 306859 w 1948248"/>
              <a:gd name="connsiteY76" fmla="*/ 706395 h 1140941"/>
              <a:gd name="connsiteX77" fmla="*/ 329513 w 1948248"/>
              <a:gd name="connsiteY77" fmla="*/ 702276 h 1140941"/>
              <a:gd name="connsiteX78" fmla="*/ 319216 w 1948248"/>
              <a:gd name="connsiteY78" fmla="*/ 665206 h 1140941"/>
              <a:gd name="connsiteX79" fmla="*/ 360405 w 1948248"/>
              <a:gd name="connsiteY79" fmla="*/ 708454 h 1140941"/>
              <a:gd name="connsiteX80" fmla="*/ 339811 w 1948248"/>
              <a:gd name="connsiteY80" fmla="*/ 708454 h 1140941"/>
              <a:gd name="connsiteX81" fmla="*/ 317157 w 1948248"/>
              <a:gd name="connsiteY81" fmla="*/ 739346 h 1140941"/>
              <a:gd name="connsiteX82" fmla="*/ 345989 w 1948248"/>
              <a:gd name="connsiteY82" fmla="*/ 764060 h 1140941"/>
              <a:gd name="connsiteX83" fmla="*/ 409832 w 1948248"/>
              <a:gd name="connsiteY83" fmla="*/ 747584 h 1140941"/>
              <a:gd name="connsiteX84" fmla="*/ 465438 w 1948248"/>
              <a:gd name="connsiteY84" fmla="*/ 825844 h 1140941"/>
              <a:gd name="connsiteX85" fmla="*/ 498389 w 1948248"/>
              <a:gd name="connsiteY85" fmla="*/ 815546 h 1140941"/>
              <a:gd name="connsiteX86" fmla="*/ 506627 w 1948248"/>
              <a:gd name="connsiteY86" fmla="*/ 776417 h 1140941"/>
              <a:gd name="connsiteX87" fmla="*/ 510746 w 1948248"/>
              <a:gd name="connsiteY87" fmla="*/ 811427 h 1140941"/>
              <a:gd name="connsiteX88" fmla="*/ 549876 w 1948248"/>
              <a:gd name="connsiteY88" fmla="*/ 803190 h 1140941"/>
              <a:gd name="connsiteX89" fmla="*/ 539578 w 1948248"/>
              <a:gd name="connsiteY89" fmla="*/ 834081 h 1140941"/>
              <a:gd name="connsiteX90" fmla="*/ 568411 w 1948248"/>
              <a:gd name="connsiteY90" fmla="*/ 850557 h 1140941"/>
              <a:gd name="connsiteX91" fmla="*/ 611659 w 1948248"/>
              <a:gd name="connsiteY91" fmla="*/ 829963 h 1140941"/>
              <a:gd name="connsiteX92" fmla="*/ 624016 w 1948248"/>
              <a:gd name="connsiteY92" fmla="*/ 786714 h 1140941"/>
              <a:gd name="connsiteX93" fmla="*/ 630194 w 1948248"/>
              <a:gd name="connsiteY93" fmla="*/ 887627 h 1140941"/>
              <a:gd name="connsiteX94" fmla="*/ 663146 w 1948248"/>
              <a:gd name="connsiteY94" fmla="*/ 910281 h 1140941"/>
              <a:gd name="connsiteX95" fmla="*/ 698157 w 1948248"/>
              <a:gd name="connsiteY95" fmla="*/ 887627 h 1140941"/>
              <a:gd name="connsiteX96" fmla="*/ 689919 w 1948248"/>
              <a:gd name="connsiteY96" fmla="*/ 807308 h 1140941"/>
              <a:gd name="connsiteX97" fmla="*/ 702276 w 1948248"/>
              <a:gd name="connsiteY97" fmla="*/ 856735 h 1140941"/>
              <a:gd name="connsiteX98" fmla="*/ 739346 w 1948248"/>
              <a:gd name="connsiteY98" fmla="*/ 860854 h 1140941"/>
              <a:gd name="connsiteX99" fmla="*/ 710513 w 1948248"/>
              <a:gd name="connsiteY99" fmla="*/ 889687 h 1140941"/>
              <a:gd name="connsiteX100" fmla="*/ 720811 w 1948248"/>
              <a:gd name="connsiteY100" fmla="*/ 920579 h 1140941"/>
              <a:gd name="connsiteX101" fmla="*/ 768178 w 1948248"/>
              <a:gd name="connsiteY101" fmla="*/ 941173 h 1140941"/>
              <a:gd name="connsiteX102" fmla="*/ 807308 w 1948248"/>
              <a:gd name="connsiteY102" fmla="*/ 926757 h 1140941"/>
              <a:gd name="connsiteX103" fmla="*/ 776416 w 1948248"/>
              <a:gd name="connsiteY103" fmla="*/ 957649 h 1140941"/>
              <a:gd name="connsiteX104" fmla="*/ 782594 w 1948248"/>
              <a:gd name="connsiteY104" fmla="*/ 976184 h 1140941"/>
              <a:gd name="connsiteX105" fmla="*/ 805248 w 1948248"/>
              <a:gd name="connsiteY105" fmla="*/ 1013254 h 1140941"/>
              <a:gd name="connsiteX106" fmla="*/ 797011 w 1948248"/>
              <a:gd name="connsiteY106" fmla="*/ 1060622 h 1140941"/>
              <a:gd name="connsiteX107" fmla="*/ 832021 w 1948248"/>
              <a:gd name="connsiteY107" fmla="*/ 1099752 h 1140941"/>
              <a:gd name="connsiteX108" fmla="*/ 813486 w 1948248"/>
              <a:gd name="connsiteY108" fmla="*/ 1052384 h 1140941"/>
              <a:gd name="connsiteX109" fmla="*/ 846438 w 1948248"/>
              <a:gd name="connsiteY109" fmla="*/ 1025611 h 1140941"/>
              <a:gd name="connsiteX110" fmla="*/ 877330 w 1948248"/>
              <a:gd name="connsiteY110" fmla="*/ 1011195 h 1140941"/>
              <a:gd name="connsiteX111" fmla="*/ 912340 w 1948248"/>
              <a:gd name="connsiteY111" fmla="*/ 1033849 h 1140941"/>
              <a:gd name="connsiteX112" fmla="*/ 897924 w 1948248"/>
              <a:gd name="connsiteY112" fmla="*/ 965887 h 1140941"/>
              <a:gd name="connsiteX113" fmla="*/ 937054 w 1948248"/>
              <a:gd name="connsiteY113" fmla="*/ 1021492 h 1140941"/>
              <a:gd name="connsiteX114" fmla="*/ 957648 w 1948248"/>
              <a:gd name="connsiteY114" fmla="*/ 994719 h 1140941"/>
              <a:gd name="connsiteX115" fmla="*/ 1009135 w 1948248"/>
              <a:gd name="connsiteY115" fmla="*/ 1002957 h 1140941"/>
              <a:gd name="connsiteX116" fmla="*/ 1031789 w 1948248"/>
              <a:gd name="connsiteY116" fmla="*/ 1033849 h 1140941"/>
              <a:gd name="connsiteX117" fmla="*/ 1000897 w 1948248"/>
              <a:gd name="connsiteY117" fmla="*/ 1062681 h 1140941"/>
              <a:gd name="connsiteX118" fmla="*/ 920578 w 1948248"/>
              <a:gd name="connsiteY118" fmla="*/ 1052384 h 1140941"/>
              <a:gd name="connsiteX119" fmla="*/ 986481 w 1948248"/>
              <a:gd name="connsiteY119" fmla="*/ 1099752 h 1140941"/>
              <a:gd name="connsiteX120" fmla="*/ 1145059 w 1948248"/>
              <a:gd name="connsiteY120" fmla="*/ 1083276 h 1140941"/>
              <a:gd name="connsiteX121" fmla="*/ 1182130 w 1948248"/>
              <a:gd name="connsiteY121" fmla="*/ 1105930 h 1140941"/>
              <a:gd name="connsiteX122" fmla="*/ 1140940 w 1948248"/>
              <a:gd name="connsiteY122" fmla="*/ 1114168 h 1140941"/>
              <a:gd name="connsiteX123" fmla="*/ 1161535 w 1948248"/>
              <a:gd name="connsiteY123" fmla="*/ 1140941 h 1140941"/>
              <a:gd name="connsiteX124" fmla="*/ 1367481 w 1948248"/>
              <a:gd name="connsiteY124" fmla="*/ 1081217 h 1140941"/>
              <a:gd name="connsiteX125" fmla="*/ 1369540 w 1948248"/>
              <a:gd name="connsiteY125" fmla="*/ 1013254 h 1140941"/>
              <a:gd name="connsiteX126" fmla="*/ 1435443 w 1948248"/>
              <a:gd name="connsiteY126" fmla="*/ 961768 h 1140941"/>
              <a:gd name="connsiteX127" fmla="*/ 1608438 w 1948248"/>
              <a:gd name="connsiteY127" fmla="*/ 963827 h 1140941"/>
              <a:gd name="connsiteX128" fmla="*/ 1620794 w 1948248"/>
              <a:gd name="connsiteY128" fmla="*/ 926757 h 1140941"/>
              <a:gd name="connsiteX129" fmla="*/ 1736124 w 1948248"/>
              <a:gd name="connsiteY129" fmla="*/ 871152 h 1140941"/>
              <a:gd name="connsiteX130" fmla="*/ 1828800 w 1948248"/>
              <a:gd name="connsiteY130" fmla="*/ 916460 h 1140941"/>
              <a:gd name="connsiteX131" fmla="*/ 1832919 w 1948248"/>
              <a:gd name="connsiteY131" fmla="*/ 885568 h 1140941"/>
              <a:gd name="connsiteX132" fmla="*/ 1878227 w 1948248"/>
              <a:gd name="connsiteY132" fmla="*/ 776417 h 1140941"/>
              <a:gd name="connsiteX133" fmla="*/ 1948248 w 1948248"/>
              <a:gd name="connsiteY133" fmla="*/ 749644 h 1140941"/>
              <a:gd name="connsiteX134" fmla="*/ 1921476 w 1948248"/>
              <a:gd name="connsiteY134" fmla="*/ 535460 h 1140941"/>
              <a:gd name="connsiteX135" fmla="*/ 1940011 w 1948248"/>
              <a:gd name="connsiteY135" fmla="*/ 498390 h 1140941"/>
              <a:gd name="connsiteX136" fmla="*/ 1946189 w 1948248"/>
              <a:gd name="connsiteY136" fmla="*/ 339811 h 1140941"/>
              <a:gd name="connsiteX137" fmla="*/ 1869989 w 1948248"/>
              <a:gd name="connsiteY137" fmla="*/ 313038 h 1140941"/>
              <a:gd name="connsiteX138" fmla="*/ 1767016 w 1948248"/>
              <a:gd name="connsiteY138" fmla="*/ 372763 h 1140941"/>
              <a:gd name="connsiteX139" fmla="*/ 1740243 w 1948248"/>
              <a:gd name="connsiteY139" fmla="*/ 352168 h 1140941"/>
              <a:gd name="connsiteX140" fmla="*/ 1676400 w 1948248"/>
              <a:gd name="connsiteY140" fmla="*/ 240957 h 1140941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  <a:cxn ang="0">
                <a:pos x="connsiteX5" y="connsiteY5"/>
              </a:cxn>
              <a:cxn ang="0">
                <a:pos x="connsiteX6" y="connsiteY6"/>
              </a:cxn>
              <a:cxn ang="0">
                <a:pos x="connsiteX7" y="connsiteY7"/>
              </a:cxn>
              <a:cxn ang="0">
                <a:pos x="connsiteX8" y="connsiteY8"/>
              </a:cxn>
              <a:cxn ang="0">
                <a:pos x="connsiteX9" y="connsiteY9"/>
              </a:cxn>
              <a:cxn ang="0">
                <a:pos x="connsiteX10" y="connsiteY10"/>
              </a:cxn>
              <a:cxn ang="0">
                <a:pos x="connsiteX11" y="connsiteY11"/>
              </a:cxn>
              <a:cxn ang="0">
                <a:pos x="connsiteX12" y="connsiteY12"/>
              </a:cxn>
              <a:cxn ang="0">
                <a:pos x="connsiteX13" y="connsiteY13"/>
              </a:cxn>
              <a:cxn ang="0">
                <a:pos x="connsiteX14" y="connsiteY14"/>
              </a:cxn>
              <a:cxn ang="0">
                <a:pos x="connsiteX15" y="connsiteY15"/>
              </a:cxn>
              <a:cxn ang="0">
                <a:pos x="connsiteX16" y="connsiteY16"/>
              </a:cxn>
              <a:cxn ang="0">
                <a:pos x="connsiteX17" y="connsiteY17"/>
              </a:cxn>
              <a:cxn ang="0">
                <a:pos x="connsiteX18" y="connsiteY18"/>
              </a:cxn>
              <a:cxn ang="0">
                <a:pos x="connsiteX19" y="connsiteY19"/>
              </a:cxn>
              <a:cxn ang="0">
                <a:pos x="connsiteX20" y="connsiteY20"/>
              </a:cxn>
              <a:cxn ang="0">
                <a:pos x="connsiteX21" y="connsiteY21"/>
              </a:cxn>
              <a:cxn ang="0">
                <a:pos x="connsiteX22" y="connsiteY22"/>
              </a:cxn>
              <a:cxn ang="0">
                <a:pos x="connsiteX23" y="connsiteY23"/>
              </a:cxn>
              <a:cxn ang="0">
                <a:pos x="connsiteX24" y="connsiteY24"/>
              </a:cxn>
              <a:cxn ang="0">
                <a:pos x="connsiteX25" y="connsiteY25"/>
              </a:cxn>
              <a:cxn ang="0">
                <a:pos x="connsiteX26" y="connsiteY26"/>
              </a:cxn>
              <a:cxn ang="0">
                <a:pos x="connsiteX27" y="connsiteY27"/>
              </a:cxn>
              <a:cxn ang="0">
                <a:pos x="connsiteX28" y="connsiteY28"/>
              </a:cxn>
              <a:cxn ang="0">
                <a:pos x="connsiteX29" y="connsiteY29"/>
              </a:cxn>
              <a:cxn ang="0">
                <a:pos x="connsiteX30" y="connsiteY30"/>
              </a:cxn>
              <a:cxn ang="0">
                <a:pos x="connsiteX31" y="connsiteY31"/>
              </a:cxn>
              <a:cxn ang="0">
                <a:pos x="connsiteX32" y="connsiteY32"/>
              </a:cxn>
              <a:cxn ang="0">
                <a:pos x="connsiteX33" y="connsiteY33"/>
              </a:cxn>
              <a:cxn ang="0">
                <a:pos x="connsiteX34" y="connsiteY34"/>
              </a:cxn>
              <a:cxn ang="0">
                <a:pos x="connsiteX35" y="connsiteY35"/>
              </a:cxn>
              <a:cxn ang="0">
                <a:pos x="connsiteX36" y="connsiteY36"/>
              </a:cxn>
              <a:cxn ang="0">
                <a:pos x="connsiteX37" y="connsiteY37"/>
              </a:cxn>
              <a:cxn ang="0">
                <a:pos x="connsiteX38" y="connsiteY38"/>
              </a:cxn>
              <a:cxn ang="0">
                <a:pos x="connsiteX39" y="connsiteY39"/>
              </a:cxn>
              <a:cxn ang="0">
                <a:pos x="connsiteX40" y="connsiteY40"/>
              </a:cxn>
              <a:cxn ang="0">
                <a:pos x="connsiteX41" y="connsiteY41"/>
              </a:cxn>
              <a:cxn ang="0">
                <a:pos x="connsiteX42" y="connsiteY42"/>
              </a:cxn>
              <a:cxn ang="0">
                <a:pos x="connsiteX43" y="connsiteY43"/>
              </a:cxn>
              <a:cxn ang="0">
                <a:pos x="connsiteX44" y="connsiteY44"/>
              </a:cxn>
              <a:cxn ang="0">
                <a:pos x="connsiteX45" y="connsiteY45"/>
              </a:cxn>
              <a:cxn ang="0">
                <a:pos x="connsiteX46" y="connsiteY46"/>
              </a:cxn>
              <a:cxn ang="0">
                <a:pos x="connsiteX47" y="connsiteY47"/>
              </a:cxn>
              <a:cxn ang="0">
                <a:pos x="connsiteX48" y="connsiteY48"/>
              </a:cxn>
              <a:cxn ang="0">
                <a:pos x="connsiteX49" y="connsiteY49"/>
              </a:cxn>
              <a:cxn ang="0">
                <a:pos x="connsiteX50" y="connsiteY50"/>
              </a:cxn>
              <a:cxn ang="0">
                <a:pos x="connsiteX51" y="connsiteY51"/>
              </a:cxn>
              <a:cxn ang="0">
                <a:pos x="connsiteX52" y="connsiteY52"/>
              </a:cxn>
              <a:cxn ang="0">
                <a:pos x="connsiteX53" y="connsiteY53"/>
              </a:cxn>
              <a:cxn ang="0">
                <a:pos x="connsiteX54" y="connsiteY54"/>
              </a:cxn>
              <a:cxn ang="0">
                <a:pos x="connsiteX55" y="connsiteY55"/>
              </a:cxn>
              <a:cxn ang="0">
                <a:pos x="connsiteX56" y="connsiteY56"/>
              </a:cxn>
              <a:cxn ang="0">
                <a:pos x="connsiteX57" y="connsiteY57"/>
              </a:cxn>
              <a:cxn ang="0">
                <a:pos x="connsiteX58" y="connsiteY58"/>
              </a:cxn>
              <a:cxn ang="0">
                <a:pos x="connsiteX59" y="connsiteY59"/>
              </a:cxn>
              <a:cxn ang="0">
                <a:pos x="connsiteX60" y="connsiteY60"/>
              </a:cxn>
              <a:cxn ang="0">
                <a:pos x="connsiteX61" y="connsiteY61"/>
              </a:cxn>
              <a:cxn ang="0">
                <a:pos x="connsiteX62" y="connsiteY62"/>
              </a:cxn>
              <a:cxn ang="0">
                <a:pos x="connsiteX63" y="connsiteY63"/>
              </a:cxn>
              <a:cxn ang="0">
                <a:pos x="connsiteX64" y="connsiteY64"/>
              </a:cxn>
              <a:cxn ang="0">
                <a:pos x="connsiteX65" y="connsiteY65"/>
              </a:cxn>
              <a:cxn ang="0">
                <a:pos x="connsiteX66" y="connsiteY66"/>
              </a:cxn>
              <a:cxn ang="0">
                <a:pos x="connsiteX67" y="connsiteY67"/>
              </a:cxn>
              <a:cxn ang="0">
                <a:pos x="connsiteX68" y="connsiteY68"/>
              </a:cxn>
              <a:cxn ang="0">
                <a:pos x="connsiteX69" y="connsiteY69"/>
              </a:cxn>
              <a:cxn ang="0">
                <a:pos x="connsiteX70" y="connsiteY70"/>
              </a:cxn>
              <a:cxn ang="0">
                <a:pos x="connsiteX71" y="connsiteY71"/>
              </a:cxn>
              <a:cxn ang="0">
                <a:pos x="connsiteX72" y="connsiteY72"/>
              </a:cxn>
              <a:cxn ang="0">
                <a:pos x="connsiteX73" y="connsiteY73"/>
              </a:cxn>
              <a:cxn ang="0">
                <a:pos x="connsiteX74" y="connsiteY74"/>
              </a:cxn>
              <a:cxn ang="0">
                <a:pos x="connsiteX75" y="connsiteY75"/>
              </a:cxn>
              <a:cxn ang="0">
                <a:pos x="connsiteX76" y="connsiteY76"/>
              </a:cxn>
              <a:cxn ang="0">
                <a:pos x="connsiteX77" y="connsiteY77"/>
              </a:cxn>
              <a:cxn ang="0">
                <a:pos x="connsiteX78" y="connsiteY78"/>
              </a:cxn>
              <a:cxn ang="0">
                <a:pos x="connsiteX79" y="connsiteY79"/>
              </a:cxn>
              <a:cxn ang="0">
                <a:pos x="connsiteX80" y="connsiteY80"/>
              </a:cxn>
              <a:cxn ang="0">
                <a:pos x="connsiteX81" y="connsiteY81"/>
              </a:cxn>
              <a:cxn ang="0">
                <a:pos x="connsiteX82" y="connsiteY82"/>
              </a:cxn>
              <a:cxn ang="0">
                <a:pos x="connsiteX83" y="connsiteY83"/>
              </a:cxn>
              <a:cxn ang="0">
                <a:pos x="connsiteX84" y="connsiteY84"/>
              </a:cxn>
              <a:cxn ang="0">
                <a:pos x="connsiteX85" y="connsiteY85"/>
              </a:cxn>
              <a:cxn ang="0">
                <a:pos x="connsiteX86" y="connsiteY86"/>
              </a:cxn>
              <a:cxn ang="0">
                <a:pos x="connsiteX87" y="connsiteY87"/>
              </a:cxn>
              <a:cxn ang="0">
                <a:pos x="connsiteX88" y="connsiteY88"/>
              </a:cxn>
              <a:cxn ang="0">
                <a:pos x="connsiteX89" y="connsiteY89"/>
              </a:cxn>
              <a:cxn ang="0">
                <a:pos x="connsiteX90" y="connsiteY90"/>
              </a:cxn>
              <a:cxn ang="0">
                <a:pos x="connsiteX91" y="connsiteY91"/>
              </a:cxn>
              <a:cxn ang="0">
                <a:pos x="connsiteX92" y="connsiteY92"/>
              </a:cxn>
              <a:cxn ang="0">
                <a:pos x="connsiteX93" y="connsiteY93"/>
              </a:cxn>
              <a:cxn ang="0">
                <a:pos x="connsiteX94" y="connsiteY94"/>
              </a:cxn>
              <a:cxn ang="0">
                <a:pos x="connsiteX95" y="connsiteY95"/>
              </a:cxn>
              <a:cxn ang="0">
                <a:pos x="connsiteX96" y="connsiteY96"/>
              </a:cxn>
              <a:cxn ang="0">
                <a:pos x="connsiteX97" y="connsiteY97"/>
              </a:cxn>
              <a:cxn ang="0">
                <a:pos x="connsiteX98" y="connsiteY98"/>
              </a:cxn>
              <a:cxn ang="0">
                <a:pos x="connsiteX99" y="connsiteY99"/>
              </a:cxn>
              <a:cxn ang="0">
                <a:pos x="connsiteX100" y="connsiteY100"/>
              </a:cxn>
              <a:cxn ang="0">
                <a:pos x="connsiteX101" y="connsiteY101"/>
              </a:cxn>
              <a:cxn ang="0">
                <a:pos x="connsiteX102" y="connsiteY102"/>
              </a:cxn>
              <a:cxn ang="0">
                <a:pos x="connsiteX103" y="connsiteY103"/>
              </a:cxn>
              <a:cxn ang="0">
                <a:pos x="connsiteX104" y="connsiteY104"/>
              </a:cxn>
              <a:cxn ang="0">
                <a:pos x="connsiteX105" y="connsiteY105"/>
              </a:cxn>
              <a:cxn ang="0">
                <a:pos x="connsiteX106" y="connsiteY106"/>
              </a:cxn>
              <a:cxn ang="0">
                <a:pos x="connsiteX107" y="connsiteY107"/>
              </a:cxn>
              <a:cxn ang="0">
                <a:pos x="connsiteX108" y="connsiteY108"/>
              </a:cxn>
              <a:cxn ang="0">
                <a:pos x="connsiteX109" y="connsiteY109"/>
              </a:cxn>
              <a:cxn ang="0">
                <a:pos x="connsiteX110" y="connsiteY110"/>
              </a:cxn>
              <a:cxn ang="0">
                <a:pos x="connsiteX111" y="connsiteY111"/>
              </a:cxn>
              <a:cxn ang="0">
                <a:pos x="connsiteX112" y="connsiteY112"/>
              </a:cxn>
              <a:cxn ang="0">
                <a:pos x="connsiteX113" y="connsiteY113"/>
              </a:cxn>
              <a:cxn ang="0">
                <a:pos x="connsiteX114" y="connsiteY114"/>
              </a:cxn>
              <a:cxn ang="0">
                <a:pos x="connsiteX115" y="connsiteY115"/>
              </a:cxn>
              <a:cxn ang="0">
                <a:pos x="connsiteX116" y="connsiteY116"/>
              </a:cxn>
              <a:cxn ang="0">
                <a:pos x="connsiteX117" y="connsiteY117"/>
              </a:cxn>
              <a:cxn ang="0">
                <a:pos x="connsiteX118" y="connsiteY118"/>
              </a:cxn>
              <a:cxn ang="0">
                <a:pos x="connsiteX119" y="connsiteY119"/>
              </a:cxn>
              <a:cxn ang="0">
                <a:pos x="connsiteX120" y="connsiteY120"/>
              </a:cxn>
              <a:cxn ang="0">
                <a:pos x="connsiteX121" y="connsiteY121"/>
              </a:cxn>
              <a:cxn ang="0">
                <a:pos x="connsiteX122" y="connsiteY122"/>
              </a:cxn>
              <a:cxn ang="0">
                <a:pos x="connsiteX123" y="connsiteY123"/>
              </a:cxn>
              <a:cxn ang="0">
                <a:pos x="connsiteX124" y="connsiteY124"/>
              </a:cxn>
              <a:cxn ang="0">
                <a:pos x="connsiteX125" y="connsiteY125"/>
              </a:cxn>
              <a:cxn ang="0">
                <a:pos x="connsiteX126" y="connsiteY126"/>
              </a:cxn>
              <a:cxn ang="0">
                <a:pos x="connsiteX127" y="connsiteY127"/>
              </a:cxn>
              <a:cxn ang="0">
                <a:pos x="connsiteX128" y="connsiteY128"/>
              </a:cxn>
              <a:cxn ang="0">
                <a:pos x="connsiteX129" y="connsiteY129"/>
              </a:cxn>
              <a:cxn ang="0">
                <a:pos x="connsiteX130" y="connsiteY130"/>
              </a:cxn>
              <a:cxn ang="0">
                <a:pos x="connsiteX131" y="connsiteY131"/>
              </a:cxn>
              <a:cxn ang="0">
                <a:pos x="connsiteX132" y="connsiteY132"/>
              </a:cxn>
              <a:cxn ang="0">
                <a:pos x="connsiteX133" y="connsiteY133"/>
              </a:cxn>
              <a:cxn ang="0">
                <a:pos x="connsiteX134" y="connsiteY134"/>
              </a:cxn>
              <a:cxn ang="0">
                <a:pos x="connsiteX135" y="connsiteY135"/>
              </a:cxn>
              <a:cxn ang="0">
                <a:pos x="connsiteX136" y="connsiteY136"/>
              </a:cxn>
              <a:cxn ang="0">
                <a:pos x="connsiteX137" y="connsiteY137"/>
              </a:cxn>
              <a:cxn ang="0">
                <a:pos x="connsiteX138" y="connsiteY138"/>
              </a:cxn>
              <a:cxn ang="0">
                <a:pos x="connsiteX139" y="connsiteY139"/>
              </a:cxn>
              <a:cxn ang="0">
                <a:pos x="connsiteX140" y="connsiteY140"/>
              </a:cxn>
            </a:cxnLst>
            <a:rect l="l" t="t" r="r" b="b"/>
            <a:pathLst>
              <a:path w="1948248" h="1140941">
                <a:moveTo>
                  <a:pt x="1676400" y="240957"/>
                </a:moveTo>
                <a:lnTo>
                  <a:pt x="1536357" y="243017"/>
                </a:lnTo>
                <a:lnTo>
                  <a:pt x="1540476" y="170935"/>
                </a:lnTo>
                <a:lnTo>
                  <a:pt x="1493108" y="183292"/>
                </a:lnTo>
                <a:lnTo>
                  <a:pt x="1453978" y="228600"/>
                </a:lnTo>
                <a:lnTo>
                  <a:pt x="1476632" y="302741"/>
                </a:lnTo>
                <a:lnTo>
                  <a:pt x="1447800" y="271849"/>
                </a:lnTo>
                <a:lnTo>
                  <a:pt x="1435443" y="224481"/>
                </a:lnTo>
                <a:lnTo>
                  <a:pt x="1398373" y="224481"/>
                </a:lnTo>
                <a:lnTo>
                  <a:pt x="1394254" y="247135"/>
                </a:lnTo>
                <a:lnTo>
                  <a:pt x="1346886" y="249195"/>
                </a:lnTo>
                <a:lnTo>
                  <a:pt x="1330411" y="214184"/>
                </a:lnTo>
                <a:lnTo>
                  <a:pt x="1289221" y="224481"/>
                </a:lnTo>
                <a:lnTo>
                  <a:pt x="1280984" y="195649"/>
                </a:lnTo>
                <a:lnTo>
                  <a:pt x="1229497" y="199768"/>
                </a:lnTo>
                <a:lnTo>
                  <a:pt x="1095632" y="315098"/>
                </a:lnTo>
                <a:lnTo>
                  <a:pt x="1085335" y="263611"/>
                </a:lnTo>
                <a:lnTo>
                  <a:pt x="1037967" y="236838"/>
                </a:lnTo>
                <a:lnTo>
                  <a:pt x="1033848" y="193590"/>
                </a:lnTo>
                <a:lnTo>
                  <a:pt x="974124" y="88557"/>
                </a:lnTo>
                <a:lnTo>
                  <a:pt x="934994" y="84438"/>
                </a:lnTo>
                <a:lnTo>
                  <a:pt x="949411" y="43249"/>
                </a:lnTo>
                <a:lnTo>
                  <a:pt x="906162" y="53546"/>
                </a:lnTo>
                <a:lnTo>
                  <a:pt x="885567" y="90617"/>
                </a:lnTo>
                <a:lnTo>
                  <a:pt x="904103" y="0"/>
                </a:lnTo>
                <a:lnTo>
                  <a:pt x="846438" y="45308"/>
                </a:lnTo>
                <a:lnTo>
                  <a:pt x="834081" y="2060"/>
                </a:lnTo>
                <a:lnTo>
                  <a:pt x="722870" y="51487"/>
                </a:lnTo>
                <a:lnTo>
                  <a:pt x="706394" y="20595"/>
                </a:lnTo>
                <a:lnTo>
                  <a:pt x="646670" y="70022"/>
                </a:lnTo>
                <a:lnTo>
                  <a:pt x="646670" y="144163"/>
                </a:lnTo>
                <a:lnTo>
                  <a:pt x="597243" y="152400"/>
                </a:lnTo>
                <a:lnTo>
                  <a:pt x="531340" y="107092"/>
                </a:lnTo>
                <a:lnTo>
                  <a:pt x="500448" y="119449"/>
                </a:lnTo>
                <a:lnTo>
                  <a:pt x="496330" y="166817"/>
                </a:lnTo>
                <a:lnTo>
                  <a:pt x="469557" y="131806"/>
                </a:lnTo>
                <a:lnTo>
                  <a:pt x="453081" y="164757"/>
                </a:lnTo>
                <a:lnTo>
                  <a:pt x="444843" y="84438"/>
                </a:lnTo>
                <a:lnTo>
                  <a:pt x="259492" y="144163"/>
                </a:lnTo>
                <a:lnTo>
                  <a:pt x="247135" y="113271"/>
                </a:lnTo>
                <a:lnTo>
                  <a:pt x="117389" y="177114"/>
                </a:lnTo>
                <a:lnTo>
                  <a:pt x="148281" y="195649"/>
                </a:lnTo>
                <a:lnTo>
                  <a:pt x="43248" y="183292"/>
                </a:lnTo>
                <a:lnTo>
                  <a:pt x="18535" y="212125"/>
                </a:lnTo>
                <a:lnTo>
                  <a:pt x="0" y="329514"/>
                </a:lnTo>
                <a:lnTo>
                  <a:pt x="22654" y="358346"/>
                </a:lnTo>
                <a:lnTo>
                  <a:pt x="61784" y="343930"/>
                </a:lnTo>
                <a:lnTo>
                  <a:pt x="88557" y="362465"/>
                </a:lnTo>
                <a:lnTo>
                  <a:pt x="249194" y="308919"/>
                </a:lnTo>
                <a:lnTo>
                  <a:pt x="189470" y="341871"/>
                </a:lnTo>
                <a:lnTo>
                  <a:pt x="191530" y="383060"/>
                </a:lnTo>
                <a:lnTo>
                  <a:pt x="269789" y="356287"/>
                </a:lnTo>
                <a:lnTo>
                  <a:pt x="265670" y="401595"/>
                </a:lnTo>
                <a:lnTo>
                  <a:pt x="292443" y="411892"/>
                </a:lnTo>
                <a:lnTo>
                  <a:pt x="282146" y="420130"/>
                </a:lnTo>
                <a:lnTo>
                  <a:pt x="323335" y="451022"/>
                </a:lnTo>
                <a:lnTo>
                  <a:pt x="261551" y="440725"/>
                </a:lnTo>
                <a:lnTo>
                  <a:pt x="245076" y="403654"/>
                </a:lnTo>
                <a:lnTo>
                  <a:pt x="199767" y="422190"/>
                </a:lnTo>
                <a:lnTo>
                  <a:pt x="127686" y="407773"/>
                </a:lnTo>
                <a:lnTo>
                  <a:pt x="102973" y="376881"/>
                </a:lnTo>
                <a:lnTo>
                  <a:pt x="86497" y="420130"/>
                </a:lnTo>
                <a:lnTo>
                  <a:pt x="115330" y="483973"/>
                </a:lnTo>
                <a:lnTo>
                  <a:pt x="137984" y="457200"/>
                </a:lnTo>
                <a:lnTo>
                  <a:pt x="168876" y="457200"/>
                </a:lnTo>
                <a:lnTo>
                  <a:pt x="238897" y="492211"/>
                </a:lnTo>
                <a:lnTo>
                  <a:pt x="251254" y="535460"/>
                </a:lnTo>
                <a:lnTo>
                  <a:pt x="236838" y="570471"/>
                </a:lnTo>
                <a:lnTo>
                  <a:pt x="201827" y="553995"/>
                </a:lnTo>
                <a:lnTo>
                  <a:pt x="47367" y="570471"/>
                </a:lnTo>
                <a:lnTo>
                  <a:pt x="22654" y="599303"/>
                </a:lnTo>
                <a:lnTo>
                  <a:pt x="144162" y="644611"/>
                </a:lnTo>
                <a:lnTo>
                  <a:pt x="193589" y="733168"/>
                </a:lnTo>
                <a:lnTo>
                  <a:pt x="181232" y="797011"/>
                </a:lnTo>
                <a:lnTo>
                  <a:pt x="269789" y="805249"/>
                </a:lnTo>
                <a:lnTo>
                  <a:pt x="321276" y="751703"/>
                </a:lnTo>
                <a:lnTo>
                  <a:pt x="306859" y="706395"/>
                </a:lnTo>
                <a:lnTo>
                  <a:pt x="329513" y="702276"/>
                </a:lnTo>
                <a:lnTo>
                  <a:pt x="319216" y="665206"/>
                </a:lnTo>
                <a:lnTo>
                  <a:pt x="360405" y="708454"/>
                </a:lnTo>
                <a:lnTo>
                  <a:pt x="339811" y="708454"/>
                </a:lnTo>
                <a:lnTo>
                  <a:pt x="317157" y="739346"/>
                </a:lnTo>
                <a:lnTo>
                  <a:pt x="345989" y="764060"/>
                </a:lnTo>
                <a:lnTo>
                  <a:pt x="409832" y="747584"/>
                </a:lnTo>
                <a:lnTo>
                  <a:pt x="465438" y="825844"/>
                </a:lnTo>
                <a:lnTo>
                  <a:pt x="498389" y="815546"/>
                </a:lnTo>
                <a:lnTo>
                  <a:pt x="506627" y="776417"/>
                </a:lnTo>
                <a:lnTo>
                  <a:pt x="510746" y="811427"/>
                </a:lnTo>
                <a:lnTo>
                  <a:pt x="549876" y="803190"/>
                </a:lnTo>
                <a:lnTo>
                  <a:pt x="539578" y="834081"/>
                </a:lnTo>
                <a:lnTo>
                  <a:pt x="568411" y="850557"/>
                </a:lnTo>
                <a:lnTo>
                  <a:pt x="611659" y="829963"/>
                </a:lnTo>
                <a:lnTo>
                  <a:pt x="624016" y="786714"/>
                </a:lnTo>
                <a:lnTo>
                  <a:pt x="630194" y="887627"/>
                </a:lnTo>
                <a:lnTo>
                  <a:pt x="663146" y="910281"/>
                </a:lnTo>
                <a:lnTo>
                  <a:pt x="698157" y="887627"/>
                </a:lnTo>
                <a:lnTo>
                  <a:pt x="689919" y="807308"/>
                </a:lnTo>
                <a:lnTo>
                  <a:pt x="702276" y="856735"/>
                </a:lnTo>
                <a:lnTo>
                  <a:pt x="739346" y="860854"/>
                </a:lnTo>
                <a:lnTo>
                  <a:pt x="710513" y="889687"/>
                </a:lnTo>
                <a:lnTo>
                  <a:pt x="720811" y="920579"/>
                </a:lnTo>
                <a:lnTo>
                  <a:pt x="768178" y="941173"/>
                </a:lnTo>
                <a:lnTo>
                  <a:pt x="807308" y="926757"/>
                </a:lnTo>
                <a:lnTo>
                  <a:pt x="776416" y="957649"/>
                </a:lnTo>
                <a:lnTo>
                  <a:pt x="782594" y="976184"/>
                </a:lnTo>
                <a:lnTo>
                  <a:pt x="805248" y="1013254"/>
                </a:lnTo>
                <a:lnTo>
                  <a:pt x="797011" y="1060622"/>
                </a:lnTo>
                <a:lnTo>
                  <a:pt x="832021" y="1099752"/>
                </a:lnTo>
                <a:lnTo>
                  <a:pt x="813486" y="1052384"/>
                </a:lnTo>
                <a:lnTo>
                  <a:pt x="846438" y="1025611"/>
                </a:lnTo>
                <a:lnTo>
                  <a:pt x="877330" y="1011195"/>
                </a:lnTo>
                <a:lnTo>
                  <a:pt x="912340" y="1033849"/>
                </a:lnTo>
                <a:lnTo>
                  <a:pt x="897924" y="965887"/>
                </a:lnTo>
                <a:lnTo>
                  <a:pt x="937054" y="1021492"/>
                </a:lnTo>
                <a:lnTo>
                  <a:pt x="957648" y="994719"/>
                </a:lnTo>
                <a:lnTo>
                  <a:pt x="1009135" y="1002957"/>
                </a:lnTo>
                <a:lnTo>
                  <a:pt x="1031789" y="1033849"/>
                </a:lnTo>
                <a:lnTo>
                  <a:pt x="1000897" y="1062681"/>
                </a:lnTo>
                <a:lnTo>
                  <a:pt x="920578" y="1052384"/>
                </a:lnTo>
                <a:lnTo>
                  <a:pt x="986481" y="1099752"/>
                </a:lnTo>
                <a:lnTo>
                  <a:pt x="1145059" y="1083276"/>
                </a:lnTo>
                <a:lnTo>
                  <a:pt x="1182130" y="1105930"/>
                </a:lnTo>
                <a:lnTo>
                  <a:pt x="1140940" y="1114168"/>
                </a:lnTo>
                <a:lnTo>
                  <a:pt x="1161535" y="1140941"/>
                </a:lnTo>
                <a:lnTo>
                  <a:pt x="1367481" y="1081217"/>
                </a:lnTo>
                <a:cubicBezTo>
                  <a:pt x="1368167" y="1058563"/>
                  <a:pt x="1368854" y="1035908"/>
                  <a:pt x="1369540" y="1013254"/>
                </a:cubicBezTo>
                <a:lnTo>
                  <a:pt x="1435443" y="961768"/>
                </a:lnTo>
                <a:lnTo>
                  <a:pt x="1608438" y="963827"/>
                </a:lnTo>
                <a:lnTo>
                  <a:pt x="1620794" y="926757"/>
                </a:lnTo>
                <a:lnTo>
                  <a:pt x="1736124" y="871152"/>
                </a:lnTo>
                <a:lnTo>
                  <a:pt x="1828800" y="916460"/>
                </a:lnTo>
                <a:lnTo>
                  <a:pt x="1832919" y="885568"/>
                </a:lnTo>
                <a:lnTo>
                  <a:pt x="1878227" y="776417"/>
                </a:lnTo>
                <a:lnTo>
                  <a:pt x="1948248" y="749644"/>
                </a:lnTo>
                <a:lnTo>
                  <a:pt x="1921476" y="535460"/>
                </a:lnTo>
                <a:lnTo>
                  <a:pt x="1940011" y="498390"/>
                </a:lnTo>
                <a:lnTo>
                  <a:pt x="1946189" y="339811"/>
                </a:lnTo>
                <a:lnTo>
                  <a:pt x="1869989" y="313038"/>
                </a:lnTo>
                <a:lnTo>
                  <a:pt x="1767016" y="372763"/>
                </a:lnTo>
                <a:lnTo>
                  <a:pt x="1740243" y="352168"/>
                </a:lnTo>
                <a:lnTo>
                  <a:pt x="1676400" y="240957"/>
                </a:lnTo>
                <a:close/>
              </a:path>
            </a:pathLst>
          </a:custGeom>
          <a:solidFill>
            <a:srgbClr val="F58220"/>
          </a:solidFill>
        </xdr:spPr>
        <xdr:style>
          <a:lnRef idx="2">
            <a:schemeClr val="dk1"/>
          </a:lnRef>
          <a:fillRef idx="1">
            <a:schemeClr val="lt1"/>
          </a:fillRef>
          <a:effectRef idx="0">
            <a:schemeClr val="dk1"/>
          </a:effectRef>
          <a:fontRef idx="minor">
            <a:schemeClr val="dk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[0]!Forme_Cliquer" textlink="">
        <xdr:nvSpPr>
          <xdr:cNvPr id="330" name="Normandie"/>
          <xdr:cNvSpPr/>
        </xdr:nvSpPr>
        <xdr:spPr>
          <a:xfrm>
            <a:off x="12048067" y="1422400"/>
            <a:ext cx="1888066" cy="1418166"/>
          </a:xfrm>
          <a:custGeom>
            <a:avLst/>
            <a:gdLst>
              <a:gd name="connsiteX0" fmla="*/ 1684866 w 1900766"/>
              <a:gd name="connsiteY0" fmla="*/ 0 h 1452033"/>
              <a:gd name="connsiteX1" fmla="*/ 1553633 w 1900766"/>
              <a:gd name="connsiteY1" fmla="*/ 101600 h 1452033"/>
              <a:gd name="connsiteX2" fmla="*/ 1426633 w 1900766"/>
              <a:gd name="connsiteY2" fmla="*/ 127000 h 1452033"/>
              <a:gd name="connsiteX3" fmla="*/ 1265766 w 1900766"/>
              <a:gd name="connsiteY3" fmla="*/ 165100 h 1452033"/>
              <a:gd name="connsiteX4" fmla="*/ 1092200 w 1900766"/>
              <a:gd name="connsiteY4" fmla="*/ 266700 h 1452033"/>
              <a:gd name="connsiteX5" fmla="*/ 1020233 w 1900766"/>
              <a:gd name="connsiteY5" fmla="*/ 410633 h 1452033"/>
              <a:gd name="connsiteX6" fmla="*/ 1028700 w 1900766"/>
              <a:gd name="connsiteY6" fmla="*/ 444500 h 1452033"/>
              <a:gd name="connsiteX7" fmla="*/ 1164166 w 1900766"/>
              <a:gd name="connsiteY7" fmla="*/ 486833 h 1452033"/>
              <a:gd name="connsiteX8" fmla="*/ 1045633 w 1900766"/>
              <a:gd name="connsiteY8" fmla="*/ 499533 h 1452033"/>
              <a:gd name="connsiteX9" fmla="*/ 973666 w 1900766"/>
              <a:gd name="connsiteY9" fmla="*/ 558800 h 1452033"/>
              <a:gd name="connsiteX10" fmla="*/ 859366 w 1900766"/>
              <a:gd name="connsiteY10" fmla="*/ 596900 h 1452033"/>
              <a:gd name="connsiteX11" fmla="*/ 757766 w 1900766"/>
              <a:gd name="connsiteY11" fmla="*/ 546100 h 1452033"/>
              <a:gd name="connsiteX12" fmla="*/ 596900 w 1900766"/>
              <a:gd name="connsiteY12" fmla="*/ 533400 h 1452033"/>
              <a:gd name="connsiteX13" fmla="*/ 465666 w 1900766"/>
              <a:gd name="connsiteY13" fmla="*/ 482600 h 1452033"/>
              <a:gd name="connsiteX14" fmla="*/ 410633 w 1900766"/>
              <a:gd name="connsiteY14" fmla="*/ 516467 h 1452033"/>
              <a:gd name="connsiteX15" fmla="*/ 330200 w 1900766"/>
              <a:gd name="connsiteY15" fmla="*/ 385233 h 1452033"/>
              <a:gd name="connsiteX16" fmla="*/ 359833 w 1900766"/>
              <a:gd name="connsiteY16" fmla="*/ 279400 h 1452033"/>
              <a:gd name="connsiteX17" fmla="*/ 347133 w 1900766"/>
              <a:gd name="connsiteY17" fmla="*/ 249767 h 1452033"/>
              <a:gd name="connsiteX18" fmla="*/ 258233 w 1900766"/>
              <a:gd name="connsiteY18" fmla="*/ 241300 h 1452033"/>
              <a:gd name="connsiteX19" fmla="*/ 211666 w 1900766"/>
              <a:gd name="connsiteY19" fmla="*/ 279400 h 1452033"/>
              <a:gd name="connsiteX20" fmla="*/ 143933 w 1900766"/>
              <a:gd name="connsiteY20" fmla="*/ 266700 h 1452033"/>
              <a:gd name="connsiteX21" fmla="*/ 0 w 1900766"/>
              <a:gd name="connsiteY21" fmla="*/ 215900 h 1452033"/>
              <a:gd name="connsiteX22" fmla="*/ 4233 w 1900766"/>
              <a:gd name="connsiteY22" fmla="*/ 249767 h 1452033"/>
              <a:gd name="connsiteX23" fmla="*/ 46566 w 1900766"/>
              <a:gd name="connsiteY23" fmla="*/ 270933 h 1452033"/>
              <a:gd name="connsiteX24" fmla="*/ 50800 w 1900766"/>
              <a:gd name="connsiteY24" fmla="*/ 330200 h 1452033"/>
              <a:gd name="connsiteX25" fmla="*/ 29633 w 1900766"/>
              <a:gd name="connsiteY25" fmla="*/ 359833 h 1452033"/>
              <a:gd name="connsiteX26" fmla="*/ 63500 w 1900766"/>
              <a:gd name="connsiteY26" fmla="*/ 495300 h 1452033"/>
              <a:gd name="connsiteX27" fmla="*/ 169333 w 1900766"/>
              <a:gd name="connsiteY27" fmla="*/ 605367 h 1452033"/>
              <a:gd name="connsiteX28" fmla="*/ 143933 w 1900766"/>
              <a:gd name="connsiteY28" fmla="*/ 728133 h 1452033"/>
              <a:gd name="connsiteX29" fmla="*/ 173566 w 1900766"/>
              <a:gd name="connsiteY29" fmla="*/ 762000 h 1452033"/>
              <a:gd name="connsiteX30" fmla="*/ 160866 w 1900766"/>
              <a:gd name="connsiteY30" fmla="*/ 838200 h 1452033"/>
              <a:gd name="connsiteX31" fmla="*/ 139700 w 1900766"/>
              <a:gd name="connsiteY31" fmla="*/ 905933 h 1452033"/>
              <a:gd name="connsiteX32" fmla="*/ 190500 w 1900766"/>
              <a:gd name="connsiteY32" fmla="*/ 1028700 h 1452033"/>
              <a:gd name="connsiteX33" fmla="*/ 190500 w 1900766"/>
              <a:gd name="connsiteY33" fmla="*/ 1028700 h 1452033"/>
              <a:gd name="connsiteX34" fmla="*/ 232833 w 1900766"/>
              <a:gd name="connsiteY34" fmla="*/ 1049867 h 1452033"/>
              <a:gd name="connsiteX35" fmla="*/ 258233 w 1900766"/>
              <a:gd name="connsiteY35" fmla="*/ 1032933 h 1452033"/>
              <a:gd name="connsiteX36" fmla="*/ 237066 w 1900766"/>
              <a:gd name="connsiteY36" fmla="*/ 1071033 h 1452033"/>
              <a:gd name="connsiteX37" fmla="*/ 156633 w 1900766"/>
              <a:gd name="connsiteY37" fmla="*/ 1071033 h 1452033"/>
              <a:gd name="connsiteX38" fmla="*/ 215900 w 1900766"/>
              <a:gd name="connsiteY38" fmla="*/ 1185333 h 1452033"/>
              <a:gd name="connsiteX39" fmla="*/ 245533 w 1900766"/>
              <a:gd name="connsiteY39" fmla="*/ 1210733 h 1452033"/>
              <a:gd name="connsiteX40" fmla="*/ 347133 w 1900766"/>
              <a:gd name="connsiteY40" fmla="*/ 1143000 h 1452033"/>
              <a:gd name="connsiteX41" fmla="*/ 410633 w 1900766"/>
              <a:gd name="connsiteY41" fmla="*/ 1172633 h 1452033"/>
              <a:gd name="connsiteX42" fmla="*/ 512233 w 1900766"/>
              <a:gd name="connsiteY42" fmla="*/ 1181100 h 1452033"/>
              <a:gd name="connsiteX43" fmla="*/ 567266 w 1900766"/>
              <a:gd name="connsiteY43" fmla="*/ 1231900 h 1452033"/>
              <a:gd name="connsiteX44" fmla="*/ 596900 w 1900766"/>
              <a:gd name="connsiteY44" fmla="*/ 1210733 h 1452033"/>
              <a:gd name="connsiteX45" fmla="*/ 639233 w 1900766"/>
              <a:gd name="connsiteY45" fmla="*/ 1231900 h 1452033"/>
              <a:gd name="connsiteX46" fmla="*/ 715433 w 1900766"/>
              <a:gd name="connsiteY46" fmla="*/ 1189567 h 1452033"/>
              <a:gd name="connsiteX47" fmla="*/ 829733 w 1900766"/>
              <a:gd name="connsiteY47" fmla="*/ 1193800 h 1452033"/>
              <a:gd name="connsiteX48" fmla="*/ 838200 w 1900766"/>
              <a:gd name="connsiteY48" fmla="*/ 1164167 h 1452033"/>
              <a:gd name="connsiteX49" fmla="*/ 872066 w 1900766"/>
              <a:gd name="connsiteY49" fmla="*/ 1164167 h 1452033"/>
              <a:gd name="connsiteX50" fmla="*/ 889000 w 1900766"/>
              <a:gd name="connsiteY50" fmla="*/ 1227667 h 1452033"/>
              <a:gd name="connsiteX51" fmla="*/ 927100 w 1900766"/>
              <a:gd name="connsiteY51" fmla="*/ 1248833 h 1452033"/>
              <a:gd name="connsiteX52" fmla="*/ 939800 w 1900766"/>
              <a:gd name="connsiteY52" fmla="*/ 1291167 h 1452033"/>
              <a:gd name="connsiteX53" fmla="*/ 944033 w 1900766"/>
              <a:gd name="connsiteY53" fmla="*/ 1299633 h 1452033"/>
              <a:gd name="connsiteX54" fmla="*/ 977900 w 1900766"/>
              <a:gd name="connsiteY54" fmla="*/ 1291167 h 1452033"/>
              <a:gd name="connsiteX55" fmla="*/ 1109133 w 1900766"/>
              <a:gd name="connsiteY55" fmla="*/ 1223433 h 1452033"/>
              <a:gd name="connsiteX56" fmla="*/ 1155700 w 1900766"/>
              <a:gd name="connsiteY56" fmla="*/ 1240367 h 1452033"/>
              <a:gd name="connsiteX57" fmla="*/ 1164166 w 1900766"/>
              <a:gd name="connsiteY57" fmla="*/ 1346200 h 1452033"/>
              <a:gd name="connsiteX58" fmla="*/ 1261533 w 1900766"/>
              <a:gd name="connsiteY58" fmla="*/ 1413933 h 1452033"/>
              <a:gd name="connsiteX59" fmla="*/ 1303866 w 1900766"/>
              <a:gd name="connsiteY59" fmla="*/ 1397000 h 1452033"/>
              <a:gd name="connsiteX60" fmla="*/ 1333500 w 1900766"/>
              <a:gd name="connsiteY60" fmla="*/ 1443567 h 1452033"/>
              <a:gd name="connsiteX61" fmla="*/ 1371600 w 1900766"/>
              <a:gd name="connsiteY61" fmla="*/ 1452033 h 1452033"/>
              <a:gd name="connsiteX62" fmla="*/ 1371600 w 1900766"/>
              <a:gd name="connsiteY62" fmla="*/ 1452033 h 1452033"/>
              <a:gd name="connsiteX63" fmla="*/ 1358900 w 1900766"/>
              <a:gd name="connsiteY63" fmla="*/ 1346200 h 1452033"/>
              <a:gd name="connsiteX64" fmla="*/ 1452033 w 1900766"/>
              <a:gd name="connsiteY64" fmla="*/ 1299633 h 1452033"/>
              <a:gd name="connsiteX65" fmla="*/ 1452033 w 1900766"/>
              <a:gd name="connsiteY65" fmla="*/ 1189567 h 1452033"/>
              <a:gd name="connsiteX66" fmla="*/ 1452033 w 1900766"/>
              <a:gd name="connsiteY66" fmla="*/ 1172633 h 1452033"/>
              <a:gd name="connsiteX67" fmla="*/ 1397000 w 1900766"/>
              <a:gd name="connsiteY67" fmla="*/ 1117600 h 1452033"/>
              <a:gd name="connsiteX68" fmla="*/ 1392766 w 1900766"/>
              <a:gd name="connsiteY68" fmla="*/ 1075267 h 1452033"/>
              <a:gd name="connsiteX69" fmla="*/ 1418166 w 1900766"/>
              <a:gd name="connsiteY69" fmla="*/ 1041400 h 1452033"/>
              <a:gd name="connsiteX70" fmla="*/ 1494366 w 1900766"/>
              <a:gd name="connsiteY70" fmla="*/ 1037167 h 1452033"/>
              <a:gd name="connsiteX71" fmla="*/ 1562100 w 1900766"/>
              <a:gd name="connsiteY71" fmla="*/ 990600 h 1452033"/>
              <a:gd name="connsiteX72" fmla="*/ 1595966 w 1900766"/>
              <a:gd name="connsiteY72" fmla="*/ 1011767 h 1452033"/>
              <a:gd name="connsiteX73" fmla="*/ 1672166 w 1900766"/>
              <a:gd name="connsiteY73" fmla="*/ 994833 h 1452033"/>
              <a:gd name="connsiteX74" fmla="*/ 1680633 w 1900766"/>
              <a:gd name="connsiteY74" fmla="*/ 960967 h 1452033"/>
              <a:gd name="connsiteX75" fmla="*/ 1748366 w 1900766"/>
              <a:gd name="connsiteY75" fmla="*/ 872067 h 1452033"/>
              <a:gd name="connsiteX76" fmla="*/ 1731433 w 1900766"/>
              <a:gd name="connsiteY76" fmla="*/ 800100 h 1452033"/>
              <a:gd name="connsiteX77" fmla="*/ 1756833 w 1900766"/>
              <a:gd name="connsiteY77" fmla="*/ 762000 h 1452033"/>
              <a:gd name="connsiteX78" fmla="*/ 1803400 w 1900766"/>
              <a:gd name="connsiteY78" fmla="*/ 770467 h 1452033"/>
              <a:gd name="connsiteX79" fmla="*/ 1858433 w 1900766"/>
              <a:gd name="connsiteY79" fmla="*/ 656167 h 1452033"/>
              <a:gd name="connsiteX80" fmla="*/ 1900766 w 1900766"/>
              <a:gd name="connsiteY80" fmla="*/ 618067 h 1452033"/>
              <a:gd name="connsiteX81" fmla="*/ 1866900 w 1900766"/>
              <a:gd name="connsiteY81" fmla="*/ 512233 h 1452033"/>
              <a:gd name="connsiteX82" fmla="*/ 1879600 w 1900766"/>
              <a:gd name="connsiteY82" fmla="*/ 402167 h 1452033"/>
              <a:gd name="connsiteX83" fmla="*/ 1866900 w 1900766"/>
              <a:gd name="connsiteY83" fmla="*/ 304800 h 1452033"/>
              <a:gd name="connsiteX84" fmla="*/ 1900766 w 1900766"/>
              <a:gd name="connsiteY84" fmla="*/ 245533 h 1452033"/>
              <a:gd name="connsiteX85" fmla="*/ 1854200 w 1900766"/>
              <a:gd name="connsiteY85" fmla="*/ 127000 h 1452033"/>
              <a:gd name="connsiteX86" fmla="*/ 1684866 w 1900766"/>
              <a:gd name="connsiteY86" fmla="*/ 0 h 1452033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  <a:cxn ang="0">
                <a:pos x="connsiteX5" y="connsiteY5"/>
              </a:cxn>
              <a:cxn ang="0">
                <a:pos x="connsiteX6" y="connsiteY6"/>
              </a:cxn>
              <a:cxn ang="0">
                <a:pos x="connsiteX7" y="connsiteY7"/>
              </a:cxn>
              <a:cxn ang="0">
                <a:pos x="connsiteX8" y="connsiteY8"/>
              </a:cxn>
              <a:cxn ang="0">
                <a:pos x="connsiteX9" y="connsiteY9"/>
              </a:cxn>
              <a:cxn ang="0">
                <a:pos x="connsiteX10" y="connsiteY10"/>
              </a:cxn>
              <a:cxn ang="0">
                <a:pos x="connsiteX11" y="connsiteY11"/>
              </a:cxn>
              <a:cxn ang="0">
                <a:pos x="connsiteX12" y="connsiteY12"/>
              </a:cxn>
              <a:cxn ang="0">
                <a:pos x="connsiteX13" y="connsiteY13"/>
              </a:cxn>
              <a:cxn ang="0">
                <a:pos x="connsiteX14" y="connsiteY14"/>
              </a:cxn>
              <a:cxn ang="0">
                <a:pos x="connsiteX15" y="connsiteY15"/>
              </a:cxn>
              <a:cxn ang="0">
                <a:pos x="connsiteX16" y="connsiteY16"/>
              </a:cxn>
              <a:cxn ang="0">
                <a:pos x="connsiteX17" y="connsiteY17"/>
              </a:cxn>
              <a:cxn ang="0">
                <a:pos x="connsiteX18" y="connsiteY18"/>
              </a:cxn>
              <a:cxn ang="0">
                <a:pos x="connsiteX19" y="connsiteY19"/>
              </a:cxn>
              <a:cxn ang="0">
                <a:pos x="connsiteX20" y="connsiteY20"/>
              </a:cxn>
              <a:cxn ang="0">
                <a:pos x="connsiteX21" y="connsiteY21"/>
              </a:cxn>
              <a:cxn ang="0">
                <a:pos x="connsiteX22" y="connsiteY22"/>
              </a:cxn>
              <a:cxn ang="0">
                <a:pos x="connsiteX23" y="connsiteY23"/>
              </a:cxn>
              <a:cxn ang="0">
                <a:pos x="connsiteX24" y="connsiteY24"/>
              </a:cxn>
              <a:cxn ang="0">
                <a:pos x="connsiteX25" y="connsiteY25"/>
              </a:cxn>
              <a:cxn ang="0">
                <a:pos x="connsiteX26" y="connsiteY26"/>
              </a:cxn>
              <a:cxn ang="0">
                <a:pos x="connsiteX27" y="connsiteY27"/>
              </a:cxn>
              <a:cxn ang="0">
                <a:pos x="connsiteX28" y="connsiteY28"/>
              </a:cxn>
              <a:cxn ang="0">
                <a:pos x="connsiteX29" y="connsiteY29"/>
              </a:cxn>
              <a:cxn ang="0">
                <a:pos x="connsiteX30" y="connsiteY30"/>
              </a:cxn>
              <a:cxn ang="0">
                <a:pos x="connsiteX31" y="connsiteY31"/>
              </a:cxn>
              <a:cxn ang="0">
                <a:pos x="connsiteX32" y="connsiteY32"/>
              </a:cxn>
              <a:cxn ang="0">
                <a:pos x="connsiteX33" y="connsiteY33"/>
              </a:cxn>
              <a:cxn ang="0">
                <a:pos x="connsiteX34" y="connsiteY34"/>
              </a:cxn>
              <a:cxn ang="0">
                <a:pos x="connsiteX35" y="connsiteY35"/>
              </a:cxn>
              <a:cxn ang="0">
                <a:pos x="connsiteX36" y="connsiteY36"/>
              </a:cxn>
              <a:cxn ang="0">
                <a:pos x="connsiteX37" y="connsiteY37"/>
              </a:cxn>
              <a:cxn ang="0">
                <a:pos x="connsiteX38" y="connsiteY38"/>
              </a:cxn>
              <a:cxn ang="0">
                <a:pos x="connsiteX39" y="connsiteY39"/>
              </a:cxn>
              <a:cxn ang="0">
                <a:pos x="connsiteX40" y="connsiteY40"/>
              </a:cxn>
              <a:cxn ang="0">
                <a:pos x="connsiteX41" y="connsiteY41"/>
              </a:cxn>
              <a:cxn ang="0">
                <a:pos x="connsiteX42" y="connsiteY42"/>
              </a:cxn>
              <a:cxn ang="0">
                <a:pos x="connsiteX43" y="connsiteY43"/>
              </a:cxn>
              <a:cxn ang="0">
                <a:pos x="connsiteX44" y="connsiteY44"/>
              </a:cxn>
              <a:cxn ang="0">
                <a:pos x="connsiteX45" y="connsiteY45"/>
              </a:cxn>
              <a:cxn ang="0">
                <a:pos x="connsiteX46" y="connsiteY46"/>
              </a:cxn>
              <a:cxn ang="0">
                <a:pos x="connsiteX47" y="connsiteY47"/>
              </a:cxn>
              <a:cxn ang="0">
                <a:pos x="connsiteX48" y="connsiteY48"/>
              </a:cxn>
              <a:cxn ang="0">
                <a:pos x="connsiteX49" y="connsiteY49"/>
              </a:cxn>
              <a:cxn ang="0">
                <a:pos x="connsiteX50" y="connsiteY50"/>
              </a:cxn>
              <a:cxn ang="0">
                <a:pos x="connsiteX51" y="connsiteY51"/>
              </a:cxn>
              <a:cxn ang="0">
                <a:pos x="connsiteX52" y="connsiteY52"/>
              </a:cxn>
              <a:cxn ang="0">
                <a:pos x="connsiteX53" y="connsiteY53"/>
              </a:cxn>
              <a:cxn ang="0">
                <a:pos x="connsiteX54" y="connsiteY54"/>
              </a:cxn>
              <a:cxn ang="0">
                <a:pos x="connsiteX55" y="connsiteY55"/>
              </a:cxn>
              <a:cxn ang="0">
                <a:pos x="connsiteX56" y="connsiteY56"/>
              </a:cxn>
              <a:cxn ang="0">
                <a:pos x="connsiteX57" y="connsiteY57"/>
              </a:cxn>
              <a:cxn ang="0">
                <a:pos x="connsiteX58" y="connsiteY58"/>
              </a:cxn>
              <a:cxn ang="0">
                <a:pos x="connsiteX59" y="connsiteY59"/>
              </a:cxn>
              <a:cxn ang="0">
                <a:pos x="connsiteX60" y="connsiteY60"/>
              </a:cxn>
              <a:cxn ang="0">
                <a:pos x="connsiteX61" y="connsiteY61"/>
              </a:cxn>
              <a:cxn ang="0">
                <a:pos x="connsiteX62" y="connsiteY62"/>
              </a:cxn>
              <a:cxn ang="0">
                <a:pos x="connsiteX63" y="connsiteY63"/>
              </a:cxn>
              <a:cxn ang="0">
                <a:pos x="connsiteX64" y="connsiteY64"/>
              </a:cxn>
              <a:cxn ang="0">
                <a:pos x="connsiteX65" y="connsiteY65"/>
              </a:cxn>
              <a:cxn ang="0">
                <a:pos x="connsiteX66" y="connsiteY66"/>
              </a:cxn>
              <a:cxn ang="0">
                <a:pos x="connsiteX67" y="connsiteY67"/>
              </a:cxn>
              <a:cxn ang="0">
                <a:pos x="connsiteX68" y="connsiteY68"/>
              </a:cxn>
              <a:cxn ang="0">
                <a:pos x="connsiteX69" y="connsiteY69"/>
              </a:cxn>
              <a:cxn ang="0">
                <a:pos x="connsiteX70" y="connsiteY70"/>
              </a:cxn>
              <a:cxn ang="0">
                <a:pos x="connsiteX71" y="connsiteY71"/>
              </a:cxn>
              <a:cxn ang="0">
                <a:pos x="connsiteX72" y="connsiteY72"/>
              </a:cxn>
              <a:cxn ang="0">
                <a:pos x="connsiteX73" y="connsiteY73"/>
              </a:cxn>
              <a:cxn ang="0">
                <a:pos x="connsiteX74" y="connsiteY74"/>
              </a:cxn>
              <a:cxn ang="0">
                <a:pos x="connsiteX75" y="connsiteY75"/>
              </a:cxn>
              <a:cxn ang="0">
                <a:pos x="connsiteX76" y="connsiteY76"/>
              </a:cxn>
              <a:cxn ang="0">
                <a:pos x="connsiteX77" y="connsiteY77"/>
              </a:cxn>
              <a:cxn ang="0">
                <a:pos x="connsiteX78" y="connsiteY78"/>
              </a:cxn>
              <a:cxn ang="0">
                <a:pos x="connsiteX79" y="connsiteY79"/>
              </a:cxn>
              <a:cxn ang="0">
                <a:pos x="connsiteX80" y="connsiteY80"/>
              </a:cxn>
              <a:cxn ang="0">
                <a:pos x="connsiteX81" y="connsiteY81"/>
              </a:cxn>
              <a:cxn ang="0">
                <a:pos x="connsiteX82" y="connsiteY82"/>
              </a:cxn>
              <a:cxn ang="0">
                <a:pos x="connsiteX83" y="connsiteY83"/>
              </a:cxn>
              <a:cxn ang="0">
                <a:pos x="connsiteX84" y="connsiteY84"/>
              </a:cxn>
              <a:cxn ang="0">
                <a:pos x="connsiteX85" y="connsiteY85"/>
              </a:cxn>
              <a:cxn ang="0">
                <a:pos x="connsiteX86" y="connsiteY86"/>
              </a:cxn>
            </a:cxnLst>
            <a:rect l="l" t="t" r="r" b="b"/>
            <a:pathLst>
              <a:path w="1900766" h="1452033">
                <a:moveTo>
                  <a:pt x="1684866" y="0"/>
                </a:moveTo>
                <a:lnTo>
                  <a:pt x="1553633" y="101600"/>
                </a:lnTo>
                <a:lnTo>
                  <a:pt x="1426633" y="127000"/>
                </a:lnTo>
                <a:lnTo>
                  <a:pt x="1265766" y="165100"/>
                </a:lnTo>
                <a:lnTo>
                  <a:pt x="1092200" y="266700"/>
                </a:lnTo>
                <a:lnTo>
                  <a:pt x="1020233" y="410633"/>
                </a:lnTo>
                <a:lnTo>
                  <a:pt x="1028700" y="444500"/>
                </a:lnTo>
                <a:lnTo>
                  <a:pt x="1164166" y="486833"/>
                </a:lnTo>
                <a:lnTo>
                  <a:pt x="1045633" y="499533"/>
                </a:lnTo>
                <a:lnTo>
                  <a:pt x="973666" y="558800"/>
                </a:lnTo>
                <a:lnTo>
                  <a:pt x="859366" y="596900"/>
                </a:lnTo>
                <a:lnTo>
                  <a:pt x="757766" y="546100"/>
                </a:lnTo>
                <a:lnTo>
                  <a:pt x="596900" y="533400"/>
                </a:lnTo>
                <a:lnTo>
                  <a:pt x="465666" y="482600"/>
                </a:lnTo>
                <a:lnTo>
                  <a:pt x="410633" y="516467"/>
                </a:lnTo>
                <a:lnTo>
                  <a:pt x="330200" y="385233"/>
                </a:lnTo>
                <a:lnTo>
                  <a:pt x="359833" y="279400"/>
                </a:lnTo>
                <a:lnTo>
                  <a:pt x="347133" y="249767"/>
                </a:lnTo>
                <a:lnTo>
                  <a:pt x="258233" y="241300"/>
                </a:lnTo>
                <a:lnTo>
                  <a:pt x="211666" y="279400"/>
                </a:lnTo>
                <a:lnTo>
                  <a:pt x="143933" y="266700"/>
                </a:lnTo>
                <a:lnTo>
                  <a:pt x="0" y="215900"/>
                </a:lnTo>
                <a:lnTo>
                  <a:pt x="4233" y="249767"/>
                </a:lnTo>
                <a:lnTo>
                  <a:pt x="46566" y="270933"/>
                </a:lnTo>
                <a:lnTo>
                  <a:pt x="50800" y="330200"/>
                </a:lnTo>
                <a:lnTo>
                  <a:pt x="29633" y="359833"/>
                </a:lnTo>
                <a:lnTo>
                  <a:pt x="63500" y="495300"/>
                </a:lnTo>
                <a:lnTo>
                  <a:pt x="169333" y="605367"/>
                </a:lnTo>
                <a:lnTo>
                  <a:pt x="143933" y="728133"/>
                </a:lnTo>
                <a:lnTo>
                  <a:pt x="173566" y="762000"/>
                </a:lnTo>
                <a:lnTo>
                  <a:pt x="160866" y="838200"/>
                </a:lnTo>
                <a:lnTo>
                  <a:pt x="139700" y="905933"/>
                </a:lnTo>
                <a:lnTo>
                  <a:pt x="190500" y="1028700"/>
                </a:lnTo>
                <a:lnTo>
                  <a:pt x="190500" y="1028700"/>
                </a:lnTo>
                <a:lnTo>
                  <a:pt x="232833" y="1049867"/>
                </a:lnTo>
                <a:lnTo>
                  <a:pt x="258233" y="1032933"/>
                </a:lnTo>
                <a:lnTo>
                  <a:pt x="237066" y="1071033"/>
                </a:lnTo>
                <a:lnTo>
                  <a:pt x="156633" y="1071033"/>
                </a:lnTo>
                <a:lnTo>
                  <a:pt x="215900" y="1185333"/>
                </a:lnTo>
                <a:lnTo>
                  <a:pt x="245533" y="1210733"/>
                </a:lnTo>
                <a:lnTo>
                  <a:pt x="347133" y="1143000"/>
                </a:lnTo>
                <a:lnTo>
                  <a:pt x="410633" y="1172633"/>
                </a:lnTo>
                <a:lnTo>
                  <a:pt x="512233" y="1181100"/>
                </a:lnTo>
                <a:lnTo>
                  <a:pt x="567266" y="1231900"/>
                </a:lnTo>
                <a:lnTo>
                  <a:pt x="596900" y="1210733"/>
                </a:lnTo>
                <a:lnTo>
                  <a:pt x="639233" y="1231900"/>
                </a:lnTo>
                <a:lnTo>
                  <a:pt x="715433" y="1189567"/>
                </a:lnTo>
                <a:lnTo>
                  <a:pt x="829733" y="1193800"/>
                </a:lnTo>
                <a:lnTo>
                  <a:pt x="838200" y="1164167"/>
                </a:lnTo>
                <a:lnTo>
                  <a:pt x="872066" y="1164167"/>
                </a:lnTo>
                <a:lnTo>
                  <a:pt x="889000" y="1227667"/>
                </a:lnTo>
                <a:lnTo>
                  <a:pt x="927100" y="1248833"/>
                </a:lnTo>
                <a:lnTo>
                  <a:pt x="939800" y="1291167"/>
                </a:lnTo>
                <a:lnTo>
                  <a:pt x="944033" y="1299633"/>
                </a:lnTo>
                <a:lnTo>
                  <a:pt x="977900" y="1291167"/>
                </a:lnTo>
                <a:lnTo>
                  <a:pt x="1109133" y="1223433"/>
                </a:lnTo>
                <a:lnTo>
                  <a:pt x="1155700" y="1240367"/>
                </a:lnTo>
                <a:lnTo>
                  <a:pt x="1164166" y="1346200"/>
                </a:lnTo>
                <a:lnTo>
                  <a:pt x="1261533" y="1413933"/>
                </a:lnTo>
                <a:lnTo>
                  <a:pt x="1303866" y="1397000"/>
                </a:lnTo>
                <a:lnTo>
                  <a:pt x="1333500" y="1443567"/>
                </a:lnTo>
                <a:lnTo>
                  <a:pt x="1371600" y="1452033"/>
                </a:lnTo>
                <a:lnTo>
                  <a:pt x="1371600" y="1452033"/>
                </a:lnTo>
                <a:lnTo>
                  <a:pt x="1358900" y="1346200"/>
                </a:lnTo>
                <a:lnTo>
                  <a:pt x="1452033" y="1299633"/>
                </a:lnTo>
                <a:lnTo>
                  <a:pt x="1452033" y="1189567"/>
                </a:lnTo>
                <a:lnTo>
                  <a:pt x="1452033" y="1172633"/>
                </a:lnTo>
                <a:lnTo>
                  <a:pt x="1397000" y="1117600"/>
                </a:lnTo>
                <a:lnTo>
                  <a:pt x="1392766" y="1075267"/>
                </a:lnTo>
                <a:lnTo>
                  <a:pt x="1418166" y="1041400"/>
                </a:lnTo>
                <a:lnTo>
                  <a:pt x="1494366" y="1037167"/>
                </a:lnTo>
                <a:lnTo>
                  <a:pt x="1562100" y="990600"/>
                </a:lnTo>
                <a:lnTo>
                  <a:pt x="1595966" y="1011767"/>
                </a:lnTo>
                <a:lnTo>
                  <a:pt x="1672166" y="994833"/>
                </a:lnTo>
                <a:lnTo>
                  <a:pt x="1680633" y="960967"/>
                </a:lnTo>
                <a:lnTo>
                  <a:pt x="1748366" y="872067"/>
                </a:lnTo>
                <a:lnTo>
                  <a:pt x="1731433" y="800100"/>
                </a:lnTo>
                <a:lnTo>
                  <a:pt x="1756833" y="762000"/>
                </a:lnTo>
                <a:lnTo>
                  <a:pt x="1803400" y="770467"/>
                </a:lnTo>
                <a:lnTo>
                  <a:pt x="1858433" y="656167"/>
                </a:lnTo>
                <a:lnTo>
                  <a:pt x="1900766" y="618067"/>
                </a:lnTo>
                <a:lnTo>
                  <a:pt x="1866900" y="512233"/>
                </a:lnTo>
                <a:lnTo>
                  <a:pt x="1879600" y="402167"/>
                </a:lnTo>
                <a:lnTo>
                  <a:pt x="1866900" y="304800"/>
                </a:lnTo>
                <a:lnTo>
                  <a:pt x="1900766" y="245533"/>
                </a:lnTo>
                <a:lnTo>
                  <a:pt x="1854200" y="127000"/>
                </a:lnTo>
                <a:lnTo>
                  <a:pt x="1684866" y="0"/>
                </a:lnTo>
                <a:close/>
              </a:path>
            </a:pathLst>
          </a:custGeom>
          <a:solidFill>
            <a:srgbClr val="F58220"/>
          </a:solidFill>
        </xdr:spPr>
        <xdr:style>
          <a:lnRef idx="2">
            <a:schemeClr val="dk1"/>
          </a:lnRef>
          <a:fillRef idx="1">
            <a:schemeClr val="lt1"/>
          </a:fillRef>
          <a:effectRef idx="0">
            <a:schemeClr val="dk1"/>
          </a:effectRef>
          <a:fontRef idx="minor">
            <a:schemeClr val="dk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[0]!Forme_Cliquer" textlink="">
        <xdr:nvSpPr>
          <xdr:cNvPr id="331" name="Nord_Pas_de_Calais_Picardie"/>
          <xdr:cNvSpPr/>
        </xdr:nvSpPr>
        <xdr:spPr>
          <a:xfrm>
            <a:off x="13728700" y="668867"/>
            <a:ext cx="1456266" cy="1693333"/>
          </a:xfrm>
          <a:custGeom>
            <a:avLst/>
            <a:gdLst>
              <a:gd name="connsiteX0" fmla="*/ 1452033 w 1460500"/>
              <a:gd name="connsiteY0" fmla="*/ 859366 h 1731433"/>
              <a:gd name="connsiteX1" fmla="*/ 1397000 w 1460500"/>
              <a:gd name="connsiteY1" fmla="*/ 846666 h 1731433"/>
              <a:gd name="connsiteX2" fmla="*/ 1430867 w 1460500"/>
              <a:gd name="connsiteY2" fmla="*/ 774700 h 1731433"/>
              <a:gd name="connsiteX3" fmla="*/ 1397000 w 1460500"/>
              <a:gd name="connsiteY3" fmla="*/ 702733 h 1731433"/>
              <a:gd name="connsiteX4" fmla="*/ 1426633 w 1460500"/>
              <a:gd name="connsiteY4" fmla="*/ 609600 h 1731433"/>
              <a:gd name="connsiteX5" fmla="*/ 1392767 w 1460500"/>
              <a:gd name="connsiteY5" fmla="*/ 626533 h 1731433"/>
              <a:gd name="connsiteX6" fmla="*/ 1341967 w 1460500"/>
              <a:gd name="connsiteY6" fmla="*/ 563033 h 1731433"/>
              <a:gd name="connsiteX7" fmla="*/ 1278467 w 1460500"/>
              <a:gd name="connsiteY7" fmla="*/ 575733 h 1731433"/>
              <a:gd name="connsiteX8" fmla="*/ 1189567 w 1460500"/>
              <a:gd name="connsiteY8" fmla="*/ 558800 h 1731433"/>
              <a:gd name="connsiteX9" fmla="*/ 1159933 w 1460500"/>
              <a:gd name="connsiteY9" fmla="*/ 579966 h 1731433"/>
              <a:gd name="connsiteX10" fmla="*/ 1143000 w 1460500"/>
              <a:gd name="connsiteY10" fmla="*/ 478366 h 1731433"/>
              <a:gd name="connsiteX11" fmla="*/ 1071033 w 1460500"/>
              <a:gd name="connsiteY11" fmla="*/ 452966 h 1731433"/>
              <a:gd name="connsiteX12" fmla="*/ 1058333 w 1460500"/>
              <a:gd name="connsiteY12" fmla="*/ 423333 h 1731433"/>
              <a:gd name="connsiteX13" fmla="*/ 1007533 w 1460500"/>
              <a:gd name="connsiteY13" fmla="*/ 436033 h 1731433"/>
              <a:gd name="connsiteX14" fmla="*/ 977900 w 1460500"/>
              <a:gd name="connsiteY14" fmla="*/ 423333 h 1731433"/>
              <a:gd name="connsiteX15" fmla="*/ 931333 w 1460500"/>
              <a:gd name="connsiteY15" fmla="*/ 330200 h 1731433"/>
              <a:gd name="connsiteX16" fmla="*/ 935567 w 1460500"/>
              <a:gd name="connsiteY16" fmla="*/ 283633 h 1731433"/>
              <a:gd name="connsiteX17" fmla="*/ 905933 w 1460500"/>
              <a:gd name="connsiteY17" fmla="*/ 237066 h 1731433"/>
              <a:gd name="connsiteX18" fmla="*/ 821267 w 1460500"/>
              <a:gd name="connsiteY18" fmla="*/ 232833 h 1731433"/>
              <a:gd name="connsiteX19" fmla="*/ 757767 w 1460500"/>
              <a:gd name="connsiteY19" fmla="*/ 275166 h 1731433"/>
              <a:gd name="connsiteX20" fmla="*/ 736600 w 1460500"/>
              <a:gd name="connsiteY20" fmla="*/ 279400 h 1731433"/>
              <a:gd name="connsiteX21" fmla="*/ 719667 w 1460500"/>
              <a:gd name="connsiteY21" fmla="*/ 266700 h 1731433"/>
              <a:gd name="connsiteX22" fmla="*/ 664633 w 1460500"/>
              <a:gd name="connsiteY22" fmla="*/ 207433 h 1731433"/>
              <a:gd name="connsiteX23" fmla="*/ 673100 w 1460500"/>
              <a:gd name="connsiteY23" fmla="*/ 194733 h 1731433"/>
              <a:gd name="connsiteX24" fmla="*/ 630767 w 1460500"/>
              <a:gd name="connsiteY24" fmla="*/ 194733 h 1731433"/>
              <a:gd name="connsiteX25" fmla="*/ 609600 w 1460500"/>
              <a:gd name="connsiteY25" fmla="*/ 165100 h 1731433"/>
              <a:gd name="connsiteX26" fmla="*/ 626533 w 1460500"/>
              <a:gd name="connsiteY26" fmla="*/ 93133 h 1731433"/>
              <a:gd name="connsiteX27" fmla="*/ 596900 w 1460500"/>
              <a:gd name="connsiteY27" fmla="*/ 21166 h 1731433"/>
              <a:gd name="connsiteX28" fmla="*/ 563033 w 1460500"/>
              <a:gd name="connsiteY28" fmla="*/ 0 h 1731433"/>
              <a:gd name="connsiteX29" fmla="*/ 177800 w 1460500"/>
              <a:gd name="connsiteY29" fmla="*/ 105833 h 1731433"/>
              <a:gd name="connsiteX30" fmla="*/ 118533 w 1460500"/>
              <a:gd name="connsiteY30" fmla="*/ 156633 h 1731433"/>
              <a:gd name="connsiteX31" fmla="*/ 105833 w 1460500"/>
              <a:gd name="connsiteY31" fmla="*/ 177800 h 1731433"/>
              <a:gd name="connsiteX32" fmla="*/ 110067 w 1460500"/>
              <a:gd name="connsiteY32" fmla="*/ 397933 h 1731433"/>
              <a:gd name="connsiteX33" fmla="*/ 156633 w 1460500"/>
              <a:gd name="connsiteY33" fmla="*/ 431800 h 1731433"/>
              <a:gd name="connsiteX34" fmla="*/ 114300 w 1460500"/>
              <a:gd name="connsiteY34" fmla="*/ 431800 h 1731433"/>
              <a:gd name="connsiteX35" fmla="*/ 105833 w 1460500"/>
              <a:gd name="connsiteY35" fmla="*/ 516466 h 1731433"/>
              <a:gd name="connsiteX36" fmla="*/ 105833 w 1460500"/>
              <a:gd name="connsiteY36" fmla="*/ 529166 h 1731433"/>
              <a:gd name="connsiteX37" fmla="*/ 110067 w 1460500"/>
              <a:gd name="connsiteY37" fmla="*/ 537633 h 1731433"/>
              <a:gd name="connsiteX38" fmla="*/ 131233 w 1460500"/>
              <a:gd name="connsiteY38" fmla="*/ 554566 h 1731433"/>
              <a:gd name="connsiteX39" fmla="*/ 105833 w 1460500"/>
              <a:gd name="connsiteY39" fmla="*/ 571500 h 1731433"/>
              <a:gd name="connsiteX40" fmla="*/ 93133 w 1460500"/>
              <a:gd name="connsiteY40" fmla="*/ 584200 h 1731433"/>
              <a:gd name="connsiteX41" fmla="*/ 84667 w 1460500"/>
              <a:gd name="connsiteY41" fmla="*/ 601133 h 1731433"/>
              <a:gd name="connsiteX42" fmla="*/ 84667 w 1460500"/>
              <a:gd name="connsiteY42" fmla="*/ 618066 h 1731433"/>
              <a:gd name="connsiteX43" fmla="*/ 110067 w 1460500"/>
              <a:gd name="connsiteY43" fmla="*/ 673100 h 1731433"/>
              <a:gd name="connsiteX44" fmla="*/ 122767 w 1460500"/>
              <a:gd name="connsiteY44" fmla="*/ 677333 h 1731433"/>
              <a:gd name="connsiteX45" fmla="*/ 84667 w 1460500"/>
              <a:gd name="connsiteY45" fmla="*/ 668866 h 1731433"/>
              <a:gd name="connsiteX46" fmla="*/ 55033 w 1460500"/>
              <a:gd name="connsiteY46" fmla="*/ 711200 h 1731433"/>
              <a:gd name="connsiteX47" fmla="*/ 4233 w 1460500"/>
              <a:gd name="connsiteY47" fmla="*/ 766233 h 1731433"/>
              <a:gd name="connsiteX48" fmla="*/ 0 w 1460500"/>
              <a:gd name="connsiteY48" fmla="*/ 783166 h 1731433"/>
              <a:gd name="connsiteX49" fmla="*/ 160867 w 1460500"/>
              <a:gd name="connsiteY49" fmla="*/ 905933 h 1731433"/>
              <a:gd name="connsiteX50" fmla="*/ 211667 w 1460500"/>
              <a:gd name="connsiteY50" fmla="*/ 1020233 h 1731433"/>
              <a:gd name="connsiteX51" fmla="*/ 169333 w 1460500"/>
              <a:gd name="connsiteY51" fmla="*/ 1079500 h 1731433"/>
              <a:gd name="connsiteX52" fmla="*/ 186267 w 1460500"/>
              <a:gd name="connsiteY52" fmla="*/ 1181100 h 1731433"/>
              <a:gd name="connsiteX53" fmla="*/ 169333 w 1460500"/>
              <a:gd name="connsiteY53" fmla="*/ 1278466 h 1731433"/>
              <a:gd name="connsiteX54" fmla="*/ 211667 w 1460500"/>
              <a:gd name="connsiteY54" fmla="*/ 1397000 h 1731433"/>
              <a:gd name="connsiteX55" fmla="*/ 169333 w 1460500"/>
              <a:gd name="connsiteY55" fmla="*/ 1439333 h 1731433"/>
              <a:gd name="connsiteX56" fmla="*/ 182033 w 1460500"/>
              <a:gd name="connsiteY56" fmla="*/ 1477433 h 1731433"/>
              <a:gd name="connsiteX57" fmla="*/ 254000 w 1460500"/>
              <a:gd name="connsiteY57" fmla="*/ 1481666 h 1731433"/>
              <a:gd name="connsiteX58" fmla="*/ 330200 w 1460500"/>
              <a:gd name="connsiteY58" fmla="*/ 1464733 h 1731433"/>
              <a:gd name="connsiteX59" fmla="*/ 448733 w 1460500"/>
              <a:gd name="connsiteY59" fmla="*/ 1490133 h 1731433"/>
              <a:gd name="connsiteX60" fmla="*/ 482600 w 1460500"/>
              <a:gd name="connsiteY60" fmla="*/ 1468966 h 1731433"/>
              <a:gd name="connsiteX61" fmla="*/ 618067 w 1460500"/>
              <a:gd name="connsiteY61" fmla="*/ 1557866 h 1731433"/>
              <a:gd name="connsiteX62" fmla="*/ 702733 w 1460500"/>
              <a:gd name="connsiteY62" fmla="*/ 1562100 h 1731433"/>
              <a:gd name="connsiteX63" fmla="*/ 728133 w 1460500"/>
              <a:gd name="connsiteY63" fmla="*/ 1536700 h 1731433"/>
              <a:gd name="connsiteX64" fmla="*/ 757767 w 1460500"/>
              <a:gd name="connsiteY64" fmla="*/ 1557866 h 1731433"/>
              <a:gd name="connsiteX65" fmla="*/ 867833 w 1460500"/>
              <a:gd name="connsiteY65" fmla="*/ 1515533 h 1731433"/>
              <a:gd name="connsiteX66" fmla="*/ 901700 w 1460500"/>
              <a:gd name="connsiteY66" fmla="*/ 1524000 h 1731433"/>
              <a:gd name="connsiteX67" fmla="*/ 914400 w 1460500"/>
              <a:gd name="connsiteY67" fmla="*/ 1557866 h 1731433"/>
              <a:gd name="connsiteX68" fmla="*/ 914400 w 1460500"/>
              <a:gd name="connsiteY68" fmla="*/ 1587500 h 1731433"/>
              <a:gd name="connsiteX69" fmla="*/ 914400 w 1460500"/>
              <a:gd name="connsiteY69" fmla="*/ 1595966 h 1731433"/>
              <a:gd name="connsiteX70" fmla="*/ 931333 w 1460500"/>
              <a:gd name="connsiteY70" fmla="*/ 1617133 h 1731433"/>
              <a:gd name="connsiteX71" fmla="*/ 960967 w 1460500"/>
              <a:gd name="connsiteY71" fmla="*/ 1646766 h 1731433"/>
              <a:gd name="connsiteX72" fmla="*/ 1003300 w 1460500"/>
              <a:gd name="connsiteY72" fmla="*/ 1672166 h 1731433"/>
              <a:gd name="connsiteX73" fmla="*/ 1045633 w 1460500"/>
              <a:gd name="connsiteY73" fmla="*/ 1693333 h 1731433"/>
              <a:gd name="connsiteX74" fmla="*/ 1071033 w 1460500"/>
              <a:gd name="connsiteY74" fmla="*/ 1722966 h 1731433"/>
              <a:gd name="connsiteX75" fmla="*/ 1075267 w 1460500"/>
              <a:gd name="connsiteY75" fmla="*/ 1731433 h 1731433"/>
              <a:gd name="connsiteX76" fmla="*/ 1181100 w 1460500"/>
              <a:gd name="connsiteY76" fmla="*/ 1587500 h 1731433"/>
              <a:gd name="connsiteX77" fmla="*/ 1159933 w 1460500"/>
              <a:gd name="connsiteY77" fmla="*/ 1570566 h 1731433"/>
              <a:gd name="connsiteX78" fmla="*/ 1159933 w 1460500"/>
              <a:gd name="connsiteY78" fmla="*/ 1540933 h 1731433"/>
              <a:gd name="connsiteX79" fmla="*/ 1147233 w 1460500"/>
              <a:gd name="connsiteY79" fmla="*/ 1507066 h 1731433"/>
              <a:gd name="connsiteX80" fmla="*/ 1210733 w 1460500"/>
              <a:gd name="connsiteY80" fmla="*/ 1481666 h 1731433"/>
              <a:gd name="connsiteX81" fmla="*/ 1168400 w 1460500"/>
              <a:gd name="connsiteY81" fmla="*/ 1392766 h 1731433"/>
              <a:gd name="connsiteX82" fmla="*/ 1172633 w 1460500"/>
              <a:gd name="connsiteY82" fmla="*/ 1350433 h 1731433"/>
              <a:gd name="connsiteX83" fmla="*/ 1286933 w 1460500"/>
              <a:gd name="connsiteY83" fmla="*/ 1295400 h 1731433"/>
              <a:gd name="connsiteX84" fmla="*/ 1333500 w 1460500"/>
              <a:gd name="connsiteY84" fmla="*/ 1320800 h 1731433"/>
              <a:gd name="connsiteX85" fmla="*/ 1371600 w 1460500"/>
              <a:gd name="connsiteY85" fmla="*/ 1282700 h 1731433"/>
              <a:gd name="connsiteX86" fmla="*/ 1358900 w 1460500"/>
              <a:gd name="connsiteY86" fmla="*/ 1104900 h 1731433"/>
              <a:gd name="connsiteX87" fmla="*/ 1397000 w 1460500"/>
              <a:gd name="connsiteY87" fmla="*/ 1087966 h 1731433"/>
              <a:gd name="connsiteX88" fmla="*/ 1460500 w 1460500"/>
              <a:gd name="connsiteY88" fmla="*/ 1007533 h 1731433"/>
              <a:gd name="connsiteX89" fmla="*/ 1439333 w 1460500"/>
              <a:gd name="connsiteY89" fmla="*/ 969433 h 1731433"/>
              <a:gd name="connsiteX90" fmla="*/ 1452033 w 1460500"/>
              <a:gd name="connsiteY90" fmla="*/ 859366 h 1731433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  <a:cxn ang="0">
                <a:pos x="connsiteX5" y="connsiteY5"/>
              </a:cxn>
              <a:cxn ang="0">
                <a:pos x="connsiteX6" y="connsiteY6"/>
              </a:cxn>
              <a:cxn ang="0">
                <a:pos x="connsiteX7" y="connsiteY7"/>
              </a:cxn>
              <a:cxn ang="0">
                <a:pos x="connsiteX8" y="connsiteY8"/>
              </a:cxn>
              <a:cxn ang="0">
                <a:pos x="connsiteX9" y="connsiteY9"/>
              </a:cxn>
              <a:cxn ang="0">
                <a:pos x="connsiteX10" y="connsiteY10"/>
              </a:cxn>
              <a:cxn ang="0">
                <a:pos x="connsiteX11" y="connsiteY11"/>
              </a:cxn>
              <a:cxn ang="0">
                <a:pos x="connsiteX12" y="connsiteY12"/>
              </a:cxn>
              <a:cxn ang="0">
                <a:pos x="connsiteX13" y="connsiteY13"/>
              </a:cxn>
              <a:cxn ang="0">
                <a:pos x="connsiteX14" y="connsiteY14"/>
              </a:cxn>
              <a:cxn ang="0">
                <a:pos x="connsiteX15" y="connsiteY15"/>
              </a:cxn>
              <a:cxn ang="0">
                <a:pos x="connsiteX16" y="connsiteY16"/>
              </a:cxn>
              <a:cxn ang="0">
                <a:pos x="connsiteX17" y="connsiteY17"/>
              </a:cxn>
              <a:cxn ang="0">
                <a:pos x="connsiteX18" y="connsiteY18"/>
              </a:cxn>
              <a:cxn ang="0">
                <a:pos x="connsiteX19" y="connsiteY19"/>
              </a:cxn>
              <a:cxn ang="0">
                <a:pos x="connsiteX20" y="connsiteY20"/>
              </a:cxn>
              <a:cxn ang="0">
                <a:pos x="connsiteX21" y="connsiteY21"/>
              </a:cxn>
              <a:cxn ang="0">
                <a:pos x="connsiteX22" y="connsiteY22"/>
              </a:cxn>
              <a:cxn ang="0">
                <a:pos x="connsiteX23" y="connsiteY23"/>
              </a:cxn>
              <a:cxn ang="0">
                <a:pos x="connsiteX24" y="connsiteY24"/>
              </a:cxn>
              <a:cxn ang="0">
                <a:pos x="connsiteX25" y="connsiteY25"/>
              </a:cxn>
              <a:cxn ang="0">
                <a:pos x="connsiteX26" y="connsiteY26"/>
              </a:cxn>
              <a:cxn ang="0">
                <a:pos x="connsiteX27" y="connsiteY27"/>
              </a:cxn>
              <a:cxn ang="0">
                <a:pos x="connsiteX28" y="connsiteY28"/>
              </a:cxn>
              <a:cxn ang="0">
                <a:pos x="connsiteX29" y="connsiteY29"/>
              </a:cxn>
              <a:cxn ang="0">
                <a:pos x="connsiteX30" y="connsiteY30"/>
              </a:cxn>
              <a:cxn ang="0">
                <a:pos x="connsiteX31" y="connsiteY31"/>
              </a:cxn>
              <a:cxn ang="0">
                <a:pos x="connsiteX32" y="connsiteY32"/>
              </a:cxn>
              <a:cxn ang="0">
                <a:pos x="connsiteX33" y="connsiteY33"/>
              </a:cxn>
              <a:cxn ang="0">
                <a:pos x="connsiteX34" y="connsiteY34"/>
              </a:cxn>
              <a:cxn ang="0">
                <a:pos x="connsiteX35" y="connsiteY35"/>
              </a:cxn>
              <a:cxn ang="0">
                <a:pos x="connsiteX36" y="connsiteY36"/>
              </a:cxn>
              <a:cxn ang="0">
                <a:pos x="connsiteX37" y="connsiteY37"/>
              </a:cxn>
              <a:cxn ang="0">
                <a:pos x="connsiteX38" y="connsiteY38"/>
              </a:cxn>
              <a:cxn ang="0">
                <a:pos x="connsiteX39" y="connsiteY39"/>
              </a:cxn>
              <a:cxn ang="0">
                <a:pos x="connsiteX40" y="connsiteY40"/>
              </a:cxn>
              <a:cxn ang="0">
                <a:pos x="connsiteX41" y="connsiteY41"/>
              </a:cxn>
              <a:cxn ang="0">
                <a:pos x="connsiteX42" y="connsiteY42"/>
              </a:cxn>
              <a:cxn ang="0">
                <a:pos x="connsiteX43" y="connsiteY43"/>
              </a:cxn>
              <a:cxn ang="0">
                <a:pos x="connsiteX44" y="connsiteY44"/>
              </a:cxn>
              <a:cxn ang="0">
                <a:pos x="connsiteX45" y="connsiteY45"/>
              </a:cxn>
              <a:cxn ang="0">
                <a:pos x="connsiteX46" y="connsiteY46"/>
              </a:cxn>
              <a:cxn ang="0">
                <a:pos x="connsiteX47" y="connsiteY47"/>
              </a:cxn>
              <a:cxn ang="0">
                <a:pos x="connsiteX48" y="connsiteY48"/>
              </a:cxn>
              <a:cxn ang="0">
                <a:pos x="connsiteX49" y="connsiteY49"/>
              </a:cxn>
              <a:cxn ang="0">
                <a:pos x="connsiteX50" y="connsiteY50"/>
              </a:cxn>
              <a:cxn ang="0">
                <a:pos x="connsiteX51" y="connsiteY51"/>
              </a:cxn>
              <a:cxn ang="0">
                <a:pos x="connsiteX52" y="connsiteY52"/>
              </a:cxn>
              <a:cxn ang="0">
                <a:pos x="connsiteX53" y="connsiteY53"/>
              </a:cxn>
              <a:cxn ang="0">
                <a:pos x="connsiteX54" y="connsiteY54"/>
              </a:cxn>
              <a:cxn ang="0">
                <a:pos x="connsiteX55" y="connsiteY55"/>
              </a:cxn>
              <a:cxn ang="0">
                <a:pos x="connsiteX56" y="connsiteY56"/>
              </a:cxn>
              <a:cxn ang="0">
                <a:pos x="connsiteX57" y="connsiteY57"/>
              </a:cxn>
              <a:cxn ang="0">
                <a:pos x="connsiteX58" y="connsiteY58"/>
              </a:cxn>
              <a:cxn ang="0">
                <a:pos x="connsiteX59" y="connsiteY59"/>
              </a:cxn>
              <a:cxn ang="0">
                <a:pos x="connsiteX60" y="connsiteY60"/>
              </a:cxn>
              <a:cxn ang="0">
                <a:pos x="connsiteX61" y="connsiteY61"/>
              </a:cxn>
              <a:cxn ang="0">
                <a:pos x="connsiteX62" y="connsiteY62"/>
              </a:cxn>
              <a:cxn ang="0">
                <a:pos x="connsiteX63" y="connsiteY63"/>
              </a:cxn>
              <a:cxn ang="0">
                <a:pos x="connsiteX64" y="connsiteY64"/>
              </a:cxn>
              <a:cxn ang="0">
                <a:pos x="connsiteX65" y="connsiteY65"/>
              </a:cxn>
              <a:cxn ang="0">
                <a:pos x="connsiteX66" y="connsiteY66"/>
              </a:cxn>
              <a:cxn ang="0">
                <a:pos x="connsiteX67" y="connsiteY67"/>
              </a:cxn>
              <a:cxn ang="0">
                <a:pos x="connsiteX68" y="connsiteY68"/>
              </a:cxn>
              <a:cxn ang="0">
                <a:pos x="connsiteX69" y="connsiteY69"/>
              </a:cxn>
              <a:cxn ang="0">
                <a:pos x="connsiteX70" y="connsiteY70"/>
              </a:cxn>
              <a:cxn ang="0">
                <a:pos x="connsiteX71" y="connsiteY71"/>
              </a:cxn>
              <a:cxn ang="0">
                <a:pos x="connsiteX72" y="connsiteY72"/>
              </a:cxn>
              <a:cxn ang="0">
                <a:pos x="connsiteX73" y="connsiteY73"/>
              </a:cxn>
              <a:cxn ang="0">
                <a:pos x="connsiteX74" y="connsiteY74"/>
              </a:cxn>
              <a:cxn ang="0">
                <a:pos x="connsiteX75" y="connsiteY75"/>
              </a:cxn>
              <a:cxn ang="0">
                <a:pos x="connsiteX76" y="connsiteY76"/>
              </a:cxn>
              <a:cxn ang="0">
                <a:pos x="connsiteX77" y="connsiteY77"/>
              </a:cxn>
              <a:cxn ang="0">
                <a:pos x="connsiteX78" y="connsiteY78"/>
              </a:cxn>
              <a:cxn ang="0">
                <a:pos x="connsiteX79" y="connsiteY79"/>
              </a:cxn>
              <a:cxn ang="0">
                <a:pos x="connsiteX80" y="connsiteY80"/>
              </a:cxn>
              <a:cxn ang="0">
                <a:pos x="connsiteX81" y="connsiteY81"/>
              </a:cxn>
              <a:cxn ang="0">
                <a:pos x="connsiteX82" y="connsiteY82"/>
              </a:cxn>
              <a:cxn ang="0">
                <a:pos x="connsiteX83" y="connsiteY83"/>
              </a:cxn>
              <a:cxn ang="0">
                <a:pos x="connsiteX84" y="connsiteY84"/>
              </a:cxn>
              <a:cxn ang="0">
                <a:pos x="connsiteX85" y="connsiteY85"/>
              </a:cxn>
              <a:cxn ang="0">
                <a:pos x="connsiteX86" y="connsiteY86"/>
              </a:cxn>
              <a:cxn ang="0">
                <a:pos x="connsiteX87" y="connsiteY87"/>
              </a:cxn>
              <a:cxn ang="0">
                <a:pos x="connsiteX88" y="connsiteY88"/>
              </a:cxn>
              <a:cxn ang="0">
                <a:pos x="connsiteX89" y="connsiteY89"/>
              </a:cxn>
              <a:cxn ang="0">
                <a:pos x="connsiteX90" y="connsiteY90"/>
              </a:cxn>
            </a:cxnLst>
            <a:rect l="l" t="t" r="r" b="b"/>
            <a:pathLst>
              <a:path w="1460500" h="1731433">
                <a:moveTo>
                  <a:pt x="1452033" y="859366"/>
                </a:moveTo>
                <a:lnTo>
                  <a:pt x="1397000" y="846666"/>
                </a:lnTo>
                <a:lnTo>
                  <a:pt x="1430867" y="774700"/>
                </a:lnTo>
                <a:lnTo>
                  <a:pt x="1397000" y="702733"/>
                </a:lnTo>
                <a:lnTo>
                  <a:pt x="1426633" y="609600"/>
                </a:lnTo>
                <a:lnTo>
                  <a:pt x="1392767" y="626533"/>
                </a:lnTo>
                <a:lnTo>
                  <a:pt x="1341967" y="563033"/>
                </a:lnTo>
                <a:lnTo>
                  <a:pt x="1278467" y="575733"/>
                </a:lnTo>
                <a:lnTo>
                  <a:pt x="1189567" y="558800"/>
                </a:lnTo>
                <a:lnTo>
                  <a:pt x="1159933" y="579966"/>
                </a:lnTo>
                <a:lnTo>
                  <a:pt x="1143000" y="478366"/>
                </a:lnTo>
                <a:lnTo>
                  <a:pt x="1071033" y="452966"/>
                </a:lnTo>
                <a:lnTo>
                  <a:pt x="1058333" y="423333"/>
                </a:lnTo>
                <a:lnTo>
                  <a:pt x="1007533" y="436033"/>
                </a:lnTo>
                <a:lnTo>
                  <a:pt x="977900" y="423333"/>
                </a:lnTo>
                <a:lnTo>
                  <a:pt x="931333" y="330200"/>
                </a:lnTo>
                <a:lnTo>
                  <a:pt x="935567" y="283633"/>
                </a:lnTo>
                <a:lnTo>
                  <a:pt x="905933" y="237066"/>
                </a:lnTo>
                <a:lnTo>
                  <a:pt x="821267" y="232833"/>
                </a:lnTo>
                <a:lnTo>
                  <a:pt x="757767" y="275166"/>
                </a:lnTo>
                <a:lnTo>
                  <a:pt x="736600" y="279400"/>
                </a:lnTo>
                <a:lnTo>
                  <a:pt x="719667" y="266700"/>
                </a:lnTo>
                <a:lnTo>
                  <a:pt x="664633" y="207433"/>
                </a:lnTo>
                <a:lnTo>
                  <a:pt x="673100" y="194733"/>
                </a:lnTo>
                <a:lnTo>
                  <a:pt x="630767" y="194733"/>
                </a:lnTo>
                <a:lnTo>
                  <a:pt x="609600" y="165100"/>
                </a:lnTo>
                <a:lnTo>
                  <a:pt x="626533" y="93133"/>
                </a:lnTo>
                <a:lnTo>
                  <a:pt x="596900" y="21166"/>
                </a:lnTo>
                <a:lnTo>
                  <a:pt x="563033" y="0"/>
                </a:lnTo>
                <a:lnTo>
                  <a:pt x="177800" y="105833"/>
                </a:lnTo>
                <a:lnTo>
                  <a:pt x="118533" y="156633"/>
                </a:lnTo>
                <a:lnTo>
                  <a:pt x="105833" y="177800"/>
                </a:lnTo>
                <a:cubicBezTo>
                  <a:pt x="107244" y="251178"/>
                  <a:pt x="108656" y="324555"/>
                  <a:pt x="110067" y="397933"/>
                </a:cubicBezTo>
                <a:lnTo>
                  <a:pt x="156633" y="431800"/>
                </a:lnTo>
                <a:lnTo>
                  <a:pt x="114300" y="431800"/>
                </a:lnTo>
                <a:lnTo>
                  <a:pt x="105833" y="516466"/>
                </a:lnTo>
                <a:lnTo>
                  <a:pt x="105833" y="529166"/>
                </a:lnTo>
                <a:lnTo>
                  <a:pt x="110067" y="537633"/>
                </a:lnTo>
                <a:lnTo>
                  <a:pt x="131233" y="554566"/>
                </a:lnTo>
                <a:lnTo>
                  <a:pt x="105833" y="571500"/>
                </a:lnTo>
                <a:lnTo>
                  <a:pt x="93133" y="584200"/>
                </a:lnTo>
                <a:lnTo>
                  <a:pt x="84667" y="601133"/>
                </a:lnTo>
                <a:lnTo>
                  <a:pt x="84667" y="618066"/>
                </a:lnTo>
                <a:lnTo>
                  <a:pt x="110067" y="673100"/>
                </a:lnTo>
                <a:lnTo>
                  <a:pt x="122767" y="677333"/>
                </a:lnTo>
                <a:lnTo>
                  <a:pt x="84667" y="668866"/>
                </a:lnTo>
                <a:lnTo>
                  <a:pt x="55033" y="711200"/>
                </a:lnTo>
                <a:lnTo>
                  <a:pt x="4233" y="766233"/>
                </a:lnTo>
                <a:lnTo>
                  <a:pt x="0" y="783166"/>
                </a:lnTo>
                <a:lnTo>
                  <a:pt x="160867" y="905933"/>
                </a:lnTo>
                <a:lnTo>
                  <a:pt x="211667" y="1020233"/>
                </a:lnTo>
                <a:lnTo>
                  <a:pt x="169333" y="1079500"/>
                </a:lnTo>
                <a:lnTo>
                  <a:pt x="186267" y="1181100"/>
                </a:lnTo>
                <a:lnTo>
                  <a:pt x="169333" y="1278466"/>
                </a:lnTo>
                <a:lnTo>
                  <a:pt x="211667" y="1397000"/>
                </a:lnTo>
                <a:lnTo>
                  <a:pt x="169333" y="1439333"/>
                </a:lnTo>
                <a:lnTo>
                  <a:pt x="182033" y="1477433"/>
                </a:lnTo>
                <a:lnTo>
                  <a:pt x="254000" y="1481666"/>
                </a:lnTo>
                <a:lnTo>
                  <a:pt x="330200" y="1464733"/>
                </a:lnTo>
                <a:lnTo>
                  <a:pt x="448733" y="1490133"/>
                </a:lnTo>
                <a:lnTo>
                  <a:pt x="482600" y="1468966"/>
                </a:lnTo>
                <a:lnTo>
                  <a:pt x="618067" y="1557866"/>
                </a:lnTo>
                <a:lnTo>
                  <a:pt x="702733" y="1562100"/>
                </a:lnTo>
                <a:lnTo>
                  <a:pt x="728133" y="1536700"/>
                </a:lnTo>
                <a:lnTo>
                  <a:pt x="757767" y="1557866"/>
                </a:lnTo>
                <a:lnTo>
                  <a:pt x="867833" y="1515533"/>
                </a:lnTo>
                <a:lnTo>
                  <a:pt x="901700" y="1524000"/>
                </a:lnTo>
                <a:lnTo>
                  <a:pt x="914400" y="1557866"/>
                </a:lnTo>
                <a:lnTo>
                  <a:pt x="914400" y="1587500"/>
                </a:lnTo>
                <a:lnTo>
                  <a:pt x="914400" y="1595966"/>
                </a:lnTo>
                <a:lnTo>
                  <a:pt x="931333" y="1617133"/>
                </a:lnTo>
                <a:lnTo>
                  <a:pt x="960967" y="1646766"/>
                </a:lnTo>
                <a:lnTo>
                  <a:pt x="1003300" y="1672166"/>
                </a:lnTo>
                <a:lnTo>
                  <a:pt x="1045633" y="1693333"/>
                </a:lnTo>
                <a:lnTo>
                  <a:pt x="1071033" y="1722966"/>
                </a:lnTo>
                <a:lnTo>
                  <a:pt x="1075267" y="1731433"/>
                </a:lnTo>
                <a:lnTo>
                  <a:pt x="1181100" y="1587500"/>
                </a:lnTo>
                <a:lnTo>
                  <a:pt x="1159933" y="1570566"/>
                </a:lnTo>
                <a:lnTo>
                  <a:pt x="1159933" y="1540933"/>
                </a:lnTo>
                <a:lnTo>
                  <a:pt x="1147233" y="1507066"/>
                </a:lnTo>
                <a:lnTo>
                  <a:pt x="1210733" y="1481666"/>
                </a:lnTo>
                <a:lnTo>
                  <a:pt x="1168400" y="1392766"/>
                </a:lnTo>
                <a:lnTo>
                  <a:pt x="1172633" y="1350433"/>
                </a:lnTo>
                <a:lnTo>
                  <a:pt x="1286933" y="1295400"/>
                </a:lnTo>
                <a:lnTo>
                  <a:pt x="1333500" y="1320800"/>
                </a:lnTo>
                <a:lnTo>
                  <a:pt x="1371600" y="1282700"/>
                </a:lnTo>
                <a:lnTo>
                  <a:pt x="1358900" y="1104900"/>
                </a:lnTo>
                <a:lnTo>
                  <a:pt x="1397000" y="1087966"/>
                </a:lnTo>
                <a:lnTo>
                  <a:pt x="1460500" y="1007533"/>
                </a:lnTo>
                <a:lnTo>
                  <a:pt x="1439333" y="969433"/>
                </a:lnTo>
                <a:lnTo>
                  <a:pt x="1452033" y="859366"/>
                </a:lnTo>
                <a:close/>
              </a:path>
            </a:pathLst>
          </a:custGeom>
          <a:solidFill>
            <a:srgbClr val="F58220"/>
          </a:solidFill>
        </xdr:spPr>
        <xdr:style>
          <a:lnRef idx="2">
            <a:schemeClr val="dk1"/>
          </a:lnRef>
          <a:fillRef idx="1">
            <a:schemeClr val="lt1"/>
          </a:fillRef>
          <a:effectRef idx="0">
            <a:schemeClr val="dk1"/>
          </a:effectRef>
          <a:fontRef idx="minor">
            <a:schemeClr val="dk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[0]!Forme_Cliquer" textlink="">
        <xdr:nvSpPr>
          <xdr:cNvPr id="332" name="Centre"/>
          <xdr:cNvSpPr/>
        </xdr:nvSpPr>
        <xdr:spPr>
          <a:xfrm>
            <a:off x="13006070" y="2282190"/>
            <a:ext cx="1609090" cy="1971040"/>
          </a:xfrm>
          <a:custGeom>
            <a:avLst/>
            <a:gdLst>
              <a:gd name="connsiteX0" fmla="*/ 1535430 w 1619250"/>
              <a:gd name="connsiteY0" fmla="*/ 613410 h 2026920"/>
              <a:gd name="connsiteX1" fmla="*/ 1375410 w 1619250"/>
              <a:gd name="connsiteY1" fmla="*/ 647700 h 2026920"/>
              <a:gd name="connsiteX2" fmla="*/ 1280160 w 1619250"/>
              <a:gd name="connsiteY2" fmla="*/ 636270 h 2026920"/>
              <a:gd name="connsiteX3" fmla="*/ 1314450 w 1619250"/>
              <a:gd name="connsiteY3" fmla="*/ 617220 h 2026920"/>
              <a:gd name="connsiteX4" fmla="*/ 1318260 w 1619250"/>
              <a:gd name="connsiteY4" fmla="*/ 582930 h 2026920"/>
              <a:gd name="connsiteX5" fmla="*/ 1264920 w 1619250"/>
              <a:gd name="connsiteY5" fmla="*/ 525780 h 2026920"/>
              <a:gd name="connsiteX6" fmla="*/ 1261110 w 1619250"/>
              <a:gd name="connsiteY6" fmla="*/ 491490 h 2026920"/>
              <a:gd name="connsiteX7" fmla="*/ 1219200 w 1619250"/>
              <a:gd name="connsiteY7" fmla="*/ 476250 h 2026920"/>
              <a:gd name="connsiteX8" fmla="*/ 1165860 w 1619250"/>
              <a:gd name="connsiteY8" fmla="*/ 506730 h 2026920"/>
              <a:gd name="connsiteX9" fmla="*/ 1154430 w 1619250"/>
              <a:gd name="connsiteY9" fmla="*/ 464820 h 2026920"/>
              <a:gd name="connsiteX10" fmla="*/ 1120140 w 1619250"/>
              <a:gd name="connsiteY10" fmla="*/ 510540 h 2026920"/>
              <a:gd name="connsiteX11" fmla="*/ 1028700 w 1619250"/>
              <a:gd name="connsiteY11" fmla="*/ 510540 h 2026920"/>
              <a:gd name="connsiteX12" fmla="*/ 990600 w 1619250"/>
              <a:gd name="connsiteY12" fmla="*/ 384810 h 2026920"/>
              <a:gd name="connsiteX13" fmla="*/ 967740 w 1619250"/>
              <a:gd name="connsiteY13" fmla="*/ 392430 h 2026920"/>
              <a:gd name="connsiteX14" fmla="*/ 937260 w 1619250"/>
              <a:gd name="connsiteY14" fmla="*/ 346710 h 2026920"/>
              <a:gd name="connsiteX15" fmla="*/ 914400 w 1619250"/>
              <a:gd name="connsiteY15" fmla="*/ 281940 h 2026920"/>
              <a:gd name="connsiteX16" fmla="*/ 842010 w 1619250"/>
              <a:gd name="connsiteY16" fmla="*/ 224790 h 2026920"/>
              <a:gd name="connsiteX17" fmla="*/ 830580 w 1619250"/>
              <a:gd name="connsiteY17" fmla="*/ 217170 h 2026920"/>
              <a:gd name="connsiteX18" fmla="*/ 830580 w 1619250"/>
              <a:gd name="connsiteY18" fmla="*/ 76200 h 2026920"/>
              <a:gd name="connsiteX19" fmla="*/ 777240 w 1619250"/>
              <a:gd name="connsiteY19" fmla="*/ 11430 h 2026920"/>
              <a:gd name="connsiteX20" fmla="*/ 773430 w 1619250"/>
              <a:gd name="connsiteY20" fmla="*/ 0 h 2026920"/>
              <a:gd name="connsiteX21" fmla="*/ 716280 w 1619250"/>
              <a:gd name="connsiteY21" fmla="*/ 76200 h 2026920"/>
              <a:gd name="connsiteX22" fmla="*/ 708660 w 1619250"/>
              <a:gd name="connsiteY22" fmla="*/ 118110 h 2026920"/>
              <a:gd name="connsiteX23" fmla="*/ 628650 w 1619250"/>
              <a:gd name="connsiteY23" fmla="*/ 133350 h 2026920"/>
              <a:gd name="connsiteX24" fmla="*/ 598170 w 1619250"/>
              <a:gd name="connsiteY24" fmla="*/ 114300 h 2026920"/>
              <a:gd name="connsiteX25" fmla="*/ 525780 w 1619250"/>
              <a:gd name="connsiteY25" fmla="*/ 156210 h 2026920"/>
              <a:gd name="connsiteX26" fmla="*/ 468630 w 1619250"/>
              <a:gd name="connsiteY26" fmla="*/ 167640 h 2026920"/>
              <a:gd name="connsiteX27" fmla="*/ 468630 w 1619250"/>
              <a:gd name="connsiteY27" fmla="*/ 167640 h 2026920"/>
              <a:gd name="connsiteX28" fmla="*/ 449580 w 1619250"/>
              <a:gd name="connsiteY28" fmla="*/ 163830 h 2026920"/>
              <a:gd name="connsiteX29" fmla="*/ 426720 w 1619250"/>
              <a:gd name="connsiteY29" fmla="*/ 198120 h 2026920"/>
              <a:gd name="connsiteX30" fmla="*/ 430530 w 1619250"/>
              <a:gd name="connsiteY30" fmla="*/ 247650 h 2026920"/>
              <a:gd name="connsiteX31" fmla="*/ 483870 w 1619250"/>
              <a:gd name="connsiteY31" fmla="*/ 297180 h 2026920"/>
              <a:gd name="connsiteX32" fmla="*/ 487680 w 1619250"/>
              <a:gd name="connsiteY32" fmla="*/ 422910 h 2026920"/>
              <a:gd name="connsiteX33" fmla="*/ 400050 w 1619250"/>
              <a:gd name="connsiteY33" fmla="*/ 468630 h 2026920"/>
              <a:gd name="connsiteX34" fmla="*/ 392430 w 1619250"/>
              <a:gd name="connsiteY34" fmla="*/ 487680 h 2026920"/>
              <a:gd name="connsiteX35" fmla="*/ 400050 w 1619250"/>
              <a:gd name="connsiteY35" fmla="*/ 571500 h 2026920"/>
              <a:gd name="connsiteX36" fmla="*/ 422910 w 1619250"/>
              <a:gd name="connsiteY36" fmla="*/ 621030 h 2026920"/>
              <a:gd name="connsiteX37" fmla="*/ 426720 w 1619250"/>
              <a:gd name="connsiteY37" fmla="*/ 628650 h 2026920"/>
              <a:gd name="connsiteX38" fmla="*/ 426720 w 1619250"/>
              <a:gd name="connsiteY38" fmla="*/ 640080 h 2026920"/>
              <a:gd name="connsiteX39" fmla="*/ 411480 w 1619250"/>
              <a:gd name="connsiteY39" fmla="*/ 670560 h 2026920"/>
              <a:gd name="connsiteX40" fmla="*/ 426720 w 1619250"/>
              <a:gd name="connsiteY40" fmla="*/ 704850 h 2026920"/>
              <a:gd name="connsiteX41" fmla="*/ 422910 w 1619250"/>
              <a:gd name="connsiteY41" fmla="*/ 765810 h 2026920"/>
              <a:gd name="connsiteX42" fmla="*/ 350520 w 1619250"/>
              <a:gd name="connsiteY42" fmla="*/ 906780 h 2026920"/>
              <a:gd name="connsiteX43" fmla="*/ 316230 w 1619250"/>
              <a:gd name="connsiteY43" fmla="*/ 906780 h 2026920"/>
              <a:gd name="connsiteX44" fmla="*/ 297180 w 1619250"/>
              <a:gd name="connsiteY44" fmla="*/ 967740 h 2026920"/>
              <a:gd name="connsiteX45" fmla="*/ 217170 w 1619250"/>
              <a:gd name="connsiteY45" fmla="*/ 1028700 h 2026920"/>
              <a:gd name="connsiteX46" fmla="*/ 167640 w 1619250"/>
              <a:gd name="connsiteY46" fmla="*/ 1021080 h 2026920"/>
              <a:gd name="connsiteX47" fmla="*/ 179070 w 1619250"/>
              <a:gd name="connsiteY47" fmla="*/ 1062990 h 2026920"/>
              <a:gd name="connsiteX48" fmla="*/ 99060 w 1619250"/>
              <a:gd name="connsiteY48" fmla="*/ 1036320 h 2026920"/>
              <a:gd name="connsiteX49" fmla="*/ 68580 w 1619250"/>
              <a:gd name="connsiteY49" fmla="*/ 1192530 h 2026920"/>
              <a:gd name="connsiteX50" fmla="*/ 0 w 1619250"/>
              <a:gd name="connsiteY50" fmla="*/ 1371600 h 2026920"/>
              <a:gd name="connsiteX51" fmla="*/ 0 w 1619250"/>
              <a:gd name="connsiteY51" fmla="*/ 1379220 h 2026920"/>
              <a:gd name="connsiteX52" fmla="*/ 53340 w 1619250"/>
              <a:gd name="connsiteY52" fmla="*/ 1402080 h 2026920"/>
              <a:gd name="connsiteX53" fmla="*/ 68580 w 1619250"/>
              <a:gd name="connsiteY53" fmla="*/ 1459230 h 2026920"/>
              <a:gd name="connsiteX54" fmla="*/ 102870 w 1619250"/>
              <a:gd name="connsiteY54" fmla="*/ 1451610 h 2026920"/>
              <a:gd name="connsiteX55" fmla="*/ 118110 w 1619250"/>
              <a:gd name="connsiteY55" fmla="*/ 1531620 h 2026920"/>
              <a:gd name="connsiteX56" fmla="*/ 148590 w 1619250"/>
              <a:gd name="connsiteY56" fmla="*/ 1550670 h 2026920"/>
              <a:gd name="connsiteX57" fmla="*/ 281940 w 1619250"/>
              <a:gd name="connsiteY57" fmla="*/ 1539240 h 2026920"/>
              <a:gd name="connsiteX58" fmla="*/ 274320 w 1619250"/>
              <a:gd name="connsiteY58" fmla="*/ 1501140 h 2026920"/>
              <a:gd name="connsiteX59" fmla="*/ 335280 w 1619250"/>
              <a:gd name="connsiteY59" fmla="*/ 1543050 h 2026920"/>
              <a:gd name="connsiteX60" fmla="*/ 342900 w 1619250"/>
              <a:gd name="connsiteY60" fmla="*/ 1592580 h 2026920"/>
              <a:gd name="connsiteX61" fmla="*/ 457200 w 1619250"/>
              <a:gd name="connsiteY61" fmla="*/ 1752600 h 2026920"/>
              <a:gd name="connsiteX62" fmla="*/ 441960 w 1619250"/>
              <a:gd name="connsiteY62" fmla="*/ 1821180 h 2026920"/>
              <a:gd name="connsiteX63" fmla="*/ 499110 w 1619250"/>
              <a:gd name="connsiteY63" fmla="*/ 1874520 h 2026920"/>
              <a:gd name="connsiteX64" fmla="*/ 541020 w 1619250"/>
              <a:gd name="connsiteY64" fmla="*/ 1878330 h 2026920"/>
              <a:gd name="connsiteX65" fmla="*/ 563880 w 1619250"/>
              <a:gd name="connsiteY65" fmla="*/ 1946910 h 2026920"/>
              <a:gd name="connsiteX66" fmla="*/ 601980 w 1619250"/>
              <a:gd name="connsiteY66" fmla="*/ 1958340 h 2026920"/>
              <a:gd name="connsiteX67" fmla="*/ 586740 w 1619250"/>
              <a:gd name="connsiteY67" fmla="*/ 2000250 h 2026920"/>
              <a:gd name="connsiteX68" fmla="*/ 624840 w 1619250"/>
              <a:gd name="connsiteY68" fmla="*/ 2015490 h 2026920"/>
              <a:gd name="connsiteX69" fmla="*/ 685800 w 1619250"/>
              <a:gd name="connsiteY69" fmla="*/ 1996440 h 2026920"/>
              <a:gd name="connsiteX70" fmla="*/ 716280 w 1619250"/>
              <a:gd name="connsiteY70" fmla="*/ 2026920 h 2026920"/>
              <a:gd name="connsiteX71" fmla="*/ 750570 w 1619250"/>
              <a:gd name="connsiteY71" fmla="*/ 1988820 h 2026920"/>
              <a:gd name="connsiteX72" fmla="*/ 899160 w 1619250"/>
              <a:gd name="connsiteY72" fmla="*/ 1985010 h 2026920"/>
              <a:gd name="connsiteX73" fmla="*/ 922020 w 1619250"/>
              <a:gd name="connsiteY73" fmla="*/ 1950720 h 2026920"/>
              <a:gd name="connsiteX74" fmla="*/ 1082040 w 1619250"/>
              <a:gd name="connsiteY74" fmla="*/ 1981200 h 2026920"/>
              <a:gd name="connsiteX75" fmla="*/ 1127760 w 1619250"/>
              <a:gd name="connsiteY75" fmla="*/ 1973580 h 2026920"/>
              <a:gd name="connsiteX76" fmla="*/ 1192530 w 1619250"/>
              <a:gd name="connsiteY76" fmla="*/ 1977390 h 2026920"/>
              <a:gd name="connsiteX77" fmla="*/ 1223010 w 1619250"/>
              <a:gd name="connsiteY77" fmla="*/ 1901190 h 2026920"/>
              <a:gd name="connsiteX78" fmla="*/ 1337310 w 1619250"/>
              <a:gd name="connsiteY78" fmla="*/ 1893570 h 2026920"/>
              <a:gd name="connsiteX79" fmla="*/ 1363980 w 1619250"/>
              <a:gd name="connsiteY79" fmla="*/ 1863090 h 2026920"/>
              <a:gd name="connsiteX80" fmla="*/ 1341120 w 1619250"/>
              <a:gd name="connsiteY80" fmla="*/ 1794510 h 2026920"/>
              <a:gd name="connsiteX81" fmla="*/ 1367790 w 1619250"/>
              <a:gd name="connsiteY81" fmla="*/ 1767840 h 2026920"/>
              <a:gd name="connsiteX82" fmla="*/ 1478280 w 1619250"/>
              <a:gd name="connsiteY82" fmla="*/ 1729740 h 2026920"/>
              <a:gd name="connsiteX83" fmla="*/ 1539240 w 1619250"/>
              <a:gd name="connsiteY83" fmla="*/ 1680210 h 2026920"/>
              <a:gd name="connsiteX84" fmla="*/ 1588770 w 1619250"/>
              <a:gd name="connsiteY84" fmla="*/ 1684020 h 2026920"/>
              <a:gd name="connsiteX85" fmla="*/ 1611630 w 1619250"/>
              <a:gd name="connsiteY85" fmla="*/ 1497330 h 2026920"/>
              <a:gd name="connsiteX86" fmla="*/ 1581150 w 1619250"/>
              <a:gd name="connsiteY86" fmla="*/ 1466850 h 2026920"/>
              <a:gd name="connsiteX87" fmla="*/ 1581150 w 1619250"/>
              <a:gd name="connsiteY87" fmla="*/ 1413510 h 2026920"/>
              <a:gd name="connsiteX88" fmla="*/ 1531620 w 1619250"/>
              <a:gd name="connsiteY88" fmla="*/ 1295400 h 2026920"/>
              <a:gd name="connsiteX89" fmla="*/ 1497330 w 1619250"/>
              <a:gd name="connsiteY89" fmla="*/ 1268730 h 2026920"/>
              <a:gd name="connsiteX90" fmla="*/ 1516380 w 1619250"/>
              <a:gd name="connsiteY90" fmla="*/ 1203960 h 2026920"/>
              <a:gd name="connsiteX91" fmla="*/ 1501140 w 1619250"/>
              <a:gd name="connsiteY91" fmla="*/ 1127760 h 2026920"/>
              <a:gd name="connsiteX92" fmla="*/ 1508760 w 1619250"/>
              <a:gd name="connsiteY92" fmla="*/ 1089660 h 2026920"/>
              <a:gd name="connsiteX93" fmla="*/ 1550670 w 1619250"/>
              <a:gd name="connsiteY93" fmla="*/ 1074420 h 2026920"/>
              <a:gd name="connsiteX94" fmla="*/ 1524000 w 1619250"/>
              <a:gd name="connsiteY94" fmla="*/ 1002030 h 2026920"/>
              <a:gd name="connsiteX95" fmla="*/ 1489710 w 1619250"/>
              <a:gd name="connsiteY95" fmla="*/ 960120 h 2026920"/>
              <a:gd name="connsiteX96" fmla="*/ 1489710 w 1619250"/>
              <a:gd name="connsiteY96" fmla="*/ 956310 h 2026920"/>
              <a:gd name="connsiteX97" fmla="*/ 1546860 w 1619250"/>
              <a:gd name="connsiteY97" fmla="*/ 914400 h 2026920"/>
              <a:gd name="connsiteX98" fmla="*/ 1569720 w 1619250"/>
              <a:gd name="connsiteY98" fmla="*/ 887730 h 2026920"/>
              <a:gd name="connsiteX99" fmla="*/ 1558290 w 1619250"/>
              <a:gd name="connsiteY99" fmla="*/ 853440 h 2026920"/>
              <a:gd name="connsiteX100" fmla="*/ 1619250 w 1619250"/>
              <a:gd name="connsiteY100" fmla="*/ 773430 h 2026920"/>
              <a:gd name="connsiteX101" fmla="*/ 1619250 w 1619250"/>
              <a:gd name="connsiteY101" fmla="*/ 720090 h 2026920"/>
              <a:gd name="connsiteX102" fmla="*/ 1535430 w 1619250"/>
              <a:gd name="connsiteY102" fmla="*/ 613410 h 2026920"/>
              <a:gd name="connsiteX0" fmla="*/ 1535430 w 1619250"/>
              <a:gd name="connsiteY0" fmla="*/ 613410 h 2026920"/>
              <a:gd name="connsiteX1" fmla="*/ 1375410 w 1619250"/>
              <a:gd name="connsiteY1" fmla="*/ 647700 h 2026920"/>
              <a:gd name="connsiteX2" fmla="*/ 1280160 w 1619250"/>
              <a:gd name="connsiteY2" fmla="*/ 636270 h 2026920"/>
              <a:gd name="connsiteX3" fmla="*/ 1314450 w 1619250"/>
              <a:gd name="connsiteY3" fmla="*/ 617220 h 2026920"/>
              <a:gd name="connsiteX4" fmla="*/ 1318260 w 1619250"/>
              <a:gd name="connsiteY4" fmla="*/ 582930 h 2026920"/>
              <a:gd name="connsiteX5" fmla="*/ 1264920 w 1619250"/>
              <a:gd name="connsiteY5" fmla="*/ 525780 h 2026920"/>
              <a:gd name="connsiteX6" fmla="*/ 1261110 w 1619250"/>
              <a:gd name="connsiteY6" fmla="*/ 491490 h 2026920"/>
              <a:gd name="connsiteX7" fmla="*/ 1219200 w 1619250"/>
              <a:gd name="connsiteY7" fmla="*/ 476250 h 2026920"/>
              <a:gd name="connsiteX8" fmla="*/ 1165860 w 1619250"/>
              <a:gd name="connsiteY8" fmla="*/ 506730 h 2026920"/>
              <a:gd name="connsiteX9" fmla="*/ 1154430 w 1619250"/>
              <a:gd name="connsiteY9" fmla="*/ 464820 h 2026920"/>
              <a:gd name="connsiteX10" fmla="*/ 1120140 w 1619250"/>
              <a:gd name="connsiteY10" fmla="*/ 510540 h 2026920"/>
              <a:gd name="connsiteX11" fmla="*/ 1028700 w 1619250"/>
              <a:gd name="connsiteY11" fmla="*/ 510540 h 2026920"/>
              <a:gd name="connsiteX12" fmla="*/ 990600 w 1619250"/>
              <a:gd name="connsiteY12" fmla="*/ 384810 h 2026920"/>
              <a:gd name="connsiteX13" fmla="*/ 967740 w 1619250"/>
              <a:gd name="connsiteY13" fmla="*/ 392430 h 2026920"/>
              <a:gd name="connsiteX14" fmla="*/ 937260 w 1619250"/>
              <a:gd name="connsiteY14" fmla="*/ 346710 h 2026920"/>
              <a:gd name="connsiteX15" fmla="*/ 914400 w 1619250"/>
              <a:gd name="connsiteY15" fmla="*/ 281940 h 2026920"/>
              <a:gd name="connsiteX16" fmla="*/ 842010 w 1619250"/>
              <a:gd name="connsiteY16" fmla="*/ 224790 h 2026920"/>
              <a:gd name="connsiteX17" fmla="*/ 830580 w 1619250"/>
              <a:gd name="connsiteY17" fmla="*/ 217170 h 2026920"/>
              <a:gd name="connsiteX18" fmla="*/ 830580 w 1619250"/>
              <a:gd name="connsiteY18" fmla="*/ 76200 h 2026920"/>
              <a:gd name="connsiteX19" fmla="*/ 777240 w 1619250"/>
              <a:gd name="connsiteY19" fmla="*/ 11430 h 2026920"/>
              <a:gd name="connsiteX20" fmla="*/ 773430 w 1619250"/>
              <a:gd name="connsiteY20" fmla="*/ 0 h 2026920"/>
              <a:gd name="connsiteX21" fmla="*/ 716280 w 1619250"/>
              <a:gd name="connsiteY21" fmla="*/ 76200 h 2026920"/>
              <a:gd name="connsiteX22" fmla="*/ 708660 w 1619250"/>
              <a:gd name="connsiteY22" fmla="*/ 118110 h 2026920"/>
              <a:gd name="connsiteX23" fmla="*/ 628650 w 1619250"/>
              <a:gd name="connsiteY23" fmla="*/ 133350 h 2026920"/>
              <a:gd name="connsiteX24" fmla="*/ 598170 w 1619250"/>
              <a:gd name="connsiteY24" fmla="*/ 114300 h 2026920"/>
              <a:gd name="connsiteX25" fmla="*/ 525780 w 1619250"/>
              <a:gd name="connsiteY25" fmla="*/ 156210 h 2026920"/>
              <a:gd name="connsiteX26" fmla="*/ 468630 w 1619250"/>
              <a:gd name="connsiteY26" fmla="*/ 167640 h 2026920"/>
              <a:gd name="connsiteX27" fmla="*/ 468630 w 1619250"/>
              <a:gd name="connsiteY27" fmla="*/ 167640 h 2026920"/>
              <a:gd name="connsiteX28" fmla="*/ 449580 w 1619250"/>
              <a:gd name="connsiteY28" fmla="*/ 163830 h 2026920"/>
              <a:gd name="connsiteX29" fmla="*/ 426720 w 1619250"/>
              <a:gd name="connsiteY29" fmla="*/ 198120 h 2026920"/>
              <a:gd name="connsiteX30" fmla="*/ 430530 w 1619250"/>
              <a:gd name="connsiteY30" fmla="*/ 247650 h 2026920"/>
              <a:gd name="connsiteX31" fmla="*/ 483870 w 1619250"/>
              <a:gd name="connsiteY31" fmla="*/ 297180 h 2026920"/>
              <a:gd name="connsiteX32" fmla="*/ 487680 w 1619250"/>
              <a:gd name="connsiteY32" fmla="*/ 422910 h 2026920"/>
              <a:gd name="connsiteX33" fmla="*/ 400050 w 1619250"/>
              <a:gd name="connsiteY33" fmla="*/ 468630 h 2026920"/>
              <a:gd name="connsiteX34" fmla="*/ 392430 w 1619250"/>
              <a:gd name="connsiteY34" fmla="*/ 487680 h 2026920"/>
              <a:gd name="connsiteX35" fmla="*/ 400050 w 1619250"/>
              <a:gd name="connsiteY35" fmla="*/ 571500 h 2026920"/>
              <a:gd name="connsiteX36" fmla="*/ 422910 w 1619250"/>
              <a:gd name="connsiteY36" fmla="*/ 621030 h 2026920"/>
              <a:gd name="connsiteX37" fmla="*/ 426720 w 1619250"/>
              <a:gd name="connsiteY37" fmla="*/ 628650 h 2026920"/>
              <a:gd name="connsiteX38" fmla="*/ 426720 w 1619250"/>
              <a:gd name="connsiteY38" fmla="*/ 640080 h 2026920"/>
              <a:gd name="connsiteX39" fmla="*/ 411480 w 1619250"/>
              <a:gd name="connsiteY39" fmla="*/ 670560 h 2026920"/>
              <a:gd name="connsiteX40" fmla="*/ 426720 w 1619250"/>
              <a:gd name="connsiteY40" fmla="*/ 704850 h 2026920"/>
              <a:gd name="connsiteX41" fmla="*/ 422910 w 1619250"/>
              <a:gd name="connsiteY41" fmla="*/ 765810 h 2026920"/>
              <a:gd name="connsiteX42" fmla="*/ 350520 w 1619250"/>
              <a:gd name="connsiteY42" fmla="*/ 906780 h 2026920"/>
              <a:gd name="connsiteX43" fmla="*/ 316230 w 1619250"/>
              <a:gd name="connsiteY43" fmla="*/ 906780 h 2026920"/>
              <a:gd name="connsiteX44" fmla="*/ 297180 w 1619250"/>
              <a:gd name="connsiteY44" fmla="*/ 967740 h 2026920"/>
              <a:gd name="connsiteX45" fmla="*/ 217170 w 1619250"/>
              <a:gd name="connsiteY45" fmla="*/ 1028700 h 2026920"/>
              <a:gd name="connsiteX46" fmla="*/ 167640 w 1619250"/>
              <a:gd name="connsiteY46" fmla="*/ 1021080 h 2026920"/>
              <a:gd name="connsiteX47" fmla="*/ 179070 w 1619250"/>
              <a:gd name="connsiteY47" fmla="*/ 1062990 h 2026920"/>
              <a:gd name="connsiteX48" fmla="*/ 99060 w 1619250"/>
              <a:gd name="connsiteY48" fmla="*/ 1036320 h 2026920"/>
              <a:gd name="connsiteX49" fmla="*/ 68580 w 1619250"/>
              <a:gd name="connsiteY49" fmla="*/ 1192530 h 2026920"/>
              <a:gd name="connsiteX50" fmla="*/ 0 w 1619250"/>
              <a:gd name="connsiteY50" fmla="*/ 1371600 h 2026920"/>
              <a:gd name="connsiteX51" fmla="*/ 0 w 1619250"/>
              <a:gd name="connsiteY51" fmla="*/ 1379220 h 2026920"/>
              <a:gd name="connsiteX52" fmla="*/ 53340 w 1619250"/>
              <a:gd name="connsiteY52" fmla="*/ 1402080 h 2026920"/>
              <a:gd name="connsiteX53" fmla="*/ 68580 w 1619250"/>
              <a:gd name="connsiteY53" fmla="*/ 1459230 h 2026920"/>
              <a:gd name="connsiteX54" fmla="*/ 102870 w 1619250"/>
              <a:gd name="connsiteY54" fmla="*/ 1451610 h 2026920"/>
              <a:gd name="connsiteX55" fmla="*/ 118110 w 1619250"/>
              <a:gd name="connsiteY55" fmla="*/ 1531620 h 2026920"/>
              <a:gd name="connsiteX56" fmla="*/ 148590 w 1619250"/>
              <a:gd name="connsiteY56" fmla="*/ 1550670 h 2026920"/>
              <a:gd name="connsiteX57" fmla="*/ 281940 w 1619250"/>
              <a:gd name="connsiteY57" fmla="*/ 1539240 h 2026920"/>
              <a:gd name="connsiteX58" fmla="*/ 274320 w 1619250"/>
              <a:gd name="connsiteY58" fmla="*/ 1501140 h 2026920"/>
              <a:gd name="connsiteX59" fmla="*/ 335280 w 1619250"/>
              <a:gd name="connsiteY59" fmla="*/ 1543050 h 2026920"/>
              <a:gd name="connsiteX60" fmla="*/ 342900 w 1619250"/>
              <a:gd name="connsiteY60" fmla="*/ 1592580 h 2026920"/>
              <a:gd name="connsiteX61" fmla="*/ 457200 w 1619250"/>
              <a:gd name="connsiteY61" fmla="*/ 1752600 h 2026920"/>
              <a:gd name="connsiteX62" fmla="*/ 441960 w 1619250"/>
              <a:gd name="connsiteY62" fmla="*/ 1821180 h 2026920"/>
              <a:gd name="connsiteX63" fmla="*/ 499110 w 1619250"/>
              <a:gd name="connsiteY63" fmla="*/ 1874520 h 2026920"/>
              <a:gd name="connsiteX64" fmla="*/ 541020 w 1619250"/>
              <a:gd name="connsiteY64" fmla="*/ 1878330 h 2026920"/>
              <a:gd name="connsiteX65" fmla="*/ 563880 w 1619250"/>
              <a:gd name="connsiteY65" fmla="*/ 1946910 h 2026920"/>
              <a:gd name="connsiteX66" fmla="*/ 601980 w 1619250"/>
              <a:gd name="connsiteY66" fmla="*/ 1958340 h 2026920"/>
              <a:gd name="connsiteX67" fmla="*/ 586740 w 1619250"/>
              <a:gd name="connsiteY67" fmla="*/ 2000250 h 2026920"/>
              <a:gd name="connsiteX68" fmla="*/ 624840 w 1619250"/>
              <a:gd name="connsiteY68" fmla="*/ 2015490 h 2026920"/>
              <a:gd name="connsiteX69" fmla="*/ 685800 w 1619250"/>
              <a:gd name="connsiteY69" fmla="*/ 1996440 h 2026920"/>
              <a:gd name="connsiteX70" fmla="*/ 716280 w 1619250"/>
              <a:gd name="connsiteY70" fmla="*/ 2026920 h 2026920"/>
              <a:gd name="connsiteX71" fmla="*/ 750570 w 1619250"/>
              <a:gd name="connsiteY71" fmla="*/ 1988820 h 2026920"/>
              <a:gd name="connsiteX72" fmla="*/ 899160 w 1619250"/>
              <a:gd name="connsiteY72" fmla="*/ 1985010 h 2026920"/>
              <a:gd name="connsiteX73" fmla="*/ 922020 w 1619250"/>
              <a:gd name="connsiteY73" fmla="*/ 1950720 h 2026920"/>
              <a:gd name="connsiteX74" fmla="*/ 1082040 w 1619250"/>
              <a:gd name="connsiteY74" fmla="*/ 1981200 h 2026920"/>
              <a:gd name="connsiteX75" fmla="*/ 1127760 w 1619250"/>
              <a:gd name="connsiteY75" fmla="*/ 1973580 h 2026920"/>
              <a:gd name="connsiteX76" fmla="*/ 1192530 w 1619250"/>
              <a:gd name="connsiteY76" fmla="*/ 1977390 h 2026920"/>
              <a:gd name="connsiteX77" fmla="*/ 1223010 w 1619250"/>
              <a:gd name="connsiteY77" fmla="*/ 1901190 h 2026920"/>
              <a:gd name="connsiteX78" fmla="*/ 1337310 w 1619250"/>
              <a:gd name="connsiteY78" fmla="*/ 1893570 h 2026920"/>
              <a:gd name="connsiteX79" fmla="*/ 1396535 w 1619250"/>
              <a:gd name="connsiteY79" fmla="*/ 1846960 h 2026920"/>
              <a:gd name="connsiteX80" fmla="*/ 1341120 w 1619250"/>
              <a:gd name="connsiteY80" fmla="*/ 1794510 h 2026920"/>
              <a:gd name="connsiteX81" fmla="*/ 1367790 w 1619250"/>
              <a:gd name="connsiteY81" fmla="*/ 1767840 h 2026920"/>
              <a:gd name="connsiteX82" fmla="*/ 1478280 w 1619250"/>
              <a:gd name="connsiteY82" fmla="*/ 1729740 h 2026920"/>
              <a:gd name="connsiteX83" fmla="*/ 1539240 w 1619250"/>
              <a:gd name="connsiteY83" fmla="*/ 1680210 h 2026920"/>
              <a:gd name="connsiteX84" fmla="*/ 1588770 w 1619250"/>
              <a:gd name="connsiteY84" fmla="*/ 1684020 h 2026920"/>
              <a:gd name="connsiteX85" fmla="*/ 1611630 w 1619250"/>
              <a:gd name="connsiteY85" fmla="*/ 1497330 h 2026920"/>
              <a:gd name="connsiteX86" fmla="*/ 1581150 w 1619250"/>
              <a:gd name="connsiteY86" fmla="*/ 1466850 h 2026920"/>
              <a:gd name="connsiteX87" fmla="*/ 1581150 w 1619250"/>
              <a:gd name="connsiteY87" fmla="*/ 1413510 h 2026920"/>
              <a:gd name="connsiteX88" fmla="*/ 1531620 w 1619250"/>
              <a:gd name="connsiteY88" fmla="*/ 1295400 h 2026920"/>
              <a:gd name="connsiteX89" fmla="*/ 1497330 w 1619250"/>
              <a:gd name="connsiteY89" fmla="*/ 1268730 h 2026920"/>
              <a:gd name="connsiteX90" fmla="*/ 1516380 w 1619250"/>
              <a:gd name="connsiteY90" fmla="*/ 1203960 h 2026920"/>
              <a:gd name="connsiteX91" fmla="*/ 1501140 w 1619250"/>
              <a:gd name="connsiteY91" fmla="*/ 1127760 h 2026920"/>
              <a:gd name="connsiteX92" fmla="*/ 1508760 w 1619250"/>
              <a:gd name="connsiteY92" fmla="*/ 1089660 h 2026920"/>
              <a:gd name="connsiteX93" fmla="*/ 1550670 w 1619250"/>
              <a:gd name="connsiteY93" fmla="*/ 1074420 h 2026920"/>
              <a:gd name="connsiteX94" fmla="*/ 1524000 w 1619250"/>
              <a:gd name="connsiteY94" fmla="*/ 1002030 h 2026920"/>
              <a:gd name="connsiteX95" fmla="*/ 1489710 w 1619250"/>
              <a:gd name="connsiteY95" fmla="*/ 960120 h 2026920"/>
              <a:gd name="connsiteX96" fmla="*/ 1489710 w 1619250"/>
              <a:gd name="connsiteY96" fmla="*/ 956310 h 2026920"/>
              <a:gd name="connsiteX97" fmla="*/ 1546860 w 1619250"/>
              <a:gd name="connsiteY97" fmla="*/ 914400 h 2026920"/>
              <a:gd name="connsiteX98" fmla="*/ 1569720 w 1619250"/>
              <a:gd name="connsiteY98" fmla="*/ 887730 h 2026920"/>
              <a:gd name="connsiteX99" fmla="*/ 1558290 w 1619250"/>
              <a:gd name="connsiteY99" fmla="*/ 853440 h 2026920"/>
              <a:gd name="connsiteX100" fmla="*/ 1619250 w 1619250"/>
              <a:gd name="connsiteY100" fmla="*/ 773430 h 2026920"/>
              <a:gd name="connsiteX101" fmla="*/ 1619250 w 1619250"/>
              <a:gd name="connsiteY101" fmla="*/ 720090 h 2026920"/>
              <a:gd name="connsiteX102" fmla="*/ 1535430 w 1619250"/>
              <a:gd name="connsiteY102" fmla="*/ 613410 h 2026920"/>
              <a:gd name="connsiteX0" fmla="*/ 1535430 w 1619250"/>
              <a:gd name="connsiteY0" fmla="*/ 613410 h 2026920"/>
              <a:gd name="connsiteX1" fmla="*/ 1375410 w 1619250"/>
              <a:gd name="connsiteY1" fmla="*/ 647700 h 2026920"/>
              <a:gd name="connsiteX2" fmla="*/ 1280160 w 1619250"/>
              <a:gd name="connsiteY2" fmla="*/ 636270 h 2026920"/>
              <a:gd name="connsiteX3" fmla="*/ 1314450 w 1619250"/>
              <a:gd name="connsiteY3" fmla="*/ 617220 h 2026920"/>
              <a:gd name="connsiteX4" fmla="*/ 1318260 w 1619250"/>
              <a:gd name="connsiteY4" fmla="*/ 582930 h 2026920"/>
              <a:gd name="connsiteX5" fmla="*/ 1264920 w 1619250"/>
              <a:gd name="connsiteY5" fmla="*/ 525780 h 2026920"/>
              <a:gd name="connsiteX6" fmla="*/ 1261110 w 1619250"/>
              <a:gd name="connsiteY6" fmla="*/ 491490 h 2026920"/>
              <a:gd name="connsiteX7" fmla="*/ 1219200 w 1619250"/>
              <a:gd name="connsiteY7" fmla="*/ 476250 h 2026920"/>
              <a:gd name="connsiteX8" fmla="*/ 1165860 w 1619250"/>
              <a:gd name="connsiteY8" fmla="*/ 506730 h 2026920"/>
              <a:gd name="connsiteX9" fmla="*/ 1154430 w 1619250"/>
              <a:gd name="connsiteY9" fmla="*/ 464820 h 2026920"/>
              <a:gd name="connsiteX10" fmla="*/ 1120140 w 1619250"/>
              <a:gd name="connsiteY10" fmla="*/ 510540 h 2026920"/>
              <a:gd name="connsiteX11" fmla="*/ 1028700 w 1619250"/>
              <a:gd name="connsiteY11" fmla="*/ 510540 h 2026920"/>
              <a:gd name="connsiteX12" fmla="*/ 990600 w 1619250"/>
              <a:gd name="connsiteY12" fmla="*/ 384810 h 2026920"/>
              <a:gd name="connsiteX13" fmla="*/ 967740 w 1619250"/>
              <a:gd name="connsiteY13" fmla="*/ 392430 h 2026920"/>
              <a:gd name="connsiteX14" fmla="*/ 937260 w 1619250"/>
              <a:gd name="connsiteY14" fmla="*/ 346710 h 2026920"/>
              <a:gd name="connsiteX15" fmla="*/ 914400 w 1619250"/>
              <a:gd name="connsiteY15" fmla="*/ 281940 h 2026920"/>
              <a:gd name="connsiteX16" fmla="*/ 842010 w 1619250"/>
              <a:gd name="connsiteY16" fmla="*/ 224790 h 2026920"/>
              <a:gd name="connsiteX17" fmla="*/ 830580 w 1619250"/>
              <a:gd name="connsiteY17" fmla="*/ 217170 h 2026920"/>
              <a:gd name="connsiteX18" fmla="*/ 830580 w 1619250"/>
              <a:gd name="connsiteY18" fmla="*/ 76200 h 2026920"/>
              <a:gd name="connsiteX19" fmla="*/ 777240 w 1619250"/>
              <a:gd name="connsiteY19" fmla="*/ 11430 h 2026920"/>
              <a:gd name="connsiteX20" fmla="*/ 773430 w 1619250"/>
              <a:gd name="connsiteY20" fmla="*/ 0 h 2026920"/>
              <a:gd name="connsiteX21" fmla="*/ 716280 w 1619250"/>
              <a:gd name="connsiteY21" fmla="*/ 76200 h 2026920"/>
              <a:gd name="connsiteX22" fmla="*/ 708660 w 1619250"/>
              <a:gd name="connsiteY22" fmla="*/ 118110 h 2026920"/>
              <a:gd name="connsiteX23" fmla="*/ 628650 w 1619250"/>
              <a:gd name="connsiteY23" fmla="*/ 133350 h 2026920"/>
              <a:gd name="connsiteX24" fmla="*/ 598170 w 1619250"/>
              <a:gd name="connsiteY24" fmla="*/ 114300 h 2026920"/>
              <a:gd name="connsiteX25" fmla="*/ 525780 w 1619250"/>
              <a:gd name="connsiteY25" fmla="*/ 156210 h 2026920"/>
              <a:gd name="connsiteX26" fmla="*/ 468630 w 1619250"/>
              <a:gd name="connsiteY26" fmla="*/ 167640 h 2026920"/>
              <a:gd name="connsiteX27" fmla="*/ 468630 w 1619250"/>
              <a:gd name="connsiteY27" fmla="*/ 167640 h 2026920"/>
              <a:gd name="connsiteX28" fmla="*/ 449580 w 1619250"/>
              <a:gd name="connsiteY28" fmla="*/ 163830 h 2026920"/>
              <a:gd name="connsiteX29" fmla="*/ 426720 w 1619250"/>
              <a:gd name="connsiteY29" fmla="*/ 198120 h 2026920"/>
              <a:gd name="connsiteX30" fmla="*/ 430530 w 1619250"/>
              <a:gd name="connsiteY30" fmla="*/ 247650 h 2026920"/>
              <a:gd name="connsiteX31" fmla="*/ 483870 w 1619250"/>
              <a:gd name="connsiteY31" fmla="*/ 297180 h 2026920"/>
              <a:gd name="connsiteX32" fmla="*/ 487680 w 1619250"/>
              <a:gd name="connsiteY32" fmla="*/ 422910 h 2026920"/>
              <a:gd name="connsiteX33" fmla="*/ 400050 w 1619250"/>
              <a:gd name="connsiteY33" fmla="*/ 468630 h 2026920"/>
              <a:gd name="connsiteX34" fmla="*/ 392430 w 1619250"/>
              <a:gd name="connsiteY34" fmla="*/ 487680 h 2026920"/>
              <a:gd name="connsiteX35" fmla="*/ 400050 w 1619250"/>
              <a:gd name="connsiteY35" fmla="*/ 571500 h 2026920"/>
              <a:gd name="connsiteX36" fmla="*/ 422910 w 1619250"/>
              <a:gd name="connsiteY36" fmla="*/ 621030 h 2026920"/>
              <a:gd name="connsiteX37" fmla="*/ 426720 w 1619250"/>
              <a:gd name="connsiteY37" fmla="*/ 628650 h 2026920"/>
              <a:gd name="connsiteX38" fmla="*/ 426720 w 1619250"/>
              <a:gd name="connsiteY38" fmla="*/ 640080 h 2026920"/>
              <a:gd name="connsiteX39" fmla="*/ 411480 w 1619250"/>
              <a:gd name="connsiteY39" fmla="*/ 670560 h 2026920"/>
              <a:gd name="connsiteX40" fmla="*/ 426720 w 1619250"/>
              <a:gd name="connsiteY40" fmla="*/ 704850 h 2026920"/>
              <a:gd name="connsiteX41" fmla="*/ 422910 w 1619250"/>
              <a:gd name="connsiteY41" fmla="*/ 765810 h 2026920"/>
              <a:gd name="connsiteX42" fmla="*/ 350520 w 1619250"/>
              <a:gd name="connsiteY42" fmla="*/ 906780 h 2026920"/>
              <a:gd name="connsiteX43" fmla="*/ 316230 w 1619250"/>
              <a:gd name="connsiteY43" fmla="*/ 906780 h 2026920"/>
              <a:gd name="connsiteX44" fmla="*/ 297180 w 1619250"/>
              <a:gd name="connsiteY44" fmla="*/ 967740 h 2026920"/>
              <a:gd name="connsiteX45" fmla="*/ 217170 w 1619250"/>
              <a:gd name="connsiteY45" fmla="*/ 1028700 h 2026920"/>
              <a:gd name="connsiteX46" fmla="*/ 167640 w 1619250"/>
              <a:gd name="connsiteY46" fmla="*/ 1021080 h 2026920"/>
              <a:gd name="connsiteX47" fmla="*/ 179070 w 1619250"/>
              <a:gd name="connsiteY47" fmla="*/ 1062990 h 2026920"/>
              <a:gd name="connsiteX48" fmla="*/ 99060 w 1619250"/>
              <a:gd name="connsiteY48" fmla="*/ 1036320 h 2026920"/>
              <a:gd name="connsiteX49" fmla="*/ 68580 w 1619250"/>
              <a:gd name="connsiteY49" fmla="*/ 1192530 h 2026920"/>
              <a:gd name="connsiteX50" fmla="*/ 0 w 1619250"/>
              <a:gd name="connsiteY50" fmla="*/ 1371600 h 2026920"/>
              <a:gd name="connsiteX51" fmla="*/ 0 w 1619250"/>
              <a:gd name="connsiteY51" fmla="*/ 1379220 h 2026920"/>
              <a:gd name="connsiteX52" fmla="*/ 53340 w 1619250"/>
              <a:gd name="connsiteY52" fmla="*/ 1402080 h 2026920"/>
              <a:gd name="connsiteX53" fmla="*/ 68580 w 1619250"/>
              <a:gd name="connsiteY53" fmla="*/ 1459230 h 2026920"/>
              <a:gd name="connsiteX54" fmla="*/ 102870 w 1619250"/>
              <a:gd name="connsiteY54" fmla="*/ 1451610 h 2026920"/>
              <a:gd name="connsiteX55" fmla="*/ 118110 w 1619250"/>
              <a:gd name="connsiteY55" fmla="*/ 1531620 h 2026920"/>
              <a:gd name="connsiteX56" fmla="*/ 148590 w 1619250"/>
              <a:gd name="connsiteY56" fmla="*/ 1550670 h 2026920"/>
              <a:gd name="connsiteX57" fmla="*/ 281940 w 1619250"/>
              <a:gd name="connsiteY57" fmla="*/ 1539240 h 2026920"/>
              <a:gd name="connsiteX58" fmla="*/ 274320 w 1619250"/>
              <a:gd name="connsiteY58" fmla="*/ 1501140 h 2026920"/>
              <a:gd name="connsiteX59" fmla="*/ 335280 w 1619250"/>
              <a:gd name="connsiteY59" fmla="*/ 1543050 h 2026920"/>
              <a:gd name="connsiteX60" fmla="*/ 342900 w 1619250"/>
              <a:gd name="connsiteY60" fmla="*/ 1592580 h 2026920"/>
              <a:gd name="connsiteX61" fmla="*/ 457200 w 1619250"/>
              <a:gd name="connsiteY61" fmla="*/ 1752600 h 2026920"/>
              <a:gd name="connsiteX62" fmla="*/ 441960 w 1619250"/>
              <a:gd name="connsiteY62" fmla="*/ 1821180 h 2026920"/>
              <a:gd name="connsiteX63" fmla="*/ 499110 w 1619250"/>
              <a:gd name="connsiteY63" fmla="*/ 1874520 h 2026920"/>
              <a:gd name="connsiteX64" fmla="*/ 541020 w 1619250"/>
              <a:gd name="connsiteY64" fmla="*/ 1878330 h 2026920"/>
              <a:gd name="connsiteX65" fmla="*/ 563880 w 1619250"/>
              <a:gd name="connsiteY65" fmla="*/ 1946910 h 2026920"/>
              <a:gd name="connsiteX66" fmla="*/ 601980 w 1619250"/>
              <a:gd name="connsiteY66" fmla="*/ 1958340 h 2026920"/>
              <a:gd name="connsiteX67" fmla="*/ 586740 w 1619250"/>
              <a:gd name="connsiteY67" fmla="*/ 2000250 h 2026920"/>
              <a:gd name="connsiteX68" fmla="*/ 624840 w 1619250"/>
              <a:gd name="connsiteY68" fmla="*/ 2015490 h 2026920"/>
              <a:gd name="connsiteX69" fmla="*/ 685800 w 1619250"/>
              <a:gd name="connsiteY69" fmla="*/ 1996440 h 2026920"/>
              <a:gd name="connsiteX70" fmla="*/ 716280 w 1619250"/>
              <a:gd name="connsiteY70" fmla="*/ 2026920 h 2026920"/>
              <a:gd name="connsiteX71" fmla="*/ 750570 w 1619250"/>
              <a:gd name="connsiteY71" fmla="*/ 1988820 h 2026920"/>
              <a:gd name="connsiteX72" fmla="*/ 899160 w 1619250"/>
              <a:gd name="connsiteY72" fmla="*/ 1985010 h 2026920"/>
              <a:gd name="connsiteX73" fmla="*/ 922020 w 1619250"/>
              <a:gd name="connsiteY73" fmla="*/ 1950720 h 2026920"/>
              <a:gd name="connsiteX74" fmla="*/ 1082040 w 1619250"/>
              <a:gd name="connsiteY74" fmla="*/ 1981200 h 2026920"/>
              <a:gd name="connsiteX75" fmla="*/ 1127760 w 1619250"/>
              <a:gd name="connsiteY75" fmla="*/ 1973580 h 2026920"/>
              <a:gd name="connsiteX76" fmla="*/ 1192530 w 1619250"/>
              <a:gd name="connsiteY76" fmla="*/ 1977390 h 2026920"/>
              <a:gd name="connsiteX77" fmla="*/ 1223010 w 1619250"/>
              <a:gd name="connsiteY77" fmla="*/ 1901190 h 2026920"/>
              <a:gd name="connsiteX78" fmla="*/ 1337310 w 1619250"/>
              <a:gd name="connsiteY78" fmla="*/ 1893570 h 2026920"/>
              <a:gd name="connsiteX79" fmla="*/ 1396535 w 1619250"/>
              <a:gd name="connsiteY79" fmla="*/ 1846960 h 2026920"/>
              <a:gd name="connsiteX80" fmla="*/ 1368250 w 1619250"/>
              <a:gd name="connsiteY80" fmla="*/ 1794510 h 2026920"/>
              <a:gd name="connsiteX81" fmla="*/ 1367790 w 1619250"/>
              <a:gd name="connsiteY81" fmla="*/ 1767840 h 2026920"/>
              <a:gd name="connsiteX82" fmla="*/ 1478280 w 1619250"/>
              <a:gd name="connsiteY82" fmla="*/ 1729740 h 2026920"/>
              <a:gd name="connsiteX83" fmla="*/ 1539240 w 1619250"/>
              <a:gd name="connsiteY83" fmla="*/ 1680210 h 2026920"/>
              <a:gd name="connsiteX84" fmla="*/ 1588770 w 1619250"/>
              <a:gd name="connsiteY84" fmla="*/ 1684020 h 2026920"/>
              <a:gd name="connsiteX85" fmla="*/ 1611630 w 1619250"/>
              <a:gd name="connsiteY85" fmla="*/ 1497330 h 2026920"/>
              <a:gd name="connsiteX86" fmla="*/ 1581150 w 1619250"/>
              <a:gd name="connsiteY86" fmla="*/ 1466850 h 2026920"/>
              <a:gd name="connsiteX87" fmla="*/ 1581150 w 1619250"/>
              <a:gd name="connsiteY87" fmla="*/ 1413510 h 2026920"/>
              <a:gd name="connsiteX88" fmla="*/ 1531620 w 1619250"/>
              <a:gd name="connsiteY88" fmla="*/ 1295400 h 2026920"/>
              <a:gd name="connsiteX89" fmla="*/ 1497330 w 1619250"/>
              <a:gd name="connsiteY89" fmla="*/ 1268730 h 2026920"/>
              <a:gd name="connsiteX90" fmla="*/ 1516380 w 1619250"/>
              <a:gd name="connsiteY90" fmla="*/ 1203960 h 2026920"/>
              <a:gd name="connsiteX91" fmla="*/ 1501140 w 1619250"/>
              <a:gd name="connsiteY91" fmla="*/ 1127760 h 2026920"/>
              <a:gd name="connsiteX92" fmla="*/ 1508760 w 1619250"/>
              <a:gd name="connsiteY92" fmla="*/ 1089660 h 2026920"/>
              <a:gd name="connsiteX93" fmla="*/ 1550670 w 1619250"/>
              <a:gd name="connsiteY93" fmla="*/ 1074420 h 2026920"/>
              <a:gd name="connsiteX94" fmla="*/ 1524000 w 1619250"/>
              <a:gd name="connsiteY94" fmla="*/ 1002030 h 2026920"/>
              <a:gd name="connsiteX95" fmla="*/ 1489710 w 1619250"/>
              <a:gd name="connsiteY95" fmla="*/ 960120 h 2026920"/>
              <a:gd name="connsiteX96" fmla="*/ 1489710 w 1619250"/>
              <a:gd name="connsiteY96" fmla="*/ 956310 h 2026920"/>
              <a:gd name="connsiteX97" fmla="*/ 1546860 w 1619250"/>
              <a:gd name="connsiteY97" fmla="*/ 914400 h 2026920"/>
              <a:gd name="connsiteX98" fmla="*/ 1569720 w 1619250"/>
              <a:gd name="connsiteY98" fmla="*/ 887730 h 2026920"/>
              <a:gd name="connsiteX99" fmla="*/ 1558290 w 1619250"/>
              <a:gd name="connsiteY99" fmla="*/ 853440 h 2026920"/>
              <a:gd name="connsiteX100" fmla="*/ 1619250 w 1619250"/>
              <a:gd name="connsiteY100" fmla="*/ 773430 h 2026920"/>
              <a:gd name="connsiteX101" fmla="*/ 1619250 w 1619250"/>
              <a:gd name="connsiteY101" fmla="*/ 720090 h 2026920"/>
              <a:gd name="connsiteX102" fmla="*/ 1535430 w 1619250"/>
              <a:gd name="connsiteY102" fmla="*/ 613410 h 2026920"/>
              <a:gd name="connsiteX0" fmla="*/ 1535430 w 1619250"/>
              <a:gd name="connsiteY0" fmla="*/ 613410 h 2026920"/>
              <a:gd name="connsiteX1" fmla="*/ 1375410 w 1619250"/>
              <a:gd name="connsiteY1" fmla="*/ 647700 h 2026920"/>
              <a:gd name="connsiteX2" fmla="*/ 1280160 w 1619250"/>
              <a:gd name="connsiteY2" fmla="*/ 636270 h 2026920"/>
              <a:gd name="connsiteX3" fmla="*/ 1314450 w 1619250"/>
              <a:gd name="connsiteY3" fmla="*/ 617220 h 2026920"/>
              <a:gd name="connsiteX4" fmla="*/ 1318260 w 1619250"/>
              <a:gd name="connsiteY4" fmla="*/ 582930 h 2026920"/>
              <a:gd name="connsiteX5" fmla="*/ 1264920 w 1619250"/>
              <a:gd name="connsiteY5" fmla="*/ 525780 h 2026920"/>
              <a:gd name="connsiteX6" fmla="*/ 1261110 w 1619250"/>
              <a:gd name="connsiteY6" fmla="*/ 491490 h 2026920"/>
              <a:gd name="connsiteX7" fmla="*/ 1219200 w 1619250"/>
              <a:gd name="connsiteY7" fmla="*/ 476250 h 2026920"/>
              <a:gd name="connsiteX8" fmla="*/ 1165860 w 1619250"/>
              <a:gd name="connsiteY8" fmla="*/ 506730 h 2026920"/>
              <a:gd name="connsiteX9" fmla="*/ 1154430 w 1619250"/>
              <a:gd name="connsiteY9" fmla="*/ 464820 h 2026920"/>
              <a:gd name="connsiteX10" fmla="*/ 1120140 w 1619250"/>
              <a:gd name="connsiteY10" fmla="*/ 510540 h 2026920"/>
              <a:gd name="connsiteX11" fmla="*/ 1028700 w 1619250"/>
              <a:gd name="connsiteY11" fmla="*/ 510540 h 2026920"/>
              <a:gd name="connsiteX12" fmla="*/ 990600 w 1619250"/>
              <a:gd name="connsiteY12" fmla="*/ 384810 h 2026920"/>
              <a:gd name="connsiteX13" fmla="*/ 967740 w 1619250"/>
              <a:gd name="connsiteY13" fmla="*/ 392430 h 2026920"/>
              <a:gd name="connsiteX14" fmla="*/ 937260 w 1619250"/>
              <a:gd name="connsiteY14" fmla="*/ 346710 h 2026920"/>
              <a:gd name="connsiteX15" fmla="*/ 914400 w 1619250"/>
              <a:gd name="connsiteY15" fmla="*/ 281940 h 2026920"/>
              <a:gd name="connsiteX16" fmla="*/ 842010 w 1619250"/>
              <a:gd name="connsiteY16" fmla="*/ 224790 h 2026920"/>
              <a:gd name="connsiteX17" fmla="*/ 830580 w 1619250"/>
              <a:gd name="connsiteY17" fmla="*/ 217170 h 2026920"/>
              <a:gd name="connsiteX18" fmla="*/ 830580 w 1619250"/>
              <a:gd name="connsiteY18" fmla="*/ 76200 h 2026920"/>
              <a:gd name="connsiteX19" fmla="*/ 777240 w 1619250"/>
              <a:gd name="connsiteY19" fmla="*/ 11430 h 2026920"/>
              <a:gd name="connsiteX20" fmla="*/ 773430 w 1619250"/>
              <a:gd name="connsiteY20" fmla="*/ 0 h 2026920"/>
              <a:gd name="connsiteX21" fmla="*/ 716280 w 1619250"/>
              <a:gd name="connsiteY21" fmla="*/ 76200 h 2026920"/>
              <a:gd name="connsiteX22" fmla="*/ 708660 w 1619250"/>
              <a:gd name="connsiteY22" fmla="*/ 118110 h 2026920"/>
              <a:gd name="connsiteX23" fmla="*/ 628650 w 1619250"/>
              <a:gd name="connsiteY23" fmla="*/ 133350 h 2026920"/>
              <a:gd name="connsiteX24" fmla="*/ 598170 w 1619250"/>
              <a:gd name="connsiteY24" fmla="*/ 114300 h 2026920"/>
              <a:gd name="connsiteX25" fmla="*/ 525780 w 1619250"/>
              <a:gd name="connsiteY25" fmla="*/ 156210 h 2026920"/>
              <a:gd name="connsiteX26" fmla="*/ 468630 w 1619250"/>
              <a:gd name="connsiteY26" fmla="*/ 167640 h 2026920"/>
              <a:gd name="connsiteX27" fmla="*/ 468630 w 1619250"/>
              <a:gd name="connsiteY27" fmla="*/ 167640 h 2026920"/>
              <a:gd name="connsiteX28" fmla="*/ 449580 w 1619250"/>
              <a:gd name="connsiteY28" fmla="*/ 163830 h 2026920"/>
              <a:gd name="connsiteX29" fmla="*/ 426720 w 1619250"/>
              <a:gd name="connsiteY29" fmla="*/ 198120 h 2026920"/>
              <a:gd name="connsiteX30" fmla="*/ 430530 w 1619250"/>
              <a:gd name="connsiteY30" fmla="*/ 247650 h 2026920"/>
              <a:gd name="connsiteX31" fmla="*/ 483870 w 1619250"/>
              <a:gd name="connsiteY31" fmla="*/ 297180 h 2026920"/>
              <a:gd name="connsiteX32" fmla="*/ 487680 w 1619250"/>
              <a:gd name="connsiteY32" fmla="*/ 422910 h 2026920"/>
              <a:gd name="connsiteX33" fmla="*/ 400050 w 1619250"/>
              <a:gd name="connsiteY33" fmla="*/ 468630 h 2026920"/>
              <a:gd name="connsiteX34" fmla="*/ 392430 w 1619250"/>
              <a:gd name="connsiteY34" fmla="*/ 487680 h 2026920"/>
              <a:gd name="connsiteX35" fmla="*/ 400050 w 1619250"/>
              <a:gd name="connsiteY35" fmla="*/ 571500 h 2026920"/>
              <a:gd name="connsiteX36" fmla="*/ 422910 w 1619250"/>
              <a:gd name="connsiteY36" fmla="*/ 621030 h 2026920"/>
              <a:gd name="connsiteX37" fmla="*/ 426720 w 1619250"/>
              <a:gd name="connsiteY37" fmla="*/ 628650 h 2026920"/>
              <a:gd name="connsiteX38" fmla="*/ 426720 w 1619250"/>
              <a:gd name="connsiteY38" fmla="*/ 640080 h 2026920"/>
              <a:gd name="connsiteX39" fmla="*/ 411480 w 1619250"/>
              <a:gd name="connsiteY39" fmla="*/ 670560 h 2026920"/>
              <a:gd name="connsiteX40" fmla="*/ 426720 w 1619250"/>
              <a:gd name="connsiteY40" fmla="*/ 704850 h 2026920"/>
              <a:gd name="connsiteX41" fmla="*/ 422910 w 1619250"/>
              <a:gd name="connsiteY41" fmla="*/ 765810 h 2026920"/>
              <a:gd name="connsiteX42" fmla="*/ 350520 w 1619250"/>
              <a:gd name="connsiteY42" fmla="*/ 906780 h 2026920"/>
              <a:gd name="connsiteX43" fmla="*/ 316230 w 1619250"/>
              <a:gd name="connsiteY43" fmla="*/ 906780 h 2026920"/>
              <a:gd name="connsiteX44" fmla="*/ 297180 w 1619250"/>
              <a:gd name="connsiteY44" fmla="*/ 967740 h 2026920"/>
              <a:gd name="connsiteX45" fmla="*/ 217170 w 1619250"/>
              <a:gd name="connsiteY45" fmla="*/ 1028700 h 2026920"/>
              <a:gd name="connsiteX46" fmla="*/ 167640 w 1619250"/>
              <a:gd name="connsiteY46" fmla="*/ 1021080 h 2026920"/>
              <a:gd name="connsiteX47" fmla="*/ 179070 w 1619250"/>
              <a:gd name="connsiteY47" fmla="*/ 1062990 h 2026920"/>
              <a:gd name="connsiteX48" fmla="*/ 111770 w 1619250"/>
              <a:gd name="connsiteY48" fmla="*/ 1023565 h 2026920"/>
              <a:gd name="connsiteX49" fmla="*/ 68580 w 1619250"/>
              <a:gd name="connsiteY49" fmla="*/ 1192530 h 2026920"/>
              <a:gd name="connsiteX50" fmla="*/ 0 w 1619250"/>
              <a:gd name="connsiteY50" fmla="*/ 1371600 h 2026920"/>
              <a:gd name="connsiteX51" fmla="*/ 0 w 1619250"/>
              <a:gd name="connsiteY51" fmla="*/ 1379220 h 2026920"/>
              <a:gd name="connsiteX52" fmla="*/ 53340 w 1619250"/>
              <a:gd name="connsiteY52" fmla="*/ 1402080 h 2026920"/>
              <a:gd name="connsiteX53" fmla="*/ 68580 w 1619250"/>
              <a:gd name="connsiteY53" fmla="*/ 1459230 h 2026920"/>
              <a:gd name="connsiteX54" fmla="*/ 102870 w 1619250"/>
              <a:gd name="connsiteY54" fmla="*/ 1451610 h 2026920"/>
              <a:gd name="connsiteX55" fmla="*/ 118110 w 1619250"/>
              <a:gd name="connsiteY55" fmla="*/ 1531620 h 2026920"/>
              <a:gd name="connsiteX56" fmla="*/ 148590 w 1619250"/>
              <a:gd name="connsiteY56" fmla="*/ 1550670 h 2026920"/>
              <a:gd name="connsiteX57" fmla="*/ 281940 w 1619250"/>
              <a:gd name="connsiteY57" fmla="*/ 1539240 h 2026920"/>
              <a:gd name="connsiteX58" fmla="*/ 274320 w 1619250"/>
              <a:gd name="connsiteY58" fmla="*/ 1501140 h 2026920"/>
              <a:gd name="connsiteX59" fmla="*/ 335280 w 1619250"/>
              <a:gd name="connsiteY59" fmla="*/ 1543050 h 2026920"/>
              <a:gd name="connsiteX60" fmla="*/ 342900 w 1619250"/>
              <a:gd name="connsiteY60" fmla="*/ 1592580 h 2026920"/>
              <a:gd name="connsiteX61" fmla="*/ 457200 w 1619250"/>
              <a:gd name="connsiteY61" fmla="*/ 1752600 h 2026920"/>
              <a:gd name="connsiteX62" fmla="*/ 441960 w 1619250"/>
              <a:gd name="connsiteY62" fmla="*/ 1821180 h 2026920"/>
              <a:gd name="connsiteX63" fmla="*/ 499110 w 1619250"/>
              <a:gd name="connsiteY63" fmla="*/ 1874520 h 2026920"/>
              <a:gd name="connsiteX64" fmla="*/ 541020 w 1619250"/>
              <a:gd name="connsiteY64" fmla="*/ 1878330 h 2026920"/>
              <a:gd name="connsiteX65" fmla="*/ 563880 w 1619250"/>
              <a:gd name="connsiteY65" fmla="*/ 1946910 h 2026920"/>
              <a:gd name="connsiteX66" fmla="*/ 601980 w 1619250"/>
              <a:gd name="connsiteY66" fmla="*/ 1958340 h 2026920"/>
              <a:gd name="connsiteX67" fmla="*/ 586740 w 1619250"/>
              <a:gd name="connsiteY67" fmla="*/ 2000250 h 2026920"/>
              <a:gd name="connsiteX68" fmla="*/ 624840 w 1619250"/>
              <a:gd name="connsiteY68" fmla="*/ 2015490 h 2026920"/>
              <a:gd name="connsiteX69" fmla="*/ 685800 w 1619250"/>
              <a:gd name="connsiteY69" fmla="*/ 1996440 h 2026920"/>
              <a:gd name="connsiteX70" fmla="*/ 716280 w 1619250"/>
              <a:gd name="connsiteY70" fmla="*/ 2026920 h 2026920"/>
              <a:gd name="connsiteX71" fmla="*/ 750570 w 1619250"/>
              <a:gd name="connsiteY71" fmla="*/ 1988820 h 2026920"/>
              <a:gd name="connsiteX72" fmla="*/ 899160 w 1619250"/>
              <a:gd name="connsiteY72" fmla="*/ 1985010 h 2026920"/>
              <a:gd name="connsiteX73" fmla="*/ 922020 w 1619250"/>
              <a:gd name="connsiteY73" fmla="*/ 1950720 h 2026920"/>
              <a:gd name="connsiteX74" fmla="*/ 1082040 w 1619250"/>
              <a:gd name="connsiteY74" fmla="*/ 1981200 h 2026920"/>
              <a:gd name="connsiteX75" fmla="*/ 1127760 w 1619250"/>
              <a:gd name="connsiteY75" fmla="*/ 1973580 h 2026920"/>
              <a:gd name="connsiteX76" fmla="*/ 1192530 w 1619250"/>
              <a:gd name="connsiteY76" fmla="*/ 1977390 h 2026920"/>
              <a:gd name="connsiteX77" fmla="*/ 1223010 w 1619250"/>
              <a:gd name="connsiteY77" fmla="*/ 1901190 h 2026920"/>
              <a:gd name="connsiteX78" fmla="*/ 1337310 w 1619250"/>
              <a:gd name="connsiteY78" fmla="*/ 1893570 h 2026920"/>
              <a:gd name="connsiteX79" fmla="*/ 1396535 w 1619250"/>
              <a:gd name="connsiteY79" fmla="*/ 1846960 h 2026920"/>
              <a:gd name="connsiteX80" fmla="*/ 1368250 w 1619250"/>
              <a:gd name="connsiteY80" fmla="*/ 1794510 h 2026920"/>
              <a:gd name="connsiteX81" fmla="*/ 1367790 w 1619250"/>
              <a:gd name="connsiteY81" fmla="*/ 1767840 h 2026920"/>
              <a:gd name="connsiteX82" fmla="*/ 1478280 w 1619250"/>
              <a:gd name="connsiteY82" fmla="*/ 1729740 h 2026920"/>
              <a:gd name="connsiteX83" fmla="*/ 1539240 w 1619250"/>
              <a:gd name="connsiteY83" fmla="*/ 1680210 h 2026920"/>
              <a:gd name="connsiteX84" fmla="*/ 1588770 w 1619250"/>
              <a:gd name="connsiteY84" fmla="*/ 1684020 h 2026920"/>
              <a:gd name="connsiteX85" fmla="*/ 1611630 w 1619250"/>
              <a:gd name="connsiteY85" fmla="*/ 1497330 h 2026920"/>
              <a:gd name="connsiteX86" fmla="*/ 1581150 w 1619250"/>
              <a:gd name="connsiteY86" fmla="*/ 1466850 h 2026920"/>
              <a:gd name="connsiteX87" fmla="*/ 1581150 w 1619250"/>
              <a:gd name="connsiteY87" fmla="*/ 1413510 h 2026920"/>
              <a:gd name="connsiteX88" fmla="*/ 1531620 w 1619250"/>
              <a:gd name="connsiteY88" fmla="*/ 1295400 h 2026920"/>
              <a:gd name="connsiteX89" fmla="*/ 1497330 w 1619250"/>
              <a:gd name="connsiteY89" fmla="*/ 1268730 h 2026920"/>
              <a:gd name="connsiteX90" fmla="*/ 1516380 w 1619250"/>
              <a:gd name="connsiteY90" fmla="*/ 1203960 h 2026920"/>
              <a:gd name="connsiteX91" fmla="*/ 1501140 w 1619250"/>
              <a:gd name="connsiteY91" fmla="*/ 1127760 h 2026920"/>
              <a:gd name="connsiteX92" fmla="*/ 1508760 w 1619250"/>
              <a:gd name="connsiteY92" fmla="*/ 1089660 h 2026920"/>
              <a:gd name="connsiteX93" fmla="*/ 1550670 w 1619250"/>
              <a:gd name="connsiteY93" fmla="*/ 1074420 h 2026920"/>
              <a:gd name="connsiteX94" fmla="*/ 1524000 w 1619250"/>
              <a:gd name="connsiteY94" fmla="*/ 1002030 h 2026920"/>
              <a:gd name="connsiteX95" fmla="*/ 1489710 w 1619250"/>
              <a:gd name="connsiteY95" fmla="*/ 960120 h 2026920"/>
              <a:gd name="connsiteX96" fmla="*/ 1489710 w 1619250"/>
              <a:gd name="connsiteY96" fmla="*/ 956310 h 2026920"/>
              <a:gd name="connsiteX97" fmla="*/ 1546860 w 1619250"/>
              <a:gd name="connsiteY97" fmla="*/ 914400 h 2026920"/>
              <a:gd name="connsiteX98" fmla="*/ 1569720 w 1619250"/>
              <a:gd name="connsiteY98" fmla="*/ 887730 h 2026920"/>
              <a:gd name="connsiteX99" fmla="*/ 1558290 w 1619250"/>
              <a:gd name="connsiteY99" fmla="*/ 853440 h 2026920"/>
              <a:gd name="connsiteX100" fmla="*/ 1619250 w 1619250"/>
              <a:gd name="connsiteY100" fmla="*/ 773430 h 2026920"/>
              <a:gd name="connsiteX101" fmla="*/ 1619250 w 1619250"/>
              <a:gd name="connsiteY101" fmla="*/ 720090 h 2026920"/>
              <a:gd name="connsiteX102" fmla="*/ 1535430 w 1619250"/>
              <a:gd name="connsiteY102" fmla="*/ 613410 h 2026920"/>
              <a:gd name="connsiteX0" fmla="*/ 1535430 w 1619250"/>
              <a:gd name="connsiteY0" fmla="*/ 613410 h 2026920"/>
              <a:gd name="connsiteX1" fmla="*/ 1375410 w 1619250"/>
              <a:gd name="connsiteY1" fmla="*/ 647700 h 2026920"/>
              <a:gd name="connsiteX2" fmla="*/ 1280160 w 1619250"/>
              <a:gd name="connsiteY2" fmla="*/ 636270 h 2026920"/>
              <a:gd name="connsiteX3" fmla="*/ 1314450 w 1619250"/>
              <a:gd name="connsiteY3" fmla="*/ 617220 h 2026920"/>
              <a:gd name="connsiteX4" fmla="*/ 1318260 w 1619250"/>
              <a:gd name="connsiteY4" fmla="*/ 582930 h 2026920"/>
              <a:gd name="connsiteX5" fmla="*/ 1264920 w 1619250"/>
              <a:gd name="connsiteY5" fmla="*/ 525780 h 2026920"/>
              <a:gd name="connsiteX6" fmla="*/ 1261110 w 1619250"/>
              <a:gd name="connsiteY6" fmla="*/ 491490 h 2026920"/>
              <a:gd name="connsiteX7" fmla="*/ 1219200 w 1619250"/>
              <a:gd name="connsiteY7" fmla="*/ 476250 h 2026920"/>
              <a:gd name="connsiteX8" fmla="*/ 1165860 w 1619250"/>
              <a:gd name="connsiteY8" fmla="*/ 506730 h 2026920"/>
              <a:gd name="connsiteX9" fmla="*/ 1154430 w 1619250"/>
              <a:gd name="connsiteY9" fmla="*/ 464820 h 2026920"/>
              <a:gd name="connsiteX10" fmla="*/ 1120140 w 1619250"/>
              <a:gd name="connsiteY10" fmla="*/ 510540 h 2026920"/>
              <a:gd name="connsiteX11" fmla="*/ 1028700 w 1619250"/>
              <a:gd name="connsiteY11" fmla="*/ 510540 h 2026920"/>
              <a:gd name="connsiteX12" fmla="*/ 990600 w 1619250"/>
              <a:gd name="connsiteY12" fmla="*/ 384810 h 2026920"/>
              <a:gd name="connsiteX13" fmla="*/ 967740 w 1619250"/>
              <a:gd name="connsiteY13" fmla="*/ 392430 h 2026920"/>
              <a:gd name="connsiteX14" fmla="*/ 937260 w 1619250"/>
              <a:gd name="connsiteY14" fmla="*/ 346710 h 2026920"/>
              <a:gd name="connsiteX15" fmla="*/ 914400 w 1619250"/>
              <a:gd name="connsiteY15" fmla="*/ 281940 h 2026920"/>
              <a:gd name="connsiteX16" fmla="*/ 842010 w 1619250"/>
              <a:gd name="connsiteY16" fmla="*/ 224790 h 2026920"/>
              <a:gd name="connsiteX17" fmla="*/ 830580 w 1619250"/>
              <a:gd name="connsiteY17" fmla="*/ 217170 h 2026920"/>
              <a:gd name="connsiteX18" fmla="*/ 830580 w 1619250"/>
              <a:gd name="connsiteY18" fmla="*/ 76200 h 2026920"/>
              <a:gd name="connsiteX19" fmla="*/ 777240 w 1619250"/>
              <a:gd name="connsiteY19" fmla="*/ 11430 h 2026920"/>
              <a:gd name="connsiteX20" fmla="*/ 773430 w 1619250"/>
              <a:gd name="connsiteY20" fmla="*/ 0 h 2026920"/>
              <a:gd name="connsiteX21" fmla="*/ 716280 w 1619250"/>
              <a:gd name="connsiteY21" fmla="*/ 76200 h 2026920"/>
              <a:gd name="connsiteX22" fmla="*/ 708660 w 1619250"/>
              <a:gd name="connsiteY22" fmla="*/ 118110 h 2026920"/>
              <a:gd name="connsiteX23" fmla="*/ 628650 w 1619250"/>
              <a:gd name="connsiteY23" fmla="*/ 133350 h 2026920"/>
              <a:gd name="connsiteX24" fmla="*/ 598170 w 1619250"/>
              <a:gd name="connsiteY24" fmla="*/ 114300 h 2026920"/>
              <a:gd name="connsiteX25" fmla="*/ 525780 w 1619250"/>
              <a:gd name="connsiteY25" fmla="*/ 156210 h 2026920"/>
              <a:gd name="connsiteX26" fmla="*/ 468630 w 1619250"/>
              <a:gd name="connsiteY26" fmla="*/ 167640 h 2026920"/>
              <a:gd name="connsiteX27" fmla="*/ 468630 w 1619250"/>
              <a:gd name="connsiteY27" fmla="*/ 167640 h 2026920"/>
              <a:gd name="connsiteX28" fmla="*/ 449580 w 1619250"/>
              <a:gd name="connsiteY28" fmla="*/ 163830 h 2026920"/>
              <a:gd name="connsiteX29" fmla="*/ 426720 w 1619250"/>
              <a:gd name="connsiteY29" fmla="*/ 198120 h 2026920"/>
              <a:gd name="connsiteX30" fmla="*/ 430530 w 1619250"/>
              <a:gd name="connsiteY30" fmla="*/ 247650 h 2026920"/>
              <a:gd name="connsiteX31" fmla="*/ 483870 w 1619250"/>
              <a:gd name="connsiteY31" fmla="*/ 297180 h 2026920"/>
              <a:gd name="connsiteX32" fmla="*/ 487680 w 1619250"/>
              <a:gd name="connsiteY32" fmla="*/ 422910 h 2026920"/>
              <a:gd name="connsiteX33" fmla="*/ 400050 w 1619250"/>
              <a:gd name="connsiteY33" fmla="*/ 468630 h 2026920"/>
              <a:gd name="connsiteX34" fmla="*/ 392430 w 1619250"/>
              <a:gd name="connsiteY34" fmla="*/ 487680 h 2026920"/>
              <a:gd name="connsiteX35" fmla="*/ 400050 w 1619250"/>
              <a:gd name="connsiteY35" fmla="*/ 571500 h 2026920"/>
              <a:gd name="connsiteX36" fmla="*/ 422910 w 1619250"/>
              <a:gd name="connsiteY36" fmla="*/ 621030 h 2026920"/>
              <a:gd name="connsiteX37" fmla="*/ 426720 w 1619250"/>
              <a:gd name="connsiteY37" fmla="*/ 628650 h 2026920"/>
              <a:gd name="connsiteX38" fmla="*/ 426720 w 1619250"/>
              <a:gd name="connsiteY38" fmla="*/ 640080 h 2026920"/>
              <a:gd name="connsiteX39" fmla="*/ 411480 w 1619250"/>
              <a:gd name="connsiteY39" fmla="*/ 670560 h 2026920"/>
              <a:gd name="connsiteX40" fmla="*/ 426720 w 1619250"/>
              <a:gd name="connsiteY40" fmla="*/ 704850 h 2026920"/>
              <a:gd name="connsiteX41" fmla="*/ 422910 w 1619250"/>
              <a:gd name="connsiteY41" fmla="*/ 765810 h 2026920"/>
              <a:gd name="connsiteX42" fmla="*/ 350520 w 1619250"/>
              <a:gd name="connsiteY42" fmla="*/ 906780 h 2026920"/>
              <a:gd name="connsiteX43" fmla="*/ 316230 w 1619250"/>
              <a:gd name="connsiteY43" fmla="*/ 906780 h 2026920"/>
              <a:gd name="connsiteX44" fmla="*/ 297180 w 1619250"/>
              <a:gd name="connsiteY44" fmla="*/ 967740 h 2026920"/>
              <a:gd name="connsiteX45" fmla="*/ 217170 w 1619250"/>
              <a:gd name="connsiteY45" fmla="*/ 1028700 h 2026920"/>
              <a:gd name="connsiteX46" fmla="*/ 176114 w 1619250"/>
              <a:gd name="connsiteY46" fmla="*/ 1004072 h 2026920"/>
              <a:gd name="connsiteX47" fmla="*/ 179070 w 1619250"/>
              <a:gd name="connsiteY47" fmla="*/ 1062990 h 2026920"/>
              <a:gd name="connsiteX48" fmla="*/ 111770 w 1619250"/>
              <a:gd name="connsiteY48" fmla="*/ 1023565 h 2026920"/>
              <a:gd name="connsiteX49" fmla="*/ 68580 w 1619250"/>
              <a:gd name="connsiteY49" fmla="*/ 1192530 h 2026920"/>
              <a:gd name="connsiteX50" fmla="*/ 0 w 1619250"/>
              <a:gd name="connsiteY50" fmla="*/ 1371600 h 2026920"/>
              <a:gd name="connsiteX51" fmla="*/ 0 w 1619250"/>
              <a:gd name="connsiteY51" fmla="*/ 1379220 h 2026920"/>
              <a:gd name="connsiteX52" fmla="*/ 53340 w 1619250"/>
              <a:gd name="connsiteY52" fmla="*/ 1402080 h 2026920"/>
              <a:gd name="connsiteX53" fmla="*/ 68580 w 1619250"/>
              <a:gd name="connsiteY53" fmla="*/ 1459230 h 2026920"/>
              <a:gd name="connsiteX54" fmla="*/ 102870 w 1619250"/>
              <a:gd name="connsiteY54" fmla="*/ 1451610 h 2026920"/>
              <a:gd name="connsiteX55" fmla="*/ 118110 w 1619250"/>
              <a:gd name="connsiteY55" fmla="*/ 1531620 h 2026920"/>
              <a:gd name="connsiteX56" fmla="*/ 148590 w 1619250"/>
              <a:gd name="connsiteY56" fmla="*/ 1550670 h 2026920"/>
              <a:gd name="connsiteX57" fmla="*/ 281940 w 1619250"/>
              <a:gd name="connsiteY57" fmla="*/ 1539240 h 2026920"/>
              <a:gd name="connsiteX58" fmla="*/ 274320 w 1619250"/>
              <a:gd name="connsiteY58" fmla="*/ 1501140 h 2026920"/>
              <a:gd name="connsiteX59" fmla="*/ 335280 w 1619250"/>
              <a:gd name="connsiteY59" fmla="*/ 1543050 h 2026920"/>
              <a:gd name="connsiteX60" fmla="*/ 342900 w 1619250"/>
              <a:gd name="connsiteY60" fmla="*/ 1592580 h 2026920"/>
              <a:gd name="connsiteX61" fmla="*/ 457200 w 1619250"/>
              <a:gd name="connsiteY61" fmla="*/ 1752600 h 2026920"/>
              <a:gd name="connsiteX62" fmla="*/ 441960 w 1619250"/>
              <a:gd name="connsiteY62" fmla="*/ 1821180 h 2026920"/>
              <a:gd name="connsiteX63" fmla="*/ 499110 w 1619250"/>
              <a:gd name="connsiteY63" fmla="*/ 1874520 h 2026920"/>
              <a:gd name="connsiteX64" fmla="*/ 541020 w 1619250"/>
              <a:gd name="connsiteY64" fmla="*/ 1878330 h 2026920"/>
              <a:gd name="connsiteX65" fmla="*/ 563880 w 1619250"/>
              <a:gd name="connsiteY65" fmla="*/ 1946910 h 2026920"/>
              <a:gd name="connsiteX66" fmla="*/ 601980 w 1619250"/>
              <a:gd name="connsiteY66" fmla="*/ 1958340 h 2026920"/>
              <a:gd name="connsiteX67" fmla="*/ 586740 w 1619250"/>
              <a:gd name="connsiteY67" fmla="*/ 2000250 h 2026920"/>
              <a:gd name="connsiteX68" fmla="*/ 624840 w 1619250"/>
              <a:gd name="connsiteY68" fmla="*/ 2015490 h 2026920"/>
              <a:gd name="connsiteX69" fmla="*/ 685800 w 1619250"/>
              <a:gd name="connsiteY69" fmla="*/ 1996440 h 2026920"/>
              <a:gd name="connsiteX70" fmla="*/ 716280 w 1619250"/>
              <a:gd name="connsiteY70" fmla="*/ 2026920 h 2026920"/>
              <a:gd name="connsiteX71" fmla="*/ 750570 w 1619250"/>
              <a:gd name="connsiteY71" fmla="*/ 1988820 h 2026920"/>
              <a:gd name="connsiteX72" fmla="*/ 899160 w 1619250"/>
              <a:gd name="connsiteY72" fmla="*/ 1985010 h 2026920"/>
              <a:gd name="connsiteX73" fmla="*/ 922020 w 1619250"/>
              <a:gd name="connsiteY73" fmla="*/ 1950720 h 2026920"/>
              <a:gd name="connsiteX74" fmla="*/ 1082040 w 1619250"/>
              <a:gd name="connsiteY74" fmla="*/ 1981200 h 2026920"/>
              <a:gd name="connsiteX75" fmla="*/ 1127760 w 1619250"/>
              <a:gd name="connsiteY75" fmla="*/ 1973580 h 2026920"/>
              <a:gd name="connsiteX76" fmla="*/ 1192530 w 1619250"/>
              <a:gd name="connsiteY76" fmla="*/ 1977390 h 2026920"/>
              <a:gd name="connsiteX77" fmla="*/ 1223010 w 1619250"/>
              <a:gd name="connsiteY77" fmla="*/ 1901190 h 2026920"/>
              <a:gd name="connsiteX78" fmla="*/ 1337310 w 1619250"/>
              <a:gd name="connsiteY78" fmla="*/ 1893570 h 2026920"/>
              <a:gd name="connsiteX79" fmla="*/ 1396535 w 1619250"/>
              <a:gd name="connsiteY79" fmla="*/ 1846960 h 2026920"/>
              <a:gd name="connsiteX80" fmla="*/ 1368250 w 1619250"/>
              <a:gd name="connsiteY80" fmla="*/ 1794510 h 2026920"/>
              <a:gd name="connsiteX81" fmla="*/ 1367790 w 1619250"/>
              <a:gd name="connsiteY81" fmla="*/ 1767840 h 2026920"/>
              <a:gd name="connsiteX82" fmla="*/ 1478280 w 1619250"/>
              <a:gd name="connsiteY82" fmla="*/ 1729740 h 2026920"/>
              <a:gd name="connsiteX83" fmla="*/ 1539240 w 1619250"/>
              <a:gd name="connsiteY83" fmla="*/ 1680210 h 2026920"/>
              <a:gd name="connsiteX84" fmla="*/ 1588770 w 1619250"/>
              <a:gd name="connsiteY84" fmla="*/ 1684020 h 2026920"/>
              <a:gd name="connsiteX85" fmla="*/ 1611630 w 1619250"/>
              <a:gd name="connsiteY85" fmla="*/ 1497330 h 2026920"/>
              <a:gd name="connsiteX86" fmla="*/ 1581150 w 1619250"/>
              <a:gd name="connsiteY86" fmla="*/ 1466850 h 2026920"/>
              <a:gd name="connsiteX87" fmla="*/ 1581150 w 1619250"/>
              <a:gd name="connsiteY87" fmla="*/ 1413510 h 2026920"/>
              <a:gd name="connsiteX88" fmla="*/ 1531620 w 1619250"/>
              <a:gd name="connsiteY88" fmla="*/ 1295400 h 2026920"/>
              <a:gd name="connsiteX89" fmla="*/ 1497330 w 1619250"/>
              <a:gd name="connsiteY89" fmla="*/ 1268730 h 2026920"/>
              <a:gd name="connsiteX90" fmla="*/ 1516380 w 1619250"/>
              <a:gd name="connsiteY90" fmla="*/ 1203960 h 2026920"/>
              <a:gd name="connsiteX91" fmla="*/ 1501140 w 1619250"/>
              <a:gd name="connsiteY91" fmla="*/ 1127760 h 2026920"/>
              <a:gd name="connsiteX92" fmla="*/ 1508760 w 1619250"/>
              <a:gd name="connsiteY92" fmla="*/ 1089660 h 2026920"/>
              <a:gd name="connsiteX93" fmla="*/ 1550670 w 1619250"/>
              <a:gd name="connsiteY93" fmla="*/ 1074420 h 2026920"/>
              <a:gd name="connsiteX94" fmla="*/ 1524000 w 1619250"/>
              <a:gd name="connsiteY94" fmla="*/ 1002030 h 2026920"/>
              <a:gd name="connsiteX95" fmla="*/ 1489710 w 1619250"/>
              <a:gd name="connsiteY95" fmla="*/ 960120 h 2026920"/>
              <a:gd name="connsiteX96" fmla="*/ 1489710 w 1619250"/>
              <a:gd name="connsiteY96" fmla="*/ 956310 h 2026920"/>
              <a:gd name="connsiteX97" fmla="*/ 1546860 w 1619250"/>
              <a:gd name="connsiteY97" fmla="*/ 914400 h 2026920"/>
              <a:gd name="connsiteX98" fmla="*/ 1569720 w 1619250"/>
              <a:gd name="connsiteY98" fmla="*/ 887730 h 2026920"/>
              <a:gd name="connsiteX99" fmla="*/ 1558290 w 1619250"/>
              <a:gd name="connsiteY99" fmla="*/ 853440 h 2026920"/>
              <a:gd name="connsiteX100" fmla="*/ 1619250 w 1619250"/>
              <a:gd name="connsiteY100" fmla="*/ 773430 h 2026920"/>
              <a:gd name="connsiteX101" fmla="*/ 1619250 w 1619250"/>
              <a:gd name="connsiteY101" fmla="*/ 720090 h 2026920"/>
              <a:gd name="connsiteX102" fmla="*/ 1535430 w 1619250"/>
              <a:gd name="connsiteY102" fmla="*/ 613410 h 2026920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  <a:cxn ang="0">
                <a:pos x="connsiteX5" y="connsiteY5"/>
              </a:cxn>
              <a:cxn ang="0">
                <a:pos x="connsiteX6" y="connsiteY6"/>
              </a:cxn>
              <a:cxn ang="0">
                <a:pos x="connsiteX7" y="connsiteY7"/>
              </a:cxn>
              <a:cxn ang="0">
                <a:pos x="connsiteX8" y="connsiteY8"/>
              </a:cxn>
              <a:cxn ang="0">
                <a:pos x="connsiteX9" y="connsiteY9"/>
              </a:cxn>
              <a:cxn ang="0">
                <a:pos x="connsiteX10" y="connsiteY10"/>
              </a:cxn>
              <a:cxn ang="0">
                <a:pos x="connsiteX11" y="connsiteY11"/>
              </a:cxn>
              <a:cxn ang="0">
                <a:pos x="connsiteX12" y="connsiteY12"/>
              </a:cxn>
              <a:cxn ang="0">
                <a:pos x="connsiteX13" y="connsiteY13"/>
              </a:cxn>
              <a:cxn ang="0">
                <a:pos x="connsiteX14" y="connsiteY14"/>
              </a:cxn>
              <a:cxn ang="0">
                <a:pos x="connsiteX15" y="connsiteY15"/>
              </a:cxn>
              <a:cxn ang="0">
                <a:pos x="connsiteX16" y="connsiteY16"/>
              </a:cxn>
              <a:cxn ang="0">
                <a:pos x="connsiteX17" y="connsiteY17"/>
              </a:cxn>
              <a:cxn ang="0">
                <a:pos x="connsiteX18" y="connsiteY18"/>
              </a:cxn>
              <a:cxn ang="0">
                <a:pos x="connsiteX19" y="connsiteY19"/>
              </a:cxn>
              <a:cxn ang="0">
                <a:pos x="connsiteX20" y="connsiteY20"/>
              </a:cxn>
              <a:cxn ang="0">
                <a:pos x="connsiteX21" y="connsiteY21"/>
              </a:cxn>
              <a:cxn ang="0">
                <a:pos x="connsiteX22" y="connsiteY22"/>
              </a:cxn>
              <a:cxn ang="0">
                <a:pos x="connsiteX23" y="connsiteY23"/>
              </a:cxn>
              <a:cxn ang="0">
                <a:pos x="connsiteX24" y="connsiteY24"/>
              </a:cxn>
              <a:cxn ang="0">
                <a:pos x="connsiteX25" y="connsiteY25"/>
              </a:cxn>
              <a:cxn ang="0">
                <a:pos x="connsiteX26" y="connsiteY26"/>
              </a:cxn>
              <a:cxn ang="0">
                <a:pos x="connsiteX27" y="connsiteY27"/>
              </a:cxn>
              <a:cxn ang="0">
                <a:pos x="connsiteX28" y="connsiteY28"/>
              </a:cxn>
              <a:cxn ang="0">
                <a:pos x="connsiteX29" y="connsiteY29"/>
              </a:cxn>
              <a:cxn ang="0">
                <a:pos x="connsiteX30" y="connsiteY30"/>
              </a:cxn>
              <a:cxn ang="0">
                <a:pos x="connsiteX31" y="connsiteY31"/>
              </a:cxn>
              <a:cxn ang="0">
                <a:pos x="connsiteX32" y="connsiteY32"/>
              </a:cxn>
              <a:cxn ang="0">
                <a:pos x="connsiteX33" y="connsiteY33"/>
              </a:cxn>
              <a:cxn ang="0">
                <a:pos x="connsiteX34" y="connsiteY34"/>
              </a:cxn>
              <a:cxn ang="0">
                <a:pos x="connsiteX35" y="connsiteY35"/>
              </a:cxn>
              <a:cxn ang="0">
                <a:pos x="connsiteX36" y="connsiteY36"/>
              </a:cxn>
              <a:cxn ang="0">
                <a:pos x="connsiteX37" y="connsiteY37"/>
              </a:cxn>
              <a:cxn ang="0">
                <a:pos x="connsiteX38" y="connsiteY38"/>
              </a:cxn>
              <a:cxn ang="0">
                <a:pos x="connsiteX39" y="connsiteY39"/>
              </a:cxn>
              <a:cxn ang="0">
                <a:pos x="connsiteX40" y="connsiteY40"/>
              </a:cxn>
              <a:cxn ang="0">
                <a:pos x="connsiteX41" y="connsiteY41"/>
              </a:cxn>
              <a:cxn ang="0">
                <a:pos x="connsiteX42" y="connsiteY42"/>
              </a:cxn>
              <a:cxn ang="0">
                <a:pos x="connsiteX43" y="connsiteY43"/>
              </a:cxn>
              <a:cxn ang="0">
                <a:pos x="connsiteX44" y="connsiteY44"/>
              </a:cxn>
              <a:cxn ang="0">
                <a:pos x="connsiteX45" y="connsiteY45"/>
              </a:cxn>
              <a:cxn ang="0">
                <a:pos x="connsiteX46" y="connsiteY46"/>
              </a:cxn>
              <a:cxn ang="0">
                <a:pos x="connsiteX47" y="connsiteY47"/>
              </a:cxn>
              <a:cxn ang="0">
                <a:pos x="connsiteX48" y="connsiteY48"/>
              </a:cxn>
              <a:cxn ang="0">
                <a:pos x="connsiteX49" y="connsiteY49"/>
              </a:cxn>
              <a:cxn ang="0">
                <a:pos x="connsiteX50" y="connsiteY50"/>
              </a:cxn>
              <a:cxn ang="0">
                <a:pos x="connsiteX51" y="connsiteY51"/>
              </a:cxn>
              <a:cxn ang="0">
                <a:pos x="connsiteX52" y="connsiteY52"/>
              </a:cxn>
              <a:cxn ang="0">
                <a:pos x="connsiteX53" y="connsiteY53"/>
              </a:cxn>
              <a:cxn ang="0">
                <a:pos x="connsiteX54" y="connsiteY54"/>
              </a:cxn>
              <a:cxn ang="0">
                <a:pos x="connsiteX55" y="connsiteY55"/>
              </a:cxn>
              <a:cxn ang="0">
                <a:pos x="connsiteX56" y="connsiteY56"/>
              </a:cxn>
              <a:cxn ang="0">
                <a:pos x="connsiteX57" y="connsiteY57"/>
              </a:cxn>
              <a:cxn ang="0">
                <a:pos x="connsiteX58" y="connsiteY58"/>
              </a:cxn>
              <a:cxn ang="0">
                <a:pos x="connsiteX59" y="connsiteY59"/>
              </a:cxn>
              <a:cxn ang="0">
                <a:pos x="connsiteX60" y="connsiteY60"/>
              </a:cxn>
              <a:cxn ang="0">
                <a:pos x="connsiteX61" y="connsiteY61"/>
              </a:cxn>
              <a:cxn ang="0">
                <a:pos x="connsiteX62" y="connsiteY62"/>
              </a:cxn>
              <a:cxn ang="0">
                <a:pos x="connsiteX63" y="connsiteY63"/>
              </a:cxn>
              <a:cxn ang="0">
                <a:pos x="connsiteX64" y="connsiteY64"/>
              </a:cxn>
              <a:cxn ang="0">
                <a:pos x="connsiteX65" y="connsiteY65"/>
              </a:cxn>
              <a:cxn ang="0">
                <a:pos x="connsiteX66" y="connsiteY66"/>
              </a:cxn>
              <a:cxn ang="0">
                <a:pos x="connsiteX67" y="connsiteY67"/>
              </a:cxn>
              <a:cxn ang="0">
                <a:pos x="connsiteX68" y="connsiteY68"/>
              </a:cxn>
              <a:cxn ang="0">
                <a:pos x="connsiteX69" y="connsiteY69"/>
              </a:cxn>
              <a:cxn ang="0">
                <a:pos x="connsiteX70" y="connsiteY70"/>
              </a:cxn>
              <a:cxn ang="0">
                <a:pos x="connsiteX71" y="connsiteY71"/>
              </a:cxn>
              <a:cxn ang="0">
                <a:pos x="connsiteX72" y="connsiteY72"/>
              </a:cxn>
              <a:cxn ang="0">
                <a:pos x="connsiteX73" y="connsiteY73"/>
              </a:cxn>
              <a:cxn ang="0">
                <a:pos x="connsiteX74" y="connsiteY74"/>
              </a:cxn>
              <a:cxn ang="0">
                <a:pos x="connsiteX75" y="connsiteY75"/>
              </a:cxn>
              <a:cxn ang="0">
                <a:pos x="connsiteX76" y="connsiteY76"/>
              </a:cxn>
              <a:cxn ang="0">
                <a:pos x="connsiteX77" y="connsiteY77"/>
              </a:cxn>
              <a:cxn ang="0">
                <a:pos x="connsiteX78" y="connsiteY78"/>
              </a:cxn>
              <a:cxn ang="0">
                <a:pos x="connsiteX79" y="connsiteY79"/>
              </a:cxn>
              <a:cxn ang="0">
                <a:pos x="connsiteX80" y="connsiteY80"/>
              </a:cxn>
              <a:cxn ang="0">
                <a:pos x="connsiteX81" y="connsiteY81"/>
              </a:cxn>
              <a:cxn ang="0">
                <a:pos x="connsiteX82" y="connsiteY82"/>
              </a:cxn>
              <a:cxn ang="0">
                <a:pos x="connsiteX83" y="connsiteY83"/>
              </a:cxn>
              <a:cxn ang="0">
                <a:pos x="connsiteX84" y="connsiteY84"/>
              </a:cxn>
              <a:cxn ang="0">
                <a:pos x="connsiteX85" y="connsiteY85"/>
              </a:cxn>
              <a:cxn ang="0">
                <a:pos x="connsiteX86" y="connsiteY86"/>
              </a:cxn>
              <a:cxn ang="0">
                <a:pos x="connsiteX87" y="connsiteY87"/>
              </a:cxn>
              <a:cxn ang="0">
                <a:pos x="connsiteX88" y="connsiteY88"/>
              </a:cxn>
              <a:cxn ang="0">
                <a:pos x="connsiteX89" y="connsiteY89"/>
              </a:cxn>
              <a:cxn ang="0">
                <a:pos x="connsiteX90" y="connsiteY90"/>
              </a:cxn>
              <a:cxn ang="0">
                <a:pos x="connsiteX91" y="connsiteY91"/>
              </a:cxn>
              <a:cxn ang="0">
                <a:pos x="connsiteX92" y="connsiteY92"/>
              </a:cxn>
              <a:cxn ang="0">
                <a:pos x="connsiteX93" y="connsiteY93"/>
              </a:cxn>
              <a:cxn ang="0">
                <a:pos x="connsiteX94" y="connsiteY94"/>
              </a:cxn>
              <a:cxn ang="0">
                <a:pos x="connsiteX95" y="connsiteY95"/>
              </a:cxn>
              <a:cxn ang="0">
                <a:pos x="connsiteX96" y="connsiteY96"/>
              </a:cxn>
              <a:cxn ang="0">
                <a:pos x="connsiteX97" y="connsiteY97"/>
              </a:cxn>
              <a:cxn ang="0">
                <a:pos x="connsiteX98" y="connsiteY98"/>
              </a:cxn>
              <a:cxn ang="0">
                <a:pos x="connsiteX99" y="connsiteY99"/>
              </a:cxn>
              <a:cxn ang="0">
                <a:pos x="connsiteX100" y="connsiteY100"/>
              </a:cxn>
              <a:cxn ang="0">
                <a:pos x="connsiteX101" y="connsiteY101"/>
              </a:cxn>
              <a:cxn ang="0">
                <a:pos x="connsiteX102" y="connsiteY102"/>
              </a:cxn>
            </a:cxnLst>
            <a:rect l="l" t="t" r="r" b="b"/>
            <a:pathLst>
              <a:path w="1619250" h="2026920">
                <a:moveTo>
                  <a:pt x="1535430" y="613410"/>
                </a:moveTo>
                <a:lnTo>
                  <a:pt x="1375410" y="647700"/>
                </a:lnTo>
                <a:lnTo>
                  <a:pt x="1280160" y="636270"/>
                </a:lnTo>
                <a:lnTo>
                  <a:pt x="1314450" y="617220"/>
                </a:lnTo>
                <a:lnTo>
                  <a:pt x="1318260" y="582930"/>
                </a:lnTo>
                <a:lnTo>
                  <a:pt x="1264920" y="525780"/>
                </a:lnTo>
                <a:lnTo>
                  <a:pt x="1261110" y="491490"/>
                </a:lnTo>
                <a:lnTo>
                  <a:pt x="1219200" y="476250"/>
                </a:lnTo>
                <a:lnTo>
                  <a:pt x="1165860" y="506730"/>
                </a:lnTo>
                <a:lnTo>
                  <a:pt x="1154430" y="464820"/>
                </a:lnTo>
                <a:lnTo>
                  <a:pt x="1120140" y="510540"/>
                </a:lnTo>
                <a:lnTo>
                  <a:pt x="1028700" y="510540"/>
                </a:lnTo>
                <a:lnTo>
                  <a:pt x="990600" y="384810"/>
                </a:lnTo>
                <a:lnTo>
                  <a:pt x="967740" y="392430"/>
                </a:lnTo>
                <a:lnTo>
                  <a:pt x="937260" y="346710"/>
                </a:lnTo>
                <a:lnTo>
                  <a:pt x="914400" y="281940"/>
                </a:lnTo>
                <a:lnTo>
                  <a:pt x="842010" y="224790"/>
                </a:lnTo>
                <a:lnTo>
                  <a:pt x="830580" y="217170"/>
                </a:lnTo>
                <a:lnTo>
                  <a:pt x="830580" y="76200"/>
                </a:lnTo>
                <a:lnTo>
                  <a:pt x="777240" y="11430"/>
                </a:lnTo>
                <a:lnTo>
                  <a:pt x="773430" y="0"/>
                </a:lnTo>
                <a:lnTo>
                  <a:pt x="716280" y="76200"/>
                </a:lnTo>
                <a:lnTo>
                  <a:pt x="708660" y="118110"/>
                </a:lnTo>
                <a:lnTo>
                  <a:pt x="628650" y="133350"/>
                </a:lnTo>
                <a:lnTo>
                  <a:pt x="598170" y="114300"/>
                </a:lnTo>
                <a:lnTo>
                  <a:pt x="525780" y="156210"/>
                </a:lnTo>
                <a:lnTo>
                  <a:pt x="468630" y="167640"/>
                </a:lnTo>
                <a:lnTo>
                  <a:pt x="468630" y="167640"/>
                </a:lnTo>
                <a:lnTo>
                  <a:pt x="449580" y="163830"/>
                </a:lnTo>
                <a:lnTo>
                  <a:pt x="426720" y="198120"/>
                </a:lnTo>
                <a:lnTo>
                  <a:pt x="430530" y="247650"/>
                </a:lnTo>
                <a:lnTo>
                  <a:pt x="483870" y="297180"/>
                </a:lnTo>
                <a:lnTo>
                  <a:pt x="487680" y="422910"/>
                </a:lnTo>
                <a:lnTo>
                  <a:pt x="400050" y="468630"/>
                </a:lnTo>
                <a:lnTo>
                  <a:pt x="392430" y="487680"/>
                </a:lnTo>
                <a:lnTo>
                  <a:pt x="400050" y="571500"/>
                </a:lnTo>
                <a:lnTo>
                  <a:pt x="422910" y="621030"/>
                </a:lnTo>
                <a:lnTo>
                  <a:pt x="426720" y="628650"/>
                </a:lnTo>
                <a:lnTo>
                  <a:pt x="426720" y="640080"/>
                </a:lnTo>
                <a:lnTo>
                  <a:pt x="411480" y="670560"/>
                </a:lnTo>
                <a:lnTo>
                  <a:pt x="426720" y="704850"/>
                </a:lnTo>
                <a:lnTo>
                  <a:pt x="422910" y="765810"/>
                </a:lnTo>
                <a:lnTo>
                  <a:pt x="350520" y="906780"/>
                </a:lnTo>
                <a:lnTo>
                  <a:pt x="316230" y="906780"/>
                </a:lnTo>
                <a:lnTo>
                  <a:pt x="297180" y="967740"/>
                </a:lnTo>
                <a:lnTo>
                  <a:pt x="217170" y="1028700"/>
                </a:lnTo>
                <a:lnTo>
                  <a:pt x="176114" y="1004072"/>
                </a:lnTo>
                <a:lnTo>
                  <a:pt x="179070" y="1062990"/>
                </a:lnTo>
                <a:lnTo>
                  <a:pt x="111770" y="1023565"/>
                </a:lnTo>
                <a:lnTo>
                  <a:pt x="68580" y="1192530"/>
                </a:lnTo>
                <a:lnTo>
                  <a:pt x="0" y="1371600"/>
                </a:lnTo>
                <a:lnTo>
                  <a:pt x="0" y="1379220"/>
                </a:lnTo>
                <a:lnTo>
                  <a:pt x="53340" y="1402080"/>
                </a:lnTo>
                <a:lnTo>
                  <a:pt x="68580" y="1459230"/>
                </a:lnTo>
                <a:lnTo>
                  <a:pt x="102870" y="1451610"/>
                </a:lnTo>
                <a:lnTo>
                  <a:pt x="118110" y="1531620"/>
                </a:lnTo>
                <a:lnTo>
                  <a:pt x="148590" y="1550670"/>
                </a:lnTo>
                <a:lnTo>
                  <a:pt x="281940" y="1539240"/>
                </a:lnTo>
                <a:lnTo>
                  <a:pt x="274320" y="1501140"/>
                </a:lnTo>
                <a:lnTo>
                  <a:pt x="335280" y="1543050"/>
                </a:lnTo>
                <a:lnTo>
                  <a:pt x="342900" y="1592580"/>
                </a:lnTo>
                <a:lnTo>
                  <a:pt x="457200" y="1752600"/>
                </a:lnTo>
                <a:lnTo>
                  <a:pt x="441960" y="1821180"/>
                </a:lnTo>
                <a:lnTo>
                  <a:pt x="499110" y="1874520"/>
                </a:lnTo>
                <a:lnTo>
                  <a:pt x="541020" y="1878330"/>
                </a:lnTo>
                <a:lnTo>
                  <a:pt x="563880" y="1946910"/>
                </a:lnTo>
                <a:lnTo>
                  <a:pt x="601980" y="1958340"/>
                </a:lnTo>
                <a:lnTo>
                  <a:pt x="586740" y="2000250"/>
                </a:lnTo>
                <a:lnTo>
                  <a:pt x="624840" y="2015490"/>
                </a:lnTo>
                <a:lnTo>
                  <a:pt x="685800" y="1996440"/>
                </a:lnTo>
                <a:lnTo>
                  <a:pt x="716280" y="2026920"/>
                </a:lnTo>
                <a:lnTo>
                  <a:pt x="750570" y="1988820"/>
                </a:lnTo>
                <a:lnTo>
                  <a:pt x="899160" y="1985010"/>
                </a:lnTo>
                <a:lnTo>
                  <a:pt x="922020" y="1950720"/>
                </a:lnTo>
                <a:lnTo>
                  <a:pt x="1082040" y="1981200"/>
                </a:lnTo>
                <a:lnTo>
                  <a:pt x="1127760" y="1973580"/>
                </a:lnTo>
                <a:lnTo>
                  <a:pt x="1192530" y="1977390"/>
                </a:lnTo>
                <a:lnTo>
                  <a:pt x="1223010" y="1901190"/>
                </a:lnTo>
                <a:lnTo>
                  <a:pt x="1337310" y="1893570"/>
                </a:lnTo>
                <a:lnTo>
                  <a:pt x="1396535" y="1846960"/>
                </a:lnTo>
                <a:lnTo>
                  <a:pt x="1368250" y="1794510"/>
                </a:lnTo>
                <a:cubicBezTo>
                  <a:pt x="1368097" y="1785620"/>
                  <a:pt x="1367943" y="1776730"/>
                  <a:pt x="1367790" y="1767840"/>
                </a:cubicBezTo>
                <a:lnTo>
                  <a:pt x="1478280" y="1729740"/>
                </a:lnTo>
                <a:lnTo>
                  <a:pt x="1539240" y="1680210"/>
                </a:lnTo>
                <a:lnTo>
                  <a:pt x="1588770" y="1684020"/>
                </a:lnTo>
                <a:lnTo>
                  <a:pt x="1611630" y="1497330"/>
                </a:lnTo>
                <a:lnTo>
                  <a:pt x="1581150" y="1466850"/>
                </a:lnTo>
                <a:lnTo>
                  <a:pt x="1581150" y="1413510"/>
                </a:lnTo>
                <a:lnTo>
                  <a:pt x="1531620" y="1295400"/>
                </a:lnTo>
                <a:lnTo>
                  <a:pt x="1497330" y="1268730"/>
                </a:lnTo>
                <a:lnTo>
                  <a:pt x="1516380" y="1203960"/>
                </a:lnTo>
                <a:lnTo>
                  <a:pt x="1501140" y="1127760"/>
                </a:lnTo>
                <a:lnTo>
                  <a:pt x="1508760" y="1089660"/>
                </a:lnTo>
                <a:lnTo>
                  <a:pt x="1550670" y="1074420"/>
                </a:lnTo>
                <a:lnTo>
                  <a:pt x="1524000" y="1002030"/>
                </a:lnTo>
                <a:lnTo>
                  <a:pt x="1489710" y="960120"/>
                </a:lnTo>
                <a:lnTo>
                  <a:pt x="1489710" y="956310"/>
                </a:lnTo>
                <a:lnTo>
                  <a:pt x="1546860" y="914400"/>
                </a:lnTo>
                <a:lnTo>
                  <a:pt x="1569720" y="887730"/>
                </a:lnTo>
                <a:lnTo>
                  <a:pt x="1558290" y="853440"/>
                </a:lnTo>
                <a:lnTo>
                  <a:pt x="1619250" y="773430"/>
                </a:lnTo>
                <a:lnTo>
                  <a:pt x="1619250" y="720090"/>
                </a:lnTo>
                <a:lnTo>
                  <a:pt x="1535430" y="613410"/>
                </a:lnTo>
                <a:close/>
              </a:path>
            </a:pathLst>
          </a:custGeom>
          <a:solidFill>
            <a:srgbClr val="F58220"/>
          </a:solidFill>
        </xdr:spPr>
        <xdr:style>
          <a:lnRef idx="2">
            <a:schemeClr val="dk1"/>
          </a:lnRef>
          <a:fillRef idx="1">
            <a:schemeClr val="lt1"/>
          </a:fillRef>
          <a:effectRef idx="0">
            <a:schemeClr val="dk1"/>
          </a:effectRef>
          <a:fontRef idx="minor">
            <a:schemeClr val="dk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[0]!Forme_Cliquer" textlink="">
        <xdr:nvSpPr>
          <xdr:cNvPr id="333" name="Ile_de_France"/>
          <xdr:cNvSpPr/>
        </xdr:nvSpPr>
        <xdr:spPr>
          <a:xfrm>
            <a:off x="13769230" y="2069272"/>
            <a:ext cx="1069340" cy="839470"/>
          </a:xfrm>
          <a:custGeom>
            <a:avLst/>
            <a:gdLst>
              <a:gd name="connsiteX0" fmla="*/ 1028700 w 1074420"/>
              <a:gd name="connsiteY0" fmla="*/ 304800 h 864870"/>
              <a:gd name="connsiteX1" fmla="*/ 899160 w 1074420"/>
              <a:gd name="connsiteY1" fmla="*/ 198120 h 864870"/>
              <a:gd name="connsiteX2" fmla="*/ 872490 w 1074420"/>
              <a:gd name="connsiteY2" fmla="*/ 167640 h 864870"/>
              <a:gd name="connsiteX3" fmla="*/ 876300 w 1074420"/>
              <a:gd name="connsiteY3" fmla="*/ 129540 h 864870"/>
              <a:gd name="connsiteX4" fmla="*/ 864870 w 1074420"/>
              <a:gd name="connsiteY4" fmla="*/ 106680 h 864870"/>
              <a:gd name="connsiteX5" fmla="*/ 845820 w 1074420"/>
              <a:gd name="connsiteY5" fmla="*/ 83820 h 864870"/>
              <a:gd name="connsiteX6" fmla="*/ 796290 w 1074420"/>
              <a:gd name="connsiteY6" fmla="*/ 95250 h 864870"/>
              <a:gd name="connsiteX7" fmla="*/ 735330 w 1074420"/>
              <a:gd name="connsiteY7" fmla="*/ 118110 h 864870"/>
              <a:gd name="connsiteX8" fmla="*/ 712470 w 1074420"/>
              <a:gd name="connsiteY8" fmla="*/ 129540 h 864870"/>
              <a:gd name="connsiteX9" fmla="*/ 697230 w 1074420"/>
              <a:gd name="connsiteY9" fmla="*/ 110490 h 864870"/>
              <a:gd name="connsiteX10" fmla="*/ 674370 w 1074420"/>
              <a:gd name="connsiteY10" fmla="*/ 129540 h 864870"/>
              <a:gd name="connsiteX11" fmla="*/ 621030 w 1074420"/>
              <a:gd name="connsiteY11" fmla="*/ 125730 h 864870"/>
              <a:gd name="connsiteX12" fmla="*/ 586740 w 1074420"/>
              <a:gd name="connsiteY12" fmla="*/ 125730 h 864870"/>
              <a:gd name="connsiteX13" fmla="*/ 445770 w 1074420"/>
              <a:gd name="connsiteY13" fmla="*/ 45720 h 864870"/>
              <a:gd name="connsiteX14" fmla="*/ 407670 w 1074420"/>
              <a:gd name="connsiteY14" fmla="*/ 53340 h 864870"/>
              <a:gd name="connsiteX15" fmla="*/ 327660 w 1074420"/>
              <a:gd name="connsiteY15" fmla="*/ 41910 h 864870"/>
              <a:gd name="connsiteX16" fmla="*/ 289560 w 1074420"/>
              <a:gd name="connsiteY16" fmla="*/ 34290 h 864870"/>
              <a:gd name="connsiteX17" fmla="*/ 243840 w 1074420"/>
              <a:gd name="connsiteY17" fmla="*/ 41910 h 864870"/>
              <a:gd name="connsiteX18" fmla="*/ 217170 w 1074420"/>
              <a:gd name="connsiteY18" fmla="*/ 53340 h 864870"/>
              <a:gd name="connsiteX19" fmla="*/ 190500 w 1074420"/>
              <a:gd name="connsiteY19" fmla="*/ 57150 h 864870"/>
              <a:gd name="connsiteX20" fmla="*/ 140970 w 1074420"/>
              <a:gd name="connsiteY20" fmla="*/ 41910 h 864870"/>
              <a:gd name="connsiteX21" fmla="*/ 133350 w 1074420"/>
              <a:gd name="connsiteY21" fmla="*/ 11430 h 864870"/>
              <a:gd name="connsiteX22" fmla="*/ 133350 w 1074420"/>
              <a:gd name="connsiteY22" fmla="*/ 0 h 864870"/>
              <a:gd name="connsiteX23" fmla="*/ 68580 w 1074420"/>
              <a:gd name="connsiteY23" fmla="*/ 110490 h 864870"/>
              <a:gd name="connsiteX24" fmla="*/ 22860 w 1074420"/>
              <a:gd name="connsiteY24" fmla="*/ 106680 h 864870"/>
              <a:gd name="connsiteX25" fmla="*/ 11430 w 1074420"/>
              <a:gd name="connsiteY25" fmla="*/ 133350 h 864870"/>
              <a:gd name="connsiteX26" fmla="*/ 0 w 1074420"/>
              <a:gd name="connsiteY26" fmla="*/ 144780 h 864870"/>
              <a:gd name="connsiteX27" fmla="*/ 11430 w 1074420"/>
              <a:gd name="connsiteY27" fmla="*/ 209550 h 864870"/>
              <a:gd name="connsiteX28" fmla="*/ 11430 w 1074420"/>
              <a:gd name="connsiteY28" fmla="*/ 220980 h 864870"/>
              <a:gd name="connsiteX29" fmla="*/ 60960 w 1074420"/>
              <a:gd name="connsiteY29" fmla="*/ 300990 h 864870"/>
              <a:gd name="connsiteX30" fmla="*/ 64770 w 1074420"/>
              <a:gd name="connsiteY30" fmla="*/ 441960 h 864870"/>
              <a:gd name="connsiteX31" fmla="*/ 144780 w 1074420"/>
              <a:gd name="connsiteY31" fmla="*/ 502920 h 864870"/>
              <a:gd name="connsiteX32" fmla="*/ 163830 w 1074420"/>
              <a:gd name="connsiteY32" fmla="*/ 567690 h 864870"/>
              <a:gd name="connsiteX33" fmla="*/ 186690 w 1074420"/>
              <a:gd name="connsiteY33" fmla="*/ 605790 h 864870"/>
              <a:gd name="connsiteX34" fmla="*/ 224790 w 1074420"/>
              <a:gd name="connsiteY34" fmla="*/ 601980 h 864870"/>
              <a:gd name="connsiteX35" fmla="*/ 262890 w 1074420"/>
              <a:gd name="connsiteY35" fmla="*/ 731520 h 864870"/>
              <a:gd name="connsiteX36" fmla="*/ 350520 w 1074420"/>
              <a:gd name="connsiteY36" fmla="*/ 731520 h 864870"/>
              <a:gd name="connsiteX37" fmla="*/ 381000 w 1074420"/>
              <a:gd name="connsiteY37" fmla="*/ 689610 h 864870"/>
              <a:gd name="connsiteX38" fmla="*/ 400050 w 1074420"/>
              <a:gd name="connsiteY38" fmla="*/ 716280 h 864870"/>
              <a:gd name="connsiteX39" fmla="*/ 441960 w 1074420"/>
              <a:gd name="connsiteY39" fmla="*/ 701040 h 864870"/>
              <a:gd name="connsiteX40" fmla="*/ 483870 w 1074420"/>
              <a:gd name="connsiteY40" fmla="*/ 708660 h 864870"/>
              <a:gd name="connsiteX41" fmla="*/ 491490 w 1074420"/>
              <a:gd name="connsiteY41" fmla="*/ 746760 h 864870"/>
              <a:gd name="connsiteX42" fmla="*/ 544830 w 1074420"/>
              <a:gd name="connsiteY42" fmla="*/ 796290 h 864870"/>
              <a:gd name="connsiteX43" fmla="*/ 537210 w 1074420"/>
              <a:gd name="connsiteY43" fmla="*/ 838200 h 864870"/>
              <a:gd name="connsiteX44" fmla="*/ 506730 w 1074420"/>
              <a:gd name="connsiteY44" fmla="*/ 853440 h 864870"/>
              <a:gd name="connsiteX45" fmla="*/ 605790 w 1074420"/>
              <a:gd name="connsiteY45" fmla="*/ 864870 h 864870"/>
              <a:gd name="connsiteX46" fmla="*/ 765810 w 1074420"/>
              <a:gd name="connsiteY46" fmla="*/ 834390 h 864870"/>
              <a:gd name="connsiteX47" fmla="*/ 811530 w 1074420"/>
              <a:gd name="connsiteY47" fmla="*/ 769620 h 864870"/>
              <a:gd name="connsiteX48" fmla="*/ 811530 w 1074420"/>
              <a:gd name="connsiteY48" fmla="*/ 693420 h 864870"/>
              <a:gd name="connsiteX49" fmla="*/ 1002030 w 1074420"/>
              <a:gd name="connsiteY49" fmla="*/ 647700 h 864870"/>
              <a:gd name="connsiteX50" fmla="*/ 1002030 w 1074420"/>
              <a:gd name="connsiteY50" fmla="*/ 548640 h 864870"/>
              <a:gd name="connsiteX51" fmla="*/ 1009650 w 1074420"/>
              <a:gd name="connsiteY51" fmla="*/ 537210 h 864870"/>
              <a:gd name="connsiteX52" fmla="*/ 1074420 w 1074420"/>
              <a:gd name="connsiteY52" fmla="*/ 468630 h 864870"/>
              <a:gd name="connsiteX53" fmla="*/ 1043940 w 1074420"/>
              <a:gd name="connsiteY53" fmla="*/ 453390 h 864870"/>
              <a:gd name="connsiteX54" fmla="*/ 994410 w 1074420"/>
              <a:gd name="connsiteY54" fmla="*/ 346710 h 864870"/>
              <a:gd name="connsiteX55" fmla="*/ 1028700 w 1074420"/>
              <a:gd name="connsiteY55" fmla="*/ 304800 h 864870"/>
              <a:gd name="connsiteX0" fmla="*/ 1028700 w 1074420"/>
              <a:gd name="connsiteY0" fmla="*/ 304800 h 864870"/>
              <a:gd name="connsiteX1" fmla="*/ 948446 w 1074420"/>
              <a:gd name="connsiteY1" fmla="*/ 243613 h 864870"/>
              <a:gd name="connsiteX2" fmla="*/ 899160 w 1074420"/>
              <a:gd name="connsiteY2" fmla="*/ 198120 h 864870"/>
              <a:gd name="connsiteX3" fmla="*/ 872490 w 1074420"/>
              <a:gd name="connsiteY3" fmla="*/ 167640 h 864870"/>
              <a:gd name="connsiteX4" fmla="*/ 876300 w 1074420"/>
              <a:gd name="connsiteY4" fmla="*/ 129540 h 864870"/>
              <a:gd name="connsiteX5" fmla="*/ 864870 w 1074420"/>
              <a:gd name="connsiteY5" fmla="*/ 106680 h 864870"/>
              <a:gd name="connsiteX6" fmla="*/ 845820 w 1074420"/>
              <a:gd name="connsiteY6" fmla="*/ 83820 h 864870"/>
              <a:gd name="connsiteX7" fmla="*/ 796290 w 1074420"/>
              <a:gd name="connsiteY7" fmla="*/ 95250 h 864870"/>
              <a:gd name="connsiteX8" fmla="*/ 735330 w 1074420"/>
              <a:gd name="connsiteY8" fmla="*/ 118110 h 864870"/>
              <a:gd name="connsiteX9" fmla="*/ 712470 w 1074420"/>
              <a:gd name="connsiteY9" fmla="*/ 129540 h 864870"/>
              <a:gd name="connsiteX10" fmla="*/ 697230 w 1074420"/>
              <a:gd name="connsiteY10" fmla="*/ 110490 h 864870"/>
              <a:gd name="connsiteX11" fmla="*/ 674370 w 1074420"/>
              <a:gd name="connsiteY11" fmla="*/ 129540 h 864870"/>
              <a:gd name="connsiteX12" fmla="*/ 621030 w 1074420"/>
              <a:gd name="connsiteY12" fmla="*/ 125730 h 864870"/>
              <a:gd name="connsiteX13" fmla="*/ 586740 w 1074420"/>
              <a:gd name="connsiteY13" fmla="*/ 125730 h 864870"/>
              <a:gd name="connsiteX14" fmla="*/ 445770 w 1074420"/>
              <a:gd name="connsiteY14" fmla="*/ 45720 h 864870"/>
              <a:gd name="connsiteX15" fmla="*/ 407670 w 1074420"/>
              <a:gd name="connsiteY15" fmla="*/ 53340 h 864870"/>
              <a:gd name="connsiteX16" fmla="*/ 327660 w 1074420"/>
              <a:gd name="connsiteY16" fmla="*/ 41910 h 864870"/>
              <a:gd name="connsiteX17" fmla="*/ 289560 w 1074420"/>
              <a:gd name="connsiteY17" fmla="*/ 34290 h 864870"/>
              <a:gd name="connsiteX18" fmla="*/ 243840 w 1074420"/>
              <a:gd name="connsiteY18" fmla="*/ 41910 h 864870"/>
              <a:gd name="connsiteX19" fmla="*/ 217170 w 1074420"/>
              <a:gd name="connsiteY19" fmla="*/ 53340 h 864870"/>
              <a:gd name="connsiteX20" fmla="*/ 190500 w 1074420"/>
              <a:gd name="connsiteY20" fmla="*/ 57150 h 864870"/>
              <a:gd name="connsiteX21" fmla="*/ 140970 w 1074420"/>
              <a:gd name="connsiteY21" fmla="*/ 41910 h 864870"/>
              <a:gd name="connsiteX22" fmla="*/ 133350 w 1074420"/>
              <a:gd name="connsiteY22" fmla="*/ 11430 h 864870"/>
              <a:gd name="connsiteX23" fmla="*/ 133350 w 1074420"/>
              <a:gd name="connsiteY23" fmla="*/ 0 h 864870"/>
              <a:gd name="connsiteX24" fmla="*/ 68580 w 1074420"/>
              <a:gd name="connsiteY24" fmla="*/ 110490 h 864870"/>
              <a:gd name="connsiteX25" fmla="*/ 22860 w 1074420"/>
              <a:gd name="connsiteY25" fmla="*/ 106680 h 864870"/>
              <a:gd name="connsiteX26" fmla="*/ 11430 w 1074420"/>
              <a:gd name="connsiteY26" fmla="*/ 133350 h 864870"/>
              <a:gd name="connsiteX27" fmla="*/ 0 w 1074420"/>
              <a:gd name="connsiteY27" fmla="*/ 144780 h 864870"/>
              <a:gd name="connsiteX28" fmla="*/ 11430 w 1074420"/>
              <a:gd name="connsiteY28" fmla="*/ 209550 h 864870"/>
              <a:gd name="connsiteX29" fmla="*/ 11430 w 1074420"/>
              <a:gd name="connsiteY29" fmla="*/ 220980 h 864870"/>
              <a:gd name="connsiteX30" fmla="*/ 60960 w 1074420"/>
              <a:gd name="connsiteY30" fmla="*/ 300990 h 864870"/>
              <a:gd name="connsiteX31" fmla="*/ 64770 w 1074420"/>
              <a:gd name="connsiteY31" fmla="*/ 441960 h 864870"/>
              <a:gd name="connsiteX32" fmla="*/ 144780 w 1074420"/>
              <a:gd name="connsiteY32" fmla="*/ 502920 h 864870"/>
              <a:gd name="connsiteX33" fmla="*/ 163830 w 1074420"/>
              <a:gd name="connsiteY33" fmla="*/ 567690 h 864870"/>
              <a:gd name="connsiteX34" fmla="*/ 186690 w 1074420"/>
              <a:gd name="connsiteY34" fmla="*/ 605790 h 864870"/>
              <a:gd name="connsiteX35" fmla="*/ 224790 w 1074420"/>
              <a:gd name="connsiteY35" fmla="*/ 601980 h 864870"/>
              <a:gd name="connsiteX36" fmla="*/ 262890 w 1074420"/>
              <a:gd name="connsiteY36" fmla="*/ 731520 h 864870"/>
              <a:gd name="connsiteX37" fmla="*/ 350520 w 1074420"/>
              <a:gd name="connsiteY37" fmla="*/ 731520 h 864870"/>
              <a:gd name="connsiteX38" fmla="*/ 381000 w 1074420"/>
              <a:gd name="connsiteY38" fmla="*/ 689610 h 864870"/>
              <a:gd name="connsiteX39" fmla="*/ 400050 w 1074420"/>
              <a:gd name="connsiteY39" fmla="*/ 716280 h 864870"/>
              <a:gd name="connsiteX40" fmla="*/ 441960 w 1074420"/>
              <a:gd name="connsiteY40" fmla="*/ 701040 h 864870"/>
              <a:gd name="connsiteX41" fmla="*/ 483870 w 1074420"/>
              <a:gd name="connsiteY41" fmla="*/ 708660 h 864870"/>
              <a:gd name="connsiteX42" fmla="*/ 491490 w 1074420"/>
              <a:gd name="connsiteY42" fmla="*/ 746760 h 864870"/>
              <a:gd name="connsiteX43" fmla="*/ 544830 w 1074420"/>
              <a:gd name="connsiteY43" fmla="*/ 796290 h 864870"/>
              <a:gd name="connsiteX44" fmla="*/ 537210 w 1074420"/>
              <a:gd name="connsiteY44" fmla="*/ 838200 h 864870"/>
              <a:gd name="connsiteX45" fmla="*/ 506730 w 1074420"/>
              <a:gd name="connsiteY45" fmla="*/ 853440 h 864870"/>
              <a:gd name="connsiteX46" fmla="*/ 605790 w 1074420"/>
              <a:gd name="connsiteY46" fmla="*/ 864870 h 864870"/>
              <a:gd name="connsiteX47" fmla="*/ 765810 w 1074420"/>
              <a:gd name="connsiteY47" fmla="*/ 834390 h 864870"/>
              <a:gd name="connsiteX48" fmla="*/ 811530 w 1074420"/>
              <a:gd name="connsiteY48" fmla="*/ 769620 h 864870"/>
              <a:gd name="connsiteX49" fmla="*/ 811530 w 1074420"/>
              <a:gd name="connsiteY49" fmla="*/ 693420 h 864870"/>
              <a:gd name="connsiteX50" fmla="*/ 1002030 w 1074420"/>
              <a:gd name="connsiteY50" fmla="*/ 647700 h 864870"/>
              <a:gd name="connsiteX51" fmla="*/ 1002030 w 1074420"/>
              <a:gd name="connsiteY51" fmla="*/ 548640 h 864870"/>
              <a:gd name="connsiteX52" fmla="*/ 1009650 w 1074420"/>
              <a:gd name="connsiteY52" fmla="*/ 537210 h 864870"/>
              <a:gd name="connsiteX53" fmla="*/ 1074420 w 1074420"/>
              <a:gd name="connsiteY53" fmla="*/ 468630 h 864870"/>
              <a:gd name="connsiteX54" fmla="*/ 1043940 w 1074420"/>
              <a:gd name="connsiteY54" fmla="*/ 453390 h 864870"/>
              <a:gd name="connsiteX55" fmla="*/ 994410 w 1074420"/>
              <a:gd name="connsiteY55" fmla="*/ 346710 h 864870"/>
              <a:gd name="connsiteX56" fmla="*/ 1028700 w 1074420"/>
              <a:gd name="connsiteY56" fmla="*/ 304800 h 864870"/>
              <a:gd name="connsiteX0" fmla="*/ 1028700 w 1074420"/>
              <a:gd name="connsiteY0" fmla="*/ 304800 h 864870"/>
              <a:gd name="connsiteX1" fmla="*/ 998173 w 1074420"/>
              <a:gd name="connsiteY1" fmla="*/ 246939 h 864870"/>
              <a:gd name="connsiteX2" fmla="*/ 899160 w 1074420"/>
              <a:gd name="connsiteY2" fmla="*/ 198120 h 864870"/>
              <a:gd name="connsiteX3" fmla="*/ 872490 w 1074420"/>
              <a:gd name="connsiteY3" fmla="*/ 167640 h 864870"/>
              <a:gd name="connsiteX4" fmla="*/ 876300 w 1074420"/>
              <a:gd name="connsiteY4" fmla="*/ 129540 h 864870"/>
              <a:gd name="connsiteX5" fmla="*/ 864870 w 1074420"/>
              <a:gd name="connsiteY5" fmla="*/ 106680 h 864870"/>
              <a:gd name="connsiteX6" fmla="*/ 845820 w 1074420"/>
              <a:gd name="connsiteY6" fmla="*/ 83820 h 864870"/>
              <a:gd name="connsiteX7" fmla="*/ 796290 w 1074420"/>
              <a:gd name="connsiteY7" fmla="*/ 95250 h 864870"/>
              <a:gd name="connsiteX8" fmla="*/ 735330 w 1074420"/>
              <a:gd name="connsiteY8" fmla="*/ 118110 h 864870"/>
              <a:gd name="connsiteX9" fmla="*/ 712470 w 1074420"/>
              <a:gd name="connsiteY9" fmla="*/ 129540 h 864870"/>
              <a:gd name="connsiteX10" fmla="*/ 697230 w 1074420"/>
              <a:gd name="connsiteY10" fmla="*/ 110490 h 864870"/>
              <a:gd name="connsiteX11" fmla="*/ 674370 w 1074420"/>
              <a:gd name="connsiteY11" fmla="*/ 129540 h 864870"/>
              <a:gd name="connsiteX12" fmla="*/ 621030 w 1074420"/>
              <a:gd name="connsiteY12" fmla="*/ 125730 h 864870"/>
              <a:gd name="connsiteX13" fmla="*/ 586740 w 1074420"/>
              <a:gd name="connsiteY13" fmla="*/ 125730 h 864870"/>
              <a:gd name="connsiteX14" fmla="*/ 445770 w 1074420"/>
              <a:gd name="connsiteY14" fmla="*/ 45720 h 864870"/>
              <a:gd name="connsiteX15" fmla="*/ 407670 w 1074420"/>
              <a:gd name="connsiteY15" fmla="*/ 53340 h 864870"/>
              <a:gd name="connsiteX16" fmla="*/ 327660 w 1074420"/>
              <a:gd name="connsiteY16" fmla="*/ 41910 h 864870"/>
              <a:gd name="connsiteX17" fmla="*/ 289560 w 1074420"/>
              <a:gd name="connsiteY17" fmla="*/ 34290 h 864870"/>
              <a:gd name="connsiteX18" fmla="*/ 243840 w 1074420"/>
              <a:gd name="connsiteY18" fmla="*/ 41910 h 864870"/>
              <a:gd name="connsiteX19" fmla="*/ 217170 w 1074420"/>
              <a:gd name="connsiteY19" fmla="*/ 53340 h 864870"/>
              <a:gd name="connsiteX20" fmla="*/ 190500 w 1074420"/>
              <a:gd name="connsiteY20" fmla="*/ 57150 h 864870"/>
              <a:gd name="connsiteX21" fmla="*/ 140970 w 1074420"/>
              <a:gd name="connsiteY21" fmla="*/ 41910 h 864870"/>
              <a:gd name="connsiteX22" fmla="*/ 133350 w 1074420"/>
              <a:gd name="connsiteY22" fmla="*/ 11430 h 864870"/>
              <a:gd name="connsiteX23" fmla="*/ 133350 w 1074420"/>
              <a:gd name="connsiteY23" fmla="*/ 0 h 864870"/>
              <a:gd name="connsiteX24" fmla="*/ 68580 w 1074420"/>
              <a:gd name="connsiteY24" fmla="*/ 110490 h 864870"/>
              <a:gd name="connsiteX25" fmla="*/ 22860 w 1074420"/>
              <a:gd name="connsiteY25" fmla="*/ 106680 h 864870"/>
              <a:gd name="connsiteX26" fmla="*/ 11430 w 1074420"/>
              <a:gd name="connsiteY26" fmla="*/ 133350 h 864870"/>
              <a:gd name="connsiteX27" fmla="*/ 0 w 1074420"/>
              <a:gd name="connsiteY27" fmla="*/ 144780 h 864870"/>
              <a:gd name="connsiteX28" fmla="*/ 11430 w 1074420"/>
              <a:gd name="connsiteY28" fmla="*/ 209550 h 864870"/>
              <a:gd name="connsiteX29" fmla="*/ 11430 w 1074420"/>
              <a:gd name="connsiteY29" fmla="*/ 220980 h 864870"/>
              <a:gd name="connsiteX30" fmla="*/ 60960 w 1074420"/>
              <a:gd name="connsiteY30" fmla="*/ 300990 h 864870"/>
              <a:gd name="connsiteX31" fmla="*/ 64770 w 1074420"/>
              <a:gd name="connsiteY31" fmla="*/ 441960 h 864870"/>
              <a:gd name="connsiteX32" fmla="*/ 144780 w 1074420"/>
              <a:gd name="connsiteY32" fmla="*/ 502920 h 864870"/>
              <a:gd name="connsiteX33" fmla="*/ 163830 w 1074420"/>
              <a:gd name="connsiteY33" fmla="*/ 567690 h 864870"/>
              <a:gd name="connsiteX34" fmla="*/ 186690 w 1074420"/>
              <a:gd name="connsiteY34" fmla="*/ 605790 h 864870"/>
              <a:gd name="connsiteX35" fmla="*/ 224790 w 1074420"/>
              <a:gd name="connsiteY35" fmla="*/ 601980 h 864870"/>
              <a:gd name="connsiteX36" fmla="*/ 262890 w 1074420"/>
              <a:gd name="connsiteY36" fmla="*/ 731520 h 864870"/>
              <a:gd name="connsiteX37" fmla="*/ 350520 w 1074420"/>
              <a:gd name="connsiteY37" fmla="*/ 731520 h 864870"/>
              <a:gd name="connsiteX38" fmla="*/ 381000 w 1074420"/>
              <a:gd name="connsiteY38" fmla="*/ 689610 h 864870"/>
              <a:gd name="connsiteX39" fmla="*/ 400050 w 1074420"/>
              <a:gd name="connsiteY39" fmla="*/ 716280 h 864870"/>
              <a:gd name="connsiteX40" fmla="*/ 441960 w 1074420"/>
              <a:gd name="connsiteY40" fmla="*/ 701040 h 864870"/>
              <a:gd name="connsiteX41" fmla="*/ 483870 w 1074420"/>
              <a:gd name="connsiteY41" fmla="*/ 708660 h 864870"/>
              <a:gd name="connsiteX42" fmla="*/ 491490 w 1074420"/>
              <a:gd name="connsiteY42" fmla="*/ 746760 h 864870"/>
              <a:gd name="connsiteX43" fmla="*/ 544830 w 1074420"/>
              <a:gd name="connsiteY43" fmla="*/ 796290 h 864870"/>
              <a:gd name="connsiteX44" fmla="*/ 537210 w 1074420"/>
              <a:gd name="connsiteY44" fmla="*/ 838200 h 864870"/>
              <a:gd name="connsiteX45" fmla="*/ 506730 w 1074420"/>
              <a:gd name="connsiteY45" fmla="*/ 853440 h 864870"/>
              <a:gd name="connsiteX46" fmla="*/ 605790 w 1074420"/>
              <a:gd name="connsiteY46" fmla="*/ 864870 h 864870"/>
              <a:gd name="connsiteX47" fmla="*/ 765810 w 1074420"/>
              <a:gd name="connsiteY47" fmla="*/ 834390 h 864870"/>
              <a:gd name="connsiteX48" fmla="*/ 811530 w 1074420"/>
              <a:gd name="connsiteY48" fmla="*/ 769620 h 864870"/>
              <a:gd name="connsiteX49" fmla="*/ 811530 w 1074420"/>
              <a:gd name="connsiteY49" fmla="*/ 693420 h 864870"/>
              <a:gd name="connsiteX50" fmla="*/ 1002030 w 1074420"/>
              <a:gd name="connsiteY50" fmla="*/ 647700 h 864870"/>
              <a:gd name="connsiteX51" fmla="*/ 1002030 w 1074420"/>
              <a:gd name="connsiteY51" fmla="*/ 548640 h 864870"/>
              <a:gd name="connsiteX52" fmla="*/ 1009650 w 1074420"/>
              <a:gd name="connsiteY52" fmla="*/ 537210 h 864870"/>
              <a:gd name="connsiteX53" fmla="*/ 1074420 w 1074420"/>
              <a:gd name="connsiteY53" fmla="*/ 468630 h 864870"/>
              <a:gd name="connsiteX54" fmla="*/ 1043940 w 1074420"/>
              <a:gd name="connsiteY54" fmla="*/ 453390 h 864870"/>
              <a:gd name="connsiteX55" fmla="*/ 994410 w 1074420"/>
              <a:gd name="connsiteY55" fmla="*/ 346710 h 864870"/>
              <a:gd name="connsiteX56" fmla="*/ 1028700 w 1074420"/>
              <a:gd name="connsiteY56" fmla="*/ 304800 h 864870"/>
              <a:gd name="connsiteX0" fmla="*/ 1035330 w 1074420"/>
              <a:gd name="connsiteY0" fmla="*/ 284845 h 864870"/>
              <a:gd name="connsiteX1" fmla="*/ 998173 w 1074420"/>
              <a:gd name="connsiteY1" fmla="*/ 246939 h 864870"/>
              <a:gd name="connsiteX2" fmla="*/ 899160 w 1074420"/>
              <a:gd name="connsiteY2" fmla="*/ 198120 h 864870"/>
              <a:gd name="connsiteX3" fmla="*/ 872490 w 1074420"/>
              <a:gd name="connsiteY3" fmla="*/ 167640 h 864870"/>
              <a:gd name="connsiteX4" fmla="*/ 876300 w 1074420"/>
              <a:gd name="connsiteY4" fmla="*/ 129540 h 864870"/>
              <a:gd name="connsiteX5" fmla="*/ 864870 w 1074420"/>
              <a:gd name="connsiteY5" fmla="*/ 106680 h 864870"/>
              <a:gd name="connsiteX6" fmla="*/ 845820 w 1074420"/>
              <a:gd name="connsiteY6" fmla="*/ 83820 h 864870"/>
              <a:gd name="connsiteX7" fmla="*/ 796290 w 1074420"/>
              <a:gd name="connsiteY7" fmla="*/ 95250 h 864870"/>
              <a:gd name="connsiteX8" fmla="*/ 735330 w 1074420"/>
              <a:gd name="connsiteY8" fmla="*/ 118110 h 864870"/>
              <a:gd name="connsiteX9" fmla="*/ 712470 w 1074420"/>
              <a:gd name="connsiteY9" fmla="*/ 129540 h 864870"/>
              <a:gd name="connsiteX10" fmla="*/ 697230 w 1074420"/>
              <a:gd name="connsiteY10" fmla="*/ 110490 h 864870"/>
              <a:gd name="connsiteX11" fmla="*/ 674370 w 1074420"/>
              <a:gd name="connsiteY11" fmla="*/ 129540 h 864870"/>
              <a:gd name="connsiteX12" fmla="*/ 621030 w 1074420"/>
              <a:gd name="connsiteY12" fmla="*/ 125730 h 864870"/>
              <a:gd name="connsiteX13" fmla="*/ 586740 w 1074420"/>
              <a:gd name="connsiteY13" fmla="*/ 125730 h 864870"/>
              <a:gd name="connsiteX14" fmla="*/ 445770 w 1074420"/>
              <a:gd name="connsiteY14" fmla="*/ 45720 h 864870"/>
              <a:gd name="connsiteX15" fmla="*/ 407670 w 1074420"/>
              <a:gd name="connsiteY15" fmla="*/ 53340 h 864870"/>
              <a:gd name="connsiteX16" fmla="*/ 327660 w 1074420"/>
              <a:gd name="connsiteY16" fmla="*/ 41910 h 864870"/>
              <a:gd name="connsiteX17" fmla="*/ 289560 w 1074420"/>
              <a:gd name="connsiteY17" fmla="*/ 34290 h 864870"/>
              <a:gd name="connsiteX18" fmla="*/ 243840 w 1074420"/>
              <a:gd name="connsiteY18" fmla="*/ 41910 h 864870"/>
              <a:gd name="connsiteX19" fmla="*/ 217170 w 1074420"/>
              <a:gd name="connsiteY19" fmla="*/ 53340 h 864870"/>
              <a:gd name="connsiteX20" fmla="*/ 190500 w 1074420"/>
              <a:gd name="connsiteY20" fmla="*/ 57150 h 864870"/>
              <a:gd name="connsiteX21" fmla="*/ 140970 w 1074420"/>
              <a:gd name="connsiteY21" fmla="*/ 41910 h 864870"/>
              <a:gd name="connsiteX22" fmla="*/ 133350 w 1074420"/>
              <a:gd name="connsiteY22" fmla="*/ 11430 h 864870"/>
              <a:gd name="connsiteX23" fmla="*/ 133350 w 1074420"/>
              <a:gd name="connsiteY23" fmla="*/ 0 h 864870"/>
              <a:gd name="connsiteX24" fmla="*/ 68580 w 1074420"/>
              <a:gd name="connsiteY24" fmla="*/ 110490 h 864870"/>
              <a:gd name="connsiteX25" fmla="*/ 22860 w 1074420"/>
              <a:gd name="connsiteY25" fmla="*/ 106680 h 864870"/>
              <a:gd name="connsiteX26" fmla="*/ 11430 w 1074420"/>
              <a:gd name="connsiteY26" fmla="*/ 133350 h 864870"/>
              <a:gd name="connsiteX27" fmla="*/ 0 w 1074420"/>
              <a:gd name="connsiteY27" fmla="*/ 144780 h 864870"/>
              <a:gd name="connsiteX28" fmla="*/ 11430 w 1074420"/>
              <a:gd name="connsiteY28" fmla="*/ 209550 h 864870"/>
              <a:gd name="connsiteX29" fmla="*/ 11430 w 1074420"/>
              <a:gd name="connsiteY29" fmla="*/ 220980 h 864870"/>
              <a:gd name="connsiteX30" fmla="*/ 60960 w 1074420"/>
              <a:gd name="connsiteY30" fmla="*/ 300990 h 864870"/>
              <a:gd name="connsiteX31" fmla="*/ 64770 w 1074420"/>
              <a:gd name="connsiteY31" fmla="*/ 441960 h 864870"/>
              <a:gd name="connsiteX32" fmla="*/ 144780 w 1074420"/>
              <a:gd name="connsiteY32" fmla="*/ 502920 h 864870"/>
              <a:gd name="connsiteX33" fmla="*/ 163830 w 1074420"/>
              <a:gd name="connsiteY33" fmla="*/ 567690 h 864870"/>
              <a:gd name="connsiteX34" fmla="*/ 186690 w 1074420"/>
              <a:gd name="connsiteY34" fmla="*/ 605790 h 864870"/>
              <a:gd name="connsiteX35" fmla="*/ 224790 w 1074420"/>
              <a:gd name="connsiteY35" fmla="*/ 601980 h 864870"/>
              <a:gd name="connsiteX36" fmla="*/ 262890 w 1074420"/>
              <a:gd name="connsiteY36" fmla="*/ 731520 h 864870"/>
              <a:gd name="connsiteX37" fmla="*/ 350520 w 1074420"/>
              <a:gd name="connsiteY37" fmla="*/ 731520 h 864870"/>
              <a:gd name="connsiteX38" fmla="*/ 381000 w 1074420"/>
              <a:gd name="connsiteY38" fmla="*/ 689610 h 864870"/>
              <a:gd name="connsiteX39" fmla="*/ 400050 w 1074420"/>
              <a:gd name="connsiteY39" fmla="*/ 716280 h 864870"/>
              <a:gd name="connsiteX40" fmla="*/ 441960 w 1074420"/>
              <a:gd name="connsiteY40" fmla="*/ 701040 h 864870"/>
              <a:gd name="connsiteX41" fmla="*/ 483870 w 1074420"/>
              <a:gd name="connsiteY41" fmla="*/ 708660 h 864870"/>
              <a:gd name="connsiteX42" fmla="*/ 491490 w 1074420"/>
              <a:gd name="connsiteY42" fmla="*/ 746760 h 864870"/>
              <a:gd name="connsiteX43" fmla="*/ 544830 w 1074420"/>
              <a:gd name="connsiteY43" fmla="*/ 796290 h 864870"/>
              <a:gd name="connsiteX44" fmla="*/ 537210 w 1074420"/>
              <a:gd name="connsiteY44" fmla="*/ 838200 h 864870"/>
              <a:gd name="connsiteX45" fmla="*/ 506730 w 1074420"/>
              <a:gd name="connsiteY45" fmla="*/ 853440 h 864870"/>
              <a:gd name="connsiteX46" fmla="*/ 605790 w 1074420"/>
              <a:gd name="connsiteY46" fmla="*/ 864870 h 864870"/>
              <a:gd name="connsiteX47" fmla="*/ 765810 w 1074420"/>
              <a:gd name="connsiteY47" fmla="*/ 834390 h 864870"/>
              <a:gd name="connsiteX48" fmla="*/ 811530 w 1074420"/>
              <a:gd name="connsiteY48" fmla="*/ 769620 h 864870"/>
              <a:gd name="connsiteX49" fmla="*/ 811530 w 1074420"/>
              <a:gd name="connsiteY49" fmla="*/ 693420 h 864870"/>
              <a:gd name="connsiteX50" fmla="*/ 1002030 w 1074420"/>
              <a:gd name="connsiteY50" fmla="*/ 647700 h 864870"/>
              <a:gd name="connsiteX51" fmla="*/ 1002030 w 1074420"/>
              <a:gd name="connsiteY51" fmla="*/ 548640 h 864870"/>
              <a:gd name="connsiteX52" fmla="*/ 1009650 w 1074420"/>
              <a:gd name="connsiteY52" fmla="*/ 537210 h 864870"/>
              <a:gd name="connsiteX53" fmla="*/ 1074420 w 1074420"/>
              <a:gd name="connsiteY53" fmla="*/ 468630 h 864870"/>
              <a:gd name="connsiteX54" fmla="*/ 1043940 w 1074420"/>
              <a:gd name="connsiteY54" fmla="*/ 453390 h 864870"/>
              <a:gd name="connsiteX55" fmla="*/ 994410 w 1074420"/>
              <a:gd name="connsiteY55" fmla="*/ 346710 h 864870"/>
              <a:gd name="connsiteX56" fmla="*/ 1035330 w 1074420"/>
              <a:gd name="connsiteY56" fmla="*/ 284845 h 864870"/>
              <a:gd name="connsiteX0" fmla="*/ 1035330 w 1074420"/>
              <a:gd name="connsiteY0" fmla="*/ 284845 h 864870"/>
              <a:gd name="connsiteX1" fmla="*/ 998173 w 1074420"/>
              <a:gd name="connsiteY1" fmla="*/ 246939 h 864870"/>
              <a:gd name="connsiteX2" fmla="*/ 909105 w 1074420"/>
              <a:gd name="connsiteY2" fmla="*/ 198120 h 864870"/>
              <a:gd name="connsiteX3" fmla="*/ 872490 w 1074420"/>
              <a:gd name="connsiteY3" fmla="*/ 167640 h 864870"/>
              <a:gd name="connsiteX4" fmla="*/ 876300 w 1074420"/>
              <a:gd name="connsiteY4" fmla="*/ 129540 h 864870"/>
              <a:gd name="connsiteX5" fmla="*/ 864870 w 1074420"/>
              <a:gd name="connsiteY5" fmla="*/ 106680 h 864870"/>
              <a:gd name="connsiteX6" fmla="*/ 845820 w 1074420"/>
              <a:gd name="connsiteY6" fmla="*/ 83820 h 864870"/>
              <a:gd name="connsiteX7" fmla="*/ 796290 w 1074420"/>
              <a:gd name="connsiteY7" fmla="*/ 95250 h 864870"/>
              <a:gd name="connsiteX8" fmla="*/ 735330 w 1074420"/>
              <a:gd name="connsiteY8" fmla="*/ 118110 h 864870"/>
              <a:gd name="connsiteX9" fmla="*/ 712470 w 1074420"/>
              <a:gd name="connsiteY9" fmla="*/ 129540 h 864870"/>
              <a:gd name="connsiteX10" fmla="*/ 697230 w 1074420"/>
              <a:gd name="connsiteY10" fmla="*/ 110490 h 864870"/>
              <a:gd name="connsiteX11" fmla="*/ 674370 w 1074420"/>
              <a:gd name="connsiteY11" fmla="*/ 129540 h 864870"/>
              <a:gd name="connsiteX12" fmla="*/ 621030 w 1074420"/>
              <a:gd name="connsiteY12" fmla="*/ 125730 h 864870"/>
              <a:gd name="connsiteX13" fmla="*/ 586740 w 1074420"/>
              <a:gd name="connsiteY13" fmla="*/ 125730 h 864870"/>
              <a:gd name="connsiteX14" fmla="*/ 445770 w 1074420"/>
              <a:gd name="connsiteY14" fmla="*/ 45720 h 864870"/>
              <a:gd name="connsiteX15" fmla="*/ 407670 w 1074420"/>
              <a:gd name="connsiteY15" fmla="*/ 53340 h 864870"/>
              <a:gd name="connsiteX16" fmla="*/ 327660 w 1074420"/>
              <a:gd name="connsiteY16" fmla="*/ 41910 h 864870"/>
              <a:gd name="connsiteX17" fmla="*/ 289560 w 1074420"/>
              <a:gd name="connsiteY17" fmla="*/ 34290 h 864870"/>
              <a:gd name="connsiteX18" fmla="*/ 243840 w 1074420"/>
              <a:gd name="connsiteY18" fmla="*/ 41910 h 864870"/>
              <a:gd name="connsiteX19" fmla="*/ 217170 w 1074420"/>
              <a:gd name="connsiteY19" fmla="*/ 53340 h 864870"/>
              <a:gd name="connsiteX20" fmla="*/ 190500 w 1074420"/>
              <a:gd name="connsiteY20" fmla="*/ 57150 h 864870"/>
              <a:gd name="connsiteX21" fmla="*/ 140970 w 1074420"/>
              <a:gd name="connsiteY21" fmla="*/ 41910 h 864870"/>
              <a:gd name="connsiteX22" fmla="*/ 133350 w 1074420"/>
              <a:gd name="connsiteY22" fmla="*/ 11430 h 864870"/>
              <a:gd name="connsiteX23" fmla="*/ 133350 w 1074420"/>
              <a:gd name="connsiteY23" fmla="*/ 0 h 864870"/>
              <a:gd name="connsiteX24" fmla="*/ 68580 w 1074420"/>
              <a:gd name="connsiteY24" fmla="*/ 110490 h 864870"/>
              <a:gd name="connsiteX25" fmla="*/ 22860 w 1074420"/>
              <a:gd name="connsiteY25" fmla="*/ 106680 h 864870"/>
              <a:gd name="connsiteX26" fmla="*/ 11430 w 1074420"/>
              <a:gd name="connsiteY26" fmla="*/ 133350 h 864870"/>
              <a:gd name="connsiteX27" fmla="*/ 0 w 1074420"/>
              <a:gd name="connsiteY27" fmla="*/ 144780 h 864870"/>
              <a:gd name="connsiteX28" fmla="*/ 11430 w 1074420"/>
              <a:gd name="connsiteY28" fmla="*/ 209550 h 864870"/>
              <a:gd name="connsiteX29" fmla="*/ 11430 w 1074420"/>
              <a:gd name="connsiteY29" fmla="*/ 220980 h 864870"/>
              <a:gd name="connsiteX30" fmla="*/ 60960 w 1074420"/>
              <a:gd name="connsiteY30" fmla="*/ 300990 h 864870"/>
              <a:gd name="connsiteX31" fmla="*/ 64770 w 1074420"/>
              <a:gd name="connsiteY31" fmla="*/ 441960 h 864870"/>
              <a:gd name="connsiteX32" fmla="*/ 144780 w 1074420"/>
              <a:gd name="connsiteY32" fmla="*/ 502920 h 864870"/>
              <a:gd name="connsiteX33" fmla="*/ 163830 w 1074420"/>
              <a:gd name="connsiteY33" fmla="*/ 567690 h 864870"/>
              <a:gd name="connsiteX34" fmla="*/ 186690 w 1074420"/>
              <a:gd name="connsiteY34" fmla="*/ 605790 h 864870"/>
              <a:gd name="connsiteX35" fmla="*/ 224790 w 1074420"/>
              <a:gd name="connsiteY35" fmla="*/ 601980 h 864870"/>
              <a:gd name="connsiteX36" fmla="*/ 262890 w 1074420"/>
              <a:gd name="connsiteY36" fmla="*/ 731520 h 864870"/>
              <a:gd name="connsiteX37" fmla="*/ 350520 w 1074420"/>
              <a:gd name="connsiteY37" fmla="*/ 731520 h 864870"/>
              <a:gd name="connsiteX38" fmla="*/ 381000 w 1074420"/>
              <a:gd name="connsiteY38" fmla="*/ 689610 h 864870"/>
              <a:gd name="connsiteX39" fmla="*/ 400050 w 1074420"/>
              <a:gd name="connsiteY39" fmla="*/ 716280 h 864870"/>
              <a:gd name="connsiteX40" fmla="*/ 441960 w 1074420"/>
              <a:gd name="connsiteY40" fmla="*/ 701040 h 864870"/>
              <a:gd name="connsiteX41" fmla="*/ 483870 w 1074420"/>
              <a:gd name="connsiteY41" fmla="*/ 708660 h 864870"/>
              <a:gd name="connsiteX42" fmla="*/ 491490 w 1074420"/>
              <a:gd name="connsiteY42" fmla="*/ 746760 h 864870"/>
              <a:gd name="connsiteX43" fmla="*/ 544830 w 1074420"/>
              <a:gd name="connsiteY43" fmla="*/ 796290 h 864870"/>
              <a:gd name="connsiteX44" fmla="*/ 537210 w 1074420"/>
              <a:gd name="connsiteY44" fmla="*/ 838200 h 864870"/>
              <a:gd name="connsiteX45" fmla="*/ 506730 w 1074420"/>
              <a:gd name="connsiteY45" fmla="*/ 853440 h 864870"/>
              <a:gd name="connsiteX46" fmla="*/ 605790 w 1074420"/>
              <a:gd name="connsiteY46" fmla="*/ 864870 h 864870"/>
              <a:gd name="connsiteX47" fmla="*/ 765810 w 1074420"/>
              <a:gd name="connsiteY47" fmla="*/ 834390 h 864870"/>
              <a:gd name="connsiteX48" fmla="*/ 811530 w 1074420"/>
              <a:gd name="connsiteY48" fmla="*/ 769620 h 864870"/>
              <a:gd name="connsiteX49" fmla="*/ 811530 w 1074420"/>
              <a:gd name="connsiteY49" fmla="*/ 693420 h 864870"/>
              <a:gd name="connsiteX50" fmla="*/ 1002030 w 1074420"/>
              <a:gd name="connsiteY50" fmla="*/ 647700 h 864870"/>
              <a:gd name="connsiteX51" fmla="*/ 1002030 w 1074420"/>
              <a:gd name="connsiteY51" fmla="*/ 548640 h 864870"/>
              <a:gd name="connsiteX52" fmla="*/ 1009650 w 1074420"/>
              <a:gd name="connsiteY52" fmla="*/ 537210 h 864870"/>
              <a:gd name="connsiteX53" fmla="*/ 1074420 w 1074420"/>
              <a:gd name="connsiteY53" fmla="*/ 468630 h 864870"/>
              <a:gd name="connsiteX54" fmla="*/ 1043940 w 1074420"/>
              <a:gd name="connsiteY54" fmla="*/ 453390 h 864870"/>
              <a:gd name="connsiteX55" fmla="*/ 994410 w 1074420"/>
              <a:gd name="connsiteY55" fmla="*/ 346710 h 864870"/>
              <a:gd name="connsiteX56" fmla="*/ 1035330 w 1074420"/>
              <a:gd name="connsiteY56" fmla="*/ 284845 h 864870"/>
              <a:gd name="connsiteX0" fmla="*/ 1035330 w 1074420"/>
              <a:gd name="connsiteY0" fmla="*/ 284845 h 864870"/>
              <a:gd name="connsiteX1" fmla="*/ 998173 w 1074420"/>
              <a:gd name="connsiteY1" fmla="*/ 246939 h 864870"/>
              <a:gd name="connsiteX2" fmla="*/ 909105 w 1074420"/>
              <a:gd name="connsiteY2" fmla="*/ 198120 h 864870"/>
              <a:gd name="connsiteX3" fmla="*/ 882436 w 1074420"/>
              <a:gd name="connsiteY3" fmla="*/ 164314 h 864870"/>
              <a:gd name="connsiteX4" fmla="*/ 876300 w 1074420"/>
              <a:gd name="connsiteY4" fmla="*/ 129540 h 864870"/>
              <a:gd name="connsiteX5" fmla="*/ 864870 w 1074420"/>
              <a:gd name="connsiteY5" fmla="*/ 106680 h 864870"/>
              <a:gd name="connsiteX6" fmla="*/ 845820 w 1074420"/>
              <a:gd name="connsiteY6" fmla="*/ 83820 h 864870"/>
              <a:gd name="connsiteX7" fmla="*/ 796290 w 1074420"/>
              <a:gd name="connsiteY7" fmla="*/ 95250 h 864870"/>
              <a:gd name="connsiteX8" fmla="*/ 735330 w 1074420"/>
              <a:gd name="connsiteY8" fmla="*/ 118110 h 864870"/>
              <a:gd name="connsiteX9" fmla="*/ 712470 w 1074420"/>
              <a:gd name="connsiteY9" fmla="*/ 129540 h 864870"/>
              <a:gd name="connsiteX10" fmla="*/ 697230 w 1074420"/>
              <a:gd name="connsiteY10" fmla="*/ 110490 h 864870"/>
              <a:gd name="connsiteX11" fmla="*/ 674370 w 1074420"/>
              <a:gd name="connsiteY11" fmla="*/ 129540 h 864870"/>
              <a:gd name="connsiteX12" fmla="*/ 621030 w 1074420"/>
              <a:gd name="connsiteY12" fmla="*/ 125730 h 864870"/>
              <a:gd name="connsiteX13" fmla="*/ 586740 w 1074420"/>
              <a:gd name="connsiteY13" fmla="*/ 125730 h 864870"/>
              <a:gd name="connsiteX14" fmla="*/ 445770 w 1074420"/>
              <a:gd name="connsiteY14" fmla="*/ 45720 h 864870"/>
              <a:gd name="connsiteX15" fmla="*/ 407670 w 1074420"/>
              <a:gd name="connsiteY15" fmla="*/ 53340 h 864870"/>
              <a:gd name="connsiteX16" fmla="*/ 327660 w 1074420"/>
              <a:gd name="connsiteY16" fmla="*/ 41910 h 864870"/>
              <a:gd name="connsiteX17" fmla="*/ 289560 w 1074420"/>
              <a:gd name="connsiteY17" fmla="*/ 34290 h 864870"/>
              <a:gd name="connsiteX18" fmla="*/ 243840 w 1074420"/>
              <a:gd name="connsiteY18" fmla="*/ 41910 h 864870"/>
              <a:gd name="connsiteX19" fmla="*/ 217170 w 1074420"/>
              <a:gd name="connsiteY19" fmla="*/ 53340 h 864870"/>
              <a:gd name="connsiteX20" fmla="*/ 190500 w 1074420"/>
              <a:gd name="connsiteY20" fmla="*/ 57150 h 864870"/>
              <a:gd name="connsiteX21" fmla="*/ 140970 w 1074420"/>
              <a:gd name="connsiteY21" fmla="*/ 41910 h 864870"/>
              <a:gd name="connsiteX22" fmla="*/ 133350 w 1074420"/>
              <a:gd name="connsiteY22" fmla="*/ 11430 h 864870"/>
              <a:gd name="connsiteX23" fmla="*/ 133350 w 1074420"/>
              <a:gd name="connsiteY23" fmla="*/ 0 h 864870"/>
              <a:gd name="connsiteX24" fmla="*/ 68580 w 1074420"/>
              <a:gd name="connsiteY24" fmla="*/ 110490 h 864870"/>
              <a:gd name="connsiteX25" fmla="*/ 22860 w 1074420"/>
              <a:gd name="connsiteY25" fmla="*/ 106680 h 864870"/>
              <a:gd name="connsiteX26" fmla="*/ 11430 w 1074420"/>
              <a:gd name="connsiteY26" fmla="*/ 133350 h 864870"/>
              <a:gd name="connsiteX27" fmla="*/ 0 w 1074420"/>
              <a:gd name="connsiteY27" fmla="*/ 144780 h 864870"/>
              <a:gd name="connsiteX28" fmla="*/ 11430 w 1074420"/>
              <a:gd name="connsiteY28" fmla="*/ 209550 h 864870"/>
              <a:gd name="connsiteX29" fmla="*/ 11430 w 1074420"/>
              <a:gd name="connsiteY29" fmla="*/ 220980 h 864870"/>
              <a:gd name="connsiteX30" fmla="*/ 60960 w 1074420"/>
              <a:gd name="connsiteY30" fmla="*/ 300990 h 864870"/>
              <a:gd name="connsiteX31" fmla="*/ 64770 w 1074420"/>
              <a:gd name="connsiteY31" fmla="*/ 441960 h 864870"/>
              <a:gd name="connsiteX32" fmla="*/ 144780 w 1074420"/>
              <a:gd name="connsiteY32" fmla="*/ 502920 h 864870"/>
              <a:gd name="connsiteX33" fmla="*/ 163830 w 1074420"/>
              <a:gd name="connsiteY33" fmla="*/ 567690 h 864870"/>
              <a:gd name="connsiteX34" fmla="*/ 186690 w 1074420"/>
              <a:gd name="connsiteY34" fmla="*/ 605790 h 864870"/>
              <a:gd name="connsiteX35" fmla="*/ 224790 w 1074420"/>
              <a:gd name="connsiteY35" fmla="*/ 601980 h 864870"/>
              <a:gd name="connsiteX36" fmla="*/ 262890 w 1074420"/>
              <a:gd name="connsiteY36" fmla="*/ 731520 h 864870"/>
              <a:gd name="connsiteX37" fmla="*/ 350520 w 1074420"/>
              <a:gd name="connsiteY37" fmla="*/ 731520 h 864870"/>
              <a:gd name="connsiteX38" fmla="*/ 381000 w 1074420"/>
              <a:gd name="connsiteY38" fmla="*/ 689610 h 864870"/>
              <a:gd name="connsiteX39" fmla="*/ 400050 w 1074420"/>
              <a:gd name="connsiteY39" fmla="*/ 716280 h 864870"/>
              <a:gd name="connsiteX40" fmla="*/ 441960 w 1074420"/>
              <a:gd name="connsiteY40" fmla="*/ 701040 h 864870"/>
              <a:gd name="connsiteX41" fmla="*/ 483870 w 1074420"/>
              <a:gd name="connsiteY41" fmla="*/ 708660 h 864870"/>
              <a:gd name="connsiteX42" fmla="*/ 491490 w 1074420"/>
              <a:gd name="connsiteY42" fmla="*/ 746760 h 864870"/>
              <a:gd name="connsiteX43" fmla="*/ 544830 w 1074420"/>
              <a:gd name="connsiteY43" fmla="*/ 796290 h 864870"/>
              <a:gd name="connsiteX44" fmla="*/ 537210 w 1074420"/>
              <a:gd name="connsiteY44" fmla="*/ 838200 h 864870"/>
              <a:gd name="connsiteX45" fmla="*/ 506730 w 1074420"/>
              <a:gd name="connsiteY45" fmla="*/ 853440 h 864870"/>
              <a:gd name="connsiteX46" fmla="*/ 605790 w 1074420"/>
              <a:gd name="connsiteY46" fmla="*/ 864870 h 864870"/>
              <a:gd name="connsiteX47" fmla="*/ 765810 w 1074420"/>
              <a:gd name="connsiteY47" fmla="*/ 834390 h 864870"/>
              <a:gd name="connsiteX48" fmla="*/ 811530 w 1074420"/>
              <a:gd name="connsiteY48" fmla="*/ 769620 h 864870"/>
              <a:gd name="connsiteX49" fmla="*/ 811530 w 1074420"/>
              <a:gd name="connsiteY49" fmla="*/ 693420 h 864870"/>
              <a:gd name="connsiteX50" fmla="*/ 1002030 w 1074420"/>
              <a:gd name="connsiteY50" fmla="*/ 647700 h 864870"/>
              <a:gd name="connsiteX51" fmla="*/ 1002030 w 1074420"/>
              <a:gd name="connsiteY51" fmla="*/ 548640 h 864870"/>
              <a:gd name="connsiteX52" fmla="*/ 1009650 w 1074420"/>
              <a:gd name="connsiteY52" fmla="*/ 537210 h 864870"/>
              <a:gd name="connsiteX53" fmla="*/ 1074420 w 1074420"/>
              <a:gd name="connsiteY53" fmla="*/ 468630 h 864870"/>
              <a:gd name="connsiteX54" fmla="*/ 1043940 w 1074420"/>
              <a:gd name="connsiteY54" fmla="*/ 453390 h 864870"/>
              <a:gd name="connsiteX55" fmla="*/ 994410 w 1074420"/>
              <a:gd name="connsiteY55" fmla="*/ 346710 h 864870"/>
              <a:gd name="connsiteX56" fmla="*/ 1035330 w 1074420"/>
              <a:gd name="connsiteY56" fmla="*/ 284845 h 864870"/>
              <a:gd name="connsiteX0" fmla="*/ 1035330 w 1074420"/>
              <a:gd name="connsiteY0" fmla="*/ 284845 h 864870"/>
              <a:gd name="connsiteX1" fmla="*/ 998173 w 1074420"/>
              <a:gd name="connsiteY1" fmla="*/ 246939 h 864870"/>
              <a:gd name="connsiteX2" fmla="*/ 909105 w 1074420"/>
              <a:gd name="connsiteY2" fmla="*/ 198120 h 864870"/>
              <a:gd name="connsiteX3" fmla="*/ 882436 w 1074420"/>
              <a:gd name="connsiteY3" fmla="*/ 164314 h 864870"/>
              <a:gd name="connsiteX4" fmla="*/ 876300 w 1074420"/>
              <a:gd name="connsiteY4" fmla="*/ 129540 h 864870"/>
              <a:gd name="connsiteX5" fmla="*/ 864870 w 1074420"/>
              <a:gd name="connsiteY5" fmla="*/ 106680 h 864870"/>
              <a:gd name="connsiteX6" fmla="*/ 845820 w 1074420"/>
              <a:gd name="connsiteY6" fmla="*/ 83820 h 864870"/>
              <a:gd name="connsiteX7" fmla="*/ 796290 w 1074420"/>
              <a:gd name="connsiteY7" fmla="*/ 95250 h 864870"/>
              <a:gd name="connsiteX8" fmla="*/ 735330 w 1074420"/>
              <a:gd name="connsiteY8" fmla="*/ 118110 h 864870"/>
              <a:gd name="connsiteX9" fmla="*/ 712470 w 1074420"/>
              <a:gd name="connsiteY9" fmla="*/ 129540 h 864870"/>
              <a:gd name="connsiteX10" fmla="*/ 697230 w 1074420"/>
              <a:gd name="connsiteY10" fmla="*/ 110490 h 864870"/>
              <a:gd name="connsiteX11" fmla="*/ 674370 w 1074420"/>
              <a:gd name="connsiteY11" fmla="*/ 129540 h 864870"/>
              <a:gd name="connsiteX12" fmla="*/ 621030 w 1074420"/>
              <a:gd name="connsiteY12" fmla="*/ 125730 h 864870"/>
              <a:gd name="connsiteX13" fmla="*/ 586740 w 1074420"/>
              <a:gd name="connsiteY13" fmla="*/ 125730 h 864870"/>
              <a:gd name="connsiteX14" fmla="*/ 442455 w 1074420"/>
              <a:gd name="connsiteY14" fmla="*/ 29090 h 864870"/>
              <a:gd name="connsiteX15" fmla="*/ 407670 w 1074420"/>
              <a:gd name="connsiteY15" fmla="*/ 53340 h 864870"/>
              <a:gd name="connsiteX16" fmla="*/ 327660 w 1074420"/>
              <a:gd name="connsiteY16" fmla="*/ 41910 h 864870"/>
              <a:gd name="connsiteX17" fmla="*/ 289560 w 1074420"/>
              <a:gd name="connsiteY17" fmla="*/ 34290 h 864870"/>
              <a:gd name="connsiteX18" fmla="*/ 243840 w 1074420"/>
              <a:gd name="connsiteY18" fmla="*/ 41910 h 864870"/>
              <a:gd name="connsiteX19" fmla="*/ 217170 w 1074420"/>
              <a:gd name="connsiteY19" fmla="*/ 53340 h 864870"/>
              <a:gd name="connsiteX20" fmla="*/ 190500 w 1074420"/>
              <a:gd name="connsiteY20" fmla="*/ 57150 h 864870"/>
              <a:gd name="connsiteX21" fmla="*/ 140970 w 1074420"/>
              <a:gd name="connsiteY21" fmla="*/ 41910 h 864870"/>
              <a:gd name="connsiteX22" fmla="*/ 133350 w 1074420"/>
              <a:gd name="connsiteY22" fmla="*/ 11430 h 864870"/>
              <a:gd name="connsiteX23" fmla="*/ 133350 w 1074420"/>
              <a:gd name="connsiteY23" fmla="*/ 0 h 864870"/>
              <a:gd name="connsiteX24" fmla="*/ 68580 w 1074420"/>
              <a:gd name="connsiteY24" fmla="*/ 110490 h 864870"/>
              <a:gd name="connsiteX25" fmla="*/ 22860 w 1074420"/>
              <a:gd name="connsiteY25" fmla="*/ 106680 h 864870"/>
              <a:gd name="connsiteX26" fmla="*/ 11430 w 1074420"/>
              <a:gd name="connsiteY26" fmla="*/ 133350 h 864870"/>
              <a:gd name="connsiteX27" fmla="*/ 0 w 1074420"/>
              <a:gd name="connsiteY27" fmla="*/ 144780 h 864870"/>
              <a:gd name="connsiteX28" fmla="*/ 11430 w 1074420"/>
              <a:gd name="connsiteY28" fmla="*/ 209550 h 864870"/>
              <a:gd name="connsiteX29" fmla="*/ 11430 w 1074420"/>
              <a:gd name="connsiteY29" fmla="*/ 220980 h 864870"/>
              <a:gd name="connsiteX30" fmla="*/ 60960 w 1074420"/>
              <a:gd name="connsiteY30" fmla="*/ 300990 h 864870"/>
              <a:gd name="connsiteX31" fmla="*/ 64770 w 1074420"/>
              <a:gd name="connsiteY31" fmla="*/ 441960 h 864870"/>
              <a:gd name="connsiteX32" fmla="*/ 144780 w 1074420"/>
              <a:gd name="connsiteY32" fmla="*/ 502920 h 864870"/>
              <a:gd name="connsiteX33" fmla="*/ 163830 w 1074420"/>
              <a:gd name="connsiteY33" fmla="*/ 567690 h 864870"/>
              <a:gd name="connsiteX34" fmla="*/ 186690 w 1074420"/>
              <a:gd name="connsiteY34" fmla="*/ 605790 h 864870"/>
              <a:gd name="connsiteX35" fmla="*/ 224790 w 1074420"/>
              <a:gd name="connsiteY35" fmla="*/ 601980 h 864870"/>
              <a:gd name="connsiteX36" fmla="*/ 262890 w 1074420"/>
              <a:gd name="connsiteY36" fmla="*/ 731520 h 864870"/>
              <a:gd name="connsiteX37" fmla="*/ 350520 w 1074420"/>
              <a:gd name="connsiteY37" fmla="*/ 731520 h 864870"/>
              <a:gd name="connsiteX38" fmla="*/ 381000 w 1074420"/>
              <a:gd name="connsiteY38" fmla="*/ 689610 h 864870"/>
              <a:gd name="connsiteX39" fmla="*/ 400050 w 1074420"/>
              <a:gd name="connsiteY39" fmla="*/ 716280 h 864870"/>
              <a:gd name="connsiteX40" fmla="*/ 441960 w 1074420"/>
              <a:gd name="connsiteY40" fmla="*/ 701040 h 864870"/>
              <a:gd name="connsiteX41" fmla="*/ 483870 w 1074420"/>
              <a:gd name="connsiteY41" fmla="*/ 708660 h 864870"/>
              <a:gd name="connsiteX42" fmla="*/ 491490 w 1074420"/>
              <a:gd name="connsiteY42" fmla="*/ 746760 h 864870"/>
              <a:gd name="connsiteX43" fmla="*/ 544830 w 1074420"/>
              <a:gd name="connsiteY43" fmla="*/ 796290 h 864870"/>
              <a:gd name="connsiteX44" fmla="*/ 537210 w 1074420"/>
              <a:gd name="connsiteY44" fmla="*/ 838200 h 864870"/>
              <a:gd name="connsiteX45" fmla="*/ 506730 w 1074420"/>
              <a:gd name="connsiteY45" fmla="*/ 853440 h 864870"/>
              <a:gd name="connsiteX46" fmla="*/ 605790 w 1074420"/>
              <a:gd name="connsiteY46" fmla="*/ 864870 h 864870"/>
              <a:gd name="connsiteX47" fmla="*/ 765810 w 1074420"/>
              <a:gd name="connsiteY47" fmla="*/ 834390 h 864870"/>
              <a:gd name="connsiteX48" fmla="*/ 811530 w 1074420"/>
              <a:gd name="connsiteY48" fmla="*/ 769620 h 864870"/>
              <a:gd name="connsiteX49" fmla="*/ 811530 w 1074420"/>
              <a:gd name="connsiteY49" fmla="*/ 693420 h 864870"/>
              <a:gd name="connsiteX50" fmla="*/ 1002030 w 1074420"/>
              <a:gd name="connsiteY50" fmla="*/ 647700 h 864870"/>
              <a:gd name="connsiteX51" fmla="*/ 1002030 w 1074420"/>
              <a:gd name="connsiteY51" fmla="*/ 548640 h 864870"/>
              <a:gd name="connsiteX52" fmla="*/ 1009650 w 1074420"/>
              <a:gd name="connsiteY52" fmla="*/ 537210 h 864870"/>
              <a:gd name="connsiteX53" fmla="*/ 1074420 w 1074420"/>
              <a:gd name="connsiteY53" fmla="*/ 468630 h 864870"/>
              <a:gd name="connsiteX54" fmla="*/ 1043940 w 1074420"/>
              <a:gd name="connsiteY54" fmla="*/ 453390 h 864870"/>
              <a:gd name="connsiteX55" fmla="*/ 994410 w 1074420"/>
              <a:gd name="connsiteY55" fmla="*/ 346710 h 864870"/>
              <a:gd name="connsiteX56" fmla="*/ 1035330 w 1074420"/>
              <a:gd name="connsiteY56" fmla="*/ 284845 h 864870"/>
              <a:gd name="connsiteX0" fmla="*/ 1035330 w 1074420"/>
              <a:gd name="connsiteY0" fmla="*/ 284845 h 864870"/>
              <a:gd name="connsiteX1" fmla="*/ 998173 w 1074420"/>
              <a:gd name="connsiteY1" fmla="*/ 246939 h 864870"/>
              <a:gd name="connsiteX2" fmla="*/ 909105 w 1074420"/>
              <a:gd name="connsiteY2" fmla="*/ 198120 h 864870"/>
              <a:gd name="connsiteX3" fmla="*/ 882436 w 1074420"/>
              <a:gd name="connsiteY3" fmla="*/ 164314 h 864870"/>
              <a:gd name="connsiteX4" fmla="*/ 876300 w 1074420"/>
              <a:gd name="connsiteY4" fmla="*/ 129540 h 864870"/>
              <a:gd name="connsiteX5" fmla="*/ 864870 w 1074420"/>
              <a:gd name="connsiteY5" fmla="*/ 106680 h 864870"/>
              <a:gd name="connsiteX6" fmla="*/ 845820 w 1074420"/>
              <a:gd name="connsiteY6" fmla="*/ 83820 h 864870"/>
              <a:gd name="connsiteX7" fmla="*/ 796290 w 1074420"/>
              <a:gd name="connsiteY7" fmla="*/ 95250 h 864870"/>
              <a:gd name="connsiteX8" fmla="*/ 735330 w 1074420"/>
              <a:gd name="connsiteY8" fmla="*/ 118110 h 864870"/>
              <a:gd name="connsiteX9" fmla="*/ 712470 w 1074420"/>
              <a:gd name="connsiteY9" fmla="*/ 129540 h 864870"/>
              <a:gd name="connsiteX10" fmla="*/ 697230 w 1074420"/>
              <a:gd name="connsiteY10" fmla="*/ 110490 h 864870"/>
              <a:gd name="connsiteX11" fmla="*/ 674370 w 1074420"/>
              <a:gd name="connsiteY11" fmla="*/ 129540 h 864870"/>
              <a:gd name="connsiteX12" fmla="*/ 621030 w 1074420"/>
              <a:gd name="connsiteY12" fmla="*/ 125730 h 864870"/>
              <a:gd name="connsiteX13" fmla="*/ 586740 w 1074420"/>
              <a:gd name="connsiteY13" fmla="*/ 125730 h 864870"/>
              <a:gd name="connsiteX14" fmla="*/ 442455 w 1074420"/>
              <a:gd name="connsiteY14" fmla="*/ 29090 h 864870"/>
              <a:gd name="connsiteX15" fmla="*/ 407670 w 1074420"/>
              <a:gd name="connsiteY15" fmla="*/ 53340 h 864870"/>
              <a:gd name="connsiteX16" fmla="*/ 327660 w 1074420"/>
              <a:gd name="connsiteY16" fmla="*/ 41910 h 864870"/>
              <a:gd name="connsiteX17" fmla="*/ 289560 w 1074420"/>
              <a:gd name="connsiteY17" fmla="*/ 34290 h 864870"/>
              <a:gd name="connsiteX18" fmla="*/ 243840 w 1074420"/>
              <a:gd name="connsiteY18" fmla="*/ 41910 h 864870"/>
              <a:gd name="connsiteX19" fmla="*/ 217170 w 1074420"/>
              <a:gd name="connsiteY19" fmla="*/ 53340 h 864870"/>
              <a:gd name="connsiteX20" fmla="*/ 170609 w 1074420"/>
              <a:gd name="connsiteY20" fmla="*/ 43847 h 864870"/>
              <a:gd name="connsiteX21" fmla="*/ 140970 w 1074420"/>
              <a:gd name="connsiteY21" fmla="*/ 41910 h 864870"/>
              <a:gd name="connsiteX22" fmla="*/ 133350 w 1074420"/>
              <a:gd name="connsiteY22" fmla="*/ 11430 h 864870"/>
              <a:gd name="connsiteX23" fmla="*/ 133350 w 1074420"/>
              <a:gd name="connsiteY23" fmla="*/ 0 h 864870"/>
              <a:gd name="connsiteX24" fmla="*/ 68580 w 1074420"/>
              <a:gd name="connsiteY24" fmla="*/ 110490 h 864870"/>
              <a:gd name="connsiteX25" fmla="*/ 22860 w 1074420"/>
              <a:gd name="connsiteY25" fmla="*/ 106680 h 864870"/>
              <a:gd name="connsiteX26" fmla="*/ 11430 w 1074420"/>
              <a:gd name="connsiteY26" fmla="*/ 133350 h 864870"/>
              <a:gd name="connsiteX27" fmla="*/ 0 w 1074420"/>
              <a:gd name="connsiteY27" fmla="*/ 144780 h 864870"/>
              <a:gd name="connsiteX28" fmla="*/ 11430 w 1074420"/>
              <a:gd name="connsiteY28" fmla="*/ 209550 h 864870"/>
              <a:gd name="connsiteX29" fmla="*/ 11430 w 1074420"/>
              <a:gd name="connsiteY29" fmla="*/ 220980 h 864870"/>
              <a:gd name="connsiteX30" fmla="*/ 60960 w 1074420"/>
              <a:gd name="connsiteY30" fmla="*/ 300990 h 864870"/>
              <a:gd name="connsiteX31" fmla="*/ 64770 w 1074420"/>
              <a:gd name="connsiteY31" fmla="*/ 441960 h 864870"/>
              <a:gd name="connsiteX32" fmla="*/ 144780 w 1074420"/>
              <a:gd name="connsiteY32" fmla="*/ 502920 h 864870"/>
              <a:gd name="connsiteX33" fmla="*/ 163830 w 1074420"/>
              <a:gd name="connsiteY33" fmla="*/ 567690 h 864870"/>
              <a:gd name="connsiteX34" fmla="*/ 186690 w 1074420"/>
              <a:gd name="connsiteY34" fmla="*/ 605790 h 864870"/>
              <a:gd name="connsiteX35" fmla="*/ 224790 w 1074420"/>
              <a:gd name="connsiteY35" fmla="*/ 601980 h 864870"/>
              <a:gd name="connsiteX36" fmla="*/ 262890 w 1074420"/>
              <a:gd name="connsiteY36" fmla="*/ 731520 h 864870"/>
              <a:gd name="connsiteX37" fmla="*/ 350520 w 1074420"/>
              <a:gd name="connsiteY37" fmla="*/ 731520 h 864870"/>
              <a:gd name="connsiteX38" fmla="*/ 381000 w 1074420"/>
              <a:gd name="connsiteY38" fmla="*/ 689610 h 864870"/>
              <a:gd name="connsiteX39" fmla="*/ 400050 w 1074420"/>
              <a:gd name="connsiteY39" fmla="*/ 716280 h 864870"/>
              <a:gd name="connsiteX40" fmla="*/ 441960 w 1074420"/>
              <a:gd name="connsiteY40" fmla="*/ 701040 h 864870"/>
              <a:gd name="connsiteX41" fmla="*/ 483870 w 1074420"/>
              <a:gd name="connsiteY41" fmla="*/ 708660 h 864870"/>
              <a:gd name="connsiteX42" fmla="*/ 491490 w 1074420"/>
              <a:gd name="connsiteY42" fmla="*/ 746760 h 864870"/>
              <a:gd name="connsiteX43" fmla="*/ 544830 w 1074420"/>
              <a:gd name="connsiteY43" fmla="*/ 796290 h 864870"/>
              <a:gd name="connsiteX44" fmla="*/ 537210 w 1074420"/>
              <a:gd name="connsiteY44" fmla="*/ 838200 h 864870"/>
              <a:gd name="connsiteX45" fmla="*/ 506730 w 1074420"/>
              <a:gd name="connsiteY45" fmla="*/ 853440 h 864870"/>
              <a:gd name="connsiteX46" fmla="*/ 605790 w 1074420"/>
              <a:gd name="connsiteY46" fmla="*/ 864870 h 864870"/>
              <a:gd name="connsiteX47" fmla="*/ 765810 w 1074420"/>
              <a:gd name="connsiteY47" fmla="*/ 834390 h 864870"/>
              <a:gd name="connsiteX48" fmla="*/ 811530 w 1074420"/>
              <a:gd name="connsiteY48" fmla="*/ 769620 h 864870"/>
              <a:gd name="connsiteX49" fmla="*/ 811530 w 1074420"/>
              <a:gd name="connsiteY49" fmla="*/ 693420 h 864870"/>
              <a:gd name="connsiteX50" fmla="*/ 1002030 w 1074420"/>
              <a:gd name="connsiteY50" fmla="*/ 647700 h 864870"/>
              <a:gd name="connsiteX51" fmla="*/ 1002030 w 1074420"/>
              <a:gd name="connsiteY51" fmla="*/ 548640 h 864870"/>
              <a:gd name="connsiteX52" fmla="*/ 1009650 w 1074420"/>
              <a:gd name="connsiteY52" fmla="*/ 537210 h 864870"/>
              <a:gd name="connsiteX53" fmla="*/ 1074420 w 1074420"/>
              <a:gd name="connsiteY53" fmla="*/ 468630 h 864870"/>
              <a:gd name="connsiteX54" fmla="*/ 1043940 w 1074420"/>
              <a:gd name="connsiteY54" fmla="*/ 453390 h 864870"/>
              <a:gd name="connsiteX55" fmla="*/ 994410 w 1074420"/>
              <a:gd name="connsiteY55" fmla="*/ 346710 h 864870"/>
              <a:gd name="connsiteX56" fmla="*/ 1035330 w 1074420"/>
              <a:gd name="connsiteY56" fmla="*/ 284845 h 864870"/>
              <a:gd name="connsiteX0" fmla="*/ 1035330 w 1074420"/>
              <a:gd name="connsiteY0" fmla="*/ 284845 h 864870"/>
              <a:gd name="connsiteX1" fmla="*/ 998173 w 1074420"/>
              <a:gd name="connsiteY1" fmla="*/ 246939 h 864870"/>
              <a:gd name="connsiteX2" fmla="*/ 909105 w 1074420"/>
              <a:gd name="connsiteY2" fmla="*/ 198120 h 864870"/>
              <a:gd name="connsiteX3" fmla="*/ 882436 w 1074420"/>
              <a:gd name="connsiteY3" fmla="*/ 164314 h 864870"/>
              <a:gd name="connsiteX4" fmla="*/ 876300 w 1074420"/>
              <a:gd name="connsiteY4" fmla="*/ 129540 h 864870"/>
              <a:gd name="connsiteX5" fmla="*/ 864870 w 1074420"/>
              <a:gd name="connsiteY5" fmla="*/ 106680 h 864870"/>
              <a:gd name="connsiteX6" fmla="*/ 845820 w 1074420"/>
              <a:gd name="connsiteY6" fmla="*/ 83820 h 864870"/>
              <a:gd name="connsiteX7" fmla="*/ 796290 w 1074420"/>
              <a:gd name="connsiteY7" fmla="*/ 95250 h 864870"/>
              <a:gd name="connsiteX8" fmla="*/ 735330 w 1074420"/>
              <a:gd name="connsiteY8" fmla="*/ 118110 h 864870"/>
              <a:gd name="connsiteX9" fmla="*/ 712470 w 1074420"/>
              <a:gd name="connsiteY9" fmla="*/ 129540 h 864870"/>
              <a:gd name="connsiteX10" fmla="*/ 697230 w 1074420"/>
              <a:gd name="connsiteY10" fmla="*/ 110490 h 864870"/>
              <a:gd name="connsiteX11" fmla="*/ 674370 w 1074420"/>
              <a:gd name="connsiteY11" fmla="*/ 129540 h 864870"/>
              <a:gd name="connsiteX12" fmla="*/ 621030 w 1074420"/>
              <a:gd name="connsiteY12" fmla="*/ 125730 h 864870"/>
              <a:gd name="connsiteX13" fmla="*/ 586740 w 1074420"/>
              <a:gd name="connsiteY13" fmla="*/ 125730 h 864870"/>
              <a:gd name="connsiteX14" fmla="*/ 442455 w 1074420"/>
              <a:gd name="connsiteY14" fmla="*/ 29090 h 864870"/>
              <a:gd name="connsiteX15" fmla="*/ 407670 w 1074420"/>
              <a:gd name="connsiteY15" fmla="*/ 53340 h 864870"/>
              <a:gd name="connsiteX16" fmla="*/ 327660 w 1074420"/>
              <a:gd name="connsiteY16" fmla="*/ 41910 h 864870"/>
              <a:gd name="connsiteX17" fmla="*/ 282930 w 1074420"/>
              <a:gd name="connsiteY17" fmla="*/ 30965 h 864870"/>
              <a:gd name="connsiteX18" fmla="*/ 243840 w 1074420"/>
              <a:gd name="connsiteY18" fmla="*/ 41910 h 864870"/>
              <a:gd name="connsiteX19" fmla="*/ 217170 w 1074420"/>
              <a:gd name="connsiteY19" fmla="*/ 53340 h 864870"/>
              <a:gd name="connsiteX20" fmla="*/ 170609 w 1074420"/>
              <a:gd name="connsiteY20" fmla="*/ 43847 h 864870"/>
              <a:gd name="connsiteX21" fmla="*/ 140970 w 1074420"/>
              <a:gd name="connsiteY21" fmla="*/ 41910 h 864870"/>
              <a:gd name="connsiteX22" fmla="*/ 133350 w 1074420"/>
              <a:gd name="connsiteY22" fmla="*/ 11430 h 864870"/>
              <a:gd name="connsiteX23" fmla="*/ 133350 w 1074420"/>
              <a:gd name="connsiteY23" fmla="*/ 0 h 864870"/>
              <a:gd name="connsiteX24" fmla="*/ 68580 w 1074420"/>
              <a:gd name="connsiteY24" fmla="*/ 110490 h 864870"/>
              <a:gd name="connsiteX25" fmla="*/ 22860 w 1074420"/>
              <a:gd name="connsiteY25" fmla="*/ 106680 h 864870"/>
              <a:gd name="connsiteX26" fmla="*/ 11430 w 1074420"/>
              <a:gd name="connsiteY26" fmla="*/ 133350 h 864870"/>
              <a:gd name="connsiteX27" fmla="*/ 0 w 1074420"/>
              <a:gd name="connsiteY27" fmla="*/ 144780 h 864870"/>
              <a:gd name="connsiteX28" fmla="*/ 11430 w 1074420"/>
              <a:gd name="connsiteY28" fmla="*/ 209550 h 864870"/>
              <a:gd name="connsiteX29" fmla="*/ 11430 w 1074420"/>
              <a:gd name="connsiteY29" fmla="*/ 220980 h 864870"/>
              <a:gd name="connsiteX30" fmla="*/ 60960 w 1074420"/>
              <a:gd name="connsiteY30" fmla="*/ 300990 h 864870"/>
              <a:gd name="connsiteX31" fmla="*/ 64770 w 1074420"/>
              <a:gd name="connsiteY31" fmla="*/ 441960 h 864870"/>
              <a:gd name="connsiteX32" fmla="*/ 144780 w 1074420"/>
              <a:gd name="connsiteY32" fmla="*/ 502920 h 864870"/>
              <a:gd name="connsiteX33" fmla="*/ 163830 w 1074420"/>
              <a:gd name="connsiteY33" fmla="*/ 567690 h 864870"/>
              <a:gd name="connsiteX34" fmla="*/ 186690 w 1074420"/>
              <a:gd name="connsiteY34" fmla="*/ 605790 h 864870"/>
              <a:gd name="connsiteX35" fmla="*/ 224790 w 1074420"/>
              <a:gd name="connsiteY35" fmla="*/ 601980 h 864870"/>
              <a:gd name="connsiteX36" fmla="*/ 262890 w 1074420"/>
              <a:gd name="connsiteY36" fmla="*/ 731520 h 864870"/>
              <a:gd name="connsiteX37" fmla="*/ 350520 w 1074420"/>
              <a:gd name="connsiteY37" fmla="*/ 731520 h 864870"/>
              <a:gd name="connsiteX38" fmla="*/ 381000 w 1074420"/>
              <a:gd name="connsiteY38" fmla="*/ 689610 h 864870"/>
              <a:gd name="connsiteX39" fmla="*/ 400050 w 1074420"/>
              <a:gd name="connsiteY39" fmla="*/ 716280 h 864870"/>
              <a:gd name="connsiteX40" fmla="*/ 441960 w 1074420"/>
              <a:gd name="connsiteY40" fmla="*/ 701040 h 864870"/>
              <a:gd name="connsiteX41" fmla="*/ 483870 w 1074420"/>
              <a:gd name="connsiteY41" fmla="*/ 708660 h 864870"/>
              <a:gd name="connsiteX42" fmla="*/ 491490 w 1074420"/>
              <a:gd name="connsiteY42" fmla="*/ 746760 h 864870"/>
              <a:gd name="connsiteX43" fmla="*/ 544830 w 1074420"/>
              <a:gd name="connsiteY43" fmla="*/ 796290 h 864870"/>
              <a:gd name="connsiteX44" fmla="*/ 537210 w 1074420"/>
              <a:gd name="connsiteY44" fmla="*/ 838200 h 864870"/>
              <a:gd name="connsiteX45" fmla="*/ 506730 w 1074420"/>
              <a:gd name="connsiteY45" fmla="*/ 853440 h 864870"/>
              <a:gd name="connsiteX46" fmla="*/ 605790 w 1074420"/>
              <a:gd name="connsiteY46" fmla="*/ 864870 h 864870"/>
              <a:gd name="connsiteX47" fmla="*/ 765810 w 1074420"/>
              <a:gd name="connsiteY47" fmla="*/ 834390 h 864870"/>
              <a:gd name="connsiteX48" fmla="*/ 811530 w 1074420"/>
              <a:gd name="connsiteY48" fmla="*/ 769620 h 864870"/>
              <a:gd name="connsiteX49" fmla="*/ 811530 w 1074420"/>
              <a:gd name="connsiteY49" fmla="*/ 693420 h 864870"/>
              <a:gd name="connsiteX50" fmla="*/ 1002030 w 1074420"/>
              <a:gd name="connsiteY50" fmla="*/ 647700 h 864870"/>
              <a:gd name="connsiteX51" fmla="*/ 1002030 w 1074420"/>
              <a:gd name="connsiteY51" fmla="*/ 548640 h 864870"/>
              <a:gd name="connsiteX52" fmla="*/ 1009650 w 1074420"/>
              <a:gd name="connsiteY52" fmla="*/ 537210 h 864870"/>
              <a:gd name="connsiteX53" fmla="*/ 1074420 w 1074420"/>
              <a:gd name="connsiteY53" fmla="*/ 468630 h 864870"/>
              <a:gd name="connsiteX54" fmla="*/ 1043940 w 1074420"/>
              <a:gd name="connsiteY54" fmla="*/ 453390 h 864870"/>
              <a:gd name="connsiteX55" fmla="*/ 994410 w 1074420"/>
              <a:gd name="connsiteY55" fmla="*/ 346710 h 864870"/>
              <a:gd name="connsiteX56" fmla="*/ 1035330 w 1074420"/>
              <a:gd name="connsiteY56" fmla="*/ 284845 h 864870"/>
              <a:gd name="connsiteX0" fmla="*/ 1035330 w 1074420"/>
              <a:gd name="connsiteY0" fmla="*/ 284845 h 864870"/>
              <a:gd name="connsiteX1" fmla="*/ 998173 w 1074420"/>
              <a:gd name="connsiteY1" fmla="*/ 246939 h 864870"/>
              <a:gd name="connsiteX2" fmla="*/ 909105 w 1074420"/>
              <a:gd name="connsiteY2" fmla="*/ 198120 h 864870"/>
              <a:gd name="connsiteX3" fmla="*/ 882436 w 1074420"/>
              <a:gd name="connsiteY3" fmla="*/ 164314 h 864870"/>
              <a:gd name="connsiteX4" fmla="*/ 876300 w 1074420"/>
              <a:gd name="connsiteY4" fmla="*/ 129540 h 864870"/>
              <a:gd name="connsiteX5" fmla="*/ 864870 w 1074420"/>
              <a:gd name="connsiteY5" fmla="*/ 106680 h 864870"/>
              <a:gd name="connsiteX6" fmla="*/ 845820 w 1074420"/>
              <a:gd name="connsiteY6" fmla="*/ 83820 h 864870"/>
              <a:gd name="connsiteX7" fmla="*/ 796290 w 1074420"/>
              <a:gd name="connsiteY7" fmla="*/ 95250 h 864870"/>
              <a:gd name="connsiteX8" fmla="*/ 735330 w 1074420"/>
              <a:gd name="connsiteY8" fmla="*/ 118110 h 864870"/>
              <a:gd name="connsiteX9" fmla="*/ 712470 w 1074420"/>
              <a:gd name="connsiteY9" fmla="*/ 129540 h 864870"/>
              <a:gd name="connsiteX10" fmla="*/ 697230 w 1074420"/>
              <a:gd name="connsiteY10" fmla="*/ 110490 h 864870"/>
              <a:gd name="connsiteX11" fmla="*/ 674370 w 1074420"/>
              <a:gd name="connsiteY11" fmla="*/ 129540 h 864870"/>
              <a:gd name="connsiteX12" fmla="*/ 621030 w 1074420"/>
              <a:gd name="connsiteY12" fmla="*/ 125730 h 864870"/>
              <a:gd name="connsiteX13" fmla="*/ 586740 w 1074420"/>
              <a:gd name="connsiteY13" fmla="*/ 125730 h 864870"/>
              <a:gd name="connsiteX14" fmla="*/ 442455 w 1074420"/>
              <a:gd name="connsiteY14" fmla="*/ 29090 h 864870"/>
              <a:gd name="connsiteX15" fmla="*/ 407670 w 1074420"/>
              <a:gd name="connsiteY15" fmla="*/ 53340 h 864870"/>
              <a:gd name="connsiteX16" fmla="*/ 327660 w 1074420"/>
              <a:gd name="connsiteY16" fmla="*/ 41910 h 864870"/>
              <a:gd name="connsiteX17" fmla="*/ 282930 w 1074420"/>
              <a:gd name="connsiteY17" fmla="*/ 30965 h 864870"/>
              <a:gd name="connsiteX18" fmla="*/ 243840 w 1074420"/>
              <a:gd name="connsiteY18" fmla="*/ 41910 h 864870"/>
              <a:gd name="connsiteX19" fmla="*/ 217170 w 1074420"/>
              <a:gd name="connsiteY19" fmla="*/ 53340 h 864870"/>
              <a:gd name="connsiteX20" fmla="*/ 170609 w 1074420"/>
              <a:gd name="connsiteY20" fmla="*/ 43847 h 864870"/>
              <a:gd name="connsiteX21" fmla="*/ 140970 w 1074420"/>
              <a:gd name="connsiteY21" fmla="*/ 41910 h 864870"/>
              <a:gd name="connsiteX22" fmla="*/ 133350 w 1074420"/>
              <a:gd name="connsiteY22" fmla="*/ 11430 h 864870"/>
              <a:gd name="connsiteX23" fmla="*/ 133350 w 1074420"/>
              <a:gd name="connsiteY23" fmla="*/ 0 h 864870"/>
              <a:gd name="connsiteX24" fmla="*/ 68580 w 1074420"/>
              <a:gd name="connsiteY24" fmla="*/ 110490 h 864870"/>
              <a:gd name="connsiteX25" fmla="*/ 22860 w 1074420"/>
              <a:gd name="connsiteY25" fmla="*/ 106680 h 864870"/>
              <a:gd name="connsiteX26" fmla="*/ 11430 w 1074420"/>
              <a:gd name="connsiteY26" fmla="*/ 133350 h 864870"/>
              <a:gd name="connsiteX27" fmla="*/ 0 w 1074420"/>
              <a:gd name="connsiteY27" fmla="*/ 144780 h 864870"/>
              <a:gd name="connsiteX28" fmla="*/ 11430 w 1074420"/>
              <a:gd name="connsiteY28" fmla="*/ 209550 h 864870"/>
              <a:gd name="connsiteX29" fmla="*/ 11430 w 1074420"/>
              <a:gd name="connsiteY29" fmla="*/ 220980 h 864870"/>
              <a:gd name="connsiteX30" fmla="*/ 60960 w 1074420"/>
              <a:gd name="connsiteY30" fmla="*/ 300990 h 864870"/>
              <a:gd name="connsiteX31" fmla="*/ 64770 w 1074420"/>
              <a:gd name="connsiteY31" fmla="*/ 441960 h 864870"/>
              <a:gd name="connsiteX32" fmla="*/ 144780 w 1074420"/>
              <a:gd name="connsiteY32" fmla="*/ 502920 h 864870"/>
              <a:gd name="connsiteX33" fmla="*/ 163830 w 1074420"/>
              <a:gd name="connsiteY33" fmla="*/ 567690 h 864870"/>
              <a:gd name="connsiteX34" fmla="*/ 186690 w 1074420"/>
              <a:gd name="connsiteY34" fmla="*/ 605790 h 864870"/>
              <a:gd name="connsiteX35" fmla="*/ 224790 w 1074420"/>
              <a:gd name="connsiteY35" fmla="*/ 601980 h 864870"/>
              <a:gd name="connsiteX36" fmla="*/ 262890 w 1074420"/>
              <a:gd name="connsiteY36" fmla="*/ 731520 h 864870"/>
              <a:gd name="connsiteX37" fmla="*/ 350520 w 1074420"/>
              <a:gd name="connsiteY37" fmla="*/ 731520 h 864870"/>
              <a:gd name="connsiteX38" fmla="*/ 381000 w 1074420"/>
              <a:gd name="connsiteY38" fmla="*/ 689610 h 864870"/>
              <a:gd name="connsiteX39" fmla="*/ 404281 w 1074420"/>
              <a:gd name="connsiteY39" fmla="*/ 729059 h 864870"/>
              <a:gd name="connsiteX40" fmla="*/ 441960 w 1074420"/>
              <a:gd name="connsiteY40" fmla="*/ 701040 h 864870"/>
              <a:gd name="connsiteX41" fmla="*/ 483870 w 1074420"/>
              <a:gd name="connsiteY41" fmla="*/ 708660 h 864870"/>
              <a:gd name="connsiteX42" fmla="*/ 491490 w 1074420"/>
              <a:gd name="connsiteY42" fmla="*/ 746760 h 864870"/>
              <a:gd name="connsiteX43" fmla="*/ 544830 w 1074420"/>
              <a:gd name="connsiteY43" fmla="*/ 796290 h 864870"/>
              <a:gd name="connsiteX44" fmla="*/ 537210 w 1074420"/>
              <a:gd name="connsiteY44" fmla="*/ 838200 h 864870"/>
              <a:gd name="connsiteX45" fmla="*/ 506730 w 1074420"/>
              <a:gd name="connsiteY45" fmla="*/ 853440 h 864870"/>
              <a:gd name="connsiteX46" fmla="*/ 605790 w 1074420"/>
              <a:gd name="connsiteY46" fmla="*/ 864870 h 864870"/>
              <a:gd name="connsiteX47" fmla="*/ 765810 w 1074420"/>
              <a:gd name="connsiteY47" fmla="*/ 834390 h 864870"/>
              <a:gd name="connsiteX48" fmla="*/ 811530 w 1074420"/>
              <a:gd name="connsiteY48" fmla="*/ 769620 h 864870"/>
              <a:gd name="connsiteX49" fmla="*/ 811530 w 1074420"/>
              <a:gd name="connsiteY49" fmla="*/ 693420 h 864870"/>
              <a:gd name="connsiteX50" fmla="*/ 1002030 w 1074420"/>
              <a:gd name="connsiteY50" fmla="*/ 647700 h 864870"/>
              <a:gd name="connsiteX51" fmla="*/ 1002030 w 1074420"/>
              <a:gd name="connsiteY51" fmla="*/ 548640 h 864870"/>
              <a:gd name="connsiteX52" fmla="*/ 1009650 w 1074420"/>
              <a:gd name="connsiteY52" fmla="*/ 537210 h 864870"/>
              <a:gd name="connsiteX53" fmla="*/ 1074420 w 1074420"/>
              <a:gd name="connsiteY53" fmla="*/ 468630 h 864870"/>
              <a:gd name="connsiteX54" fmla="*/ 1043940 w 1074420"/>
              <a:gd name="connsiteY54" fmla="*/ 453390 h 864870"/>
              <a:gd name="connsiteX55" fmla="*/ 994410 w 1074420"/>
              <a:gd name="connsiteY55" fmla="*/ 346710 h 864870"/>
              <a:gd name="connsiteX56" fmla="*/ 1035330 w 1074420"/>
              <a:gd name="connsiteY56" fmla="*/ 284845 h 864870"/>
              <a:gd name="connsiteX0" fmla="*/ 1035330 w 1074420"/>
              <a:gd name="connsiteY0" fmla="*/ 284845 h 864870"/>
              <a:gd name="connsiteX1" fmla="*/ 998173 w 1074420"/>
              <a:gd name="connsiteY1" fmla="*/ 246939 h 864870"/>
              <a:gd name="connsiteX2" fmla="*/ 909105 w 1074420"/>
              <a:gd name="connsiteY2" fmla="*/ 198120 h 864870"/>
              <a:gd name="connsiteX3" fmla="*/ 882436 w 1074420"/>
              <a:gd name="connsiteY3" fmla="*/ 164314 h 864870"/>
              <a:gd name="connsiteX4" fmla="*/ 876300 w 1074420"/>
              <a:gd name="connsiteY4" fmla="*/ 129540 h 864870"/>
              <a:gd name="connsiteX5" fmla="*/ 864870 w 1074420"/>
              <a:gd name="connsiteY5" fmla="*/ 106680 h 864870"/>
              <a:gd name="connsiteX6" fmla="*/ 845820 w 1074420"/>
              <a:gd name="connsiteY6" fmla="*/ 83820 h 864870"/>
              <a:gd name="connsiteX7" fmla="*/ 796290 w 1074420"/>
              <a:gd name="connsiteY7" fmla="*/ 95250 h 864870"/>
              <a:gd name="connsiteX8" fmla="*/ 735330 w 1074420"/>
              <a:gd name="connsiteY8" fmla="*/ 118110 h 864870"/>
              <a:gd name="connsiteX9" fmla="*/ 712470 w 1074420"/>
              <a:gd name="connsiteY9" fmla="*/ 129540 h 864870"/>
              <a:gd name="connsiteX10" fmla="*/ 697230 w 1074420"/>
              <a:gd name="connsiteY10" fmla="*/ 110490 h 864870"/>
              <a:gd name="connsiteX11" fmla="*/ 674370 w 1074420"/>
              <a:gd name="connsiteY11" fmla="*/ 129540 h 864870"/>
              <a:gd name="connsiteX12" fmla="*/ 621030 w 1074420"/>
              <a:gd name="connsiteY12" fmla="*/ 125730 h 864870"/>
              <a:gd name="connsiteX13" fmla="*/ 586740 w 1074420"/>
              <a:gd name="connsiteY13" fmla="*/ 125730 h 864870"/>
              <a:gd name="connsiteX14" fmla="*/ 442455 w 1074420"/>
              <a:gd name="connsiteY14" fmla="*/ 29090 h 864870"/>
              <a:gd name="connsiteX15" fmla="*/ 407670 w 1074420"/>
              <a:gd name="connsiteY15" fmla="*/ 53340 h 864870"/>
              <a:gd name="connsiteX16" fmla="*/ 327660 w 1074420"/>
              <a:gd name="connsiteY16" fmla="*/ 41910 h 864870"/>
              <a:gd name="connsiteX17" fmla="*/ 282930 w 1074420"/>
              <a:gd name="connsiteY17" fmla="*/ 30965 h 864870"/>
              <a:gd name="connsiteX18" fmla="*/ 243840 w 1074420"/>
              <a:gd name="connsiteY18" fmla="*/ 41910 h 864870"/>
              <a:gd name="connsiteX19" fmla="*/ 217170 w 1074420"/>
              <a:gd name="connsiteY19" fmla="*/ 53340 h 864870"/>
              <a:gd name="connsiteX20" fmla="*/ 170609 w 1074420"/>
              <a:gd name="connsiteY20" fmla="*/ 43847 h 864870"/>
              <a:gd name="connsiteX21" fmla="*/ 140970 w 1074420"/>
              <a:gd name="connsiteY21" fmla="*/ 41910 h 864870"/>
              <a:gd name="connsiteX22" fmla="*/ 133350 w 1074420"/>
              <a:gd name="connsiteY22" fmla="*/ 11430 h 864870"/>
              <a:gd name="connsiteX23" fmla="*/ 120660 w 1074420"/>
              <a:gd name="connsiteY23" fmla="*/ 0 h 864870"/>
              <a:gd name="connsiteX24" fmla="*/ 68580 w 1074420"/>
              <a:gd name="connsiteY24" fmla="*/ 110490 h 864870"/>
              <a:gd name="connsiteX25" fmla="*/ 22860 w 1074420"/>
              <a:gd name="connsiteY25" fmla="*/ 106680 h 864870"/>
              <a:gd name="connsiteX26" fmla="*/ 11430 w 1074420"/>
              <a:gd name="connsiteY26" fmla="*/ 133350 h 864870"/>
              <a:gd name="connsiteX27" fmla="*/ 0 w 1074420"/>
              <a:gd name="connsiteY27" fmla="*/ 144780 h 864870"/>
              <a:gd name="connsiteX28" fmla="*/ 11430 w 1074420"/>
              <a:gd name="connsiteY28" fmla="*/ 209550 h 864870"/>
              <a:gd name="connsiteX29" fmla="*/ 11430 w 1074420"/>
              <a:gd name="connsiteY29" fmla="*/ 220980 h 864870"/>
              <a:gd name="connsiteX30" fmla="*/ 60960 w 1074420"/>
              <a:gd name="connsiteY30" fmla="*/ 300990 h 864870"/>
              <a:gd name="connsiteX31" fmla="*/ 64770 w 1074420"/>
              <a:gd name="connsiteY31" fmla="*/ 441960 h 864870"/>
              <a:gd name="connsiteX32" fmla="*/ 144780 w 1074420"/>
              <a:gd name="connsiteY32" fmla="*/ 502920 h 864870"/>
              <a:gd name="connsiteX33" fmla="*/ 163830 w 1074420"/>
              <a:gd name="connsiteY33" fmla="*/ 567690 h 864870"/>
              <a:gd name="connsiteX34" fmla="*/ 186690 w 1074420"/>
              <a:gd name="connsiteY34" fmla="*/ 605790 h 864870"/>
              <a:gd name="connsiteX35" fmla="*/ 224790 w 1074420"/>
              <a:gd name="connsiteY35" fmla="*/ 601980 h 864870"/>
              <a:gd name="connsiteX36" fmla="*/ 262890 w 1074420"/>
              <a:gd name="connsiteY36" fmla="*/ 731520 h 864870"/>
              <a:gd name="connsiteX37" fmla="*/ 350520 w 1074420"/>
              <a:gd name="connsiteY37" fmla="*/ 731520 h 864870"/>
              <a:gd name="connsiteX38" fmla="*/ 381000 w 1074420"/>
              <a:gd name="connsiteY38" fmla="*/ 689610 h 864870"/>
              <a:gd name="connsiteX39" fmla="*/ 404281 w 1074420"/>
              <a:gd name="connsiteY39" fmla="*/ 729059 h 864870"/>
              <a:gd name="connsiteX40" fmla="*/ 441960 w 1074420"/>
              <a:gd name="connsiteY40" fmla="*/ 701040 h 864870"/>
              <a:gd name="connsiteX41" fmla="*/ 483870 w 1074420"/>
              <a:gd name="connsiteY41" fmla="*/ 708660 h 864870"/>
              <a:gd name="connsiteX42" fmla="*/ 491490 w 1074420"/>
              <a:gd name="connsiteY42" fmla="*/ 746760 h 864870"/>
              <a:gd name="connsiteX43" fmla="*/ 544830 w 1074420"/>
              <a:gd name="connsiteY43" fmla="*/ 796290 h 864870"/>
              <a:gd name="connsiteX44" fmla="*/ 537210 w 1074420"/>
              <a:gd name="connsiteY44" fmla="*/ 838200 h 864870"/>
              <a:gd name="connsiteX45" fmla="*/ 506730 w 1074420"/>
              <a:gd name="connsiteY45" fmla="*/ 853440 h 864870"/>
              <a:gd name="connsiteX46" fmla="*/ 605790 w 1074420"/>
              <a:gd name="connsiteY46" fmla="*/ 864870 h 864870"/>
              <a:gd name="connsiteX47" fmla="*/ 765810 w 1074420"/>
              <a:gd name="connsiteY47" fmla="*/ 834390 h 864870"/>
              <a:gd name="connsiteX48" fmla="*/ 811530 w 1074420"/>
              <a:gd name="connsiteY48" fmla="*/ 769620 h 864870"/>
              <a:gd name="connsiteX49" fmla="*/ 811530 w 1074420"/>
              <a:gd name="connsiteY49" fmla="*/ 693420 h 864870"/>
              <a:gd name="connsiteX50" fmla="*/ 1002030 w 1074420"/>
              <a:gd name="connsiteY50" fmla="*/ 647700 h 864870"/>
              <a:gd name="connsiteX51" fmla="*/ 1002030 w 1074420"/>
              <a:gd name="connsiteY51" fmla="*/ 548640 h 864870"/>
              <a:gd name="connsiteX52" fmla="*/ 1009650 w 1074420"/>
              <a:gd name="connsiteY52" fmla="*/ 537210 h 864870"/>
              <a:gd name="connsiteX53" fmla="*/ 1074420 w 1074420"/>
              <a:gd name="connsiteY53" fmla="*/ 468630 h 864870"/>
              <a:gd name="connsiteX54" fmla="*/ 1043940 w 1074420"/>
              <a:gd name="connsiteY54" fmla="*/ 453390 h 864870"/>
              <a:gd name="connsiteX55" fmla="*/ 994410 w 1074420"/>
              <a:gd name="connsiteY55" fmla="*/ 346710 h 864870"/>
              <a:gd name="connsiteX56" fmla="*/ 1035330 w 1074420"/>
              <a:gd name="connsiteY56" fmla="*/ 284845 h 864870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  <a:cxn ang="0">
                <a:pos x="connsiteX5" y="connsiteY5"/>
              </a:cxn>
              <a:cxn ang="0">
                <a:pos x="connsiteX6" y="connsiteY6"/>
              </a:cxn>
              <a:cxn ang="0">
                <a:pos x="connsiteX7" y="connsiteY7"/>
              </a:cxn>
              <a:cxn ang="0">
                <a:pos x="connsiteX8" y="connsiteY8"/>
              </a:cxn>
              <a:cxn ang="0">
                <a:pos x="connsiteX9" y="connsiteY9"/>
              </a:cxn>
              <a:cxn ang="0">
                <a:pos x="connsiteX10" y="connsiteY10"/>
              </a:cxn>
              <a:cxn ang="0">
                <a:pos x="connsiteX11" y="connsiteY11"/>
              </a:cxn>
              <a:cxn ang="0">
                <a:pos x="connsiteX12" y="connsiteY12"/>
              </a:cxn>
              <a:cxn ang="0">
                <a:pos x="connsiteX13" y="connsiteY13"/>
              </a:cxn>
              <a:cxn ang="0">
                <a:pos x="connsiteX14" y="connsiteY14"/>
              </a:cxn>
              <a:cxn ang="0">
                <a:pos x="connsiteX15" y="connsiteY15"/>
              </a:cxn>
              <a:cxn ang="0">
                <a:pos x="connsiteX16" y="connsiteY16"/>
              </a:cxn>
              <a:cxn ang="0">
                <a:pos x="connsiteX17" y="connsiteY17"/>
              </a:cxn>
              <a:cxn ang="0">
                <a:pos x="connsiteX18" y="connsiteY18"/>
              </a:cxn>
              <a:cxn ang="0">
                <a:pos x="connsiteX19" y="connsiteY19"/>
              </a:cxn>
              <a:cxn ang="0">
                <a:pos x="connsiteX20" y="connsiteY20"/>
              </a:cxn>
              <a:cxn ang="0">
                <a:pos x="connsiteX21" y="connsiteY21"/>
              </a:cxn>
              <a:cxn ang="0">
                <a:pos x="connsiteX22" y="connsiteY22"/>
              </a:cxn>
              <a:cxn ang="0">
                <a:pos x="connsiteX23" y="connsiteY23"/>
              </a:cxn>
              <a:cxn ang="0">
                <a:pos x="connsiteX24" y="connsiteY24"/>
              </a:cxn>
              <a:cxn ang="0">
                <a:pos x="connsiteX25" y="connsiteY25"/>
              </a:cxn>
              <a:cxn ang="0">
                <a:pos x="connsiteX26" y="connsiteY26"/>
              </a:cxn>
              <a:cxn ang="0">
                <a:pos x="connsiteX27" y="connsiteY27"/>
              </a:cxn>
              <a:cxn ang="0">
                <a:pos x="connsiteX28" y="connsiteY28"/>
              </a:cxn>
              <a:cxn ang="0">
                <a:pos x="connsiteX29" y="connsiteY29"/>
              </a:cxn>
              <a:cxn ang="0">
                <a:pos x="connsiteX30" y="connsiteY30"/>
              </a:cxn>
              <a:cxn ang="0">
                <a:pos x="connsiteX31" y="connsiteY31"/>
              </a:cxn>
              <a:cxn ang="0">
                <a:pos x="connsiteX32" y="connsiteY32"/>
              </a:cxn>
              <a:cxn ang="0">
                <a:pos x="connsiteX33" y="connsiteY33"/>
              </a:cxn>
              <a:cxn ang="0">
                <a:pos x="connsiteX34" y="connsiteY34"/>
              </a:cxn>
              <a:cxn ang="0">
                <a:pos x="connsiteX35" y="connsiteY35"/>
              </a:cxn>
              <a:cxn ang="0">
                <a:pos x="connsiteX36" y="connsiteY36"/>
              </a:cxn>
              <a:cxn ang="0">
                <a:pos x="connsiteX37" y="connsiteY37"/>
              </a:cxn>
              <a:cxn ang="0">
                <a:pos x="connsiteX38" y="connsiteY38"/>
              </a:cxn>
              <a:cxn ang="0">
                <a:pos x="connsiteX39" y="connsiteY39"/>
              </a:cxn>
              <a:cxn ang="0">
                <a:pos x="connsiteX40" y="connsiteY40"/>
              </a:cxn>
              <a:cxn ang="0">
                <a:pos x="connsiteX41" y="connsiteY41"/>
              </a:cxn>
              <a:cxn ang="0">
                <a:pos x="connsiteX42" y="connsiteY42"/>
              </a:cxn>
              <a:cxn ang="0">
                <a:pos x="connsiteX43" y="connsiteY43"/>
              </a:cxn>
              <a:cxn ang="0">
                <a:pos x="connsiteX44" y="connsiteY44"/>
              </a:cxn>
              <a:cxn ang="0">
                <a:pos x="connsiteX45" y="connsiteY45"/>
              </a:cxn>
              <a:cxn ang="0">
                <a:pos x="connsiteX46" y="connsiteY46"/>
              </a:cxn>
              <a:cxn ang="0">
                <a:pos x="connsiteX47" y="connsiteY47"/>
              </a:cxn>
              <a:cxn ang="0">
                <a:pos x="connsiteX48" y="connsiteY48"/>
              </a:cxn>
              <a:cxn ang="0">
                <a:pos x="connsiteX49" y="connsiteY49"/>
              </a:cxn>
              <a:cxn ang="0">
                <a:pos x="connsiteX50" y="connsiteY50"/>
              </a:cxn>
              <a:cxn ang="0">
                <a:pos x="connsiteX51" y="connsiteY51"/>
              </a:cxn>
              <a:cxn ang="0">
                <a:pos x="connsiteX52" y="connsiteY52"/>
              </a:cxn>
              <a:cxn ang="0">
                <a:pos x="connsiteX53" y="connsiteY53"/>
              </a:cxn>
              <a:cxn ang="0">
                <a:pos x="connsiteX54" y="connsiteY54"/>
              </a:cxn>
              <a:cxn ang="0">
                <a:pos x="connsiteX55" y="connsiteY55"/>
              </a:cxn>
              <a:cxn ang="0">
                <a:pos x="connsiteX56" y="connsiteY56"/>
              </a:cxn>
            </a:cxnLst>
            <a:rect l="l" t="t" r="r" b="b"/>
            <a:pathLst>
              <a:path w="1074420" h="864870">
                <a:moveTo>
                  <a:pt x="1035330" y="284845"/>
                </a:moveTo>
                <a:lnTo>
                  <a:pt x="998173" y="246939"/>
                </a:lnTo>
                <a:lnTo>
                  <a:pt x="909105" y="198120"/>
                </a:lnTo>
                <a:lnTo>
                  <a:pt x="882436" y="164314"/>
                </a:lnTo>
                <a:lnTo>
                  <a:pt x="876300" y="129540"/>
                </a:lnTo>
                <a:lnTo>
                  <a:pt x="864870" y="106680"/>
                </a:lnTo>
                <a:lnTo>
                  <a:pt x="845820" y="83820"/>
                </a:lnTo>
                <a:lnTo>
                  <a:pt x="796290" y="95250"/>
                </a:lnTo>
                <a:lnTo>
                  <a:pt x="735330" y="118110"/>
                </a:lnTo>
                <a:lnTo>
                  <a:pt x="712470" y="129540"/>
                </a:lnTo>
                <a:lnTo>
                  <a:pt x="697230" y="110490"/>
                </a:lnTo>
                <a:lnTo>
                  <a:pt x="674370" y="129540"/>
                </a:lnTo>
                <a:lnTo>
                  <a:pt x="621030" y="125730"/>
                </a:lnTo>
                <a:lnTo>
                  <a:pt x="586740" y="125730"/>
                </a:lnTo>
                <a:lnTo>
                  <a:pt x="442455" y="29090"/>
                </a:lnTo>
                <a:lnTo>
                  <a:pt x="407670" y="53340"/>
                </a:lnTo>
                <a:lnTo>
                  <a:pt x="327660" y="41910"/>
                </a:lnTo>
                <a:lnTo>
                  <a:pt x="282930" y="30965"/>
                </a:lnTo>
                <a:lnTo>
                  <a:pt x="243840" y="41910"/>
                </a:lnTo>
                <a:lnTo>
                  <a:pt x="217170" y="53340"/>
                </a:lnTo>
                <a:lnTo>
                  <a:pt x="170609" y="43847"/>
                </a:lnTo>
                <a:lnTo>
                  <a:pt x="140970" y="41910"/>
                </a:lnTo>
                <a:lnTo>
                  <a:pt x="133350" y="11430"/>
                </a:lnTo>
                <a:lnTo>
                  <a:pt x="120660" y="0"/>
                </a:lnTo>
                <a:lnTo>
                  <a:pt x="68580" y="110490"/>
                </a:lnTo>
                <a:lnTo>
                  <a:pt x="22860" y="106680"/>
                </a:lnTo>
                <a:lnTo>
                  <a:pt x="11430" y="133350"/>
                </a:lnTo>
                <a:lnTo>
                  <a:pt x="0" y="144780"/>
                </a:lnTo>
                <a:lnTo>
                  <a:pt x="11430" y="209550"/>
                </a:lnTo>
                <a:lnTo>
                  <a:pt x="11430" y="220980"/>
                </a:lnTo>
                <a:lnTo>
                  <a:pt x="60960" y="300990"/>
                </a:lnTo>
                <a:lnTo>
                  <a:pt x="64770" y="441960"/>
                </a:lnTo>
                <a:lnTo>
                  <a:pt x="144780" y="502920"/>
                </a:lnTo>
                <a:lnTo>
                  <a:pt x="163830" y="567690"/>
                </a:lnTo>
                <a:lnTo>
                  <a:pt x="186690" y="605790"/>
                </a:lnTo>
                <a:lnTo>
                  <a:pt x="224790" y="601980"/>
                </a:lnTo>
                <a:lnTo>
                  <a:pt x="262890" y="731520"/>
                </a:lnTo>
                <a:lnTo>
                  <a:pt x="350520" y="731520"/>
                </a:lnTo>
                <a:lnTo>
                  <a:pt x="381000" y="689610"/>
                </a:lnTo>
                <a:lnTo>
                  <a:pt x="404281" y="729059"/>
                </a:lnTo>
                <a:lnTo>
                  <a:pt x="441960" y="701040"/>
                </a:lnTo>
                <a:lnTo>
                  <a:pt x="483870" y="708660"/>
                </a:lnTo>
                <a:lnTo>
                  <a:pt x="491490" y="746760"/>
                </a:lnTo>
                <a:lnTo>
                  <a:pt x="544830" y="796290"/>
                </a:lnTo>
                <a:lnTo>
                  <a:pt x="537210" y="838200"/>
                </a:lnTo>
                <a:lnTo>
                  <a:pt x="506730" y="853440"/>
                </a:lnTo>
                <a:lnTo>
                  <a:pt x="605790" y="864870"/>
                </a:lnTo>
                <a:lnTo>
                  <a:pt x="765810" y="834390"/>
                </a:lnTo>
                <a:lnTo>
                  <a:pt x="811530" y="769620"/>
                </a:lnTo>
                <a:lnTo>
                  <a:pt x="811530" y="693420"/>
                </a:lnTo>
                <a:lnTo>
                  <a:pt x="1002030" y="647700"/>
                </a:lnTo>
                <a:lnTo>
                  <a:pt x="1002030" y="548640"/>
                </a:lnTo>
                <a:lnTo>
                  <a:pt x="1009650" y="537210"/>
                </a:lnTo>
                <a:lnTo>
                  <a:pt x="1074420" y="468630"/>
                </a:lnTo>
                <a:lnTo>
                  <a:pt x="1043940" y="453390"/>
                </a:lnTo>
                <a:lnTo>
                  <a:pt x="994410" y="346710"/>
                </a:lnTo>
                <a:lnTo>
                  <a:pt x="1035330" y="284845"/>
                </a:lnTo>
                <a:close/>
              </a:path>
            </a:pathLst>
          </a:custGeom>
          <a:solidFill>
            <a:srgbClr val="F58220"/>
          </a:solidFill>
        </xdr:spPr>
        <xdr:style>
          <a:lnRef idx="2">
            <a:schemeClr val="dk1"/>
          </a:lnRef>
          <a:fillRef idx="1">
            <a:schemeClr val="lt1"/>
          </a:fillRef>
          <a:effectRef idx="0">
            <a:schemeClr val="dk1"/>
          </a:effectRef>
          <a:fontRef idx="minor">
            <a:schemeClr val="dk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[0]!Forme_Cliquer" textlink="">
        <xdr:nvSpPr>
          <xdr:cNvPr id="334" name="Champagne_Alsace_Lorraine"/>
          <xdr:cNvSpPr/>
        </xdr:nvSpPr>
        <xdr:spPr>
          <a:xfrm>
            <a:off x="14758617" y="1340523"/>
            <a:ext cx="2450630" cy="2008094"/>
          </a:xfrm>
          <a:custGeom>
            <a:avLst/>
            <a:gdLst>
              <a:gd name="connsiteX0" fmla="*/ 403412 w 2460812"/>
              <a:gd name="connsiteY0" fmla="*/ 165847 h 2079812"/>
              <a:gd name="connsiteX1" fmla="*/ 502024 w 2460812"/>
              <a:gd name="connsiteY1" fmla="*/ 183776 h 2079812"/>
              <a:gd name="connsiteX2" fmla="*/ 614082 w 2460812"/>
              <a:gd name="connsiteY2" fmla="*/ 134470 h 2079812"/>
              <a:gd name="connsiteX3" fmla="*/ 636494 w 2460812"/>
              <a:gd name="connsiteY3" fmla="*/ 49306 h 2079812"/>
              <a:gd name="connsiteX4" fmla="*/ 694765 w 2460812"/>
              <a:gd name="connsiteY4" fmla="*/ 0 h 2079812"/>
              <a:gd name="connsiteX5" fmla="*/ 721659 w 2460812"/>
              <a:gd name="connsiteY5" fmla="*/ 17929 h 2079812"/>
              <a:gd name="connsiteX6" fmla="*/ 694765 w 2460812"/>
              <a:gd name="connsiteY6" fmla="*/ 71717 h 2079812"/>
              <a:gd name="connsiteX7" fmla="*/ 694765 w 2460812"/>
              <a:gd name="connsiteY7" fmla="*/ 94129 h 2079812"/>
              <a:gd name="connsiteX8" fmla="*/ 694765 w 2460812"/>
              <a:gd name="connsiteY8" fmla="*/ 116541 h 2079812"/>
              <a:gd name="connsiteX9" fmla="*/ 699247 w 2460812"/>
              <a:gd name="connsiteY9" fmla="*/ 143435 h 2079812"/>
              <a:gd name="connsiteX10" fmla="*/ 726141 w 2460812"/>
              <a:gd name="connsiteY10" fmla="*/ 215153 h 2079812"/>
              <a:gd name="connsiteX11" fmla="*/ 726141 w 2460812"/>
              <a:gd name="connsiteY11" fmla="*/ 251012 h 2079812"/>
              <a:gd name="connsiteX12" fmla="*/ 712694 w 2460812"/>
              <a:gd name="connsiteY12" fmla="*/ 277906 h 2079812"/>
              <a:gd name="connsiteX13" fmla="*/ 712694 w 2460812"/>
              <a:gd name="connsiteY13" fmla="*/ 286870 h 2079812"/>
              <a:gd name="connsiteX14" fmla="*/ 784412 w 2460812"/>
              <a:gd name="connsiteY14" fmla="*/ 286870 h 2079812"/>
              <a:gd name="connsiteX15" fmla="*/ 869577 w 2460812"/>
              <a:gd name="connsiteY15" fmla="*/ 358588 h 2079812"/>
              <a:gd name="connsiteX16" fmla="*/ 954741 w 2460812"/>
              <a:gd name="connsiteY16" fmla="*/ 381000 h 2079812"/>
              <a:gd name="connsiteX17" fmla="*/ 954741 w 2460812"/>
              <a:gd name="connsiteY17" fmla="*/ 421341 h 2079812"/>
              <a:gd name="connsiteX18" fmla="*/ 995082 w 2460812"/>
              <a:gd name="connsiteY18" fmla="*/ 421341 h 2079812"/>
              <a:gd name="connsiteX19" fmla="*/ 1039906 w 2460812"/>
              <a:gd name="connsiteY19" fmla="*/ 502023 h 2079812"/>
              <a:gd name="connsiteX20" fmla="*/ 1044388 w 2460812"/>
              <a:gd name="connsiteY20" fmla="*/ 510988 h 2079812"/>
              <a:gd name="connsiteX21" fmla="*/ 1098177 w 2460812"/>
              <a:gd name="connsiteY21" fmla="*/ 510988 h 2079812"/>
              <a:gd name="connsiteX22" fmla="*/ 1125071 w 2460812"/>
              <a:gd name="connsiteY22" fmla="*/ 470647 h 2079812"/>
              <a:gd name="connsiteX23" fmla="*/ 1196788 w 2460812"/>
              <a:gd name="connsiteY23" fmla="*/ 466164 h 2079812"/>
              <a:gd name="connsiteX24" fmla="*/ 1304365 w 2460812"/>
              <a:gd name="connsiteY24" fmla="*/ 528917 h 2079812"/>
              <a:gd name="connsiteX25" fmla="*/ 1326777 w 2460812"/>
              <a:gd name="connsiteY25" fmla="*/ 537882 h 2079812"/>
              <a:gd name="connsiteX26" fmla="*/ 1344706 w 2460812"/>
              <a:gd name="connsiteY26" fmla="*/ 533400 h 2079812"/>
              <a:gd name="connsiteX27" fmla="*/ 1416424 w 2460812"/>
              <a:gd name="connsiteY27" fmla="*/ 484094 h 2079812"/>
              <a:gd name="connsiteX28" fmla="*/ 1546412 w 2460812"/>
              <a:gd name="connsiteY28" fmla="*/ 524435 h 2079812"/>
              <a:gd name="connsiteX29" fmla="*/ 1591235 w 2460812"/>
              <a:gd name="connsiteY29" fmla="*/ 533400 h 2079812"/>
              <a:gd name="connsiteX30" fmla="*/ 1604682 w 2460812"/>
              <a:gd name="connsiteY30" fmla="*/ 596153 h 2079812"/>
              <a:gd name="connsiteX31" fmla="*/ 1712259 w 2460812"/>
              <a:gd name="connsiteY31" fmla="*/ 735106 h 2079812"/>
              <a:gd name="connsiteX32" fmla="*/ 1752600 w 2460812"/>
              <a:gd name="connsiteY32" fmla="*/ 744070 h 2079812"/>
              <a:gd name="connsiteX33" fmla="*/ 1752600 w 2460812"/>
              <a:gd name="connsiteY33" fmla="*/ 744070 h 2079812"/>
              <a:gd name="connsiteX34" fmla="*/ 1788459 w 2460812"/>
              <a:gd name="connsiteY34" fmla="*/ 694764 h 2079812"/>
              <a:gd name="connsiteX35" fmla="*/ 1828800 w 2460812"/>
              <a:gd name="connsiteY35" fmla="*/ 699247 h 2079812"/>
              <a:gd name="connsiteX36" fmla="*/ 1851212 w 2460812"/>
              <a:gd name="connsiteY36" fmla="*/ 753035 h 2079812"/>
              <a:gd name="connsiteX37" fmla="*/ 1887071 w 2460812"/>
              <a:gd name="connsiteY37" fmla="*/ 739588 h 2079812"/>
              <a:gd name="connsiteX38" fmla="*/ 1972235 w 2460812"/>
              <a:gd name="connsiteY38" fmla="*/ 757517 h 2079812"/>
              <a:gd name="connsiteX39" fmla="*/ 2057400 w 2460812"/>
              <a:gd name="connsiteY39" fmla="*/ 703729 h 2079812"/>
              <a:gd name="connsiteX40" fmla="*/ 2160494 w 2460812"/>
              <a:gd name="connsiteY40" fmla="*/ 797859 h 2079812"/>
              <a:gd name="connsiteX41" fmla="*/ 2339788 w 2460812"/>
              <a:gd name="connsiteY41" fmla="*/ 806823 h 2079812"/>
              <a:gd name="connsiteX42" fmla="*/ 2460812 w 2460812"/>
              <a:gd name="connsiteY42" fmla="*/ 847164 h 2079812"/>
              <a:gd name="connsiteX43" fmla="*/ 2393577 w 2460812"/>
              <a:gd name="connsiteY43" fmla="*/ 999564 h 2079812"/>
              <a:gd name="connsiteX44" fmla="*/ 2268071 w 2460812"/>
              <a:gd name="connsiteY44" fmla="*/ 1156447 h 2079812"/>
              <a:gd name="connsiteX45" fmla="*/ 2254624 w 2460812"/>
              <a:gd name="connsiteY45" fmla="*/ 1353670 h 2079812"/>
              <a:gd name="connsiteX46" fmla="*/ 2178424 w 2460812"/>
              <a:gd name="connsiteY46" fmla="*/ 1524000 h 2079812"/>
              <a:gd name="connsiteX47" fmla="*/ 2205318 w 2460812"/>
              <a:gd name="connsiteY47" fmla="*/ 1671917 h 2079812"/>
              <a:gd name="connsiteX48" fmla="*/ 2164977 w 2460812"/>
              <a:gd name="connsiteY48" fmla="*/ 1855694 h 2079812"/>
              <a:gd name="connsiteX49" fmla="*/ 2205318 w 2460812"/>
              <a:gd name="connsiteY49" fmla="*/ 1945341 h 2079812"/>
              <a:gd name="connsiteX50" fmla="*/ 2187388 w 2460812"/>
              <a:gd name="connsiteY50" fmla="*/ 1976717 h 2079812"/>
              <a:gd name="connsiteX51" fmla="*/ 2182906 w 2460812"/>
              <a:gd name="connsiteY51" fmla="*/ 2026023 h 2079812"/>
              <a:gd name="connsiteX52" fmla="*/ 2138082 w 2460812"/>
              <a:gd name="connsiteY52" fmla="*/ 2030506 h 2079812"/>
              <a:gd name="connsiteX53" fmla="*/ 2120153 w 2460812"/>
              <a:gd name="connsiteY53" fmla="*/ 2070847 h 2079812"/>
              <a:gd name="connsiteX54" fmla="*/ 2008094 w 2460812"/>
              <a:gd name="connsiteY54" fmla="*/ 2079812 h 2079812"/>
              <a:gd name="connsiteX55" fmla="*/ 2017059 w 2460812"/>
              <a:gd name="connsiteY55" fmla="*/ 2043953 h 2079812"/>
              <a:gd name="connsiteX56" fmla="*/ 1985682 w 2460812"/>
              <a:gd name="connsiteY56" fmla="*/ 2043953 h 2079812"/>
              <a:gd name="connsiteX57" fmla="*/ 1958788 w 2460812"/>
              <a:gd name="connsiteY57" fmla="*/ 1967753 h 2079812"/>
              <a:gd name="connsiteX58" fmla="*/ 1918447 w 2460812"/>
              <a:gd name="connsiteY58" fmla="*/ 1967753 h 2079812"/>
              <a:gd name="connsiteX59" fmla="*/ 1909482 w 2460812"/>
              <a:gd name="connsiteY59" fmla="*/ 1855694 h 2079812"/>
              <a:gd name="connsiteX60" fmla="*/ 1824318 w 2460812"/>
              <a:gd name="connsiteY60" fmla="*/ 1792941 h 2079812"/>
              <a:gd name="connsiteX61" fmla="*/ 1810871 w 2460812"/>
              <a:gd name="connsiteY61" fmla="*/ 1806388 h 2079812"/>
              <a:gd name="connsiteX62" fmla="*/ 1698812 w 2460812"/>
              <a:gd name="connsiteY62" fmla="*/ 1721223 h 2079812"/>
              <a:gd name="connsiteX63" fmla="*/ 1649506 w 2460812"/>
              <a:gd name="connsiteY63" fmla="*/ 1743635 h 2079812"/>
              <a:gd name="connsiteX64" fmla="*/ 1568824 w 2460812"/>
              <a:gd name="connsiteY64" fmla="*/ 1698812 h 2079812"/>
              <a:gd name="connsiteX65" fmla="*/ 1501588 w 2460812"/>
              <a:gd name="connsiteY65" fmla="*/ 1716741 h 2079812"/>
              <a:gd name="connsiteX66" fmla="*/ 1420906 w 2460812"/>
              <a:gd name="connsiteY66" fmla="*/ 1662953 h 2079812"/>
              <a:gd name="connsiteX67" fmla="*/ 1411941 w 2460812"/>
              <a:gd name="connsiteY67" fmla="*/ 1667435 h 2079812"/>
              <a:gd name="connsiteX68" fmla="*/ 1304365 w 2460812"/>
              <a:gd name="connsiteY68" fmla="*/ 1734670 h 2079812"/>
              <a:gd name="connsiteX69" fmla="*/ 1304365 w 2460812"/>
              <a:gd name="connsiteY69" fmla="*/ 1743635 h 2079812"/>
              <a:gd name="connsiteX70" fmla="*/ 1277471 w 2460812"/>
              <a:gd name="connsiteY70" fmla="*/ 1797423 h 2079812"/>
              <a:gd name="connsiteX71" fmla="*/ 1250577 w 2460812"/>
              <a:gd name="connsiteY71" fmla="*/ 1788459 h 2079812"/>
              <a:gd name="connsiteX72" fmla="*/ 1223682 w 2460812"/>
              <a:gd name="connsiteY72" fmla="*/ 1824317 h 2079812"/>
              <a:gd name="connsiteX73" fmla="*/ 1214718 w 2460812"/>
              <a:gd name="connsiteY73" fmla="*/ 1913964 h 2079812"/>
              <a:gd name="connsiteX74" fmla="*/ 1192306 w 2460812"/>
              <a:gd name="connsiteY74" fmla="*/ 1936376 h 2079812"/>
              <a:gd name="connsiteX75" fmla="*/ 1151965 w 2460812"/>
              <a:gd name="connsiteY75" fmla="*/ 1918447 h 2079812"/>
              <a:gd name="connsiteX76" fmla="*/ 1071282 w 2460812"/>
              <a:gd name="connsiteY76" fmla="*/ 1958788 h 2079812"/>
              <a:gd name="connsiteX77" fmla="*/ 1057835 w 2460812"/>
              <a:gd name="connsiteY77" fmla="*/ 1990164 h 2079812"/>
              <a:gd name="connsiteX78" fmla="*/ 999565 w 2460812"/>
              <a:gd name="connsiteY78" fmla="*/ 2017059 h 2079812"/>
              <a:gd name="connsiteX79" fmla="*/ 986118 w 2460812"/>
              <a:gd name="connsiteY79" fmla="*/ 2021541 h 2079812"/>
              <a:gd name="connsiteX80" fmla="*/ 986118 w 2460812"/>
              <a:gd name="connsiteY80" fmla="*/ 1972235 h 2079812"/>
              <a:gd name="connsiteX81" fmla="*/ 833718 w 2460812"/>
              <a:gd name="connsiteY81" fmla="*/ 1936376 h 2079812"/>
              <a:gd name="connsiteX82" fmla="*/ 811306 w 2460812"/>
              <a:gd name="connsiteY82" fmla="*/ 1878106 h 2079812"/>
              <a:gd name="connsiteX83" fmla="*/ 833718 w 2460812"/>
              <a:gd name="connsiteY83" fmla="*/ 1842247 h 2079812"/>
              <a:gd name="connsiteX84" fmla="*/ 820271 w 2460812"/>
              <a:gd name="connsiteY84" fmla="*/ 1783976 h 2079812"/>
              <a:gd name="connsiteX85" fmla="*/ 766482 w 2460812"/>
              <a:gd name="connsiteY85" fmla="*/ 1783976 h 2079812"/>
              <a:gd name="connsiteX86" fmla="*/ 770965 w 2460812"/>
              <a:gd name="connsiteY86" fmla="*/ 1748117 h 2079812"/>
              <a:gd name="connsiteX87" fmla="*/ 739588 w 2460812"/>
              <a:gd name="connsiteY87" fmla="*/ 1725706 h 2079812"/>
              <a:gd name="connsiteX88" fmla="*/ 735106 w 2460812"/>
              <a:gd name="connsiteY88" fmla="*/ 1707776 h 2079812"/>
              <a:gd name="connsiteX89" fmla="*/ 640977 w 2460812"/>
              <a:gd name="connsiteY89" fmla="*/ 1676400 h 2079812"/>
              <a:gd name="connsiteX90" fmla="*/ 582706 w 2460812"/>
              <a:gd name="connsiteY90" fmla="*/ 1721223 h 2079812"/>
              <a:gd name="connsiteX91" fmla="*/ 506506 w 2460812"/>
              <a:gd name="connsiteY91" fmla="*/ 1734670 h 2079812"/>
              <a:gd name="connsiteX92" fmla="*/ 479612 w 2460812"/>
              <a:gd name="connsiteY92" fmla="*/ 1766047 h 2079812"/>
              <a:gd name="connsiteX93" fmla="*/ 425824 w 2460812"/>
              <a:gd name="connsiteY93" fmla="*/ 1748117 h 2079812"/>
              <a:gd name="connsiteX94" fmla="*/ 286871 w 2460812"/>
              <a:gd name="connsiteY94" fmla="*/ 1752600 h 2079812"/>
              <a:gd name="connsiteX95" fmla="*/ 197224 w 2460812"/>
              <a:gd name="connsiteY95" fmla="*/ 1600200 h 2079812"/>
              <a:gd name="connsiteX96" fmla="*/ 170329 w 2460812"/>
              <a:gd name="connsiteY96" fmla="*/ 1582270 h 2079812"/>
              <a:gd name="connsiteX97" fmla="*/ 138953 w 2460812"/>
              <a:gd name="connsiteY97" fmla="*/ 1600200 h 2079812"/>
              <a:gd name="connsiteX98" fmla="*/ 107577 w 2460812"/>
              <a:gd name="connsiteY98" fmla="*/ 1483659 h 2079812"/>
              <a:gd name="connsiteX99" fmla="*/ 58271 w 2460812"/>
              <a:gd name="connsiteY99" fmla="*/ 1434353 h 2079812"/>
              <a:gd name="connsiteX100" fmla="*/ 0 w 2460812"/>
              <a:gd name="connsiteY100" fmla="*/ 1411941 h 2079812"/>
              <a:gd name="connsiteX101" fmla="*/ 4482 w 2460812"/>
              <a:gd name="connsiteY101" fmla="*/ 1286435 h 2079812"/>
              <a:gd name="connsiteX102" fmla="*/ 31377 w 2460812"/>
              <a:gd name="connsiteY102" fmla="*/ 1264023 h 2079812"/>
              <a:gd name="connsiteX103" fmla="*/ 62753 w 2460812"/>
              <a:gd name="connsiteY103" fmla="*/ 1219200 h 2079812"/>
              <a:gd name="connsiteX104" fmla="*/ 40341 w 2460812"/>
              <a:gd name="connsiteY104" fmla="*/ 1178859 h 2079812"/>
              <a:gd name="connsiteX105" fmla="*/ 13447 w 2460812"/>
              <a:gd name="connsiteY105" fmla="*/ 1102659 h 2079812"/>
              <a:gd name="connsiteX106" fmla="*/ 31377 w 2460812"/>
              <a:gd name="connsiteY106" fmla="*/ 1044388 h 2079812"/>
              <a:gd name="connsiteX107" fmla="*/ 129988 w 2460812"/>
              <a:gd name="connsiteY107" fmla="*/ 896470 h 2079812"/>
              <a:gd name="connsiteX108" fmla="*/ 107577 w 2460812"/>
              <a:gd name="connsiteY108" fmla="*/ 883023 h 2079812"/>
              <a:gd name="connsiteX109" fmla="*/ 107577 w 2460812"/>
              <a:gd name="connsiteY109" fmla="*/ 860612 h 2079812"/>
              <a:gd name="connsiteX110" fmla="*/ 94129 w 2460812"/>
              <a:gd name="connsiteY110" fmla="*/ 824753 h 2079812"/>
              <a:gd name="connsiteX111" fmla="*/ 161365 w 2460812"/>
              <a:gd name="connsiteY111" fmla="*/ 793376 h 2079812"/>
              <a:gd name="connsiteX112" fmla="*/ 121024 w 2460812"/>
              <a:gd name="connsiteY112" fmla="*/ 708212 h 2079812"/>
              <a:gd name="connsiteX113" fmla="*/ 134471 w 2460812"/>
              <a:gd name="connsiteY113" fmla="*/ 654423 h 2079812"/>
              <a:gd name="connsiteX114" fmla="*/ 246529 w 2460812"/>
              <a:gd name="connsiteY114" fmla="*/ 609600 h 2079812"/>
              <a:gd name="connsiteX115" fmla="*/ 291353 w 2460812"/>
              <a:gd name="connsiteY115" fmla="*/ 632012 h 2079812"/>
              <a:gd name="connsiteX116" fmla="*/ 322729 w 2460812"/>
              <a:gd name="connsiteY116" fmla="*/ 591670 h 2079812"/>
              <a:gd name="connsiteX117" fmla="*/ 313765 w 2460812"/>
              <a:gd name="connsiteY117" fmla="*/ 416859 h 2079812"/>
              <a:gd name="connsiteX118" fmla="*/ 358588 w 2460812"/>
              <a:gd name="connsiteY118" fmla="*/ 398929 h 2079812"/>
              <a:gd name="connsiteX119" fmla="*/ 412377 w 2460812"/>
              <a:gd name="connsiteY119" fmla="*/ 313764 h 2079812"/>
              <a:gd name="connsiteX120" fmla="*/ 403412 w 2460812"/>
              <a:gd name="connsiteY120" fmla="*/ 268941 h 2079812"/>
              <a:gd name="connsiteX121" fmla="*/ 403412 w 2460812"/>
              <a:gd name="connsiteY121" fmla="*/ 165847 h 2079812"/>
              <a:gd name="connsiteX0" fmla="*/ 411177 w 2468577"/>
              <a:gd name="connsiteY0" fmla="*/ 165847 h 2079812"/>
              <a:gd name="connsiteX1" fmla="*/ 509789 w 2468577"/>
              <a:gd name="connsiteY1" fmla="*/ 183776 h 2079812"/>
              <a:gd name="connsiteX2" fmla="*/ 621847 w 2468577"/>
              <a:gd name="connsiteY2" fmla="*/ 134470 h 2079812"/>
              <a:gd name="connsiteX3" fmla="*/ 644259 w 2468577"/>
              <a:gd name="connsiteY3" fmla="*/ 49306 h 2079812"/>
              <a:gd name="connsiteX4" fmla="*/ 702530 w 2468577"/>
              <a:gd name="connsiteY4" fmla="*/ 0 h 2079812"/>
              <a:gd name="connsiteX5" fmla="*/ 729424 w 2468577"/>
              <a:gd name="connsiteY5" fmla="*/ 17929 h 2079812"/>
              <a:gd name="connsiteX6" fmla="*/ 702530 w 2468577"/>
              <a:gd name="connsiteY6" fmla="*/ 71717 h 2079812"/>
              <a:gd name="connsiteX7" fmla="*/ 702530 w 2468577"/>
              <a:gd name="connsiteY7" fmla="*/ 94129 h 2079812"/>
              <a:gd name="connsiteX8" fmla="*/ 702530 w 2468577"/>
              <a:gd name="connsiteY8" fmla="*/ 116541 h 2079812"/>
              <a:gd name="connsiteX9" fmla="*/ 707012 w 2468577"/>
              <a:gd name="connsiteY9" fmla="*/ 143435 h 2079812"/>
              <a:gd name="connsiteX10" fmla="*/ 733906 w 2468577"/>
              <a:gd name="connsiteY10" fmla="*/ 215153 h 2079812"/>
              <a:gd name="connsiteX11" fmla="*/ 733906 w 2468577"/>
              <a:gd name="connsiteY11" fmla="*/ 251012 h 2079812"/>
              <a:gd name="connsiteX12" fmla="*/ 720459 w 2468577"/>
              <a:gd name="connsiteY12" fmla="*/ 277906 h 2079812"/>
              <a:gd name="connsiteX13" fmla="*/ 720459 w 2468577"/>
              <a:gd name="connsiteY13" fmla="*/ 286870 h 2079812"/>
              <a:gd name="connsiteX14" fmla="*/ 792177 w 2468577"/>
              <a:gd name="connsiteY14" fmla="*/ 286870 h 2079812"/>
              <a:gd name="connsiteX15" fmla="*/ 877342 w 2468577"/>
              <a:gd name="connsiteY15" fmla="*/ 358588 h 2079812"/>
              <a:gd name="connsiteX16" fmla="*/ 962506 w 2468577"/>
              <a:gd name="connsiteY16" fmla="*/ 381000 h 2079812"/>
              <a:gd name="connsiteX17" fmla="*/ 962506 w 2468577"/>
              <a:gd name="connsiteY17" fmla="*/ 421341 h 2079812"/>
              <a:gd name="connsiteX18" fmla="*/ 1002847 w 2468577"/>
              <a:gd name="connsiteY18" fmla="*/ 421341 h 2079812"/>
              <a:gd name="connsiteX19" fmla="*/ 1047671 w 2468577"/>
              <a:gd name="connsiteY19" fmla="*/ 502023 h 2079812"/>
              <a:gd name="connsiteX20" fmla="*/ 1052153 w 2468577"/>
              <a:gd name="connsiteY20" fmla="*/ 510988 h 2079812"/>
              <a:gd name="connsiteX21" fmla="*/ 1105942 w 2468577"/>
              <a:gd name="connsiteY21" fmla="*/ 510988 h 2079812"/>
              <a:gd name="connsiteX22" fmla="*/ 1132836 w 2468577"/>
              <a:gd name="connsiteY22" fmla="*/ 470647 h 2079812"/>
              <a:gd name="connsiteX23" fmla="*/ 1204553 w 2468577"/>
              <a:gd name="connsiteY23" fmla="*/ 466164 h 2079812"/>
              <a:gd name="connsiteX24" fmla="*/ 1312130 w 2468577"/>
              <a:gd name="connsiteY24" fmla="*/ 528917 h 2079812"/>
              <a:gd name="connsiteX25" fmla="*/ 1334542 w 2468577"/>
              <a:gd name="connsiteY25" fmla="*/ 537882 h 2079812"/>
              <a:gd name="connsiteX26" fmla="*/ 1352471 w 2468577"/>
              <a:gd name="connsiteY26" fmla="*/ 533400 h 2079812"/>
              <a:gd name="connsiteX27" fmla="*/ 1424189 w 2468577"/>
              <a:gd name="connsiteY27" fmla="*/ 484094 h 2079812"/>
              <a:gd name="connsiteX28" fmla="*/ 1554177 w 2468577"/>
              <a:gd name="connsiteY28" fmla="*/ 524435 h 2079812"/>
              <a:gd name="connsiteX29" fmla="*/ 1599000 w 2468577"/>
              <a:gd name="connsiteY29" fmla="*/ 533400 h 2079812"/>
              <a:gd name="connsiteX30" fmla="*/ 1612447 w 2468577"/>
              <a:gd name="connsiteY30" fmla="*/ 596153 h 2079812"/>
              <a:gd name="connsiteX31" fmla="*/ 1720024 w 2468577"/>
              <a:gd name="connsiteY31" fmla="*/ 735106 h 2079812"/>
              <a:gd name="connsiteX32" fmla="*/ 1760365 w 2468577"/>
              <a:gd name="connsiteY32" fmla="*/ 744070 h 2079812"/>
              <a:gd name="connsiteX33" fmla="*/ 1760365 w 2468577"/>
              <a:gd name="connsiteY33" fmla="*/ 744070 h 2079812"/>
              <a:gd name="connsiteX34" fmla="*/ 1796224 w 2468577"/>
              <a:gd name="connsiteY34" fmla="*/ 694764 h 2079812"/>
              <a:gd name="connsiteX35" fmla="*/ 1836565 w 2468577"/>
              <a:gd name="connsiteY35" fmla="*/ 699247 h 2079812"/>
              <a:gd name="connsiteX36" fmla="*/ 1858977 w 2468577"/>
              <a:gd name="connsiteY36" fmla="*/ 753035 h 2079812"/>
              <a:gd name="connsiteX37" fmla="*/ 1894836 w 2468577"/>
              <a:gd name="connsiteY37" fmla="*/ 739588 h 2079812"/>
              <a:gd name="connsiteX38" fmla="*/ 1980000 w 2468577"/>
              <a:gd name="connsiteY38" fmla="*/ 757517 h 2079812"/>
              <a:gd name="connsiteX39" fmla="*/ 2065165 w 2468577"/>
              <a:gd name="connsiteY39" fmla="*/ 703729 h 2079812"/>
              <a:gd name="connsiteX40" fmla="*/ 2168259 w 2468577"/>
              <a:gd name="connsiteY40" fmla="*/ 797859 h 2079812"/>
              <a:gd name="connsiteX41" fmla="*/ 2347553 w 2468577"/>
              <a:gd name="connsiteY41" fmla="*/ 806823 h 2079812"/>
              <a:gd name="connsiteX42" fmla="*/ 2468577 w 2468577"/>
              <a:gd name="connsiteY42" fmla="*/ 847164 h 2079812"/>
              <a:gd name="connsiteX43" fmla="*/ 2401342 w 2468577"/>
              <a:gd name="connsiteY43" fmla="*/ 999564 h 2079812"/>
              <a:gd name="connsiteX44" fmla="*/ 2275836 w 2468577"/>
              <a:gd name="connsiteY44" fmla="*/ 1156447 h 2079812"/>
              <a:gd name="connsiteX45" fmla="*/ 2262389 w 2468577"/>
              <a:gd name="connsiteY45" fmla="*/ 1353670 h 2079812"/>
              <a:gd name="connsiteX46" fmla="*/ 2186189 w 2468577"/>
              <a:gd name="connsiteY46" fmla="*/ 1524000 h 2079812"/>
              <a:gd name="connsiteX47" fmla="*/ 2213083 w 2468577"/>
              <a:gd name="connsiteY47" fmla="*/ 1671917 h 2079812"/>
              <a:gd name="connsiteX48" fmla="*/ 2172742 w 2468577"/>
              <a:gd name="connsiteY48" fmla="*/ 1855694 h 2079812"/>
              <a:gd name="connsiteX49" fmla="*/ 2213083 w 2468577"/>
              <a:gd name="connsiteY49" fmla="*/ 1945341 h 2079812"/>
              <a:gd name="connsiteX50" fmla="*/ 2195153 w 2468577"/>
              <a:gd name="connsiteY50" fmla="*/ 1976717 h 2079812"/>
              <a:gd name="connsiteX51" fmla="*/ 2190671 w 2468577"/>
              <a:gd name="connsiteY51" fmla="*/ 2026023 h 2079812"/>
              <a:gd name="connsiteX52" fmla="*/ 2145847 w 2468577"/>
              <a:gd name="connsiteY52" fmla="*/ 2030506 h 2079812"/>
              <a:gd name="connsiteX53" fmla="*/ 2127918 w 2468577"/>
              <a:gd name="connsiteY53" fmla="*/ 2070847 h 2079812"/>
              <a:gd name="connsiteX54" fmla="*/ 2015859 w 2468577"/>
              <a:gd name="connsiteY54" fmla="*/ 2079812 h 2079812"/>
              <a:gd name="connsiteX55" fmla="*/ 2024824 w 2468577"/>
              <a:gd name="connsiteY55" fmla="*/ 2043953 h 2079812"/>
              <a:gd name="connsiteX56" fmla="*/ 1993447 w 2468577"/>
              <a:gd name="connsiteY56" fmla="*/ 2043953 h 2079812"/>
              <a:gd name="connsiteX57" fmla="*/ 1966553 w 2468577"/>
              <a:gd name="connsiteY57" fmla="*/ 1967753 h 2079812"/>
              <a:gd name="connsiteX58" fmla="*/ 1926212 w 2468577"/>
              <a:gd name="connsiteY58" fmla="*/ 1967753 h 2079812"/>
              <a:gd name="connsiteX59" fmla="*/ 1917247 w 2468577"/>
              <a:gd name="connsiteY59" fmla="*/ 1855694 h 2079812"/>
              <a:gd name="connsiteX60" fmla="*/ 1832083 w 2468577"/>
              <a:gd name="connsiteY60" fmla="*/ 1792941 h 2079812"/>
              <a:gd name="connsiteX61" fmla="*/ 1818636 w 2468577"/>
              <a:gd name="connsiteY61" fmla="*/ 1806388 h 2079812"/>
              <a:gd name="connsiteX62" fmla="*/ 1706577 w 2468577"/>
              <a:gd name="connsiteY62" fmla="*/ 1721223 h 2079812"/>
              <a:gd name="connsiteX63" fmla="*/ 1657271 w 2468577"/>
              <a:gd name="connsiteY63" fmla="*/ 1743635 h 2079812"/>
              <a:gd name="connsiteX64" fmla="*/ 1576589 w 2468577"/>
              <a:gd name="connsiteY64" fmla="*/ 1698812 h 2079812"/>
              <a:gd name="connsiteX65" fmla="*/ 1509353 w 2468577"/>
              <a:gd name="connsiteY65" fmla="*/ 1716741 h 2079812"/>
              <a:gd name="connsiteX66" fmla="*/ 1428671 w 2468577"/>
              <a:gd name="connsiteY66" fmla="*/ 1662953 h 2079812"/>
              <a:gd name="connsiteX67" fmla="*/ 1419706 w 2468577"/>
              <a:gd name="connsiteY67" fmla="*/ 1667435 h 2079812"/>
              <a:gd name="connsiteX68" fmla="*/ 1312130 w 2468577"/>
              <a:gd name="connsiteY68" fmla="*/ 1734670 h 2079812"/>
              <a:gd name="connsiteX69" fmla="*/ 1312130 w 2468577"/>
              <a:gd name="connsiteY69" fmla="*/ 1743635 h 2079812"/>
              <a:gd name="connsiteX70" fmla="*/ 1285236 w 2468577"/>
              <a:gd name="connsiteY70" fmla="*/ 1797423 h 2079812"/>
              <a:gd name="connsiteX71" fmla="*/ 1258342 w 2468577"/>
              <a:gd name="connsiteY71" fmla="*/ 1788459 h 2079812"/>
              <a:gd name="connsiteX72" fmla="*/ 1231447 w 2468577"/>
              <a:gd name="connsiteY72" fmla="*/ 1824317 h 2079812"/>
              <a:gd name="connsiteX73" fmla="*/ 1222483 w 2468577"/>
              <a:gd name="connsiteY73" fmla="*/ 1913964 h 2079812"/>
              <a:gd name="connsiteX74" fmla="*/ 1200071 w 2468577"/>
              <a:gd name="connsiteY74" fmla="*/ 1936376 h 2079812"/>
              <a:gd name="connsiteX75" fmla="*/ 1159730 w 2468577"/>
              <a:gd name="connsiteY75" fmla="*/ 1918447 h 2079812"/>
              <a:gd name="connsiteX76" fmla="*/ 1079047 w 2468577"/>
              <a:gd name="connsiteY76" fmla="*/ 1958788 h 2079812"/>
              <a:gd name="connsiteX77" fmla="*/ 1065600 w 2468577"/>
              <a:gd name="connsiteY77" fmla="*/ 1990164 h 2079812"/>
              <a:gd name="connsiteX78" fmla="*/ 1007330 w 2468577"/>
              <a:gd name="connsiteY78" fmla="*/ 2017059 h 2079812"/>
              <a:gd name="connsiteX79" fmla="*/ 993883 w 2468577"/>
              <a:gd name="connsiteY79" fmla="*/ 2021541 h 2079812"/>
              <a:gd name="connsiteX80" fmla="*/ 993883 w 2468577"/>
              <a:gd name="connsiteY80" fmla="*/ 1972235 h 2079812"/>
              <a:gd name="connsiteX81" fmla="*/ 841483 w 2468577"/>
              <a:gd name="connsiteY81" fmla="*/ 1936376 h 2079812"/>
              <a:gd name="connsiteX82" fmla="*/ 819071 w 2468577"/>
              <a:gd name="connsiteY82" fmla="*/ 1878106 h 2079812"/>
              <a:gd name="connsiteX83" fmla="*/ 841483 w 2468577"/>
              <a:gd name="connsiteY83" fmla="*/ 1842247 h 2079812"/>
              <a:gd name="connsiteX84" fmla="*/ 828036 w 2468577"/>
              <a:gd name="connsiteY84" fmla="*/ 1783976 h 2079812"/>
              <a:gd name="connsiteX85" fmla="*/ 774247 w 2468577"/>
              <a:gd name="connsiteY85" fmla="*/ 1783976 h 2079812"/>
              <a:gd name="connsiteX86" fmla="*/ 778730 w 2468577"/>
              <a:gd name="connsiteY86" fmla="*/ 1748117 h 2079812"/>
              <a:gd name="connsiteX87" fmla="*/ 747353 w 2468577"/>
              <a:gd name="connsiteY87" fmla="*/ 1725706 h 2079812"/>
              <a:gd name="connsiteX88" fmla="*/ 742871 w 2468577"/>
              <a:gd name="connsiteY88" fmla="*/ 1707776 h 2079812"/>
              <a:gd name="connsiteX89" fmla="*/ 648742 w 2468577"/>
              <a:gd name="connsiteY89" fmla="*/ 1676400 h 2079812"/>
              <a:gd name="connsiteX90" fmla="*/ 590471 w 2468577"/>
              <a:gd name="connsiteY90" fmla="*/ 1721223 h 2079812"/>
              <a:gd name="connsiteX91" fmla="*/ 514271 w 2468577"/>
              <a:gd name="connsiteY91" fmla="*/ 1734670 h 2079812"/>
              <a:gd name="connsiteX92" fmla="*/ 487377 w 2468577"/>
              <a:gd name="connsiteY92" fmla="*/ 1766047 h 2079812"/>
              <a:gd name="connsiteX93" fmla="*/ 433589 w 2468577"/>
              <a:gd name="connsiteY93" fmla="*/ 1748117 h 2079812"/>
              <a:gd name="connsiteX94" fmla="*/ 294636 w 2468577"/>
              <a:gd name="connsiteY94" fmla="*/ 1752600 h 2079812"/>
              <a:gd name="connsiteX95" fmla="*/ 204989 w 2468577"/>
              <a:gd name="connsiteY95" fmla="*/ 1600200 h 2079812"/>
              <a:gd name="connsiteX96" fmla="*/ 178094 w 2468577"/>
              <a:gd name="connsiteY96" fmla="*/ 1582270 h 2079812"/>
              <a:gd name="connsiteX97" fmla="*/ 146718 w 2468577"/>
              <a:gd name="connsiteY97" fmla="*/ 1600200 h 2079812"/>
              <a:gd name="connsiteX98" fmla="*/ 115342 w 2468577"/>
              <a:gd name="connsiteY98" fmla="*/ 1483659 h 2079812"/>
              <a:gd name="connsiteX99" fmla="*/ 66036 w 2468577"/>
              <a:gd name="connsiteY99" fmla="*/ 1434353 h 2079812"/>
              <a:gd name="connsiteX100" fmla="*/ 7765 w 2468577"/>
              <a:gd name="connsiteY100" fmla="*/ 1411941 h 2079812"/>
              <a:gd name="connsiteX101" fmla="*/ 12247 w 2468577"/>
              <a:gd name="connsiteY101" fmla="*/ 1286435 h 2079812"/>
              <a:gd name="connsiteX102" fmla="*/ 39142 w 2468577"/>
              <a:gd name="connsiteY102" fmla="*/ 1264023 h 2079812"/>
              <a:gd name="connsiteX103" fmla="*/ 70518 w 2468577"/>
              <a:gd name="connsiteY103" fmla="*/ 1219200 h 2079812"/>
              <a:gd name="connsiteX104" fmla="*/ 48106 w 2468577"/>
              <a:gd name="connsiteY104" fmla="*/ 1178859 h 2079812"/>
              <a:gd name="connsiteX105" fmla="*/ 0 w 2468577"/>
              <a:gd name="connsiteY105" fmla="*/ 1102659 h 2079812"/>
              <a:gd name="connsiteX106" fmla="*/ 39142 w 2468577"/>
              <a:gd name="connsiteY106" fmla="*/ 1044388 h 2079812"/>
              <a:gd name="connsiteX107" fmla="*/ 137753 w 2468577"/>
              <a:gd name="connsiteY107" fmla="*/ 896470 h 2079812"/>
              <a:gd name="connsiteX108" fmla="*/ 115342 w 2468577"/>
              <a:gd name="connsiteY108" fmla="*/ 883023 h 2079812"/>
              <a:gd name="connsiteX109" fmla="*/ 115342 w 2468577"/>
              <a:gd name="connsiteY109" fmla="*/ 860612 h 2079812"/>
              <a:gd name="connsiteX110" fmla="*/ 101894 w 2468577"/>
              <a:gd name="connsiteY110" fmla="*/ 824753 h 2079812"/>
              <a:gd name="connsiteX111" fmla="*/ 169130 w 2468577"/>
              <a:gd name="connsiteY111" fmla="*/ 793376 h 2079812"/>
              <a:gd name="connsiteX112" fmla="*/ 128789 w 2468577"/>
              <a:gd name="connsiteY112" fmla="*/ 708212 h 2079812"/>
              <a:gd name="connsiteX113" fmla="*/ 142236 w 2468577"/>
              <a:gd name="connsiteY113" fmla="*/ 654423 h 2079812"/>
              <a:gd name="connsiteX114" fmla="*/ 254294 w 2468577"/>
              <a:gd name="connsiteY114" fmla="*/ 609600 h 2079812"/>
              <a:gd name="connsiteX115" fmla="*/ 299118 w 2468577"/>
              <a:gd name="connsiteY115" fmla="*/ 632012 h 2079812"/>
              <a:gd name="connsiteX116" fmla="*/ 330494 w 2468577"/>
              <a:gd name="connsiteY116" fmla="*/ 591670 h 2079812"/>
              <a:gd name="connsiteX117" fmla="*/ 321530 w 2468577"/>
              <a:gd name="connsiteY117" fmla="*/ 416859 h 2079812"/>
              <a:gd name="connsiteX118" fmla="*/ 366353 w 2468577"/>
              <a:gd name="connsiteY118" fmla="*/ 398929 h 2079812"/>
              <a:gd name="connsiteX119" fmla="*/ 420142 w 2468577"/>
              <a:gd name="connsiteY119" fmla="*/ 313764 h 2079812"/>
              <a:gd name="connsiteX120" fmla="*/ 411177 w 2468577"/>
              <a:gd name="connsiteY120" fmla="*/ 268941 h 2079812"/>
              <a:gd name="connsiteX121" fmla="*/ 411177 w 2468577"/>
              <a:gd name="connsiteY121" fmla="*/ 165847 h 2079812"/>
              <a:gd name="connsiteX0" fmla="*/ 411177 w 2468577"/>
              <a:gd name="connsiteY0" fmla="*/ 165847 h 2079812"/>
              <a:gd name="connsiteX1" fmla="*/ 509789 w 2468577"/>
              <a:gd name="connsiteY1" fmla="*/ 183776 h 2079812"/>
              <a:gd name="connsiteX2" fmla="*/ 621847 w 2468577"/>
              <a:gd name="connsiteY2" fmla="*/ 134470 h 2079812"/>
              <a:gd name="connsiteX3" fmla="*/ 644259 w 2468577"/>
              <a:gd name="connsiteY3" fmla="*/ 49306 h 2079812"/>
              <a:gd name="connsiteX4" fmla="*/ 702530 w 2468577"/>
              <a:gd name="connsiteY4" fmla="*/ 0 h 2079812"/>
              <a:gd name="connsiteX5" fmla="*/ 729424 w 2468577"/>
              <a:gd name="connsiteY5" fmla="*/ 17929 h 2079812"/>
              <a:gd name="connsiteX6" fmla="*/ 702530 w 2468577"/>
              <a:gd name="connsiteY6" fmla="*/ 71717 h 2079812"/>
              <a:gd name="connsiteX7" fmla="*/ 702530 w 2468577"/>
              <a:gd name="connsiteY7" fmla="*/ 94129 h 2079812"/>
              <a:gd name="connsiteX8" fmla="*/ 702530 w 2468577"/>
              <a:gd name="connsiteY8" fmla="*/ 116541 h 2079812"/>
              <a:gd name="connsiteX9" fmla="*/ 707012 w 2468577"/>
              <a:gd name="connsiteY9" fmla="*/ 143435 h 2079812"/>
              <a:gd name="connsiteX10" fmla="*/ 733906 w 2468577"/>
              <a:gd name="connsiteY10" fmla="*/ 215153 h 2079812"/>
              <a:gd name="connsiteX11" fmla="*/ 733906 w 2468577"/>
              <a:gd name="connsiteY11" fmla="*/ 251012 h 2079812"/>
              <a:gd name="connsiteX12" fmla="*/ 720459 w 2468577"/>
              <a:gd name="connsiteY12" fmla="*/ 277906 h 2079812"/>
              <a:gd name="connsiteX13" fmla="*/ 720459 w 2468577"/>
              <a:gd name="connsiteY13" fmla="*/ 286870 h 2079812"/>
              <a:gd name="connsiteX14" fmla="*/ 792177 w 2468577"/>
              <a:gd name="connsiteY14" fmla="*/ 286870 h 2079812"/>
              <a:gd name="connsiteX15" fmla="*/ 877342 w 2468577"/>
              <a:gd name="connsiteY15" fmla="*/ 358588 h 2079812"/>
              <a:gd name="connsiteX16" fmla="*/ 962506 w 2468577"/>
              <a:gd name="connsiteY16" fmla="*/ 381000 h 2079812"/>
              <a:gd name="connsiteX17" fmla="*/ 962506 w 2468577"/>
              <a:gd name="connsiteY17" fmla="*/ 421341 h 2079812"/>
              <a:gd name="connsiteX18" fmla="*/ 1002847 w 2468577"/>
              <a:gd name="connsiteY18" fmla="*/ 421341 h 2079812"/>
              <a:gd name="connsiteX19" fmla="*/ 1047671 w 2468577"/>
              <a:gd name="connsiteY19" fmla="*/ 502023 h 2079812"/>
              <a:gd name="connsiteX20" fmla="*/ 1052153 w 2468577"/>
              <a:gd name="connsiteY20" fmla="*/ 510988 h 2079812"/>
              <a:gd name="connsiteX21" fmla="*/ 1105942 w 2468577"/>
              <a:gd name="connsiteY21" fmla="*/ 510988 h 2079812"/>
              <a:gd name="connsiteX22" fmla="*/ 1132836 w 2468577"/>
              <a:gd name="connsiteY22" fmla="*/ 470647 h 2079812"/>
              <a:gd name="connsiteX23" fmla="*/ 1204553 w 2468577"/>
              <a:gd name="connsiteY23" fmla="*/ 466164 h 2079812"/>
              <a:gd name="connsiteX24" fmla="*/ 1312130 w 2468577"/>
              <a:gd name="connsiteY24" fmla="*/ 528917 h 2079812"/>
              <a:gd name="connsiteX25" fmla="*/ 1334542 w 2468577"/>
              <a:gd name="connsiteY25" fmla="*/ 537882 h 2079812"/>
              <a:gd name="connsiteX26" fmla="*/ 1352471 w 2468577"/>
              <a:gd name="connsiteY26" fmla="*/ 533400 h 2079812"/>
              <a:gd name="connsiteX27" fmla="*/ 1424189 w 2468577"/>
              <a:gd name="connsiteY27" fmla="*/ 484094 h 2079812"/>
              <a:gd name="connsiteX28" fmla="*/ 1554177 w 2468577"/>
              <a:gd name="connsiteY28" fmla="*/ 524435 h 2079812"/>
              <a:gd name="connsiteX29" fmla="*/ 1599000 w 2468577"/>
              <a:gd name="connsiteY29" fmla="*/ 533400 h 2079812"/>
              <a:gd name="connsiteX30" fmla="*/ 1612447 w 2468577"/>
              <a:gd name="connsiteY30" fmla="*/ 596153 h 2079812"/>
              <a:gd name="connsiteX31" fmla="*/ 1720024 w 2468577"/>
              <a:gd name="connsiteY31" fmla="*/ 735106 h 2079812"/>
              <a:gd name="connsiteX32" fmla="*/ 1760365 w 2468577"/>
              <a:gd name="connsiteY32" fmla="*/ 744070 h 2079812"/>
              <a:gd name="connsiteX33" fmla="*/ 1760365 w 2468577"/>
              <a:gd name="connsiteY33" fmla="*/ 744070 h 2079812"/>
              <a:gd name="connsiteX34" fmla="*/ 1766528 w 2468577"/>
              <a:gd name="connsiteY34" fmla="*/ 703317 h 2079812"/>
              <a:gd name="connsiteX35" fmla="*/ 1836565 w 2468577"/>
              <a:gd name="connsiteY35" fmla="*/ 699247 h 2079812"/>
              <a:gd name="connsiteX36" fmla="*/ 1858977 w 2468577"/>
              <a:gd name="connsiteY36" fmla="*/ 753035 h 2079812"/>
              <a:gd name="connsiteX37" fmla="*/ 1894836 w 2468577"/>
              <a:gd name="connsiteY37" fmla="*/ 739588 h 2079812"/>
              <a:gd name="connsiteX38" fmla="*/ 1980000 w 2468577"/>
              <a:gd name="connsiteY38" fmla="*/ 757517 h 2079812"/>
              <a:gd name="connsiteX39" fmla="*/ 2065165 w 2468577"/>
              <a:gd name="connsiteY39" fmla="*/ 703729 h 2079812"/>
              <a:gd name="connsiteX40" fmla="*/ 2168259 w 2468577"/>
              <a:gd name="connsiteY40" fmla="*/ 797859 h 2079812"/>
              <a:gd name="connsiteX41" fmla="*/ 2347553 w 2468577"/>
              <a:gd name="connsiteY41" fmla="*/ 806823 h 2079812"/>
              <a:gd name="connsiteX42" fmla="*/ 2468577 w 2468577"/>
              <a:gd name="connsiteY42" fmla="*/ 847164 h 2079812"/>
              <a:gd name="connsiteX43" fmla="*/ 2401342 w 2468577"/>
              <a:gd name="connsiteY43" fmla="*/ 999564 h 2079812"/>
              <a:gd name="connsiteX44" fmla="*/ 2275836 w 2468577"/>
              <a:gd name="connsiteY44" fmla="*/ 1156447 h 2079812"/>
              <a:gd name="connsiteX45" fmla="*/ 2262389 w 2468577"/>
              <a:gd name="connsiteY45" fmla="*/ 1353670 h 2079812"/>
              <a:gd name="connsiteX46" fmla="*/ 2186189 w 2468577"/>
              <a:gd name="connsiteY46" fmla="*/ 1524000 h 2079812"/>
              <a:gd name="connsiteX47" fmla="*/ 2213083 w 2468577"/>
              <a:gd name="connsiteY47" fmla="*/ 1671917 h 2079812"/>
              <a:gd name="connsiteX48" fmla="*/ 2172742 w 2468577"/>
              <a:gd name="connsiteY48" fmla="*/ 1855694 h 2079812"/>
              <a:gd name="connsiteX49" fmla="*/ 2213083 w 2468577"/>
              <a:gd name="connsiteY49" fmla="*/ 1945341 h 2079812"/>
              <a:gd name="connsiteX50" fmla="*/ 2195153 w 2468577"/>
              <a:gd name="connsiteY50" fmla="*/ 1976717 h 2079812"/>
              <a:gd name="connsiteX51" fmla="*/ 2190671 w 2468577"/>
              <a:gd name="connsiteY51" fmla="*/ 2026023 h 2079812"/>
              <a:gd name="connsiteX52" fmla="*/ 2145847 w 2468577"/>
              <a:gd name="connsiteY52" fmla="*/ 2030506 h 2079812"/>
              <a:gd name="connsiteX53" fmla="*/ 2127918 w 2468577"/>
              <a:gd name="connsiteY53" fmla="*/ 2070847 h 2079812"/>
              <a:gd name="connsiteX54" fmla="*/ 2015859 w 2468577"/>
              <a:gd name="connsiteY54" fmla="*/ 2079812 h 2079812"/>
              <a:gd name="connsiteX55" fmla="*/ 2024824 w 2468577"/>
              <a:gd name="connsiteY55" fmla="*/ 2043953 h 2079812"/>
              <a:gd name="connsiteX56" fmla="*/ 1993447 w 2468577"/>
              <a:gd name="connsiteY56" fmla="*/ 2043953 h 2079812"/>
              <a:gd name="connsiteX57" fmla="*/ 1966553 w 2468577"/>
              <a:gd name="connsiteY57" fmla="*/ 1967753 h 2079812"/>
              <a:gd name="connsiteX58" fmla="*/ 1926212 w 2468577"/>
              <a:gd name="connsiteY58" fmla="*/ 1967753 h 2079812"/>
              <a:gd name="connsiteX59" fmla="*/ 1917247 w 2468577"/>
              <a:gd name="connsiteY59" fmla="*/ 1855694 h 2079812"/>
              <a:gd name="connsiteX60" fmla="*/ 1832083 w 2468577"/>
              <a:gd name="connsiteY60" fmla="*/ 1792941 h 2079812"/>
              <a:gd name="connsiteX61" fmla="*/ 1818636 w 2468577"/>
              <a:gd name="connsiteY61" fmla="*/ 1806388 h 2079812"/>
              <a:gd name="connsiteX62" fmla="*/ 1706577 w 2468577"/>
              <a:gd name="connsiteY62" fmla="*/ 1721223 h 2079812"/>
              <a:gd name="connsiteX63" fmla="*/ 1657271 w 2468577"/>
              <a:gd name="connsiteY63" fmla="*/ 1743635 h 2079812"/>
              <a:gd name="connsiteX64" fmla="*/ 1576589 w 2468577"/>
              <a:gd name="connsiteY64" fmla="*/ 1698812 h 2079812"/>
              <a:gd name="connsiteX65" fmla="*/ 1509353 w 2468577"/>
              <a:gd name="connsiteY65" fmla="*/ 1716741 h 2079812"/>
              <a:gd name="connsiteX66" fmla="*/ 1428671 w 2468577"/>
              <a:gd name="connsiteY66" fmla="*/ 1662953 h 2079812"/>
              <a:gd name="connsiteX67" fmla="*/ 1419706 w 2468577"/>
              <a:gd name="connsiteY67" fmla="*/ 1667435 h 2079812"/>
              <a:gd name="connsiteX68" fmla="*/ 1312130 w 2468577"/>
              <a:gd name="connsiteY68" fmla="*/ 1734670 h 2079812"/>
              <a:gd name="connsiteX69" fmla="*/ 1312130 w 2468577"/>
              <a:gd name="connsiteY69" fmla="*/ 1743635 h 2079812"/>
              <a:gd name="connsiteX70" fmla="*/ 1285236 w 2468577"/>
              <a:gd name="connsiteY70" fmla="*/ 1797423 h 2079812"/>
              <a:gd name="connsiteX71" fmla="*/ 1258342 w 2468577"/>
              <a:gd name="connsiteY71" fmla="*/ 1788459 h 2079812"/>
              <a:gd name="connsiteX72" fmla="*/ 1231447 w 2468577"/>
              <a:gd name="connsiteY72" fmla="*/ 1824317 h 2079812"/>
              <a:gd name="connsiteX73" fmla="*/ 1222483 w 2468577"/>
              <a:gd name="connsiteY73" fmla="*/ 1913964 h 2079812"/>
              <a:gd name="connsiteX74" fmla="*/ 1200071 w 2468577"/>
              <a:gd name="connsiteY74" fmla="*/ 1936376 h 2079812"/>
              <a:gd name="connsiteX75" fmla="*/ 1159730 w 2468577"/>
              <a:gd name="connsiteY75" fmla="*/ 1918447 h 2079812"/>
              <a:gd name="connsiteX76" fmla="*/ 1079047 w 2468577"/>
              <a:gd name="connsiteY76" fmla="*/ 1958788 h 2079812"/>
              <a:gd name="connsiteX77" fmla="*/ 1065600 w 2468577"/>
              <a:gd name="connsiteY77" fmla="*/ 1990164 h 2079812"/>
              <a:gd name="connsiteX78" fmla="*/ 1007330 w 2468577"/>
              <a:gd name="connsiteY78" fmla="*/ 2017059 h 2079812"/>
              <a:gd name="connsiteX79" fmla="*/ 993883 w 2468577"/>
              <a:gd name="connsiteY79" fmla="*/ 2021541 h 2079812"/>
              <a:gd name="connsiteX80" fmla="*/ 993883 w 2468577"/>
              <a:gd name="connsiteY80" fmla="*/ 1972235 h 2079812"/>
              <a:gd name="connsiteX81" fmla="*/ 841483 w 2468577"/>
              <a:gd name="connsiteY81" fmla="*/ 1936376 h 2079812"/>
              <a:gd name="connsiteX82" fmla="*/ 819071 w 2468577"/>
              <a:gd name="connsiteY82" fmla="*/ 1878106 h 2079812"/>
              <a:gd name="connsiteX83" fmla="*/ 841483 w 2468577"/>
              <a:gd name="connsiteY83" fmla="*/ 1842247 h 2079812"/>
              <a:gd name="connsiteX84" fmla="*/ 828036 w 2468577"/>
              <a:gd name="connsiteY84" fmla="*/ 1783976 h 2079812"/>
              <a:gd name="connsiteX85" fmla="*/ 774247 w 2468577"/>
              <a:gd name="connsiteY85" fmla="*/ 1783976 h 2079812"/>
              <a:gd name="connsiteX86" fmla="*/ 778730 w 2468577"/>
              <a:gd name="connsiteY86" fmla="*/ 1748117 h 2079812"/>
              <a:gd name="connsiteX87" fmla="*/ 747353 w 2468577"/>
              <a:gd name="connsiteY87" fmla="*/ 1725706 h 2079812"/>
              <a:gd name="connsiteX88" fmla="*/ 742871 w 2468577"/>
              <a:gd name="connsiteY88" fmla="*/ 1707776 h 2079812"/>
              <a:gd name="connsiteX89" fmla="*/ 648742 w 2468577"/>
              <a:gd name="connsiteY89" fmla="*/ 1676400 h 2079812"/>
              <a:gd name="connsiteX90" fmla="*/ 590471 w 2468577"/>
              <a:gd name="connsiteY90" fmla="*/ 1721223 h 2079812"/>
              <a:gd name="connsiteX91" fmla="*/ 514271 w 2468577"/>
              <a:gd name="connsiteY91" fmla="*/ 1734670 h 2079812"/>
              <a:gd name="connsiteX92" fmla="*/ 487377 w 2468577"/>
              <a:gd name="connsiteY92" fmla="*/ 1766047 h 2079812"/>
              <a:gd name="connsiteX93" fmla="*/ 433589 w 2468577"/>
              <a:gd name="connsiteY93" fmla="*/ 1748117 h 2079812"/>
              <a:gd name="connsiteX94" fmla="*/ 294636 w 2468577"/>
              <a:gd name="connsiteY94" fmla="*/ 1752600 h 2079812"/>
              <a:gd name="connsiteX95" fmla="*/ 204989 w 2468577"/>
              <a:gd name="connsiteY95" fmla="*/ 1600200 h 2079812"/>
              <a:gd name="connsiteX96" fmla="*/ 178094 w 2468577"/>
              <a:gd name="connsiteY96" fmla="*/ 1582270 h 2079812"/>
              <a:gd name="connsiteX97" fmla="*/ 146718 w 2468577"/>
              <a:gd name="connsiteY97" fmla="*/ 1600200 h 2079812"/>
              <a:gd name="connsiteX98" fmla="*/ 115342 w 2468577"/>
              <a:gd name="connsiteY98" fmla="*/ 1483659 h 2079812"/>
              <a:gd name="connsiteX99" fmla="*/ 66036 w 2468577"/>
              <a:gd name="connsiteY99" fmla="*/ 1434353 h 2079812"/>
              <a:gd name="connsiteX100" fmla="*/ 7765 w 2468577"/>
              <a:gd name="connsiteY100" fmla="*/ 1411941 h 2079812"/>
              <a:gd name="connsiteX101" fmla="*/ 12247 w 2468577"/>
              <a:gd name="connsiteY101" fmla="*/ 1286435 h 2079812"/>
              <a:gd name="connsiteX102" fmla="*/ 39142 w 2468577"/>
              <a:gd name="connsiteY102" fmla="*/ 1264023 h 2079812"/>
              <a:gd name="connsiteX103" fmla="*/ 70518 w 2468577"/>
              <a:gd name="connsiteY103" fmla="*/ 1219200 h 2079812"/>
              <a:gd name="connsiteX104" fmla="*/ 48106 w 2468577"/>
              <a:gd name="connsiteY104" fmla="*/ 1178859 h 2079812"/>
              <a:gd name="connsiteX105" fmla="*/ 0 w 2468577"/>
              <a:gd name="connsiteY105" fmla="*/ 1102659 h 2079812"/>
              <a:gd name="connsiteX106" fmla="*/ 39142 w 2468577"/>
              <a:gd name="connsiteY106" fmla="*/ 1044388 h 2079812"/>
              <a:gd name="connsiteX107" fmla="*/ 137753 w 2468577"/>
              <a:gd name="connsiteY107" fmla="*/ 896470 h 2079812"/>
              <a:gd name="connsiteX108" fmla="*/ 115342 w 2468577"/>
              <a:gd name="connsiteY108" fmla="*/ 883023 h 2079812"/>
              <a:gd name="connsiteX109" fmla="*/ 115342 w 2468577"/>
              <a:gd name="connsiteY109" fmla="*/ 860612 h 2079812"/>
              <a:gd name="connsiteX110" fmla="*/ 101894 w 2468577"/>
              <a:gd name="connsiteY110" fmla="*/ 824753 h 2079812"/>
              <a:gd name="connsiteX111" fmla="*/ 169130 w 2468577"/>
              <a:gd name="connsiteY111" fmla="*/ 793376 h 2079812"/>
              <a:gd name="connsiteX112" fmla="*/ 128789 w 2468577"/>
              <a:gd name="connsiteY112" fmla="*/ 708212 h 2079812"/>
              <a:gd name="connsiteX113" fmla="*/ 142236 w 2468577"/>
              <a:gd name="connsiteY113" fmla="*/ 654423 h 2079812"/>
              <a:gd name="connsiteX114" fmla="*/ 254294 w 2468577"/>
              <a:gd name="connsiteY114" fmla="*/ 609600 h 2079812"/>
              <a:gd name="connsiteX115" fmla="*/ 299118 w 2468577"/>
              <a:gd name="connsiteY115" fmla="*/ 632012 h 2079812"/>
              <a:gd name="connsiteX116" fmla="*/ 330494 w 2468577"/>
              <a:gd name="connsiteY116" fmla="*/ 591670 h 2079812"/>
              <a:gd name="connsiteX117" fmla="*/ 321530 w 2468577"/>
              <a:gd name="connsiteY117" fmla="*/ 416859 h 2079812"/>
              <a:gd name="connsiteX118" fmla="*/ 366353 w 2468577"/>
              <a:gd name="connsiteY118" fmla="*/ 398929 h 2079812"/>
              <a:gd name="connsiteX119" fmla="*/ 420142 w 2468577"/>
              <a:gd name="connsiteY119" fmla="*/ 313764 h 2079812"/>
              <a:gd name="connsiteX120" fmla="*/ 411177 w 2468577"/>
              <a:gd name="connsiteY120" fmla="*/ 268941 h 2079812"/>
              <a:gd name="connsiteX121" fmla="*/ 411177 w 2468577"/>
              <a:gd name="connsiteY121" fmla="*/ 165847 h 2079812"/>
              <a:gd name="connsiteX0" fmla="*/ 411177 w 2468577"/>
              <a:gd name="connsiteY0" fmla="*/ 165847 h 2079812"/>
              <a:gd name="connsiteX1" fmla="*/ 509789 w 2468577"/>
              <a:gd name="connsiteY1" fmla="*/ 183776 h 2079812"/>
              <a:gd name="connsiteX2" fmla="*/ 621847 w 2468577"/>
              <a:gd name="connsiteY2" fmla="*/ 134470 h 2079812"/>
              <a:gd name="connsiteX3" fmla="*/ 644259 w 2468577"/>
              <a:gd name="connsiteY3" fmla="*/ 49306 h 2079812"/>
              <a:gd name="connsiteX4" fmla="*/ 702530 w 2468577"/>
              <a:gd name="connsiteY4" fmla="*/ 0 h 2079812"/>
              <a:gd name="connsiteX5" fmla="*/ 729424 w 2468577"/>
              <a:gd name="connsiteY5" fmla="*/ 17929 h 2079812"/>
              <a:gd name="connsiteX6" fmla="*/ 702530 w 2468577"/>
              <a:gd name="connsiteY6" fmla="*/ 71717 h 2079812"/>
              <a:gd name="connsiteX7" fmla="*/ 702530 w 2468577"/>
              <a:gd name="connsiteY7" fmla="*/ 94129 h 2079812"/>
              <a:gd name="connsiteX8" fmla="*/ 702530 w 2468577"/>
              <a:gd name="connsiteY8" fmla="*/ 116541 h 2079812"/>
              <a:gd name="connsiteX9" fmla="*/ 707012 w 2468577"/>
              <a:gd name="connsiteY9" fmla="*/ 143435 h 2079812"/>
              <a:gd name="connsiteX10" fmla="*/ 733906 w 2468577"/>
              <a:gd name="connsiteY10" fmla="*/ 215153 h 2079812"/>
              <a:gd name="connsiteX11" fmla="*/ 733906 w 2468577"/>
              <a:gd name="connsiteY11" fmla="*/ 251012 h 2079812"/>
              <a:gd name="connsiteX12" fmla="*/ 720459 w 2468577"/>
              <a:gd name="connsiteY12" fmla="*/ 277906 h 2079812"/>
              <a:gd name="connsiteX13" fmla="*/ 720459 w 2468577"/>
              <a:gd name="connsiteY13" fmla="*/ 286870 h 2079812"/>
              <a:gd name="connsiteX14" fmla="*/ 792177 w 2468577"/>
              <a:gd name="connsiteY14" fmla="*/ 286870 h 2079812"/>
              <a:gd name="connsiteX15" fmla="*/ 877342 w 2468577"/>
              <a:gd name="connsiteY15" fmla="*/ 358588 h 2079812"/>
              <a:gd name="connsiteX16" fmla="*/ 962506 w 2468577"/>
              <a:gd name="connsiteY16" fmla="*/ 381000 h 2079812"/>
              <a:gd name="connsiteX17" fmla="*/ 962506 w 2468577"/>
              <a:gd name="connsiteY17" fmla="*/ 421341 h 2079812"/>
              <a:gd name="connsiteX18" fmla="*/ 1002847 w 2468577"/>
              <a:gd name="connsiteY18" fmla="*/ 421341 h 2079812"/>
              <a:gd name="connsiteX19" fmla="*/ 1047671 w 2468577"/>
              <a:gd name="connsiteY19" fmla="*/ 502023 h 2079812"/>
              <a:gd name="connsiteX20" fmla="*/ 1052153 w 2468577"/>
              <a:gd name="connsiteY20" fmla="*/ 510988 h 2079812"/>
              <a:gd name="connsiteX21" fmla="*/ 1105942 w 2468577"/>
              <a:gd name="connsiteY21" fmla="*/ 510988 h 2079812"/>
              <a:gd name="connsiteX22" fmla="*/ 1132836 w 2468577"/>
              <a:gd name="connsiteY22" fmla="*/ 470647 h 2079812"/>
              <a:gd name="connsiteX23" fmla="*/ 1204553 w 2468577"/>
              <a:gd name="connsiteY23" fmla="*/ 466164 h 2079812"/>
              <a:gd name="connsiteX24" fmla="*/ 1312130 w 2468577"/>
              <a:gd name="connsiteY24" fmla="*/ 528917 h 2079812"/>
              <a:gd name="connsiteX25" fmla="*/ 1334542 w 2468577"/>
              <a:gd name="connsiteY25" fmla="*/ 537882 h 2079812"/>
              <a:gd name="connsiteX26" fmla="*/ 1352471 w 2468577"/>
              <a:gd name="connsiteY26" fmla="*/ 533400 h 2079812"/>
              <a:gd name="connsiteX27" fmla="*/ 1424189 w 2468577"/>
              <a:gd name="connsiteY27" fmla="*/ 484094 h 2079812"/>
              <a:gd name="connsiteX28" fmla="*/ 1554177 w 2468577"/>
              <a:gd name="connsiteY28" fmla="*/ 524435 h 2079812"/>
              <a:gd name="connsiteX29" fmla="*/ 1599000 w 2468577"/>
              <a:gd name="connsiteY29" fmla="*/ 533400 h 2079812"/>
              <a:gd name="connsiteX30" fmla="*/ 1612447 w 2468577"/>
              <a:gd name="connsiteY30" fmla="*/ 596153 h 2079812"/>
              <a:gd name="connsiteX31" fmla="*/ 1720024 w 2468577"/>
              <a:gd name="connsiteY31" fmla="*/ 735106 h 2079812"/>
              <a:gd name="connsiteX32" fmla="*/ 1760365 w 2468577"/>
              <a:gd name="connsiteY32" fmla="*/ 744070 h 2079812"/>
              <a:gd name="connsiteX33" fmla="*/ 1760365 w 2468577"/>
              <a:gd name="connsiteY33" fmla="*/ 744070 h 2079812"/>
              <a:gd name="connsiteX34" fmla="*/ 1766528 w 2468577"/>
              <a:gd name="connsiteY34" fmla="*/ 703317 h 2079812"/>
              <a:gd name="connsiteX35" fmla="*/ 1836565 w 2468577"/>
              <a:gd name="connsiteY35" fmla="*/ 699247 h 2079812"/>
              <a:gd name="connsiteX36" fmla="*/ 1858977 w 2468577"/>
              <a:gd name="connsiteY36" fmla="*/ 753035 h 2079812"/>
              <a:gd name="connsiteX37" fmla="*/ 1894836 w 2468577"/>
              <a:gd name="connsiteY37" fmla="*/ 739588 h 2079812"/>
              <a:gd name="connsiteX38" fmla="*/ 1980000 w 2468577"/>
              <a:gd name="connsiteY38" fmla="*/ 757517 h 2079812"/>
              <a:gd name="connsiteX39" fmla="*/ 2065165 w 2468577"/>
              <a:gd name="connsiteY39" fmla="*/ 703729 h 2079812"/>
              <a:gd name="connsiteX40" fmla="*/ 2168259 w 2468577"/>
              <a:gd name="connsiteY40" fmla="*/ 797859 h 2079812"/>
              <a:gd name="connsiteX41" fmla="*/ 2347553 w 2468577"/>
              <a:gd name="connsiteY41" fmla="*/ 806823 h 2079812"/>
              <a:gd name="connsiteX42" fmla="*/ 2468577 w 2468577"/>
              <a:gd name="connsiteY42" fmla="*/ 847164 h 2079812"/>
              <a:gd name="connsiteX43" fmla="*/ 2401342 w 2468577"/>
              <a:gd name="connsiteY43" fmla="*/ 999564 h 2079812"/>
              <a:gd name="connsiteX44" fmla="*/ 2275836 w 2468577"/>
              <a:gd name="connsiteY44" fmla="*/ 1156447 h 2079812"/>
              <a:gd name="connsiteX45" fmla="*/ 2262389 w 2468577"/>
              <a:gd name="connsiteY45" fmla="*/ 1353670 h 2079812"/>
              <a:gd name="connsiteX46" fmla="*/ 2186189 w 2468577"/>
              <a:gd name="connsiteY46" fmla="*/ 1524000 h 2079812"/>
              <a:gd name="connsiteX47" fmla="*/ 2213083 w 2468577"/>
              <a:gd name="connsiteY47" fmla="*/ 1671917 h 2079812"/>
              <a:gd name="connsiteX48" fmla="*/ 2172742 w 2468577"/>
              <a:gd name="connsiteY48" fmla="*/ 1855694 h 2079812"/>
              <a:gd name="connsiteX49" fmla="*/ 2213083 w 2468577"/>
              <a:gd name="connsiteY49" fmla="*/ 1945341 h 2079812"/>
              <a:gd name="connsiteX50" fmla="*/ 2195153 w 2468577"/>
              <a:gd name="connsiteY50" fmla="*/ 1976717 h 2079812"/>
              <a:gd name="connsiteX51" fmla="*/ 2190671 w 2468577"/>
              <a:gd name="connsiteY51" fmla="*/ 2026023 h 2079812"/>
              <a:gd name="connsiteX52" fmla="*/ 2145847 w 2468577"/>
              <a:gd name="connsiteY52" fmla="*/ 2030506 h 2079812"/>
              <a:gd name="connsiteX53" fmla="*/ 2127918 w 2468577"/>
              <a:gd name="connsiteY53" fmla="*/ 2070847 h 2079812"/>
              <a:gd name="connsiteX54" fmla="*/ 2015859 w 2468577"/>
              <a:gd name="connsiteY54" fmla="*/ 2079812 h 2079812"/>
              <a:gd name="connsiteX55" fmla="*/ 2024824 w 2468577"/>
              <a:gd name="connsiteY55" fmla="*/ 2043953 h 2079812"/>
              <a:gd name="connsiteX56" fmla="*/ 1993447 w 2468577"/>
              <a:gd name="connsiteY56" fmla="*/ 2043953 h 2079812"/>
              <a:gd name="connsiteX57" fmla="*/ 1966553 w 2468577"/>
              <a:gd name="connsiteY57" fmla="*/ 1967753 h 2079812"/>
              <a:gd name="connsiteX58" fmla="*/ 1926212 w 2468577"/>
              <a:gd name="connsiteY58" fmla="*/ 1967753 h 2079812"/>
              <a:gd name="connsiteX59" fmla="*/ 1917247 w 2468577"/>
              <a:gd name="connsiteY59" fmla="*/ 1855694 h 2079812"/>
              <a:gd name="connsiteX60" fmla="*/ 1832083 w 2468577"/>
              <a:gd name="connsiteY60" fmla="*/ 1792941 h 2079812"/>
              <a:gd name="connsiteX61" fmla="*/ 1818636 w 2468577"/>
              <a:gd name="connsiteY61" fmla="*/ 1806388 h 2079812"/>
              <a:gd name="connsiteX62" fmla="*/ 1706577 w 2468577"/>
              <a:gd name="connsiteY62" fmla="*/ 1721223 h 2079812"/>
              <a:gd name="connsiteX63" fmla="*/ 1657271 w 2468577"/>
              <a:gd name="connsiteY63" fmla="*/ 1743635 h 2079812"/>
              <a:gd name="connsiteX64" fmla="*/ 1576589 w 2468577"/>
              <a:gd name="connsiteY64" fmla="*/ 1698812 h 2079812"/>
              <a:gd name="connsiteX65" fmla="*/ 1509353 w 2468577"/>
              <a:gd name="connsiteY65" fmla="*/ 1716741 h 2079812"/>
              <a:gd name="connsiteX66" fmla="*/ 1428671 w 2468577"/>
              <a:gd name="connsiteY66" fmla="*/ 1662953 h 2079812"/>
              <a:gd name="connsiteX67" fmla="*/ 1419706 w 2468577"/>
              <a:gd name="connsiteY67" fmla="*/ 1667435 h 2079812"/>
              <a:gd name="connsiteX68" fmla="*/ 1312130 w 2468577"/>
              <a:gd name="connsiteY68" fmla="*/ 1734670 h 2079812"/>
              <a:gd name="connsiteX69" fmla="*/ 1312130 w 2468577"/>
              <a:gd name="connsiteY69" fmla="*/ 1743635 h 2079812"/>
              <a:gd name="connsiteX70" fmla="*/ 1285236 w 2468577"/>
              <a:gd name="connsiteY70" fmla="*/ 1797423 h 2079812"/>
              <a:gd name="connsiteX71" fmla="*/ 1258342 w 2468577"/>
              <a:gd name="connsiteY71" fmla="*/ 1788459 h 2079812"/>
              <a:gd name="connsiteX72" fmla="*/ 1231447 w 2468577"/>
              <a:gd name="connsiteY72" fmla="*/ 1824317 h 2079812"/>
              <a:gd name="connsiteX73" fmla="*/ 1222483 w 2468577"/>
              <a:gd name="connsiteY73" fmla="*/ 1913964 h 2079812"/>
              <a:gd name="connsiteX74" fmla="*/ 1200071 w 2468577"/>
              <a:gd name="connsiteY74" fmla="*/ 1936376 h 2079812"/>
              <a:gd name="connsiteX75" fmla="*/ 1159730 w 2468577"/>
              <a:gd name="connsiteY75" fmla="*/ 1918447 h 2079812"/>
              <a:gd name="connsiteX76" fmla="*/ 1079047 w 2468577"/>
              <a:gd name="connsiteY76" fmla="*/ 1958788 h 2079812"/>
              <a:gd name="connsiteX77" fmla="*/ 1065600 w 2468577"/>
              <a:gd name="connsiteY77" fmla="*/ 1990164 h 2079812"/>
              <a:gd name="connsiteX78" fmla="*/ 1007330 w 2468577"/>
              <a:gd name="connsiteY78" fmla="*/ 2017059 h 2079812"/>
              <a:gd name="connsiteX79" fmla="*/ 993883 w 2468577"/>
              <a:gd name="connsiteY79" fmla="*/ 2021541 h 2079812"/>
              <a:gd name="connsiteX80" fmla="*/ 993883 w 2468577"/>
              <a:gd name="connsiteY80" fmla="*/ 1972235 h 2079812"/>
              <a:gd name="connsiteX81" fmla="*/ 841483 w 2468577"/>
              <a:gd name="connsiteY81" fmla="*/ 1936376 h 2079812"/>
              <a:gd name="connsiteX82" fmla="*/ 819071 w 2468577"/>
              <a:gd name="connsiteY82" fmla="*/ 1878106 h 2079812"/>
              <a:gd name="connsiteX83" fmla="*/ 841483 w 2468577"/>
              <a:gd name="connsiteY83" fmla="*/ 1842247 h 2079812"/>
              <a:gd name="connsiteX84" fmla="*/ 828036 w 2468577"/>
              <a:gd name="connsiteY84" fmla="*/ 1783976 h 2079812"/>
              <a:gd name="connsiteX85" fmla="*/ 774247 w 2468577"/>
              <a:gd name="connsiteY85" fmla="*/ 1783976 h 2079812"/>
              <a:gd name="connsiteX86" fmla="*/ 778730 w 2468577"/>
              <a:gd name="connsiteY86" fmla="*/ 1748117 h 2079812"/>
              <a:gd name="connsiteX87" fmla="*/ 747353 w 2468577"/>
              <a:gd name="connsiteY87" fmla="*/ 1725706 h 2079812"/>
              <a:gd name="connsiteX88" fmla="*/ 742871 w 2468577"/>
              <a:gd name="connsiteY88" fmla="*/ 1707776 h 2079812"/>
              <a:gd name="connsiteX89" fmla="*/ 648742 w 2468577"/>
              <a:gd name="connsiteY89" fmla="*/ 1676400 h 2079812"/>
              <a:gd name="connsiteX90" fmla="*/ 590471 w 2468577"/>
              <a:gd name="connsiteY90" fmla="*/ 1721223 h 2079812"/>
              <a:gd name="connsiteX91" fmla="*/ 514271 w 2468577"/>
              <a:gd name="connsiteY91" fmla="*/ 1734670 h 2079812"/>
              <a:gd name="connsiteX92" fmla="*/ 487377 w 2468577"/>
              <a:gd name="connsiteY92" fmla="*/ 1766047 h 2079812"/>
              <a:gd name="connsiteX93" fmla="*/ 433589 w 2468577"/>
              <a:gd name="connsiteY93" fmla="*/ 1748117 h 2079812"/>
              <a:gd name="connsiteX94" fmla="*/ 294636 w 2468577"/>
              <a:gd name="connsiteY94" fmla="*/ 1752600 h 2079812"/>
              <a:gd name="connsiteX95" fmla="*/ 204989 w 2468577"/>
              <a:gd name="connsiteY95" fmla="*/ 1600200 h 2079812"/>
              <a:gd name="connsiteX96" fmla="*/ 178094 w 2468577"/>
              <a:gd name="connsiteY96" fmla="*/ 1582270 h 2079812"/>
              <a:gd name="connsiteX97" fmla="*/ 146718 w 2468577"/>
              <a:gd name="connsiteY97" fmla="*/ 1600200 h 2079812"/>
              <a:gd name="connsiteX98" fmla="*/ 115342 w 2468577"/>
              <a:gd name="connsiteY98" fmla="*/ 1483659 h 2079812"/>
              <a:gd name="connsiteX99" fmla="*/ 66036 w 2468577"/>
              <a:gd name="connsiteY99" fmla="*/ 1434353 h 2079812"/>
              <a:gd name="connsiteX100" fmla="*/ 7765 w 2468577"/>
              <a:gd name="connsiteY100" fmla="*/ 1411941 h 2079812"/>
              <a:gd name="connsiteX101" fmla="*/ 12247 w 2468577"/>
              <a:gd name="connsiteY101" fmla="*/ 1286435 h 2079812"/>
              <a:gd name="connsiteX102" fmla="*/ 39142 w 2468577"/>
              <a:gd name="connsiteY102" fmla="*/ 1264023 h 2079812"/>
              <a:gd name="connsiteX103" fmla="*/ 70518 w 2468577"/>
              <a:gd name="connsiteY103" fmla="*/ 1219200 h 2079812"/>
              <a:gd name="connsiteX104" fmla="*/ 40477 w 2468577"/>
              <a:gd name="connsiteY104" fmla="*/ 1190348 h 2079812"/>
              <a:gd name="connsiteX105" fmla="*/ 0 w 2468577"/>
              <a:gd name="connsiteY105" fmla="*/ 1102659 h 2079812"/>
              <a:gd name="connsiteX106" fmla="*/ 39142 w 2468577"/>
              <a:gd name="connsiteY106" fmla="*/ 1044388 h 2079812"/>
              <a:gd name="connsiteX107" fmla="*/ 137753 w 2468577"/>
              <a:gd name="connsiteY107" fmla="*/ 896470 h 2079812"/>
              <a:gd name="connsiteX108" fmla="*/ 115342 w 2468577"/>
              <a:gd name="connsiteY108" fmla="*/ 883023 h 2079812"/>
              <a:gd name="connsiteX109" fmla="*/ 115342 w 2468577"/>
              <a:gd name="connsiteY109" fmla="*/ 860612 h 2079812"/>
              <a:gd name="connsiteX110" fmla="*/ 101894 w 2468577"/>
              <a:gd name="connsiteY110" fmla="*/ 824753 h 2079812"/>
              <a:gd name="connsiteX111" fmla="*/ 169130 w 2468577"/>
              <a:gd name="connsiteY111" fmla="*/ 793376 h 2079812"/>
              <a:gd name="connsiteX112" fmla="*/ 128789 w 2468577"/>
              <a:gd name="connsiteY112" fmla="*/ 708212 h 2079812"/>
              <a:gd name="connsiteX113" fmla="*/ 142236 w 2468577"/>
              <a:gd name="connsiteY113" fmla="*/ 654423 h 2079812"/>
              <a:gd name="connsiteX114" fmla="*/ 254294 w 2468577"/>
              <a:gd name="connsiteY114" fmla="*/ 609600 h 2079812"/>
              <a:gd name="connsiteX115" fmla="*/ 299118 w 2468577"/>
              <a:gd name="connsiteY115" fmla="*/ 632012 h 2079812"/>
              <a:gd name="connsiteX116" fmla="*/ 330494 w 2468577"/>
              <a:gd name="connsiteY116" fmla="*/ 591670 h 2079812"/>
              <a:gd name="connsiteX117" fmla="*/ 321530 w 2468577"/>
              <a:gd name="connsiteY117" fmla="*/ 416859 h 2079812"/>
              <a:gd name="connsiteX118" fmla="*/ 366353 w 2468577"/>
              <a:gd name="connsiteY118" fmla="*/ 398929 h 2079812"/>
              <a:gd name="connsiteX119" fmla="*/ 420142 w 2468577"/>
              <a:gd name="connsiteY119" fmla="*/ 313764 h 2079812"/>
              <a:gd name="connsiteX120" fmla="*/ 411177 w 2468577"/>
              <a:gd name="connsiteY120" fmla="*/ 268941 h 2079812"/>
              <a:gd name="connsiteX121" fmla="*/ 411177 w 2468577"/>
              <a:gd name="connsiteY121" fmla="*/ 165847 h 2079812"/>
              <a:gd name="connsiteX0" fmla="*/ 411177 w 2468577"/>
              <a:gd name="connsiteY0" fmla="*/ 165847 h 2079812"/>
              <a:gd name="connsiteX1" fmla="*/ 509789 w 2468577"/>
              <a:gd name="connsiteY1" fmla="*/ 183776 h 2079812"/>
              <a:gd name="connsiteX2" fmla="*/ 621847 w 2468577"/>
              <a:gd name="connsiteY2" fmla="*/ 134470 h 2079812"/>
              <a:gd name="connsiteX3" fmla="*/ 644259 w 2468577"/>
              <a:gd name="connsiteY3" fmla="*/ 49306 h 2079812"/>
              <a:gd name="connsiteX4" fmla="*/ 702530 w 2468577"/>
              <a:gd name="connsiteY4" fmla="*/ 0 h 2079812"/>
              <a:gd name="connsiteX5" fmla="*/ 729424 w 2468577"/>
              <a:gd name="connsiteY5" fmla="*/ 17929 h 2079812"/>
              <a:gd name="connsiteX6" fmla="*/ 702530 w 2468577"/>
              <a:gd name="connsiteY6" fmla="*/ 71717 h 2079812"/>
              <a:gd name="connsiteX7" fmla="*/ 702530 w 2468577"/>
              <a:gd name="connsiteY7" fmla="*/ 94129 h 2079812"/>
              <a:gd name="connsiteX8" fmla="*/ 702530 w 2468577"/>
              <a:gd name="connsiteY8" fmla="*/ 116541 h 2079812"/>
              <a:gd name="connsiteX9" fmla="*/ 707012 w 2468577"/>
              <a:gd name="connsiteY9" fmla="*/ 143435 h 2079812"/>
              <a:gd name="connsiteX10" fmla="*/ 733906 w 2468577"/>
              <a:gd name="connsiteY10" fmla="*/ 215153 h 2079812"/>
              <a:gd name="connsiteX11" fmla="*/ 733906 w 2468577"/>
              <a:gd name="connsiteY11" fmla="*/ 251012 h 2079812"/>
              <a:gd name="connsiteX12" fmla="*/ 720459 w 2468577"/>
              <a:gd name="connsiteY12" fmla="*/ 277906 h 2079812"/>
              <a:gd name="connsiteX13" fmla="*/ 720459 w 2468577"/>
              <a:gd name="connsiteY13" fmla="*/ 286870 h 2079812"/>
              <a:gd name="connsiteX14" fmla="*/ 792177 w 2468577"/>
              <a:gd name="connsiteY14" fmla="*/ 286870 h 2079812"/>
              <a:gd name="connsiteX15" fmla="*/ 877342 w 2468577"/>
              <a:gd name="connsiteY15" fmla="*/ 358588 h 2079812"/>
              <a:gd name="connsiteX16" fmla="*/ 962506 w 2468577"/>
              <a:gd name="connsiteY16" fmla="*/ 381000 h 2079812"/>
              <a:gd name="connsiteX17" fmla="*/ 962506 w 2468577"/>
              <a:gd name="connsiteY17" fmla="*/ 421341 h 2079812"/>
              <a:gd name="connsiteX18" fmla="*/ 1002847 w 2468577"/>
              <a:gd name="connsiteY18" fmla="*/ 421341 h 2079812"/>
              <a:gd name="connsiteX19" fmla="*/ 1047671 w 2468577"/>
              <a:gd name="connsiteY19" fmla="*/ 502023 h 2079812"/>
              <a:gd name="connsiteX20" fmla="*/ 1052153 w 2468577"/>
              <a:gd name="connsiteY20" fmla="*/ 510988 h 2079812"/>
              <a:gd name="connsiteX21" fmla="*/ 1105942 w 2468577"/>
              <a:gd name="connsiteY21" fmla="*/ 510988 h 2079812"/>
              <a:gd name="connsiteX22" fmla="*/ 1132836 w 2468577"/>
              <a:gd name="connsiteY22" fmla="*/ 470647 h 2079812"/>
              <a:gd name="connsiteX23" fmla="*/ 1204553 w 2468577"/>
              <a:gd name="connsiteY23" fmla="*/ 466164 h 2079812"/>
              <a:gd name="connsiteX24" fmla="*/ 1312130 w 2468577"/>
              <a:gd name="connsiteY24" fmla="*/ 528917 h 2079812"/>
              <a:gd name="connsiteX25" fmla="*/ 1334542 w 2468577"/>
              <a:gd name="connsiteY25" fmla="*/ 537882 h 2079812"/>
              <a:gd name="connsiteX26" fmla="*/ 1352471 w 2468577"/>
              <a:gd name="connsiteY26" fmla="*/ 533400 h 2079812"/>
              <a:gd name="connsiteX27" fmla="*/ 1424189 w 2468577"/>
              <a:gd name="connsiteY27" fmla="*/ 484094 h 2079812"/>
              <a:gd name="connsiteX28" fmla="*/ 1554177 w 2468577"/>
              <a:gd name="connsiteY28" fmla="*/ 524435 h 2079812"/>
              <a:gd name="connsiteX29" fmla="*/ 1599000 w 2468577"/>
              <a:gd name="connsiteY29" fmla="*/ 533400 h 2079812"/>
              <a:gd name="connsiteX30" fmla="*/ 1612447 w 2468577"/>
              <a:gd name="connsiteY30" fmla="*/ 596153 h 2079812"/>
              <a:gd name="connsiteX31" fmla="*/ 1720024 w 2468577"/>
              <a:gd name="connsiteY31" fmla="*/ 735106 h 2079812"/>
              <a:gd name="connsiteX32" fmla="*/ 1760365 w 2468577"/>
              <a:gd name="connsiteY32" fmla="*/ 744070 h 2079812"/>
              <a:gd name="connsiteX33" fmla="*/ 1760365 w 2468577"/>
              <a:gd name="connsiteY33" fmla="*/ 744070 h 2079812"/>
              <a:gd name="connsiteX34" fmla="*/ 1766528 w 2468577"/>
              <a:gd name="connsiteY34" fmla="*/ 703317 h 2079812"/>
              <a:gd name="connsiteX35" fmla="*/ 1836565 w 2468577"/>
              <a:gd name="connsiteY35" fmla="*/ 699247 h 2079812"/>
              <a:gd name="connsiteX36" fmla="*/ 1858977 w 2468577"/>
              <a:gd name="connsiteY36" fmla="*/ 753035 h 2079812"/>
              <a:gd name="connsiteX37" fmla="*/ 1894836 w 2468577"/>
              <a:gd name="connsiteY37" fmla="*/ 739588 h 2079812"/>
              <a:gd name="connsiteX38" fmla="*/ 1980000 w 2468577"/>
              <a:gd name="connsiteY38" fmla="*/ 757517 h 2079812"/>
              <a:gd name="connsiteX39" fmla="*/ 2065165 w 2468577"/>
              <a:gd name="connsiteY39" fmla="*/ 703729 h 2079812"/>
              <a:gd name="connsiteX40" fmla="*/ 2168259 w 2468577"/>
              <a:gd name="connsiteY40" fmla="*/ 797859 h 2079812"/>
              <a:gd name="connsiteX41" fmla="*/ 2347553 w 2468577"/>
              <a:gd name="connsiteY41" fmla="*/ 806823 h 2079812"/>
              <a:gd name="connsiteX42" fmla="*/ 2468577 w 2468577"/>
              <a:gd name="connsiteY42" fmla="*/ 847164 h 2079812"/>
              <a:gd name="connsiteX43" fmla="*/ 2401342 w 2468577"/>
              <a:gd name="connsiteY43" fmla="*/ 999564 h 2079812"/>
              <a:gd name="connsiteX44" fmla="*/ 2275836 w 2468577"/>
              <a:gd name="connsiteY44" fmla="*/ 1156447 h 2079812"/>
              <a:gd name="connsiteX45" fmla="*/ 2262389 w 2468577"/>
              <a:gd name="connsiteY45" fmla="*/ 1353670 h 2079812"/>
              <a:gd name="connsiteX46" fmla="*/ 2186189 w 2468577"/>
              <a:gd name="connsiteY46" fmla="*/ 1524000 h 2079812"/>
              <a:gd name="connsiteX47" fmla="*/ 2213083 w 2468577"/>
              <a:gd name="connsiteY47" fmla="*/ 1671917 h 2079812"/>
              <a:gd name="connsiteX48" fmla="*/ 2172742 w 2468577"/>
              <a:gd name="connsiteY48" fmla="*/ 1855694 h 2079812"/>
              <a:gd name="connsiteX49" fmla="*/ 2213083 w 2468577"/>
              <a:gd name="connsiteY49" fmla="*/ 1945341 h 2079812"/>
              <a:gd name="connsiteX50" fmla="*/ 2195153 w 2468577"/>
              <a:gd name="connsiteY50" fmla="*/ 1976717 h 2079812"/>
              <a:gd name="connsiteX51" fmla="*/ 2190671 w 2468577"/>
              <a:gd name="connsiteY51" fmla="*/ 2026023 h 2079812"/>
              <a:gd name="connsiteX52" fmla="*/ 2145847 w 2468577"/>
              <a:gd name="connsiteY52" fmla="*/ 2030506 h 2079812"/>
              <a:gd name="connsiteX53" fmla="*/ 2127918 w 2468577"/>
              <a:gd name="connsiteY53" fmla="*/ 2070847 h 2079812"/>
              <a:gd name="connsiteX54" fmla="*/ 2015859 w 2468577"/>
              <a:gd name="connsiteY54" fmla="*/ 2079812 h 2079812"/>
              <a:gd name="connsiteX55" fmla="*/ 2024824 w 2468577"/>
              <a:gd name="connsiteY55" fmla="*/ 2043953 h 2079812"/>
              <a:gd name="connsiteX56" fmla="*/ 1993447 w 2468577"/>
              <a:gd name="connsiteY56" fmla="*/ 2043953 h 2079812"/>
              <a:gd name="connsiteX57" fmla="*/ 1966553 w 2468577"/>
              <a:gd name="connsiteY57" fmla="*/ 1967753 h 2079812"/>
              <a:gd name="connsiteX58" fmla="*/ 1926212 w 2468577"/>
              <a:gd name="connsiteY58" fmla="*/ 1967753 h 2079812"/>
              <a:gd name="connsiteX59" fmla="*/ 1917247 w 2468577"/>
              <a:gd name="connsiteY59" fmla="*/ 1855694 h 2079812"/>
              <a:gd name="connsiteX60" fmla="*/ 1832083 w 2468577"/>
              <a:gd name="connsiteY60" fmla="*/ 1792941 h 2079812"/>
              <a:gd name="connsiteX61" fmla="*/ 1818636 w 2468577"/>
              <a:gd name="connsiteY61" fmla="*/ 1806388 h 2079812"/>
              <a:gd name="connsiteX62" fmla="*/ 1706577 w 2468577"/>
              <a:gd name="connsiteY62" fmla="*/ 1721223 h 2079812"/>
              <a:gd name="connsiteX63" fmla="*/ 1657271 w 2468577"/>
              <a:gd name="connsiteY63" fmla="*/ 1743635 h 2079812"/>
              <a:gd name="connsiteX64" fmla="*/ 1576589 w 2468577"/>
              <a:gd name="connsiteY64" fmla="*/ 1698812 h 2079812"/>
              <a:gd name="connsiteX65" fmla="*/ 1509353 w 2468577"/>
              <a:gd name="connsiteY65" fmla="*/ 1716741 h 2079812"/>
              <a:gd name="connsiteX66" fmla="*/ 1428671 w 2468577"/>
              <a:gd name="connsiteY66" fmla="*/ 1662953 h 2079812"/>
              <a:gd name="connsiteX67" fmla="*/ 1419706 w 2468577"/>
              <a:gd name="connsiteY67" fmla="*/ 1667435 h 2079812"/>
              <a:gd name="connsiteX68" fmla="*/ 1312130 w 2468577"/>
              <a:gd name="connsiteY68" fmla="*/ 1734670 h 2079812"/>
              <a:gd name="connsiteX69" fmla="*/ 1312130 w 2468577"/>
              <a:gd name="connsiteY69" fmla="*/ 1743635 h 2079812"/>
              <a:gd name="connsiteX70" fmla="*/ 1285236 w 2468577"/>
              <a:gd name="connsiteY70" fmla="*/ 1797423 h 2079812"/>
              <a:gd name="connsiteX71" fmla="*/ 1258342 w 2468577"/>
              <a:gd name="connsiteY71" fmla="*/ 1788459 h 2079812"/>
              <a:gd name="connsiteX72" fmla="*/ 1231447 w 2468577"/>
              <a:gd name="connsiteY72" fmla="*/ 1824317 h 2079812"/>
              <a:gd name="connsiteX73" fmla="*/ 1222483 w 2468577"/>
              <a:gd name="connsiteY73" fmla="*/ 1913964 h 2079812"/>
              <a:gd name="connsiteX74" fmla="*/ 1200071 w 2468577"/>
              <a:gd name="connsiteY74" fmla="*/ 1936376 h 2079812"/>
              <a:gd name="connsiteX75" fmla="*/ 1159730 w 2468577"/>
              <a:gd name="connsiteY75" fmla="*/ 1918447 h 2079812"/>
              <a:gd name="connsiteX76" fmla="*/ 1079047 w 2468577"/>
              <a:gd name="connsiteY76" fmla="*/ 1958788 h 2079812"/>
              <a:gd name="connsiteX77" fmla="*/ 1065600 w 2468577"/>
              <a:gd name="connsiteY77" fmla="*/ 1990164 h 2079812"/>
              <a:gd name="connsiteX78" fmla="*/ 1007330 w 2468577"/>
              <a:gd name="connsiteY78" fmla="*/ 2017059 h 2079812"/>
              <a:gd name="connsiteX79" fmla="*/ 993883 w 2468577"/>
              <a:gd name="connsiteY79" fmla="*/ 2021541 h 2079812"/>
              <a:gd name="connsiteX80" fmla="*/ 993883 w 2468577"/>
              <a:gd name="connsiteY80" fmla="*/ 1972235 h 2079812"/>
              <a:gd name="connsiteX81" fmla="*/ 841483 w 2468577"/>
              <a:gd name="connsiteY81" fmla="*/ 1936376 h 2079812"/>
              <a:gd name="connsiteX82" fmla="*/ 819071 w 2468577"/>
              <a:gd name="connsiteY82" fmla="*/ 1878106 h 2079812"/>
              <a:gd name="connsiteX83" fmla="*/ 841483 w 2468577"/>
              <a:gd name="connsiteY83" fmla="*/ 1842247 h 2079812"/>
              <a:gd name="connsiteX84" fmla="*/ 828036 w 2468577"/>
              <a:gd name="connsiteY84" fmla="*/ 1783976 h 2079812"/>
              <a:gd name="connsiteX85" fmla="*/ 774247 w 2468577"/>
              <a:gd name="connsiteY85" fmla="*/ 1783976 h 2079812"/>
              <a:gd name="connsiteX86" fmla="*/ 778730 w 2468577"/>
              <a:gd name="connsiteY86" fmla="*/ 1748117 h 2079812"/>
              <a:gd name="connsiteX87" fmla="*/ 747353 w 2468577"/>
              <a:gd name="connsiteY87" fmla="*/ 1725706 h 2079812"/>
              <a:gd name="connsiteX88" fmla="*/ 742871 w 2468577"/>
              <a:gd name="connsiteY88" fmla="*/ 1707776 h 2079812"/>
              <a:gd name="connsiteX89" fmla="*/ 648742 w 2468577"/>
              <a:gd name="connsiteY89" fmla="*/ 1676400 h 2079812"/>
              <a:gd name="connsiteX90" fmla="*/ 590471 w 2468577"/>
              <a:gd name="connsiteY90" fmla="*/ 1721223 h 2079812"/>
              <a:gd name="connsiteX91" fmla="*/ 514271 w 2468577"/>
              <a:gd name="connsiteY91" fmla="*/ 1734670 h 2079812"/>
              <a:gd name="connsiteX92" fmla="*/ 487377 w 2468577"/>
              <a:gd name="connsiteY92" fmla="*/ 1766047 h 2079812"/>
              <a:gd name="connsiteX93" fmla="*/ 433589 w 2468577"/>
              <a:gd name="connsiteY93" fmla="*/ 1748117 h 2079812"/>
              <a:gd name="connsiteX94" fmla="*/ 294636 w 2468577"/>
              <a:gd name="connsiteY94" fmla="*/ 1752600 h 2079812"/>
              <a:gd name="connsiteX95" fmla="*/ 204989 w 2468577"/>
              <a:gd name="connsiteY95" fmla="*/ 1600200 h 2079812"/>
              <a:gd name="connsiteX96" fmla="*/ 178094 w 2468577"/>
              <a:gd name="connsiteY96" fmla="*/ 1582270 h 2079812"/>
              <a:gd name="connsiteX97" fmla="*/ 146718 w 2468577"/>
              <a:gd name="connsiteY97" fmla="*/ 1600200 h 2079812"/>
              <a:gd name="connsiteX98" fmla="*/ 115342 w 2468577"/>
              <a:gd name="connsiteY98" fmla="*/ 1483659 h 2079812"/>
              <a:gd name="connsiteX99" fmla="*/ 66036 w 2468577"/>
              <a:gd name="connsiteY99" fmla="*/ 1434353 h 2079812"/>
              <a:gd name="connsiteX100" fmla="*/ 7765 w 2468577"/>
              <a:gd name="connsiteY100" fmla="*/ 1411941 h 2079812"/>
              <a:gd name="connsiteX101" fmla="*/ 805 w 2468577"/>
              <a:gd name="connsiteY101" fmla="*/ 1309414 h 2079812"/>
              <a:gd name="connsiteX102" fmla="*/ 39142 w 2468577"/>
              <a:gd name="connsiteY102" fmla="*/ 1264023 h 2079812"/>
              <a:gd name="connsiteX103" fmla="*/ 70518 w 2468577"/>
              <a:gd name="connsiteY103" fmla="*/ 1219200 h 2079812"/>
              <a:gd name="connsiteX104" fmla="*/ 40477 w 2468577"/>
              <a:gd name="connsiteY104" fmla="*/ 1190348 h 2079812"/>
              <a:gd name="connsiteX105" fmla="*/ 0 w 2468577"/>
              <a:gd name="connsiteY105" fmla="*/ 1102659 h 2079812"/>
              <a:gd name="connsiteX106" fmla="*/ 39142 w 2468577"/>
              <a:gd name="connsiteY106" fmla="*/ 1044388 h 2079812"/>
              <a:gd name="connsiteX107" fmla="*/ 137753 w 2468577"/>
              <a:gd name="connsiteY107" fmla="*/ 896470 h 2079812"/>
              <a:gd name="connsiteX108" fmla="*/ 115342 w 2468577"/>
              <a:gd name="connsiteY108" fmla="*/ 883023 h 2079812"/>
              <a:gd name="connsiteX109" fmla="*/ 115342 w 2468577"/>
              <a:gd name="connsiteY109" fmla="*/ 860612 h 2079812"/>
              <a:gd name="connsiteX110" fmla="*/ 101894 w 2468577"/>
              <a:gd name="connsiteY110" fmla="*/ 824753 h 2079812"/>
              <a:gd name="connsiteX111" fmla="*/ 169130 w 2468577"/>
              <a:gd name="connsiteY111" fmla="*/ 793376 h 2079812"/>
              <a:gd name="connsiteX112" fmla="*/ 128789 w 2468577"/>
              <a:gd name="connsiteY112" fmla="*/ 708212 h 2079812"/>
              <a:gd name="connsiteX113" fmla="*/ 142236 w 2468577"/>
              <a:gd name="connsiteY113" fmla="*/ 654423 h 2079812"/>
              <a:gd name="connsiteX114" fmla="*/ 254294 w 2468577"/>
              <a:gd name="connsiteY114" fmla="*/ 609600 h 2079812"/>
              <a:gd name="connsiteX115" fmla="*/ 299118 w 2468577"/>
              <a:gd name="connsiteY115" fmla="*/ 632012 h 2079812"/>
              <a:gd name="connsiteX116" fmla="*/ 330494 w 2468577"/>
              <a:gd name="connsiteY116" fmla="*/ 591670 h 2079812"/>
              <a:gd name="connsiteX117" fmla="*/ 321530 w 2468577"/>
              <a:gd name="connsiteY117" fmla="*/ 416859 h 2079812"/>
              <a:gd name="connsiteX118" fmla="*/ 366353 w 2468577"/>
              <a:gd name="connsiteY118" fmla="*/ 398929 h 2079812"/>
              <a:gd name="connsiteX119" fmla="*/ 420142 w 2468577"/>
              <a:gd name="connsiteY119" fmla="*/ 313764 h 2079812"/>
              <a:gd name="connsiteX120" fmla="*/ 411177 w 2468577"/>
              <a:gd name="connsiteY120" fmla="*/ 268941 h 2079812"/>
              <a:gd name="connsiteX121" fmla="*/ 411177 w 2468577"/>
              <a:gd name="connsiteY121" fmla="*/ 165847 h 2079812"/>
              <a:gd name="connsiteX0" fmla="*/ 411177 w 2468577"/>
              <a:gd name="connsiteY0" fmla="*/ 165847 h 2079812"/>
              <a:gd name="connsiteX1" fmla="*/ 509789 w 2468577"/>
              <a:gd name="connsiteY1" fmla="*/ 183776 h 2079812"/>
              <a:gd name="connsiteX2" fmla="*/ 621847 w 2468577"/>
              <a:gd name="connsiteY2" fmla="*/ 134470 h 2079812"/>
              <a:gd name="connsiteX3" fmla="*/ 644259 w 2468577"/>
              <a:gd name="connsiteY3" fmla="*/ 49306 h 2079812"/>
              <a:gd name="connsiteX4" fmla="*/ 702530 w 2468577"/>
              <a:gd name="connsiteY4" fmla="*/ 0 h 2079812"/>
              <a:gd name="connsiteX5" fmla="*/ 729424 w 2468577"/>
              <a:gd name="connsiteY5" fmla="*/ 17929 h 2079812"/>
              <a:gd name="connsiteX6" fmla="*/ 702530 w 2468577"/>
              <a:gd name="connsiteY6" fmla="*/ 71717 h 2079812"/>
              <a:gd name="connsiteX7" fmla="*/ 702530 w 2468577"/>
              <a:gd name="connsiteY7" fmla="*/ 94129 h 2079812"/>
              <a:gd name="connsiteX8" fmla="*/ 702530 w 2468577"/>
              <a:gd name="connsiteY8" fmla="*/ 116541 h 2079812"/>
              <a:gd name="connsiteX9" fmla="*/ 707012 w 2468577"/>
              <a:gd name="connsiteY9" fmla="*/ 143435 h 2079812"/>
              <a:gd name="connsiteX10" fmla="*/ 733906 w 2468577"/>
              <a:gd name="connsiteY10" fmla="*/ 215153 h 2079812"/>
              <a:gd name="connsiteX11" fmla="*/ 733906 w 2468577"/>
              <a:gd name="connsiteY11" fmla="*/ 251012 h 2079812"/>
              <a:gd name="connsiteX12" fmla="*/ 720459 w 2468577"/>
              <a:gd name="connsiteY12" fmla="*/ 277906 h 2079812"/>
              <a:gd name="connsiteX13" fmla="*/ 720459 w 2468577"/>
              <a:gd name="connsiteY13" fmla="*/ 286870 h 2079812"/>
              <a:gd name="connsiteX14" fmla="*/ 792177 w 2468577"/>
              <a:gd name="connsiteY14" fmla="*/ 286870 h 2079812"/>
              <a:gd name="connsiteX15" fmla="*/ 877342 w 2468577"/>
              <a:gd name="connsiteY15" fmla="*/ 358588 h 2079812"/>
              <a:gd name="connsiteX16" fmla="*/ 962506 w 2468577"/>
              <a:gd name="connsiteY16" fmla="*/ 381000 h 2079812"/>
              <a:gd name="connsiteX17" fmla="*/ 962506 w 2468577"/>
              <a:gd name="connsiteY17" fmla="*/ 421341 h 2079812"/>
              <a:gd name="connsiteX18" fmla="*/ 1002847 w 2468577"/>
              <a:gd name="connsiteY18" fmla="*/ 421341 h 2079812"/>
              <a:gd name="connsiteX19" fmla="*/ 1047671 w 2468577"/>
              <a:gd name="connsiteY19" fmla="*/ 502023 h 2079812"/>
              <a:gd name="connsiteX20" fmla="*/ 1052153 w 2468577"/>
              <a:gd name="connsiteY20" fmla="*/ 510988 h 2079812"/>
              <a:gd name="connsiteX21" fmla="*/ 1105942 w 2468577"/>
              <a:gd name="connsiteY21" fmla="*/ 510988 h 2079812"/>
              <a:gd name="connsiteX22" fmla="*/ 1132836 w 2468577"/>
              <a:gd name="connsiteY22" fmla="*/ 470647 h 2079812"/>
              <a:gd name="connsiteX23" fmla="*/ 1204553 w 2468577"/>
              <a:gd name="connsiteY23" fmla="*/ 466164 h 2079812"/>
              <a:gd name="connsiteX24" fmla="*/ 1312130 w 2468577"/>
              <a:gd name="connsiteY24" fmla="*/ 528917 h 2079812"/>
              <a:gd name="connsiteX25" fmla="*/ 1334542 w 2468577"/>
              <a:gd name="connsiteY25" fmla="*/ 537882 h 2079812"/>
              <a:gd name="connsiteX26" fmla="*/ 1352471 w 2468577"/>
              <a:gd name="connsiteY26" fmla="*/ 533400 h 2079812"/>
              <a:gd name="connsiteX27" fmla="*/ 1424189 w 2468577"/>
              <a:gd name="connsiteY27" fmla="*/ 484094 h 2079812"/>
              <a:gd name="connsiteX28" fmla="*/ 1554177 w 2468577"/>
              <a:gd name="connsiteY28" fmla="*/ 524435 h 2079812"/>
              <a:gd name="connsiteX29" fmla="*/ 1599000 w 2468577"/>
              <a:gd name="connsiteY29" fmla="*/ 533400 h 2079812"/>
              <a:gd name="connsiteX30" fmla="*/ 1612447 w 2468577"/>
              <a:gd name="connsiteY30" fmla="*/ 596153 h 2079812"/>
              <a:gd name="connsiteX31" fmla="*/ 1720024 w 2468577"/>
              <a:gd name="connsiteY31" fmla="*/ 735106 h 2079812"/>
              <a:gd name="connsiteX32" fmla="*/ 1760365 w 2468577"/>
              <a:gd name="connsiteY32" fmla="*/ 744070 h 2079812"/>
              <a:gd name="connsiteX33" fmla="*/ 1760365 w 2468577"/>
              <a:gd name="connsiteY33" fmla="*/ 744070 h 2079812"/>
              <a:gd name="connsiteX34" fmla="*/ 1766528 w 2468577"/>
              <a:gd name="connsiteY34" fmla="*/ 703317 h 2079812"/>
              <a:gd name="connsiteX35" fmla="*/ 1836565 w 2468577"/>
              <a:gd name="connsiteY35" fmla="*/ 699247 h 2079812"/>
              <a:gd name="connsiteX36" fmla="*/ 1858977 w 2468577"/>
              <a:gd name="connsiteY36" fmla="*/ 753035 h 2079812"/>
              <a:gd name="connsiteX37" fmla="*/ 1894836 w 2468577"/>
              <a:gd name="connsiteY37" fmla="*/ 739588 h 2079812"/>
              <a:gd name="connsiteX38" fmla="*/ 1980000 w 2468577"/>
              <a:gd name="connsiteY38" fmla="*/ 757517 h 2079812"/>
              <a:gd name="connsiteX39" fmla="*/ 2065165 w 2468577"/>
              <a:gd name="connsiteY39" fmla="*/ 703729 h 2079812"/>
              <a:gd name="connsiteX40" fmla="*/ 2168259 w 2468577"/>
              <a:gd name="connsiteY40" fmla="*/ 797859 h 2079812"/>
              <a:gd name="connsiteX41" fmla="*/ 2347553 w 2468577"/>
              <a:gd name="connsiteY41" fmla="*/ 806823 h 2079812"/>
              <a:gd name="connsiteX42" fmla="*/ 2468577 w 2468577"/>
              <a:gd name="connsiteY42" fmla="*/ 847164 h 2079812"/>
              <a:gd name="connsiteX43" fmla="*/ 2401342 w 2468577"/>
              <a:gd name="connsiteY43" fmla="*/ 999564 h 2079812"/>
              <a:gd name="connsiteX44" fmla="*/ 2275836 w 2468577"/>
              <a:gd name="connsiteY44" fmla="*/ 1156447 h 2079812"/>
              <a:gd name="connsiteX45" fmla="*/ 2262389 w 2468577"/>
              <a:gd name="connsiteY45" fmla="*/ 1353670 h 2079812"/>
              <a:gd name="connsiteX46" fmla="*/ 2186189 w 2468577"/>
              <a:gd name="connsiteY46" fmla="*/ 1524000 h 2079812"/>
              <a:gd name="connsiteX47" fmla="*/ 2213083 w 2468577"/>
              <a:gd name="connsiteY47" fmla="*/ 1671917 h 2079812"/>
              <a:gd name="connsiteX48" fmla="*/ 2172742 w 2468577"/>
              <a:gd name="connsiteY48" fmla="*/ 1855694 h 2079812"/>
              <a:gd name="connsiteX49" fmla="*/ 2213083 w 2468577"/>
              <a:gd name="connsiteY49" fmla="*/ 1945341 h 2079812"/>
              <a:gd name="connsiteX50" fmla="*/ 2195153 w 2468577"/>
              <a:gd name="connsiteY50" fmla="*/ 1976717 h 2079812"/>
              <a:gd name="connsiteX51" fmla="*/ 2190671 w 2468577"/>
              <a:gd name="connsiteY51" fmla="*/ 2026023 h 2079812"/>
              <a:gd name="connsiteX52" fmla="*/ 2145847 w 2468577"/>
              <a:gd name="connsiteY52" fmla="*/ 2030506 h 2079812"/>
              <a:gd name="connsiteX53" fmla="*/ 2127918 w 2468577"/>
              <a:gd name="connsiteY53" fmla="*/ 2070847 h 2079812"/>
              <a:gd name="connsiteX54" fmla="*/ 2015859 w 2468577"/>
              <a:gd name="connsiteY54" fmla="*/ 2079812 h 2079812"/>
              <a:gd name="connsiteX55" fmla="*/ 2024824 w 2468577"/>
              <a:gd name="connsiteY55" fmla="*/ 2043953 h 2079812"/>
              <a:gd name="connsiteX56" fmla="*/ 1993447 w 2468577"/>
              <a:gd name="connsiteY56" fmla="*/ 2043953 h 2079812"/>
              <a:gd name="connsiteX57" fmla="*/ 1966553 w 2468577"/>
              <a:gd name="connsiteY57" fmla="*/ 1967753 h 2079812"/>
              <a:gd name="connsiteX58" fmla="*/ 1926212 w 2468577"/>
              <a:gd name="connsiteY58" fmla="*/ 1967753 h 2079812"/>
              <a:gd name="connsiteX59" fmla="*/ 1917247 w 2468577"/>
              <a:gd name="connsiteY59" fmla="*/ 1855694 h 2079812"/>
              <a:gd name="connsiteX60" fmla="*/ 1832083 w 2468577"/>
              <a:gd name="connsiteY60" fmla="*/ 1792941 h 2079812"/>
              <a:gd name="connsiteX61" fmla="*/ 1818636 w 2468577"/>
              <a:gd name="connsiteY61" fmla="*/ 1806388 h 2079812"/>
              <a:gd name="connsiteX62" fmla="*/ 1706577 w 2468577"/>
              <a:gd name="connsiteY62" fmla="*/ 1721223 h 2079812"/>
              <a:gd name="connsiteX63" fmla="*/ 1657271 w 2468577"/>
              <a:gd name="connsiteY63" fmla="*/ 1743635 h 2079812"/>
              <a:gd name="connsiteX64" fmla="*/ 1576589 w 2468577"/>
              <a:gd name="connsiteY64" fmla="*/ 1698812 h 2079812"/>
              <a:gd name="connsiteX65" fmla="*/ 1509353 w 2468577"/>
              <a:gd name="connsiteY65" fmla="*/ 1716741 h 2079812"/>
              <a:gd name="connsiteX66" fmla="*/ 1428671 w 2468577"/>
              <a:gd name="connsiteY66" fmla="*/ 1662953 h 2079812"/>
              <a:gd name="connsiteX67" fmla="*/ 1419706 w 2468577"/>
              <a:gd name="connsiteY67" fmla="*/ 1667435 h 2079812"/>
              <a:gd name="connsiteX68" fmla="*/ 1312130 w 2468577"/>
              <a:gd name="connsiteY68" fmla="*/ 1734670 h 2079812"/>
              <a:gd name="connsiteX69" fmla="*/ 1312130 w 2468577"/>
              <a:gd name="connsiteY69" fmla="*/ 1743635 h 2079812"/>
              <a:gd name="connsiteX70" fmla="*/ 1285236 w 2468577"/>
              <a:gd name="connsiteY70" fmla="*/ 1797423 h 2079812"/>
              <a:gd name="connsiteX71" fmla="*/ 1258342 w 2468577"/>
              <a:gd name="connsiteY71" fmla="*/ 1788459 h 2079812"/>
              <a:gd name="connsiteX72" fmla="*/ 1231447 w 2468577"/>
              <a:gd name="connsiteY72" fmla="*/ 1824317 h 2079812"/>
              <a:gd name="connsiteX73" fmla="*/ 1222483 w 2468577"/>
              <a:gd name="connsiteY73" fmla="*/ 1913964 h 2079812"/>
              <a:gd name="connsiteX74" fmla="*/ 1200071 w 2468577"/>
              <a:gd name="connsiteY74" fmla="*/ 1936376 h 2079812"/>
              <a:gd name="connsiteX75" fmla="*/ 1159730 w 2468577"/>
              <a:gd name="connsiteY75" fmla="*/ 1918447 h 2079812"/>
              <a:gd name="connsiteX76" fmla="*/ 1079047 w 2468577"/>
              <a:gd name="connsiteY76" fmla="*/ 1958788 h 2079812"/>
              <a:gd name="connsiteX77" fmla="*/ 1065600 w 2468577"/>
              <a:gd name="connsiteY77" fmla="*/ 1990164 h 2079812"/>
              <a:gd name="connsiteX78" fmla="*/ 1007330 w 2468577"/>
              <a:gd name="connsiteY78" fmla="*/ 2017059 h 2079812"/>
              <a:gd name="connsiteX79" fmla="*/ 993883 w 2468577"/>
              <a:gd name="connsiteY79" fmla="*/ 2021541 h 2079812"/>
              <a:gd name="connsiteX80" fmla="*/ 993883 w 2468577"/>
              <a:gd name="connsiteY80" fmla="*/ 1972235 h 2079812"/>
              <a:gd name="connsiteX81" fmla="*/ 841483 w 2468577"/>
              <a:gd name="connsiteY81" fmla="*/ 1936376 h 2079812"/>
              <a:gd name="connsiteX82" fmla="*/ 819071 w 2468577"/>
              <a:gd name="connsiteY82" fmla="*/ 1878106 h 2079812"/>
              <a:gd name="connsiteX83" fmla="*/ 841483 w 2468577"/>
              <a:gd name="connsiteY83" fmla="*/ 1842247 h 2079812"/>
              <a:gd name="connsiteX84" fmla="*/ 828036 w 2468577"/>
              <a:gd name="connsiteY84" fmla="*/ 1783976 h 2079812"/>
              <a:gd name="connsiteX85" fmla="*/ 774247 w 2468577"/>
              <a:gd name="connsiteY85" fmla="*/ 1783976 h 2079812"/>
              <a:gd name="connsiteX86" fmla="*/ 778730 w 2468577"/>
              <a:gd name="connsiteY86" fmla="*/ 1748117 h 2079812"/>
              <a:gd name="connsiteX87" fmla="*/ 747353 w 2468577"/>
              <a:gd name="connsiteY87" fmla="*/ 1725706 h 2079812"/>
              <a:gd name="connsiteX88" fmla="*/ 742871 w 2468577"/>
              <a:gd name="connsiteY88" fmla="*/ 1707776 h 2079812"/>
              <a:gd name="connsiteX89" fmla="*/ 648742 w 2468577"/>
              <a:gd name="connsiteY89" fmla="*/ 1676400 h 2079812"/>
              <a:gd name="connsiteX90" fmla="*/ 590471 w 2468577"/>
              <a:gd name="connsiteY90" fmla="*/ 1721223 h 2079812"/>
              <a:gd name="connsiteX91" fmla="*/ 514271 w 2468577"/>
              <a:gd name="connsiteY91" fmla="*/ 1734670 h 2079812"/>
              <a:gd name="connsiteX92" fmla="*/ 487377 w 2468577"/>
              <a:gd name="connsiteY92" fmla="*/ 1766047 h 2079812"/>
              <a:gd name="connsiteX93" fmla="*/ 433589 w 2468577"/>
              <a:gd name="connsiteY93" fmla="*/ 1748117 h 2079812"/>
              <a:gd name="connsiteX94" fmla="*/ 294636 w 2468577"/>
              <a:gd name="connsiteY94" fmla="*/ 1752600 h 2079812"/>
              <a:gd name="connsiteX95" fmla="*/ 204989 w 2468577"/>
              <a:gd name="connsiteY95" fmla="*/ 1600200 h 2079812"/>
              <a:gd name="connsiteX96" fmla="*/ 178094 w 2468577"/>
              <a:gd name="connsiteY96" fmla="*/ 1582270 h 2079812"/>
              <a:gd name="connsiteX97" fmla="*/ 146718 w 2468577"/>
              <a:gd name="connsiteY97" fmla="*/ 1600200 h 2079812"/>
              <a:gd name="connsiteX98" fmla="*/ 119157 w 2468577"/>
              <a:gd name="connsiteY98" fmla="*/ 1506638 h 2079812"/>
              <a:gd name="connsiteX99" fmla="*/ 66036 w 2468577"/>
              <a:gd name="connsiteY99" fmla="*/ 1434353 h 2079812"/>
              <a:gd name="connsiteX100" fmla="*/ 7765 w 2468577"/>
              <a:gd name="connsiteY100" fmla="*/ 1411941 h 2079812"/>
              <a:gd name="connsiteX101" fmla="*/ 805 w 2468577"/>
              <a:gd name="connsiteY101" fmla="*/ 1309414 h 2079812"/>
              <a:gd name="connsiteX102" fmla="*/ 39142 w 2468577"/>
              <a:gd name="connsiteY102" fmla="*/ 1264023 h 2079812"/>
              <a:gd name="connsiteX103" fmla="*/ 70518 w 2468577"/>
              <a:gd name="connsiteY103" fmla="*/ 1219200 h 2079812"/>
              <a:gd name="connsiteX104" fmla="*/ 40477 w 2468577"/>
              <a:gd name="connsiteY104" fmla="*/ 1190348 h 2079812"/>
              <a:gd name="connsiteX105" fmla="*/ 0 w 2468577"/>
              <a:gd name="connsiteY105" fmla="*/ 1102659 h 2079812"/>
              <a:gd name="connsiteX106" fmla="*/ 39142 w 2468577"/>
              <a:gd name="connsiteY106" fmla="*/ 1044388 h 2079812"/>
              <a:gd name="connsiteX107" fmla="*/ 137753 w 2468577"/>
              <a:gd name="connsiteY107" fmla="*/ 896470 h 2079812"/>
              <a:gd name="connsiteX108" fmla="*/ 115342 w 2468577"/>
              <a:gd name="connsiteY108" fmla="*/ 883023 h 2079812"/>
              <a:gd name="connsiteX109" fmla="*/ 115342 w 2468577"/>
              <a:gd name="connsiteY109" fmla="*/ 860612 h 2079812"/>
              <a:gd name="connsiteX110" fmla="*/ 101894 w 2468577"/>
              <a:gd name="connsiteY110" fmla="*/ 824753 h 2079812"/>
              <a:gd name="connsiteX111" fmla="*/ 169130 w 2468577"/>
              <a:gd name="connsiteY111" fmla="*/ 793376 h 2079812"/>
              <a:gd name="connsiteX112" fmla="*/ 128789 w 2468577"/>
              <a:gd name="connsiteY112" fmla="*/ 708212 h 2079812"/>
              <a:gd name="connsiteX113" fmla="*/ 142236 w 2468577"/>
              <a:gd name="connsiteY113" fmla="*/ 654423 h 2079812"/>
              <a:gd name="connsiteX114" fmla="*/ 254294 w 2468577"/>
              <a:gd name="connsiteY114" fmla="*/ 609600 h 2079812"/>
              <a:gd name="connsiteX115" fmla="*/ 299118 w 2468577"/>
              <a:gd name="connsiteY115" fmla="*/ 632012 h 2079812"/>
              <a:gd name="connsiteX116" fmla="*/ 330494 w 2468577"/>
              <a:gd name="connsiteY116" fmla="*/ 591670 h 2079812"/>
              <a:gd name="connsiteX117" fmla="*/ 321530 w 2468577"/>
              <a:gd name="connsiteY117" fmla="*/ 416859 h 2079812"/>
              <a:gd name="connsiteX118" fmla="*/ 366353 w 2468577"/>
              <a:gd name="connsiteY118" fmla="*/ 398929 h 2079812"/>
              <a:gd name="connsiteX119" fmla="*/ 420142 w 2468577"/>
              <a:gd name="connsiteY119" fmla="*/ 313764 h 2079812"/>
              <a:gd name="connsiteX120" fmla="*/ 411177 w 2468577"/>
              <a:gd name="connsiteY120" fmla="*/ 268941 h 2079812"/>
              <a:gd name="connsiteX121" fmla="*/ 411177 w 2468577"/>
              <a:gd name="connsiteY121" fmla="*/ 165847 h 2079812"/>
              <a:gd name="connsiteX0" fmla="*/ 411177 w 2468577"/>
              <a:gd name="connsiteY0" fmla="*/ 165847 h 2079812"/>
              <a:gd name="connsiteX1" fmla="*/ 509789 w 2468577"/>
              <a:gd name="connsiteY1" fmla="*/ 183776 h 2079812"/>
              <a:gd name="connsiteX2" fmla="*/ 621847 w 2468577"/>
              <a:gd name="connsiteY2" fmla="*/ 134470 h 2079812"/>
              <a:gd name="connsiteX3" fmla="*/ 644259 w 2468577"/>
              <a:gd name="connsiteY3" fmla="*/ 49306 h 2079812"/>
              <a:gd name="connsiteX4" fmla="*/ 702530 w 2468577"/>
              <a:gd name="connsiteY4" fmla="*/ 0 h 2079812"/>
              <a:gd name="connsiteX5" fmla="*/ 729424 w 2468577"/>
              <a:gd name="connsiteY5" fmla="*/ 17929 h 2079812"/>
              <a:gd name="connsiteX6" fmla="*/ 702530 w 2468577"/>
              <a:gd name="connsiteY6" fmla="*/ 71717 h 2079812"/>
              <a:gd name="connsiteX7" fmla="*/ 702530 w 2468577"/>
              <a:gd name="connsiteY7" fmla="*/ 94129 h 2079812"/>
              <a:gd name="connsiteX8" fmla="*/ 702530 w 2468577"/>
              <a:gd name="connsiteY8" fmla="*/ 116541 h 2079812"/>
              <a:gd name="connsiteX9" fmla="*/ 707012 w 2468577"/>
              <a:gd name="connsiteY9" fmla="*/ 143435 h 2079812"/>
              <a:gd name="connsiteX10" fmla="*/ 733906 w 2468577"/>
              <a:gd name="connsiteY10" fmla="*/ 215153 h 2079812"/>
              <a:gd name="connsiteX11" fmla="*/ 733906 w 2468577"/>
              <a:gd name="connsiteY11" fmla="*/ 251012 h 2079812"/>
              <a:gd name="connsiteX12" fmla="*/ 720459 w 2468577"/>
              <a:gd name="connsiteY12" fmla="*/ 277906 h 2079812"/>
              <a:gd name="connsiteX13" fmla="*/ 720459 w 2468577"/>
              <a:gd name="connsiteY13" fmla="*/ 286870 h 2079812"/>
              <a:gd name="connsiteX14" fmla="*/ 792177 w 2468577"/>
              <a:gd name="connsiteY14" fmla="*/ 286870 h 2079812"/>
              <a:gd name="connsiteX15" fmla="*/ 877342 w 2468577"/>
              <a:gd name="connsiteY15" fmla="*/ 358588 h 2079812"/>
              <a:gd name="connsiteX16" fmla="*/ 962506 w 2468577"/>
              <a:gd name="connsiteY16" fmla="*/ 381000 h 2079812"/>
              <a:gd name="connsiteX17" fmla="*/ 962506 w 2468577"/>
              <a:gd name="connsiteY17" fmla="*/ 421341 h 2079812"/>
              <a:gd name="connsiteX18" fmla="*/ 1002847 w 2468577"/>
              <a:gd name="connsiteY18" fmla="*/ 421341 h 2079812"/>
              <a:gd name="connsiteX19" fmla="*/ 1047671 w 2468577"/>
              <a:gd name="connsiteY19" fmla="*/ 502023 h 2079812"/>
              <a:gd name="connsiteX20" fmla="*/ 1052153 w 2468577"/>
              <a:gd name="connsiteY20" fmla="*/ 510988 h 2079812"/>
              <a:gd name="connsiteX21" fmla="*/ 1105942 w 2468577"/>
              <a:gd name="connsiteY21" fmla="*/ 510988 h 2079812"/>
              <a:gd name="connsiteX22" fmla="*/ 1132836 w 2468577"/>
              <a:gd name="connsiteY22" fmla="*/ 470647 h 2079812"/>
              <a:gd name="connsiteX23" fmla="*/ 1204553 w 2468577"/>
              <a:gd name="connsiteY23" fmla="*/ 466164 h 2079812"/>
              <a:gd name="connsiteX24" fmla="*/ 1312130 w 2468577"/>
              <a:gd name="connsiteY24" fmla="*/ 528917 h 2079812"/>
              <a:gd name="connsiteX25" fmla="*/ 1334542 w 2468577"/>
              <a:gd name="connsiteY25" fmla="*/ 537882 h 2079812"/>
              <a:gd name="connsiteX26" fmla="*/ 1352471 w 2468577"/>
              <a:gd name="connsiteY26" fmla="*/ 533400 h 2079812"/>
              <a:gd name="connsiteX27" fmla="*/ 1424189 w 2468577"/>
              <a:gd name="connsiteY27" fmla="*/ 484094 h 2079812"/>
              <a:gd name="connsiteX28" fmla="*/ 1554177 w 2468577"/>
              <a:gd name="connsiteY28" fmla="*/ 524435 h 2079812"/>
              <a:gd name="connsiteX29" fmla="*/ 1599000 w 2468577"/>
              <a:gd name="connsiteY29" fmla="*/ 533400 h 2079812"/>
              <a:gd name="connsiteX30" fmla="*/ 1612447 w 2468577"/>
              <a:gd name="connsiteY30" fmla="*/ 596153 h 2079812"/>
              <a:gd name="connsiteX31" fmla="*/ 1720024 w 2468577"/>
              <a:gd name="connsiteY31" fmla="*/ 735106 h 2079812"/>
              <a:gd name="connsiteX32" fmla="*/ 1760365 w 2468577"/>
              <a:gd name="connsiteY32" fmla="*/ 744070 h 2079812"/>
              <a:gd name="connsiteX33" fmla="*/ 1760365 w 2468577"/>
              <a:gd name="connsiteY33" fmla="*/ 744070 h 2079812"/>
              <a:gd name="connsiteX34" fmla="*/ 1766528 w 2468577"/>
              <a:gd name="connsiteY34" fmla="*/ 703317 h 2079812"/>
              <a:gd name="connsiteX35" fmla="*/ 1836565 w 2468577"/>
              <a:gd name="connsiteY35" fmla="*/ 699247 h 2079812"/>
              <a:gd name="connsiteX36" fmla="*/ 1858977 w 2468577"/>
              <a:gd name="connsiteY36" fmla="*/ 753035 h 2079812"/>
              <a:gd name="connsiteX37" fmla="*/ 1894836 w 2468577"/>
              <a:gd name="connsiteY37" fmla="*/ 739588 h 2079812"/>
              <a:gd name="connsiteX38" fmla="*/ 1980000 w 2468577"/>
              <a:gd name="connsiteY38" fmla="*/ 757517 h 2079812"/>
              <a:gd name="connsiteX39" fmla="*/ 2065165 w 2468577"/>
              <a:gd name="connsiteY39" fmla="*/ 703729 h 2079812"/>
              <a:gd name="connsiteX40" fmla="*/ 2168259 w 2468577"/>
              <a:gd name="connsiteY40" fmla="*/ 797859 h 2079812"/>
              <a:gd name="connsiteX41" fmla="*/ 2347553 w 2468577"/>
              <a:gd name="connsiteY41" fmla="*/ 806823 h 2079812"/>
              <a:gd name="connsiteX42" fmla="*/ 2468577 w 2468577"/>
              <a:gd name="connsiteY42" fmla="*/ 847164 h 2079812"/>
              <a:gd name="connsiteX43" fmla="*/ 2401342 w 2468577"/>
              <a:gd name="connsiteY43" fmla="*/ 999564 h 2079812"/>
              <a:gd name="connsiteX44" fmla="*/ 2275836 w 2468577"/>
              <a:gd name="connsiteY44" fmla="*/ 1156447 h 2079812"/>
              <a:gd name="connsiteX45" fmla="*/ 2262389 w 2468577"/>
              <a:gd name="connsiteY45" fmla="*/ 1353670 h 2079812"/>
              <a:gd name="connsiteX46" fmla="*/ 2186189 w 2468577"/>
              <a:gd name="connsiteY46" fmla="*/ 1524000 h 2079812"/>
              <a:gd name="connsiteX47" fmla="*/ 2213083 w 2468577"/>
              <a:gd name="connsiteY47" fmla="*/ 1671917 h 2079812"/>
              <a:gd name="connsiteX48" fmla="*/ 2172742 w 2468577"/>
              <a:gd name="connsiteY48" fmla="*/ 1855694 h 2079812"/>
              <a:gd name="connsiteX49" fmla="*/ 2213083 w 2468577"/>
              <a:gd name="connsiteY49" fmla="*/ 1945341 h 2079812"/>
              <a:gd name="connsiteX50" fmla="*/ 2195153 w 2468577"/>
              <a:gd name="connsiteY50" fmla="*/ 1976717 h 2079812"/>
              <a:gd name="connsiteX51" fmla="*/ 2190671 w 2468577"/>
              <a:gd name="connsiteY51" fmla="*/ 2026023 h 2079812"/>
              <a:gd name="connsiteX52" fmla="*/ 2145847 w 2468577"/>
              <a:gd name="connsiteY52" fmla="*/ 2030506 h 2079812"/>
              <a:gd name="connsiteX53" fmla="*/ 2127918 w 2468577"/>
              <a:gd name="connsiteY53" fmla="*/ 2070847 h 2079812"/>
              <a:gd name="connsiteX54" fmla="*/ 2015859 w 2468577"/>
              <a:gd name="connsiteY54" fmla="*/ 2079812 h 2079812"/>
              <a:gd name="connsiteX55" fmla="*/ 2024824 w 2468577"/>
              <a:gd name="connsiteY55" fmla="*/ 2043953 h 2079812"/>
              <a:gd name="connsiteX56" fmla="*/ 1993447 w 2468577"/>
              <a:gd name="connsiteY56" fmla="*/ 2043953 h 2079812"/>
              <a:gd name="connsiteX57" fmla="*/ 1966553 w 2468577"/>
              <a:gd name="connsiteY57" fmla="*/ 1967753 h 2079812"/>
              <a:gd name="connsiteX58" fmla="*/ 1926212 w 2468577"/>
              <a:gd name="connsiteY58" fmla="*/ 1967753 h 2079812"/>
              <a:gd name="connsiteX59" fmla="*/ 1917247 w 2468577"/>
              <a:gd name="connsiteY59" fmla="*/ 1855694 h 2079812"/>
              <a:gd name="connsiteX60" fmla="*/ 1832083 w 2468577"/>
              <a:gd name="connsiteY60" fmla="*/ 1792941 h 2079812"/>
              <a:gd name="connsiteX61" fmla="*/ 1818636 w 2468577"/>
              <a:gd name="connsiteY61" fmla="*/ 1806388 h 2079812"/>
              <a:gd name="connsiteX62" fmla="*/ 1706577 w 2468577"/>
              <a:gd name="connsiteY62" fmla="*/ 1721223 h 2079812"/>
              <a:gd name="connsiteX63" fmla="*/ 1657271 w 2468577"/>
              <a:gd name="connsiteY63" fmla="*/ 1743635 h 2079812"/>
              <a:gd name="connsiteX64" fmla="*/ 1576589 w 2468577"/>
              <a:gd name="connsiteY64" fmla="*/ 1698812 h 2079812"/>
              <a:gd name="connsiteX65" fmla="*/ 1509353 w 2468577"/>
              <a:gd name="connsiteY65" fmla="*/ 1716741 h 2079812"/>
              <a:gd name="connsiteX66" fmla="*/ 1428671 w 2468577"/>
              <a:gd name="connsiteY66" fmla="*/ 1662953 h 2079812"/>
              <a:gd name="connsiteX67" fmla="*/ 1419706 w 2468577"/>
              <a:gd name="connsiteY67" fmla="*/ 1667435 h 2079812"/>
              <a:gd name="connsiteX68" fmla="*/ 1312130 w 2468577"/>
              <a:gd name="connsiteY68" fmla="*/ 1734670 h 2079812"/>
              <a:gd name="connsiteX69" fmla="*/ 1312130 w 2468577"/>
              <a:gd name="connsiteY69" fmla="*/ 1743635 h 2079812"/>
              <a:gd name="connsiteX70" fmla="*/ 1285236 w 2468577"/>
              <a:gd name="connsiteY70" fmla="*/ 1797423 h 2079812"/>
              <a:gd name="connsiteX71" fmla="*/ 1258342 w 2468577"/>
              <a:gd name="connsiteY71" fmla="*/ 1788459 h 2079812"/>
              <a:gd name="connsiteX72" fmla="*/ 1231447 w 2468577"/>
              <a:gd name="connsiteY72" fmla="*/ 1824317 h 2079812"/>
              <a:gd name="connsiteX73" fmla="*/ 1222483 w 2468577"/>
              <a:gd name="connsiteY73" fmla="*/ 1913964 h 2079812"/>
              <a:gd name="connsiteX74" fmla="*/ 1200071 w 2468577"/>
              <a:gd name="connsiteY74" fmla="*/ 1936376 h 2079812"/>
              <a:gd name="connsiteX75" fmla="*/ 1159730 w 2468577"/>
              <a:gd name="connsiteY75" fmla="*/ 1918447 h 2079812"/>
              <a:gd name="connsiteX76" fmla="*/ 1079047 w 2468577"/>
              <a:gd name="connsiteY76" fmla="*/ 1958788 h 2079812"/>
              <a:gd name="connsiteX77" fmla="*/ 1065600 w 2468577"/>
              <a:gd name="connsiteY77" fmla="*/ 1990164 h 2079812"/>
              <a:gd name="connsiteX78" fmla="*/ 1007330 w 2468577"/>
              <a:gd name="connsiteY78" fmla="*/ 2017059 h 2079812"/>
              <a:gd name="connsiteX79" fmla="*/ 993883 w 2468577"/>
              <a:gd name="connsiteY79" fmla="*/ 2021541 h 2079812"/>
              <a:gd name="connsiteX80" fmla="*/ 993883 w 2468577"/>
              <a:gd name="connsiteY80" fmla="*/ 1972235 h 2079812"/>
              <a:gd name="connsiteX81" fmla="*/ 841483 w 2468577"/>
              <a:gd name="connsiteY81" fmla="*/ 1936376 h 2079812"/>
              <a:gd name="connsiteX82" fmla="*/ 819071 w 2468577"/>
              <a:gd name="connsiteY82" fmla="*/ 1878106 h 2079812"/>
              <a:gd name="connsiteX83" fmla="*/ 841483 w 2468577"/>
              <a:gd name="connsiteY83" fmla="*/ 1842247 h 2079812"/>
              <a:gd name="connsiteX84" fmla="*/ 828036 w 2468577"/>
              <a:gd name="connsiteY84" fmla="*/ 1783976 h 2079812"/>
              <a:gd name="connsiteX85" fmla="*/ 774247 w 2468577"/>
              <a:gd name="connsiteY85" fmla="*/ 1783976 h 2079812"/>
              <a:gd name="connsiteX86" fmla="*/ 778730 w 2468577"/>
              <a:gd name="connsiteY86" fmla="*/ 1748117 h 2079812"/>
              <a:gd name="connsiteX87" fmla="*/ 747353 w 2468577"/>
              <a:gd name="connsiteY87" fmla="*/ 1725706 h 2079812"/>
              <a:gd name="connsiteX88" fmla="*/ 742871 w 2468577"/>
              <a:gd name="connsiteY88" fmla="*/ 1707776 h 2079812"/>
              <a:gd name="connsiteX89" fmla="*/ 648742 w 2468577"/>
              <a:gd name="connsiteY89" fmla="*/ 1676400 h 2079812"/>
              <a:gd name="connsiteX90" fmla="*/ 590471 w 2468577"/>
              <a:gd name="connsiteY90" fmla="*/ 1721223 h 2079812"/>
              <a:gd name="connsiteX91" fmla="*/ 514271 w 2468577"/>
              <a:gd name="connsiteY91" fmla="*/ 1734670 h 2079812"/>
              <a:gd name="connsiteX92" fmla="*/ 487377 w 2468577"/>
              <a:gd name="connsiteY92" fmla="*/ 1766047 h 2079812"/>
              <a:gd name="connsiteX93" fmla="*/ 433589 w 2468577"/>
              <a:gd name="connsiteY93" fmla="*/ 1748117 h 2079812"/>
              <a:gd name="connsiteX94" fmla="*/ 271751 w 2468577"/>
              <a:gd name="connsiteY94" fmla="*/ 1764090 h 2079812"/>
              <a:gd name="connsiteX95" fmla="*/ 204989 w 2468577"/>
              <a:gd name="connsiteY95" fmla="*/ 1600200 h 2079812"/>
              <a:gd name="connsiteX96" fmla="*/ 178094 w 2468577"/>
              <a:gd name="connsiteY96" fmla="*/ 1582270 h 2079812"/>
              <a:gd name="connsiteX97" fmla="*/ 146718 w 2468577"/>
              <a:gd name="connsiteY97" fmla="*/ 1600200 h 2079812"/>
              <a:gd name="connsiteX98" fmla="*/ 119157 w 2468577"/>
              <a:gd name="connsiteY98" fmla="*/ 1506638 h 2079812"/>
              <a:gd name="connsiteX99" fmla="*/ 66036 w 2468577"/>
              <a:gd name="connsiteY99" fmla="*/ 1434353 h 2079812"/>
              <a:gd name="connsiteX100" fmla="*/ 7765 w 2468577"/>
              <a:gd name="connsiteY100" fmla="*/ 1411941 h 2079812"/>
              <a:gd name="connsiteX101" fmla="*/ 805 w 2468577"/>
              <a:gd name="connsiteY101" fmla="*/ 1309414 h 2079812"/>
              <a:gd name="connsiteX102" fmla="*/ 39142 w 2468577"/>
              <a:gd name="connsiteY102" fmla="*/ 1264023 h 2079812"/>
              <a:gd name="connsiteX103" fmla="*/ 70518 w 2468577"/>
              <a:gd name="connsiteY103" fmla="*/ 1219200 h 2079812"/>
              <a:gd name="connsiteX104" fmla="*/ 40477 w 2468577"/>
              <a:gd name="connsiteY104" fmla="*/ 1190348 h 2079812"/>
              <a:gd name="connsiteX105" fmla="*/ 0 w 2468577"/>
              <a:gd name="connsiteY105" fmla="*/ 1102659 h 2079812"/>
              <a:gd name="connsiteX106" fmla="*/ 39142 w 2468577"/>
              <a:gd name="connsiteY106" fmla="*/ 1044388 h 2079812"/>
              <a:gd name="connsiteX107" fmla="*/ 137753 w 2468577"/>
              <a:gd name="connsiteY107" fmla="*/ 896470 h 2079812"/>
              <a:gd name="connsiteX108" fmla="*/ 115342 w 2468577"/>
              <a:gd name="connsiteY108" fmla="*/ 883023 h 2079812"/>
              <a:gd name="connsiteX109" fmla="*/ 115342 w 2468577"/>
              <a:gd name="connsiteY109" fmla="*/ 860612 h 2079812"/>
              <a:gd name="connsiteX110" fmla="*/ 101894 w 2468577"/>
              <a:gd name="connsiteY110" fmla="*/ 824753 h 2079812"/>
              <a:gd name="connsiteX111" fmla="*/ 169130 w 2468577"/>
              <a:gd name="connsiteY111" fmla="*/ 793376 h 2079812"/>
              <a:gd name="connsiteX112" fmla="*/ 128789 w 2468577"/>
              <a:gd name="connsiteY112" fmla="*/ 708212 h 2079812"/>
              <a:gd name="connsiteX113" fmla="*/ 142236 w 2468577"/>
              <a:gd name="connsiteY113" fmla="*/ 654423 h 2079812"/>
              <a:gd name="connsiteX114" fmla="*/ 254294 w 2468577"/>
              <a:gd name="connsiteY114" fmla="*/ 609600 h 2079812"/>
              <a:gd name="connsiteX115" fmla="*/ 299118 w 2468577"/>
              <a:gd name="connsiteY115" fmla="*/ 632012 h 2079812"/>
              <a:gd name="connsiteX116" fmla="*/ 330494 w 2468577"/>
              <a:gd name="connsiteY116" fmla="*/ 591670 h 2079812"/>
              <a:gd name="connsiteX117" fmla="*/ 321530 w 2468577"/>
              <a:gd name="connsiteY117" fmla="*/ 416859 h 2079812"/>
              <a:gd name="connsiteX118" fmla="*/ 366353 w 2468577"/>
              <a:gd name="connsiteY118" fmla="*/ 398929 h 2079812"/>
              <a:gd name="connsiteX119" fmla="*/ 420142 w 2468577"/>
              <a:gd name="connsiteY119" fmla="*/ 313764 h 2079812"/>
              <a:gd name="connsiteX120" fmla="*/ 411177 w 2468577"/>
              <a:gd name="connsiteY120" fmla="*/ 268941 h 2079812"/>
              <a:gd name="connsiteX121" fmla="*/ 411177 w 2468577"/>
              <a:gd name="connsiteY121" fmla="*/ 165847 h 2079812"/>
              <a:gd name="connsiteX0" fmla="*/ 411177 w 2468577"/>
              <a:gd name="connsiteY0" fmla="*/ 165847 h 2079812"/>
              <a:gd name="connsiteX1" fmla="*/ 509789 w 2468577"/>
              <a:gd name="connsiteY1" fmla="*/ 183776 h 2079812"/>
              <a:gd name="connsiteX2" fmla="*/ 621847 w 2468577"/>
              <a:gd name="connsiteY2" fmla="*/ 134470 h 2079812"/>
              <a:gd name="connsiteX3" fmla="*/ 644259 w 2468577"/>
              <a:gd name="connsiteY3" fmla="*/ 49306 h 2079812"/>
              <a:gd name="connsiteX4" fmla="*/ 702530 w 2468577"/>
              <a:gd name="connsiteY4" fmla="*/ 0 h 2079812"/>
              <a:gd name="connsiteX5" fmla="*/ 729424 w 2468577"/>
              <a:gd name="connsiteY5" fmla="*/ 17929 h 2079812"/>
              <a:gd name="connsiteX6" fmla="*/ 702530 w 2468577"/>
              <a:gd name="connsiteY6" fmla="*/ 71717 h 2079812"/>
              <a:gd name="connsiteX7" fmla="*/ 702530 w 2468577"/>
              <a:gd name="connsiteY7" fmla="*/ 94129 h 2079812"/>
              <a:gd name="connsiteX8" fmla="*/ 702530 w 2468577"/>
              <a:gd name="connsiteY8" fmla="*/ 116541 h 2079812"/>
              <a:gd name="connsiteX9" fmla="*/ 707012 w 2468577"/>
              <a:gd name="connsiteY9" fmla="*/ 143435 h 2079812"/>
              <a:gd name="connsiteX10" fmla="*/ 733906 w 2468577"/>
              <a:gd name="connsiteY10" fmla="*/ 215153 h 2079812"/>
              <a:gd name="connsiteX11" fmla="*/ 733906 w 2468577"/>
              <a:gd name="connsiteY11" fmla="*/ 251012 h 2079812"/>
              <a:gd name="connsiteX12" fmla="*/ 720459 w 2468577"/>
              <a:gd name="connsiteY12" fmla="*/ 277906 h 2079812"/>
              <a:gd name="connsiteX13" fmla="*/ 720459 w 2468577"/>
              <a:gd name="connsiteY13" fmla="*/ 286870 h 2079812"/>
              <a:gd name="connsiteX14" fmla="*/ 792177 w 2468577"/>
              <a:gd name="connsiteY14" fmla="*/ 286870 h 2079812"/>
              <a:gd name="connsiteX15" fmla="*/ 877342 w 2468577"/>
              <a:gd name="connsiteY15" fmla="*/ 358588 h 2079812"/>
              <a:gd name="connsiteX16" fmla="*/ 962506 w 2468577"/>
              <a:gd name="connsiteY16" fmla="*/ 381000 h 2079812"/>
              <a:gd name="connsiteX17" fmla="*/ 962506 w 2468577"/>
              <a:gd name="connsiteY17" fmla="*/ 421341 h 2079812"/>
              <a:gd name="connsiteX18" fmla="*/ 1002847 w 2468577"/>
              <a:gd name="connsiteY18" fmla="*/ 421341 h 2079812"/>
              <a:gd name="connsiteX19" fmla="*/ 1047671 w 2468577"/>
              <a:gd name="connsiteY19" fmla="*/ 502023 h 2079812"/>
              <a:gd name="connsiteX20" fmla="*/ 1052153 w 2468577"/>
              <a:gd name="connsiteY20" fmla="*/ 510988 h 2079812"/>
              <a:gd name="connsiteX21" fmla="*/ 1105942 w 2468577"/>
              <a:gd name="connsiteY21" fmla="*/ 510988 h 2079812"/>
              <a:gd name="connsiteX22" fmla="*/ 1132836 w 2468577"/>
              <a:gd name="connsiteY22" fmla="*/ 470647 h 2079812"/>
              <a:gd name="connsiteX23" fmla="*/ 1204553 w 2468577"/>
              <a:gd name="connsiteY23" fmla="*/ 466164 h 2079812"/>
              <a:gd name="connsiteX24" fmla="*/ 1312130 w 2468577"/>
              <a:gd name="connsiteY24" fmla="*/ 528917 h 2079812"/>
              <a:gd name="connsiteX25" fmla="*/ 1334542 w 2468577"/>
              <a:gd name="connsiteY25" fmla="*/ 537882 h 2079812"/>
              <a:gd name="connsiteX26" fmla="*/ 1352471 w 2468577"/>
              <a:gd name="connsiteY26" fmla="*/ 533400 h 2079812"/>
              <a:gd name="connsiteX27" fmla="*/ 1424189 w 2468577"/>
              <a:gd name="connsiteY27" fmla="*/ 484094 h 2079812"/>
              <a:gd name="connsiteX28" fmla="*/ 1554177 w 2468577"/>
              <a:gd name="connsiteY28" fmla="*/ 524435 h 2079812"/>
              <a:gd name="connsiteX29" fmla="*/ 1599000 w 2468577"/>
              <a:gd name="connsiteY29" fmla="*/ 533400 h 2079812"/>
              <a:gd name="connsiteX30" fmla="*/ 1612447 w 2468577"/>
              <a:gd name="connsiteY30" fmla="*/ 596153 h 2079812"/>
              <a:gd name="connsiteX31" fmla="*/ 1720024 w 2468577"/>
              <a:gd name="connsiteY31" fmla="*/ 735106 h 2079812"/>
              <a:gd name="connsiteX32" fmla="*/ 1760365 w 2468577"/>
              <a:gd name="connsiteY32" fmla="*/ 744070 h 2079812"/>
              <a:gd name="connsiteX33" fmla="*/ 1760365 w 2468577"/>
              <a:gd name="connsiteY33" fmla="*/ 744070 h 2079812"/>
              <a:gd name="connsiteX34" fmla="*/ 1766528 w 2468577"/>
              <a:gd name="connsiteY34" fmla="*/ 703317 h 2079812"/>
              <a:gd name="connsiteX35" fmla="*/ 1802890 w 2468577"/>
              <a:gd name="connsiteY35" fmla="*/ 688689 h 2079812"/>
              <a:gd name="connsiteX36" fmla="*/ 1836565 w 2468577"/>
              <a:gd name="connsiteY36" fmla="*/ 699247 h 2079812"/>
              <a:gd name="connsiteX37" fmla="*/ 1858977 w 2468577"/>
              <a:gd name="connsiteY37" fmla="*/ 753035 h 2079812"/>
              <a:gd name="connsiteX38" fmla="*/ 1894836 w 2468577"/>
              <a:gd name="connsiteY38" fmla="*/ 739588 h 2079812"/>
              <a:gd name="connsiteX39" fmla="*/ 1980000 w 2468577"/>
              <a:gd name="connsiteY39" fmla="*/ 757517 h 2079812"/>
              <a:gd name="connsiteX40" fmla="*/ 2065165 w 2468577"/>
              <a:gd name="connsiteY40" fmla="*/ 703729 h 2079812"/>
              <a:gd name="connsiteX41" fmla="*/ 2168259 w 2468577"/>
              <a:gd name="connsiteY41" fmla="*/ 797859 h 2079812"/>
              <a:gd name="connsiteX42" fmla="*/ 2347553 w 2468577"/>
              <a:gd name="connsiteY42" fmla="*/ 806823 h 2079812"/>
              <a:gd name="connsiteX43" fmla="*/ 2468577 w 2468577"/>
              <a:gd name="connsiteY43" fmla="*/ 847164 h 2079812"/>
              <a:gd name="connsiteX44" fmla="*/ 2401342 w 2468577"/>
              <a:gd name="connsiteY44" fmla="*/ 999564 h 2079812"/>
              <a:gd name="connsiteX45" fmla="*/ 2275836 w 2468577"/>
              <a:gd name="connsiteY45" fmla="*/ 1156447 h 2079812"/>
              <a:gd name="connsiteX46" fmla="*/ 2262389 w 2468577"/>
              <a:gd name="connsiteY46" fmla="*/ 1353670 h 2079812"/>
              <a:gd name="connsiteX47" fmla="*/ 2186189 w 2468577"/>
              <a:gd name="connsiteY47" fmla="*/ 1524000 h 2079812"/>
              <a:gd name="connsiteX48" fmla="*/ 2213083 w 2468577"/>
              <a:gd name="connsiteY48" fmla="*/ 1671917 h 2079812"/>
              <a:gd name="connsiteX49" fmla="*/ 2172742 w 2468577"/>
              <a:gd name="connsiteY49" fmla="*/ 1855694 h 2079812"/>
              <a:gd name="connsiteX50" fmla="*/ 2213083 w 2468577"/>
              <a:gd name="connsiteY50" fmla="*/ 1945341 h 2079812"/>
              <a:gd name="connsiteX51" fmla="*/ 2195153 w 2468577"/>
              <a:gd name="connsiteY51" fmla="*/ 1976717 h 2079812"/>
              <a:gd name="connsiteX52" fmla="*/ 2190671 w 2468577"/>
              <a:gd name="connsiteY52" fmla="*/ 2026023 h 2079812"/>
              <a:gd name="connsiteX53" fmla="*/ 2145847 w 2468577"/>
              <a:gd name="connsiteY53" fmla="*/ 2030506 h 2079812"/>
              <a:gd name="connsiteX54" fmla="*/ 2127918 w 2468577"/>
              <a:gd name="connsiteY54" fmla="*/ 2070847 h 2079812"/>
              <a:gd name="connsiteX55" fmla="*/ 2015859 w 2468577"/>
              <a:gd name="connsiteY55" fmla="*/ 2079812 h 2079812"/>
              <a:gd name="connsiteX56" fmla="*/ 2024824 w 2468577"/>
              <a:gd name="connsiteY56" fmla="*/ 2043953 h 2079812"/>
              <a:gd name="connsiteX57" fmla="*/ 1993447 w 2468577"/>
              <a:gd name="connsiteY57" fmla="*/ 2043953 h 2079812"/>
              <a:gd name="connsiteX58" fmla="*/ 1966553 w 2468577"/>
              <a:gd name="connsiteY58" fmla="*/ 1967753 h 2079812"/>
              <a:gd name="connsiteX59" fmla="*/ 1926212 w 2468577"/>
              <a:gd name="connsiteY59" fmla="*/ 1967753 h 2079812"/>
              <a:gd name="connsiteX60" fmla="*/ 1917247 w 2468577"/>
              <a:gd name="connsiteY60" fmla="*/ 1855694 h 2079812"/>
              <a:gd name="connsiteX61" fmla="*/ 1832083 w 2468577"/>
              <a:gd name="connsiteY61" fmla="*/ 1792941 h 2079812"/>
              <a:gd name="connsiteX62" fmla="*/ 1818636 w 2468577"/>
              <a:gd name="connsiteY62" fmla="*/ 1806388 h 2079812"/>
              <a:gd name="connsiteX63" fmla="*/ 1706577 w 2468577"/>
              <a:gd name="connsiteY63" fmla="*/ 1721223 h 2079812"/>
              <a:gd name="connsiteX64" fmla="*/ 1657271 w 2468577"/>
              <a:gd name="connsiteY64" fmla="*/ 1743635 h 2079812"/>
              <a:gd name="connsiteX65" fmla="*/ 1576589 w 2468577"/>
              <a:gd name="connsiteY65" fmla="*/ 1698812 h 2079812"/>
              <a:gd name="connsiteX66" fmla="*/ 1509353 w 2468577"/>
              <a:gd name="connsiteY66" fmla="*/ 1716741 h 2079812"/>
              <a:gd name="connsiteX67" fmla="*/ 1428671 w 2468577"/>
              <a:gd name="connsiteY67" fmla="*/ 1662953 h 2079812"/>
              <a:gd name="connsiteX68" fmla="*/ 1419706 w 2468577"/>
              <a:gd name="connsiteY68" fmla="*/ 1667435 h 2079812"/>
              <a:gd name="connsiteX69" fmla="*/ 1312130 w 2468577"/>
              <a:gd name="connsiteY69" fmla="*/ 1734670 h 2079812"/>
              <a:gd name="connsiteX70" fmla="*/ 1312130 w 2468577"/>
              <a:gd name="connsiteY70" fmla="*/ 1743635 h 2079812"/>
              <a:gd name="connsiteX71" fmla="*/ 1285236 w 2468577"/>
              <a:gd name="connsiteY71" fmla="*/ 1797423 h 2079812"/>
              <a:gd name="connsiteX72" fmla="*/ 1258342 w 2468577"/>
              <a:gd name="connsiteY72" fmla="*/ 1788459 h 2079812"/>
              <a:gd name="connsiteX73" fmla="*/ 1231447 w 2468577"/>
              <a:gd name="connsiteY73" fmla="*/ 1824317 h 2079812"/>
              <a:gd name="connsiteX74" fmla="*/ 1222483 w 2468577"/>
              <a:gd name="connsiteY74" fmla="*/ 1913964 h 2079812"/>
              <a:gd name="connsiteX75" fmla="*/ 1200071 w 2468577"/>
              <a:gd name="connsiteY75" fmla="*/ 1936376 h 2079812"/>
              <a:gd name="connsiteX76" fmla="*/ 1159730 w 2468577"/>
              <a:gd name="connsiteY76" fmla="*/ 1918447 h 2079812"/>
              <a:gd name="connsiteX77" fmla="*/ 1079047 w 2468577"/>
              <a:gd name="connsiteY77" fmla="*/ 1958788 h 2079812"/>
              <a:gd name="connsiteX78" fmla="*/ 1065600 w 2468577"/>
              <a:gd name="connsiteY78" fmla="*/ 1990164 h 2079812"/>
              <a:gd name="connsiteX79" fmla="*/ 1007330 w 2468577"/>
              <a:gd name="connsiteY79" fmla="*/ 2017059 h 2079812"/>
              <a:gd name="connsiteX80" fmla="*/ 993883 w 2468577"/>
              <a:gd name="connsiteY80" fmla="*/ 2021541 h 2079812"/>
              <a:gd name="connsiteX81" fmla="*/ 993883 w 2468577"/>
              <a:gd name="connsiteY81" fmla="*/ 1972235 h 2079812"/>
              <a:gd name="connsiteX82" fmla="*/ 841483 w 2468577"/>
              <a:gd name="connsiteY82" fmla="*/ 1936376 h 2079812"/>
              <a:gd name="connsiteX83" fmla="*/ 819071 w 2468577"/>
              <a:gd name="connsiteY83" fmla="*/ 1878106 h 2079812"/>
              <a:gd name="connsiteX84" fmla="*/ 841483 w 2468577"/>
              <a:gd name="connsiteY84" fmla="*/ 1842247 h 2079812"/>
              <a:gd name="connsiteX85" fmla="*/ 828036 w 2468577"/>
              <a:gd name="connsiteY85" fmla="*/ 1783976 h 2079812"/>
              <a:gd name="connsiteX86" fmla="*/ 774247 w 2468577"/>
              <a:gd name="connsiteY86" fmla="*/ 1783976 h 2079812"/>
              <a:gd name="connsiteX87" fmla="*/ 778730 w 2468577"/>
              <a:gd name="connsiteY87" fmla="*/ 1748117 h 2079812"/>
              <a:gd name="connsiteX88" fmla="*/ 747353 w 2468577"/>
              <a:gd name="connsiteY88" fmla="*/ 1725706 h 2079812"/>
              <a:gd name="connsiteX89" fmla="*/ 742871 w 2468577"/>
              <a:gd name="connsiteY89" fmla="*/ 1707776 h 2079812"/>
              <a:gd name="connsiteX90" fmla="*/ 648742 w 2468577"/>
              <a:gd name="connsiteY90" fmla="*/ 1676400 h 2079812"/>
              <a:gd name="connsiteX91" fmla="*/ 590471 w 2468577"/>
              <a:gd name="connsiteY91" fmla="*/ 1721223 h 2079812"/>
              <a:gd name="connsiteX92" fmla="*/ 514271 w 2468577"/>
              <a:gd name="connsiteY92" fmla="*/ 1734670 h 2079812"/>
              <a:gd name="connsiteX93" fmla="*/ 487377 w 2468577"/>
              <a:gd name="connsiteY93" fmla="*/ 1766047 h 2079812"/>
              <a:gd name="connsiteX94" fmla="*/ 433589 w 2468577"/>
              <a:gd name="connsiteY94" fmla="*/ 1748117 h 2079812"/>
              <a:gd name="connsiteX95" fmla="*/ 271751 w 2468577"/>
              <a:gd name="connsiteY95" fmla="*/ 1764090 h 2079812"/>
              <a:gd name="connsiteX96" fmla="*/ 204989 w 2468577"/>
              <a:gd name="connsiteY96" fmla="*/ 1600200 h 2079812"/>
              <a:gd name="connsiteX97" fmla="*/ 178094 w 2468577"/>
              <a:gd name="connsiteY97" fmla="*/ 1582270 h 2079812"/>
              <a:gd name="connsiteX98" fmla="*/ 146718 w 2468577"/>
              <a:gd name="connsiteY98" fmla="*/ 1600200 h 2079812"/>
              <a:gd name="connsiteX99" fmla="*/ 119157 w 2468577"/>
              <a:gd name="connsiteY99" fmla="*/ 1506638 h 2079812"/>
              <a:gd name="connsiteX100" fmla="*/ 66036 w 2468577"/>
              <a:gd name="connsiteY100" fmla="*/ 1434353 h 2079812"/>
              <a:gd name="connsiteX101" fmla="*/ 7765 w 2468577"/>
              <a:gd name="connsiteY101" fmla="*/ 1411941 h 2079812"/>
              <a:gd name="connsiteX102" fmla="*/ 805 w 2468577"/>
              <a:gd name="connsiteY102" fmla="*/ 1309414 h 2079812"/>
              <a:gd name="connsiteX103" fmla="*/ 39142 w 2468577"/>
              <a:gd name="connsiteY103" fmla="*/ 1264023 h 2079812"/>
              <a:gd name="connsiteX104" fmla="*/ 70518 w 2468577"/>
              <a:gd name="connsiteY104" fmla="*/ 1219200 h 2079812"/>
              <a:gd name="connsiteX105" fmla="*/ 40477 w 2468577"/>
              <a:gd name="connsiteY105" fmla="*/ 1190348 h 2079812"/>
              <a:gd name="connsiteX106" fmla="*/ 0 w 2468577"/>
              <a:gd name="connsiteY106" fmla="*/ 1102659 h 2079812"/>
              <a:gd name="connsiteX107" fmla="*/ 39142 w 2468577"/>
              <a:gd name="connsiteY107" fmla="*/ 1044388 h 2079812"/>
              <a:gd name="connsiteX108" fmla="*/ 137753 w 2468577"/>
              <a:gd name="connsiteY108" fmla="*/ 896470 h 2079812"/>
              <a:gd name="connsiteX109" fmla="*/ 115342 w 2468577"/>
              <a:gd name="connsiteY109" fmla="*/ 883023 h 2079812"/>
              <a:gd name="connsiteX110" fmla="*/ 115342 w 2468577"/>
              <a:gd name="connsiteY110" fmla="*/ 860612 h 2079812"/>
              <a:gd name="connsiteX111" fmla="*/ 101894 w 2468577"/>
              <a:gd name="connsiteY111" fmla="*/ 824753 h 2079812"/>
              <a:gd name="connsiteX112" fmla="*/ 169130 w 2468577"/>
              <a:gd name="connsiteY112" fmla="*/ 793376 h 2079812"/>
              <a:gd name="connsiteX113" fmla="*/ 128789 w 2468577"/>
              <a:gd name="connsiteY113" fmla="*/ 708212 h 2079812"/>
              <a:gd name="connsiteX114" fmla="*/ 142236 w 2468577"/>
              <a:gd name="connsiteY114" fmla="*/ 654423 h 2079812"/>
              <a:gd name="connsiteX115" fmla="*/ 254294 w 2468577"/>
              <a:gd name="connsiteY115" fmla="*/ 609600 h 2079812"/>
              <a:gd name="connsiteX116" fmla="*/ 299118 w 2468577"/>
              <a:gd name="connsiteY116" fmla="*/ 632012 h 2079812"/>
              <a:gd name="connsiteX117" fmla="*/ 330494 w 2468577"/>
              <a:gd name="connsiteY117" fmla="*/ 591670 h 2079812"/>
              <a:gd name="connsiteX118" fmla="*/ 321530 w 2468577"/>
              <a:gd name="connsiteY118" fmla="*/ 416859 h 2079812"/>
              <a:gd name="connsiteX119" fmla="*/ 366353 w 2468577"/>
              <a:gd name="connsiteY119" fmla="*/ 398929 h 2079812"/>
              <a:gd name="connsiteX120" fmla="*/ 420142 w 2468577"/>
              <a:gd name="connsiteY120" fmla="*/ 313764 h 2079812"/>
              <a:gd name="connsiteX121" fmla="*/ 411177 w 2468577"/>
              <a:gd name="connsiteY121" fmla="*/ 268941 h 2079812"/>
              <a:gd name="connsiteX122" fmla="*/ 411177 w 2468577"/>
              <a:gd name="connsiteY122" fmla="*/ 165847 h 2079812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  <a:cxn ang="0">
                <a:pos x="connsiteX5" y="connsiteY5"/>
              </a:cxn>
              <a:cxn ang="0">
                <a:pos x="connsiteX6" y="connsiteY6"/>
              </a:cxn>
              <a:cxn ang="0">
                <a:pos x="connsiteX7" y="connsiteY7"/>
              </a:cxn>
              <a:cxn ang="0">
                <a:pos x="connsiteX8" y="connsiteY8"/>
              </a:cxn>
              <a:cxn ang="0">
                <a:pos x="connsiteX9" y="connsiteY9"/>
              </a:cxn>
              <a:cxn ang="0">
                <a:pos x="connsiteX10" y="connsiteY10"/>
              </a:cxn>
              <a:cxn ang="0">
                <a:pos x="connsiteX11" y="connsiteY11"/>
              </a:cxn>
              <a:cxn ang="0">
                <a:pos x="connsiteX12" y="connsiteY12"/>
              </a:cxn>
              <a:cxn ang="0">
                <a:pos x="connsiteX13" y="connsiteY13"/>
              </a:cxn>
              <a:cxn ang="0">
                <a:pos x="connsiteX14" y="connsiteY14"/>
              </a:cxn>
              <a:cxn ang="0">
                <a:pos x="connsiteX15" y="connsiteY15"/>
              </a:cxn>
              <a:cxn ang="0">
                <a:pos x="connsiteX16" y="connsiteY16"/>
              </a:cxn>
              <a:cxn ang="0">
                <a:pos x="connsiteX17" y="connsiteY17"/>
              </a:cxn>
              <a:cxn ang="0">
                <a:pos x="connsiteX18" y="connsiteY18"/>
              </a:cxn>
              <a:cxn ang="0">
                <a:pos x="connsiteX19" y="connsiteY19"/>
              </a:cxn>
              <a:cxn ang="0">
                <a:pos x="connsiteX20" y="connsiteY20"/>
              </a:cxn>
              <a:cxn ang="0">
                <a:pos x="connsiteX21" y="connsiteY21"/>
              </a:cxn>
              <a:cxn ang="0">
                <a:pos x="connsiteX22" y="connsiteY22"/>
              </a:cxn>
              <a:cxn ang="0">
                <a:pos x="connsiteX23" y="connsiteY23"/>
              </a:cxn>
              <a:cxn ang="0">
                <a:pos x="connsiteX24" y="connsiteY24"/>
              </a:cxn>
              <a:cxn ang="0">
                <a:pos x="connsiteX25" y="connsiteY25"/>
              </a:cxn>
              <a:cxn ang="0">
                <a:pos x="connsiteX26" y="connsiteY26"/>
              </a:cxn>
              <a:cxn ang="0">
                <a:pos x="connsiteX27" y="connsiteY27"/>
              </a:cxn>
              <a:cxn ang="0">
                <a:pos x="connsiteX28" y="connsiteY28"/>
              </a:cxn>
              <a:cxn ang="0">
                <a:pos x="connsiteX29" y="connsiteY29"/>
              </a:cxn>
              <a:cxn ang="0">
                <a:pos x="connsiteX30" y="connsiteY30"/>
              </a:cxn>
              <a:cxn ang="0">
                <a:pos x="connsiteX31" y="connsiteY31"/>
              </a:cxn>
              <a:cxn ang="0">
                <a:pos x="connsiteX32" y="connsiteY32"/>
              </a:cxn>
              <a:cxn ang="0">
                <a:pos x="connsiteX33" y="connsiteY33"/>
              </a:cxn>
              <a:cxn ang="0">
                <a:pos x="connsiteX34" y="connsiteY34"/>
              </a:cxn>
              <a:cxn ang="0">
                <a:pos x="connsiteX35" y="connsiteY35"/>
              </a:cxn>
              <a:cxn ang="0">
                <a:pos x="connsiteX36" y="connsiteY36"/>
              </a:cxn>
              <a:cxn ang="0">
                <a:pos x="connsiteX37" y="connsiteY37"/>
              </a:cxn>
              <a:cxn ang="0">
                <a:pos x="connsiteX38" y="connsiteY38"/>
              </a:cxn>
              <a:cxn ang="0">
                <a:pos x="connsiteX39" y="connsiteY39"/>
              </a:cxn>
              <a:cxn ang="0">
                <a:pos x="connsiteX40" y="connsiteY40"/>
              </a:cxn>
              <a:cxn ang="0">
                <a:pos x="connsiteX41" y="connsiteY41"/>
              </a:cxn>
              <a:cxn ang="0">
                <a:pos x="connsiteX42" y="connsiteY42"/>
              </a:cxn>
              <a:cxn ang="0">
                <a:pos x="connsiteX43" y="connsiteY43"/>
              </a:cxn>
              <a:cxn ang="0">
                <a:pos x="connsiteX44" y="connsiteY44"/>
              </a:cxn>
              <a:cxn ang="0">
                <a:pos x="connsiteX45" y="connsiteY45"/>
              </a:cxn>
              <a:cxn ang="0">
                <a:pos x="connsiteX46" y="connsiteY46"/>
              </a:cxn>
              <a:cxn ang="0">
                <a:pos x="connsiteX47" y="connsiteY47"/>
              </a:cxn>
              <a:cxn ang="0">
                <a:pos x="connsiteX48" y="connsiteY48"/>
              </a:cxn>
              <a:cxn ang="0">
                <a:pos x="connsiteX49" y="connsiteY49"/>
              </a:cxn>
              <a:cxn ang="0">
                <a:pos x="connsiteX50" y="connsiteY50"/>
              </a:cxn>
              <a:cxn ang="0">
                <a:pos x="connsiteX51" y="connsiteY51"/>
              </a:cxn>
              <a:cxn ang="0">
                <a:pos x="connsiteX52" y="connsiteY52"/>
              </a:cxn>
              <a:cxn ang="0">
                <a:pos x="connsiteX53" y="connsiteY53"/>
              </a:cxn>
              <a:cxn ang="0">
                <a:pos x="connsiteX54" y="connsiteY54"/>
              </a:cxn>
              <a:cxn ang="0">
                <a:pos x="connsiteX55" y="connsiteY55"/>
              </a:cxn>
              <a:cxn ang="0">
                <a:pos x="connsiteX56" y="connsiteY56"/>
              </a:cxn>
              <a:cxn ang="0">
                <a:pos x="connsiteX57" y="connsiteY57"/>
              </a:cxn>
              <a:cxn ang="0">
                <a:pos x="connsiteX58" y="connsiteY58"/>
              </a:cxn>
              <a:cxn ang="0">
                <a:pos x="connsiteX59" y="connsiteY59"/>
              </a:cxn>
              <a:cxn ang="0">
                <a:pos x="connsiteX60" y="connsiteY60"/>
              </a:cxn>
              <a:cxn ang="0">
                <a:pos x="connsiteX61" y="connsiteY61"/>
              </a:cxn>
              <a:cxn ang="0">
                <a:pos x="connsiteX62" y="connsiteY62"/>
              </a:cxn>
              <a:cxn ang="0">
                <a:pos x="connsiteX63" y="connsiteY63"/>
              </a:cxn>
              <a:cxn ang="0">
                <a:pos x="connsiteX64" y="connsiteY64"/>
              </a:cxn>
              <a:cxn ang="0">
                <a:pos x="connsiteX65" y="connsiteY65"/>
              </a:cxn>
              <a:cxn ang="0">
                <a:pos x="connsiteX66" y="connsiteY66"/>
              </a:cxn>
              <a:cxn ang="0">
                <a:pos x="connsiteX67" y="connsiteY67"/>
              </a:cxn>
              <a:cxn ang="0">
                <a:pos x="connsiteX68" y="connsiteY68"/>
              </a:cxn>
              <a:cxn ang="0">
                <a:pos x="connsiteX69" y="connsiteY69"/>
              </a:cxn>
              <a:cxn ang="0">
                <a:pos x="connsiteX70" y="connsiteY70"/>
              </a:cxn>
              <a:cxn ang="0">
                <a:pos x="connsiteX71" y="connsiteY71"/>
              </a:cxn>
              <a:cxn ang="0">
                <a:pos x="connsiteX72" y="connsiteY72"/>
              </a:cxn>
              <a:cxn ang="0">
                <a:pos x="connsiteX73" y="connsiteY73"/>
              </a:cxn>
              <a:cxn ang="0">
                <a:pos x="connsiteX74" y="connsiteY74"/>
              </a:cxn>
              <a:cxn ang="0">
                <a:pos x="connsiteX75" y="connsiteY75"/>
              </a:cxn>
              <a:cxn ang="0">
                <a:pos x="connsiteX76" y="connsiteY76"/>
              </a:cxn>
              <a:cxn ang="0">
                <a:pos x="connsiteX77" y="connsiteY77"/>
              </a:cxn>
              <a:cxn ang="0">
                <a:pos x="connsiteX78" y="connsiteY78"/>
              </a:cxn>
              <a:cxn ang="0">
                <a:pos x="connsiteX79" y="connsiteY79"/>
              </a:cxn>
              <a:cxn ang="0">
                <a:pos x="connsiteX80" y="connsiteY80"/>
              </a:cxn>
              <a:cxn ang="0">
                <a:pos x="connsiteX81" y="connsiteY81"/>
              </a:cxn>
              <a:cxn ang="0">
                <a:pos x="connsiteX82" y="connsiteY82"/>
              </a:cxn>
              <a:cxn ang="0">
                <a:pos x="connsiteX83" y="connsiteY83"/>
              </a:cxn>
              <a:cxn ang="0">
                <a:pos x="connsiteX84" y="connsiteY84"/>
              </a:cxn>
              <a:cxn ang="0">
                <a:pos x="connsiteX85" y="connsiteY85"/>
              </a:cxn>
              <a:cxn ang="0">
                <a:pos x="connsiteX86" y="connsiteY86"/>
              </a:cxn>
              <a:cxn ang="0">
                <a:pos x="connsiteX87" y="connsiteY87"/>
              </a:cxn>
              <a:cxn ang="0">
                <a:pos x="connsiteX88" y="connsiteY88"/>
              </a:cxn>
              <a:cxn ang="0">
                <a:pos x="connsiteX89" y="connsiteY89"/>
              </a:cxn>
              <a:cxn ang="0">
                <a:pos x="connsiteX90" y="connsiteY90"/>
              </a:cxn>
              <a:cxn ang="0">
                <a:pos x="connsiteX91" y="connsiteY91"/>
              </a:cxn>
              <a:cxn ang="0">
                <a:pos x="connsiteX92" y="connsiteY92"/>
              </a:cxn>
              <a:cxn ang="0">
                <a:pos x="connsiteX93" y="connsiteY93"/>
              </a:cxn>
              <a:cxn ang="0">
                <a:pos x="connsiteX94" y="connsiteY94"/>
              </a:cxn>
              <a:cxn ang="0">
                <a:pos x="connsiteX95" y="connsiteY95"/>
              </a:cxn>
              <a:cxn ang="0">
                <a:pos x="connsiteX96" y="connsiteY96"/>
              </a:cxn>
              <a:cxn ang="0">
                <a:pos x="connsiteX97" y="connsiteY97"/>
              </a:cxn>
              <a:cxn ang="0">
                <a:pos x="connsiteX98" y="connsiteY98"/>
              </a:cxn>
              <a:cxn ang="0">
                <a:pos x="connsiteX99" y="connsiteY99"/>
              </a:cxn>
              <a:cxn ang="0">
                <a:pos x="connsiteX100" y="connsiteY100"/>
              </a:cxn>
              <a:cxn ang="0">
                <a:pos x="connsiteX101" y="connsiteY101"/>
              </a:cxn>
              <a:cxn ang="0">
                <a:pos x="connsiteX102" y="connsiteY102"/>
              </a:cxn>
              <a:cxn ang="0">
                <a:pos x="connsiteX103" y="connsiteY103"/>
              </a:cxn>
              <a:cxn ang="0">
                <a:pos x="connsiteX104" y="connsiteY104"/>
              </a:cxn>
              <a:cxn ang="0">
                <a:pos x="connsiteX105" y="connsiteY105"/>
              </a:cxn>
              <a:cxn ang="0">
                <a:pos x="connsiteX106" y="connsiteY106"/>
              </a:cxn>
              <a:cxn ang="0">
                <a:pos x="connsiteX107" y="connsiteY107"/>
              </a:cxn>
              <a:cxn ang="0">
                <a:pos x="connsiteX108" y="connsiteY108"/>
              </a:cxn>
              <a:cxn ang="0">
                <a:pos x="connsiteX109" y="connsiteY109"/>
              </a:cxn>
              <a:cxn ang="0">
                <a:pos x="connsiteX110" y="connsiteY110"/>
              </a:cxn>
              <a:cxn ang="0">
                <a:pos x="connsiteX111" y="connsiteY111"/>
              </a:cxn>
              <a:cxn ang="0">
                <a:pos x="connsiteX112" y="connsiteY112"/>
              </a:cxn>
              <a:cxn ang="0">
                <a:pos x="connsiteX113" y="connsiteY113"/>
              </a:cxn>
              <a:cxn ang="0">
                <a:pos x="connsiteX114" y="connsiteY114"/>
              </a:cxn>
              <a:cxn ang="0">
                <a:pos x="connsiteX115" y="connsiteY115"/>
              </a:cxn>
              <a:cxn ang="0">
                <a:pos x="connsiteX116" y="connsiteY116"/>
              </a:cxn>
              <a:cxn ang="0">
                <a:pos x="connsiteX117" y="connsiteY117"/>
              </a:cxn>
              <a:cxn ang="0">
                <a:pos x="connsiteX118" y="connsiteY118"/>
              </a:cxn>
              <a:cxn ang="0">
                <a:pos x="connsiteX119" y="connsiteY119"/>
              </a:cxn>
              <a:cxn ang="0">
                <a:pos x="connsiteX120" y="connsiteY120"/>
              </a:cxn>
              <a:cxn ang="0">
                <a:pos x="connsiteX121" y="connsiteY121"/>
              </a:cxn>
              <a:cxn ang="0">
                <a:pos x="connsiteX122" y="connsiteY122"/>
              </a:cxn>
            </a:cxnLst>
            <a:rect l="l" t="t" r="r" b="b"/>
            <a:pathLst>
              <a:path w="2468577" h="2079812">
                <a:moveTo>
                  <a:pt x="411177" y="165847"/>
                </a:moveTo>
                <a:lnTo>
                  <a:pt x="509789" y="183776"/>
                </a:lnTo>
                <a:lnTo>
                  <a:pt x="621847" y="134470"/>
                </a:lnTo>
                <a:lnTo>
                  <a:pt x="644259" y="49306"/>
                </a:lnTo>
                <a:lnTo>
                  <a:pt x="702530" y="0"/>
                </a:lnTo>
                <a:lnTo>
                  <a:pt x="729424" y="17929"/>
                </a:lnTo>
                <a:lnTo>
                  <a:pt x="702530" y="71717"/>
                </a:lnTo>
                <a:lnTo>
                  <a:pt x="702530" y="94129"/>
                </a:lnTo>
                <a:lnTo>
                  <a:pt x="702530" y="116541"/>
                </a:lnTo>
                <a:lnTo>
                  <a:pt x="707012" y="143435"/>
                </a:lnTo>
                <a:lnTo>
                  <a:pt x="733906" y="215153"/>
                </a:lnTo>
                <a:lnTo>
                  <a:pt x="733906" y="251012"/>
                </a:lnTo>
                <a:lnTo>
                  <a:pt x="720459" y="277906"/>
                </a:lnTo>
                <a:lnTo>
                  <a:pt x="720459" y="286870"/>
                </a:lnTo>
                <a:lnTo>
                  <a:pt x="792177" y="286870"/>
                </a:lnTo>
                <a:lnTo>
                  <a:pt x="877342" y="358588"/>
                </a:lnTo>
                <a:lnTo>
                  <a:pt x="962506" y="381000"/>
                </a:lnTo>
                <a:lnTo>
                  <a:pt x="962506" y="421341"/>
                </a:lnTo>
                <a:lnTo>
                  <a:pt x="1002847" y="421341"/>
                </a:lnTo>
                <a:lnTo>
                  <a:pt x="1047671" y="502023"/>
                </a:lnTo>
                <a:lnTo>
                  <a:pt x="1052153" y="510988"/>
                </a:lnTo>
                <a:lnTo>
                  <a:pt x="1105942" y="510988"/>
                </a:lnTo>
                <a:lnTo>
                  <a:pt x="1132836" y="470647"/>
                </a:lnTo>
                <a:lnTo>
                  <a:pt x="1204553" y="466164"/>
                </a:lnTo>
                <a:lnTo>
                  <a:pt x="1312130" y="528917"/>
                </a:lnTo>
                <a:lnTo>
                  <a:pt x="1334542" y="537882"/>
                </a:lnTo>
                <a:lnTo>
                  <a:pt x="1352471" y="533400"/>
                </a:lnTo>
                <a:lnTo>
                  <a:pt x="1424189" y="484094"/>
                </a:lnTo>
                <a:lnTo>
                  <a:pt x="1554177" y="524435"/>
                </a:lnTo>
                <a:lnTo>
                  <a:pt x="1599000" y="533400"/>
                </a:lnTo>
                <a:lnTo>
                  <a:pt x="1612447" y="596153"/>
                </a:lnTo>
                <a:lnTo>
                  <a:pt x="1720024" y="735106"/>
                </a:lnTo>
                <a:lnTo>
                  <a:pt x="1760365" y="744070"/>
                </a:lnTo>
                <a:lnTo>
                  <a:pt x="1760365" y="744070"/>
                </a:lnTo>
                <a:lnTo>
                  <a:pt x="1766528" y="703317"/>
                </a:lnTo>
                <a:cubicBezTo>
                  <a:pt x="1778649" y="702271"/>
                  <a:pt x="1790769" y="689735"/>
                  <a:pt x="1802890" y="688689"/>
                </a:cubicBezTo>
                <a:lnTo>
                  <a:pt x="1836565" y="699247"/>
                </a:lnTo>
                <a:lnTo>
                  <a:pt x="1858977" y="753035"/>
                </a:lnTo>
                <a:lnTo>
                  <a:pt x="1894836" y="739588"/>
                </a:lnTo>
                <a:lnTo>
                  <a:pt x="1980000" y="757517"/>
                </a:lnTo>
                <a:lnTo>
                  <a:pt x="2065165" y="703729"/>
                </a:lnTo>
                <a:lnTo>
                  <a:pt x="2168259" y="797859"/>
                </a:lnTo>
                <a:lnTo>
                  <a:pt x="2347553" y="806823"/>
                </a:lnTo>
                <a:lnTo>
                  <a:pt x="2468577" y="847164"/>
                </a:lnTo>
                <a:lnTo>
                  <a:pt x="2401342" y="999564"/>
                </a:lnTo>
                <a:lnTo>
                  <a:pt x="2275836" y="1156447"/>
                </a:lnTo>
                <a:lnTo>
                  <a:pt x="2262389" y="1353670"/>
                </a:lnTo>
                <a:lnTo>
                  <a:pt x="2186189" y="1524000"/>
                </a:lnTo>
                <a:lnTo>
                  <a:pt x="2213083" y="1671917"/>
                </a:lnTo>
                <a:lnTo>
                  <a:pt x="2172742" y="1855694"/>
                </a:lnTo>
                <a:lnTo>
                  <a:pt x="2213083" y="1945341"/>
                </a:lnTo>
                <a:lnTo>
                  <a:pt x="2195153" y="1976717"/>
                </a:lnTo>
                <a:lnTo>
                  <a:pt x="2190671" y="2026023"/>
                </a:lnTo>
                <a:lnTo>
                  <a:pt x="2145847" y="2030506"/>
                </a:lnTo>
                <a:lnTo>
                  <a:pt x="2127918" y="2070847"/>
                </a:lnTo>
                <a:lnTo>
                  <a:pt x="2015859" y="2079812"/>
                </a:lnTo>
                <a:lnTo>
                  <a:pt x="2024824" y="2043953"/>
                </a:lnTo>
                <a:lnTo>
                  <a:pt x="1993447" y="2043953"/>
                </a:lnTo>
                <a:lnTo>
                  <a:pt x="1966553" y="1967753"/>
                </a:lnTo>
                <a:lnTo>
                  <a:pt x="1926212" y="1967753"/>
                </a:lnTo>
                <a:lnTo>
                  <a:pt x="1917247" y="1855694"/>
                </a:lnTo>
                <a:lnTo>
                  <a:pt x="1832083" y="1792941"/>
                </a:lnTo>
                <a:lnTo>
                  <a:pt x="1818636" y="1806388"/>
                </a:lnTo>
                <a:lnTo>
                  <a:pt x="1706577" y="1721223"/>
                </a:lnTo>
                <a:lnTo>
                  <a:pt x="1657271" y="1743635"/>
                </a:lnTo>
                <a:lnTo>
                  <a:pt x="1576589" y="1698812"/>
                </a:lnTo>
                <a:lnTo>
                  <a:pt x="1509353" y="1716741"/>
                </a:lnTo>
                <a:lnTo>
                  <a:pt x="1428671" y="1662953"/>
                </a:lnTo>
                <a:lnTo>
                  <a:pt x="1419706" y="1667435"/>
                </a:lnTo>
                <a:lnTo>
                  <a:pt x="1312130" y="1734670"/>
                </a:lnTo>
                <a:lnTo>
                  <a:pt x="1312130" y="1743635"/>
                </a:lnTo>
                <a:lnTo>
                  <a:pt x="1285236" y="1797423"/>
                </a:lnTo>
                <a:lnTo>
                  <a:pt x="1258342" y="1788459"/>
                </a:lnTo>
                <a:lnTo>
                  <a:pt x="1231447" y="1824317"/>
                </a:lnTo>
                <a:lnTo>
                  <a:pt x="1222483" y="1913964"/>
                </a:lnTo>
                <a:lnTo>
                  <a:pt x="1200071" y="1936376"/>
                </a:lnTo>
                <a:lnTo>
                  <a:pt x="1159730" y="1918447"/>
                </a:lnTo>
                <a:lnTo>
                  <a:pt x="1079047" y="1958788"/>
                </a:lnTo>
                <a:lnTo>
                  <a:pt x="1065600" y="1990164"/>
                </a:lnTo>
                <a:lnTo>
                  <a:pt x="1007330" y="2017059"/>
                </a:lnTo>
                <a:lnTo>
                  <a:pt x="993883" y="2021541"/>
                </a:lnTo>
                <a:lnTo>
                  <a:pt x="993883" y="1972235"/>
                </a:lnTo>
                <a:lnTo>
                  <a:pt x="841483" y="1936376"/>
                </a:lnTo>
                <a:lnTo>
                  <a:pt x="819071" y="1878106"/>
                </a:lnTo>
                <a:lnTo>
                  <a:pt x="841483" y="1842247"/>
                </a:lnTo>
                <a:lnTo>
                  <a:pt x="828036" y="1783976"/>
                </a:lnTo>
                <a:lnTo>
                  <a:pt x="774247" y="1783976"/>
                </a:lnTo>
                <a:lnTo>
                  <a:pt x="778730" y="1748117"/>
                </a:lnTo>
                <a:lnTo>
                  <a:pt x="747353" y="1725706"/>
                </a:lnTo>
                <a:lnTo>
                  <a:pt x="742871" y="1707776"/>
                </a:lnTo>
                <a:lnTo>
                  <a:pt x="648742" y="1676400"/>
                </a:lnTo>
                <a:lnTo>
                  <a:pt x="590471" y="1721223"/>
                </a:lnTo>
                <a:lnTo>
                  <a:pt x="514271" y="1734670"/>
                </a:lnTo>
                <a:lnTo>
                  <a:pt x="487377" y="1766047"/>
                </a:lnTo>
                <a:lnTo>
                  <a:pt x="433589" y="1748117"/>
                </a:lnTo>
                <a:lnTo>
                  <a:pt x="271751" y="1764090"/>
                </a:lnTo>
                <a:lnTo>
                  <a:pt x="204989" y="1600200"/>
                </a:lnTo>
                <a:lnTo>
                  <a:pt x="178094" y="1582270"/>
                </a:lnTo>
                <a:lnTo>
                  <a:pt x="146718" y="1600200"/>
                </a:lnTo>
                <a:lnTo>
                  <a:pt x="119157" y="1506638"/>
                </a:lnTo>
                <a:lnTo>
                  <a:pt x="66036" y="1434353"/>
                </a:lnTo>
                <a:lnTo>
                  <a:pt x="7765" y="1411941"/>
                </a:lnTo>
                <a:lnTo>
                  <a:pt x="805" y="1309414"/>
                </a:lnTo>
                <a:lnTo>
                  <a:pt x="39142" y="1264023"/>
                </a:lnTo>
                <a:lnTo>
                  <a:pt x="70518" y="1219200"/>
                </a:lnTo>
                <a:lnTo>
                  <a:pt x="40477" y="1190348"/>
                </a:lnTo>
                <a:lnTo>
                  <a:pt x="0" y="1102659"/>
                </a:lnTo>
                <a:lnTo>
                  <a:pt x="39142" y="1044388"/>
                </a:lnTo>
                <a:lnTo>
                  <a:pt x="137753" y="896470"/>
                </a:lnTo>
                <a:lnTo>
                  <a:pt x="115342" y="883023"/>
                </a:lnTo>
                <a:lnTo>
                  <a:pt x="115342" y="860612"/>
                </a:lnTo>
                <a:lnTo>
                  <a:pt x="101894" y="824753"/>
                </a:lnTo>
                <a:lnTo>
                  <a:pt x="169130" y="793376"/>
                </a:lnTo>
                <a:lnTo>
                  <a:pt x="128789" y="708212"/>
                </a:lnTo>
                <a:lnTo>
                  <a:pt x="142236" y="654423"/>
                </a:lnTo>
                <a:lnTo>
                  <a:pt x="254294" y="609600"/>
                </a:lnTo>
                <a:lnTo>
                  <a:pt x="299118" y="632012"/>
                </a:lnTo>
                <a:lnTo>
                  <a:pt x="330494" y="591670"/>
                </a:lnTo>
                <a:lnTo>
                  <a:pt x="321530" y="416859"/>
                </a:lnTo>
                <a:lnTo>
                  <a:pt x="366353" y="398929"/>
                </a:lnTo>
                <a:lnTo>
                  <a:pt x="420142" y="313764"/>
                </a:lnTo>
                <a:lnTo>
                  <a:pt x="411177" y="268941"/>
                </a:lnTo>
                <a:lnTo>
                  <a:pt x="411177" y="165847"/>
                </a:lnTo>
                <a:close/>
              </a:path>
            </a:pathLst>
          </a:custGeom>
          <a:solidFill>
            <a:srgbClr val="A18783"/>
          </a:solidFill>
          <a:ln/>
        </xdr:spPr>
        <xdr:style>
          <a:lnRef idx="2">
            <a:schemeClr val="dk1"/>
          </a:lnRef>
          <a:fillRef idx="1">
            <a:schemeClr val="lt1"/>
          </a:fillRef>
          <a:effectRef idx="0">
            <a:schemeClr val="dk1"/>
          </a:effectRef>
          <a:fontRef idx="minor">
            <a:schemeClr val="dk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[0]!Forme_Cliquer" textlink="">
        <xdr:nvSpPr>
          <xdr:cNvPr id="335" name="Bourgogne_Franche_Comté"/>
          <xdr:cNvSpPr/>
        </xdr:nvSpPr>
        <xdr:spPr>
          <a:xfrm>
            <a:off x="14481698" y="2694215"/>
            <a:ext cx="2269602" cy="1687285"/>
          </a:xfrm>
          <a:custGeom>
            <a:avLst/>
            <a:gdLst>
              <a:gd name="connsiteX0" fmla="*/ 101600 w 2264229"/>
              <a:gd name="connsiteY0" fmla="*/ 1244600 h 1723571"/>
              <a:gd name="connsiteX1" fmla="*/ 127000 w 2264229"/>
              <a:gd name="connsiteY1" fmla="*/ 1059542 h 1723571"/>
              <a:gd name="connsiteX2" fmla="*/ 97972 w 2264229"/>
              <a:gd name="connsiteY2" fmla="*/ 1030514 h 1723571"/>
              <a:gd name="connsiteX3" fmla="*/ 94343 w 2264229"/>
              <a:gd name="connsiteY3" fmla="*/ 979714 h 1723571"/>
              <a:gd name="connsiteX4" fmla="*/ 50800 w 2264229"/>
              <a:gd name="connsiteY4" fmla="*/ 859971 h 1723571"/>
              <a:gd name="connsiteX5" fmla="*/ 14515 w 2264229"/>
              <a:gd name="connsiteY5" fmla="*/ 838200 h 1723571"/>
              <a:gd name="connsiteX6" fmla="*/ 32658 w 2264229"/>
              <a:gd name="connsiteY6" fmla="*/ 765628 h 1723571"/>
              <a:gd name="connsiteX7" fmla="*/ 14515 w 2264229"/>
              <a:gd name="connsiteY7" fmla="*/ 700314 h 1723571"/>
              <a:gd name="connsiteX8" fmla="*/ 18143 w 2264229"/>
              <a:gd name="connsiteY8" fmla="*/ 656771 h 1723571"/>
              <a:gd name="connsiteX9" fmla="*/ 61686 w 2264229"/>
              <a:gd name="connsiteY9" fmla="*/ 638628 h 1723571"/>
              <a:gd name="connsiteX10" fmla="*/ 36286 w 2264229"/>
              <a:gd name="connsiteY10" fmla="*/ 566057 h 1723571"/>
              <a:gd name="connsiteX11" fmla="*/ 0 w 2264229"/>
              <a:gd name="connsiteY11" fmla="*/ 526142 h 1723571"/>
              <a:gd name="connsiteX12" fmla="*/ 83458 w 2264229"/>
              <a:gd name="connsiteY12" fmla="*/ 460828 h 1723571"/>
              <a:gd name="connsiteX13" fmla="*/ 83458 w 2264229"/>
              <a:gd name="connsiteY13" fmla="*/ 449942 h 1723571"/>
              <a:gd name="connsiteX14" fmla="*/ 68943 w 2264229"/>
              <a:gd name="connsiteY14" fmla="*/ 420914 h 1723571"/>
              <a:gd name="connsiteX15" fmla="*/ 134258 w 2264229"/>
              <a:gd name="connsiteY15" fmla="*/ 344714 h 1723571"/>
              <a:gd name="connsiteX16" fmla="*/ 134258 w 2264229"/>
              <a:gd name="connsiteY16" fmla="*/ 290285 h 1723571"/>
              <a:gd name="connsiteX17" fmla="*/ 43543 w 2264229"/>
              <a:gd name="connsiteY17" fmla="*/ 185057 h 1723571"/>
              <a:gd name="connsiteX18" fmla="*/ 90715 w 2264229"/>
              <a:gd name="connsiteY18" fmla="*/ 116114 h 1723571"/>
              <a:gd name="connsiteX19" fmla="*/ 87086 w 2264229"/>
              <a:gd name="connsiteY19" fmla="*/ 43542 h 1723571"/>
              <a:gd name="connsiteX20" fmla="*/ 275772 w 2264229"/>
              <a:gd name="connsiteY20" fmla="*/ 0 h 1723571"/>
              <a:gd name="connsiteX21" fmla="*/ 341086 w 2264229"/>
              <a:gd name="connsiteY21" fmla="*/ 29028 h 1723571"/>
              <a:gd name="connsiteX22" fmla="*/ 395515 w 2264229"/>
              <a:gd name="connsiteY22" fmla="*/ 97971 h 1723571"/>
              <a:gd name="connsiteX23" fmla="*/ 424543 w 2264229"/>
              <a:gd name="connsiteY23" fmla="*/ 195942 h 1723571"/>
              <a:gd name="connsiteX24" fmla="*/ 453572 w 2264229"/>
              <a:gd name="connsiteY24" fmla="*/ 181428 h 1723571"/>
              <a:gd name="connsiteX25" fmla="*/ 489858 w 2264229"/>
              <a:gd name="connsiteY25" fmla="*/ 199571 h 1723571"/>
              <a:gd name="connsiteX26" fmla="*/ 547915 w 2264229"/>
              <a:gd name="connsiteY26" fmla="*/ 359228 h 1723571"/>
              <a:gd name="connsiteX27" fmla="*/ 707572 w 2264229"/>
              <a:gd name="connsiteY27" fmla="*/ 344714 h 1723571"/>
              <a:gd name="connsiteX28" fmla="*/ 754743 w 2264229"/>
              <a:gd name="connsiteY28" fmla="*/ 359228 h 1723571"/>
              <a:gd name="connsiteX29" fmla="*/ 783772 w 2264229"/>
              <a:gd name="connsiteY29" fmla="*/ 333828 h 1723571"/>
              <a:gd name="connsiteX30" fmla="*/ 852715 w 2264229"/>
              <a:gd name="connsiteY30" fmla="*/ 315685 h 1723571"/>
              <a:gd name="connsiteX31" fmla="*/ 925286 w 2264229"/>
              <a:gd name="connsiteY31" fmla="*/ 272142 h 1723571"/>
              <a:gd name="connsiteX32" fmla="*/ 1001486 w 2264229"/>
              <a:gd name="connsiteY32" fmla="*/ 297542 h 1723571"/>
              <a:gd name="connsiteX33" fmla="*/ 1023258 w 2264229"/>
              <a:gd name="connsiteY33" fmla="*/ 319314 h 1723571"/>
              <a:gd name="connsiteX34" fmla="*/ 1055915 w 2264229"/>
              <a:gd name="connsiteY34" fmla="*/ 337457 h 1723571"/>
              <a:gd name="connsiteX35" fmla="*/ 1048658 w 2264229"/>
              <a:gd name="connsiteY35" fmla="*/ 373742 h 1723571"/>
              <a:gd name="connsiteX36" fmla="*/ 1099458 w 2264229"/>
              <a:gd name="connsiteY36" fmla="*/ 377371 h 1723571"/>
              <a:gd name="connsiteX37" fmla="*/ 1117600 w 2264229"/>
              <a:gd name="connsiteY37" fmla="*/ 424542 h 1723571"/>
              <a:gd name="connsiteX38" fmla="*/ 1117600 w 2264229"/>
              <a:gd name="connsiteY38" fmla="*/ 431800 h 1723571"/>
              <a:gd name="connsiteX39" fmla="*/ 1095829 w 2264229"/>
              <a:gd name="connsiteY39" fmla="*/ 468085 h 1723571"/>
              <a:gd name="connsiteX40" fmla="*/ 1110343 w 2264229"/>
              <a:gd name="connsiteY40" fmla="*/ 518885 h 1723571"/>
              <a:gd name="connsiteX41" fmla="*/ 1161143 w 2264229"/>
              <a:gd name="connsiteY41" fmla="*/ 540657 h 1723571"/>
              <a:gd name="connsiteX42" fmla="*/ 1248229 w 2264229"/>
              <a:gd name="connsiteY42" fmla="*/ 562428 h 1723571"/>
              <a:gd name="connsiteX43" fmla="*/ 1262743 w 2264229"/>
              <a:gd name="connsiteY43" fmla="*/ 566057 h 1723571"/>
              <a:gd name="connsiteX44" fmla="*/ 1270000 w 2264229"/>
              <a:gd name="connsiteY44" fmla="*/ 605971 h 1723571"/>
              <a:gd name="connsiteX45" fmla="*/ 1335315 w 2264229"/>
              <a:gd name="connsiteY45" fmla="*/ 580571 h 1723571"/>
              <a:gd name="connsiteX46" fmla="*/ 1349829 w 2264229"/>
              <a:gd name="connsiteY46" fmla="*/ 555171 h 1723571"/>
              <a:gd name="connsiteX47" fmla="*/ 1433286 w 2264229"/>
              <a:gd name="connsiteY47" fmla="*/ 511628 h 1723571"/>
              <a:gd name="connsiteX48" fmla="*/ 1465943 w 2264229"/>
              <a:gd name="connsiteY48" fmla="*/ 529771 h 1723571"/>
              <a:gd name="connsiteX49" fmla="*/ 1494972 w 2264229"/>
              <a:gd name="connsiteY49" fmla="*/ 508000 h 1723571"/>
              <a:gd name="connsiteX50" fmla="*/ 1505858 w 2264229"/>
              <a:gd name="connsiteY50" fmla="*/ 497114 h 1723571"/>
              <a:gd name="connsiteX51" fmla="*/ 1502229 w 2264229"/>
              <a:gd name="connsiteY51" fmla="*/ 424542 h 1723571"/>
              <a:gd name="connsiteX52" fmla="*/ 1531258 w 2264229"/>
              <a:gd name="connsiteY52" fmla="*/ 381000 h 1723571"/>
              <a:gd name="connsiteX53" fmla="*/ 1556658 w 2264229"/>
              <a:gd name="connsiteY53" fmla="*/ 391885 h 1723571"/>
              <a:gd name="connsiteX54" fmla="*/ 1589315 w 2264229"/>
              <a:gd name="connsiteY54" fmla="*/ 333828 h 1723571"/>
              <a:gd name="connsiteX55" fmla="*/ 1705429 w 2264229"/>
              <a:gd name="connsiteY55" fmla="*/ 254000 h 1723571"/>
              <a:gd name="connsiteX56" fmla="*/ 1781629 w 2264229"/>
              <a:gd name="connsiteY56" fmla="*/ 315685 h 1723571"/>
              <a:gd name="connsiteX57" fmla="*/ 1850572 w 2264229"/>
              <a:gd name="connsiteY57" fmla="*/ 293914 h 1723571"/>
              <a:gd name="connsiteX58" fmla="*/ 1930400 w 2264229"/>
              <a:gd name="connsiteY58" fmla="*/ 337457 h 1723571"/>
              <a:gd name="connsiteX59" fmla="*/ 1970315 w 2264229"/>
              <a:gd name="connsiteY59" fmla="*/ 315685 h 1723571"/>
              <a:gd name="connsiteX60" fmla="*/ 2093686 w 2264229"/>
              <a:gd name="connsiteY60" fmla="*/ 402771 h 1723571"/>
              <a:gd name="connsiteX61" fmla="*/ 2111829 w 2264229"/>
              <a:gd name="connsiteY61" fmla="*/ 391885 h 1723571"/>
              <a:gd name="connsiteX62" fmla="*/ 2188029 w 2264229"/>
              <a:gd name="connsiteY62" fmla="*/ 446314 h 1723571"/>
              <a:gd name="connsiteX63" fmla="*/ 2198915 w 2264229"/>
              <a:gd name="connsiteY63" fmla="*/ 558800 h 1723571"/>
              <a:gd name="connsiteX64" fmla="*/ 2235200 w 2264229"/>
              <a:gd name="connsiteY64" fmla="*/ 558800 h 1723571"/>
              <a:gd name="connsiteX65" fmla="*/ 2264229 w 2264229"/>
              <a:gd name="connsiteY65" fmla="*/ 613228 h 1723571"/>
              <a:gd name="connsiteX66" fmla="*/ 2206172 w 2264229"/>
              <a:gd name="connsiteY66" fmla="*/ 620485 h 1723571"/>
              <a:gd name="connsiteX67" fmla="*/ 2151743 w 2264229"/>
              <a:gd name="connsiteY67" fmla="*/ 678542 h 1723571"/>
              <a:gd name="connsiteX68" fmla="*/ 2140858 w 2264229"/>
              <a:gd name="connsiteY68" fmla="*/ 725714 h 1723571"/>
              <a:gd name="connsiteX69" fmla="*/ 2198915 w 2264229"/>
              <a:gd name="connsiteY69" fmla="*/ 751114 h 1723571"/>
              <a:gd name="connsiteX70" fmla="*/ 2162629 w 2264229"/>
              <a:gd name="connsiteY70" fmla="*/ 783771 h 1723571"/>
              <a:gd name="connsiteX71" fmla="*/ 2166258 w 2264229"/>
              <a:gd name="connsiteY71" fmla="*/ 823685 h 1723571"/>
              <a:gd name="connsiteX72" fmla="*/ 2013858 w 2264229"/>
              <a:gd name="connsiteY72" fmla="*/ 1019628 h 1723571"/>
              <a:gd name="connsiteX73" fmla="*/ 1912258 w 2264229"/>
              <a:gd name="connsiteY73" fmla="*/ 1081314 h 1723571"/>
              <a:gd name="connsiteX74" fmla="*/ 1923143 w 2264229"/>
              <a:gd name="connsiteY74" fmla="*/ 1197428 h 1723571"/>
              <a:gd name="connsiteX75" fmla="*/ 1778000 w 2264229"/>
              <a:gd name="connsiteY75" fmla="*/ 1338942 h 1723571"/>
              <a:gd name="connsiteX76" fmla="*/ 1730829 w 2264229"/>
              <a:gd name="connsiteY76" fmla="*/ 1491342 h 1723571"/>
              <a:gd name="connsiteX77" fmla="*/ 1680029 w 2264229"/>
              <a:gd name="connsiteY77" fmla="*/ 1571171 h 1723571"/>
              <a:gd name="connsiteX78" fmla="*/ 1596572 w 2264229"/>
              <a:gd name="connsiteY78" fmla="*/ 1618342 h 1723571"/>
              <a:gd name="connsiteX79" fmla="*/ 1563915 w 2264229"/>
              <a:gd name="connsiteY79" fmla="*/ 1618342 h 1723571"/>
              <a:gd name="connsiteX80" fmla="*/ 1556658 w 2264229"/>
              <a:gd name="connsiteY80" fmla="*/ 1578428 h 1723571"/>
              <a:gd name="connsiteX81" fmla="*/ 1516743 w 2264229"/>
              <a:gd name="connsiteY81" fmla="*/ 1563914 h 1723571"/>
              <a:gd name="connsiteX82" fmla="*/ 1455058 w 2264229"/>
              <a:gd name="connsiteY82" fmla="*/ 1618342 h 1723571"/>
              <a:gd name="connsiteX83" fmla="*/ 1422400 w 2264229"/>
              <a:gd name="connsiteY83" fmla="*/ 1618342 h 1723571"/>
              <a:gd name="connsiteX84" fmla="*/ 1426029 w 2264229"/>
              <a:gd name="connsiteY84" fmla="*/ 1582057 h 1723571"/>
              <a:gd name="connsiteX85" fmla="*/ 1386115 w 2264229"/>
              <a:gd name="connsiteY85" fmla="*/ 1582057 h 1723571"/>
              <a:gd name="connsiteX86" fmla="*/ 1331686 w 2264229"/>
              <a:gd name="connsiteY86" fmla="*/ 1480457 h 1723571"/>
              <a:gd name="connsiteX87" fmla="*/ 1266372 w 2264229"/>
              <a:gd name="connsiteY87" fmla="*/ 1444171 h 1723571"/>
              <a:gd name="connsiteX88" fmla="*/ 1201058 w 2264229"/>
              <a:gd name="connsiteY88" fmla="*/ 1455057 h 1723571"/>
              <a:gd name="connsiteX89" fmla="*/ 1132115 w 2264229"/>
              <a:gd name="connsiteY89" fmla="*/ 1440542 h 1723571"/>
              <a:gd name="connsiteX90" fmla="*/ 1052286 w 2264229"/>
              <a:gd name="connsiteY90" fmla="*/ 1701800 h 1723571"/>
              <a:gd name="connsiteX91" fmla="*/ 986972 w 2264229"/>
              <a:gd name="connsiteY91" fmla="*/ 1607457 h 1723571"/>
              <a:gd name="connsiteX92" fmla="*/ 961572 w 2264229"/>
              <a:gd name="connsiteY92" fmla="*/ 1629228 h 1723571"/>
              <a:gd name="connsiteX93" fmla="*/ 936172 w 2264229"/>
              <a:gd name="connsiteY93" fmla="*/ 1618342 h 1723571"/>
              <a:gd name="connsiteX94" fmla="*/ 903515 w 2264229"/>
              <a:gd name="connsiteY94" fmla="*/ 1636485 h 1723571"/>
              <a:gd name="connsiteX95" fmla="*/ 881743 w 2264229"/>
              <a:gd name="connsiteY95" fmla="*/ 1614714 h 1723571"/>
              <a:gd name="connsiteX96" fmla="*/ 845458 w 2264229"/>
              <a:gd name="connsiteY96" fmla="*/ 1640114 h 1723571"/>
              <a:gd name="connsiteX97" fmla="*/ 841829 w 2264229"/>
              <a:gd name="connsiteY97" fmla="*/ 1680028 h 1723571"/>
              <a:gd name="connsiteX98" fmla="*/ 769258 w 2264229"/>
              <a:gd name="connsiteY98" fmla="*/ 1723571 h 1723571"/>
              <a:gd name="connsiteX99" fmla="*/ 743858 w 2264229"/>
              <a:gd name="connsiteY99" fmla="*/ 1698171 h 1723571"/>
              <a:gd name="connsiteX100" fmla="*/ 653143 w 2264229"/>
              <a:gd name="connsiteY100" fmla="*/ 1719942 h 1723571"/>
              <a:gd name="connsiteX101" fmla="*/ 580572 w 2264229"/>
              <a:gd name="connsiteY101" fmla="*/ 1680028 h 1723571"/>
              <a:gd name="connsiteX102" fmla="*/ 580572 w 2264229"/>
              <a:gd name="connsiteY102" fmla="*/ 1632857 h 1723571"/>
              <a:gd name="connsiteX103" fmla="*/ 624115 w 2264229"/>
              <a:gd name="connsiteY103" fmla="*/ 1589314 h 1723571"/>
              <a:gd name="connsiteX104" fmla="*/ 627743 w 2264229"/>
              <a:gd name="connsiteY104" fmla="*/ 1498600 h 1723571"/>
              <a:gd name="connsiteX105" fmla="*/ 605972 w 2264229"/>
              <a:gd name="connsiteY105" fmla="*/ 1480457 h 1723571"/>
              <a:gd name="connsiteX106" fmla="*/ 511629 w 2264229"/>
              <a:gd name="connsiteY106" fmla="*/ 1440542 h 1723571"/>
              <a:gd name="connsiteX107" fmla="*/ 424543 w 2264229"/>
              <a:gd name="connsiteY107" fmla="*/ 1284514 h 1723571"/>
              <a:gd name="connsiteX108" fmla="*/ 420915 w 2264229"/>
              <a:gd name="connsiteY108" fmla="*/ 1277257 h 1723571"/>
              <a:gd name="connsiteX109" fmla="*/ 344715 w 2264229"/>
              <a:gd name="connsiteY109" fmla="*/ 1349828 h 1723571"/>
              <a:gd name="connsiteX110" fmla="*/ 286658 w 2264229"/>
              <a:gd name="connsiteY110" fmla="*/ 1302657 h 1723571"/>
              <a:gd name="connsiteX111" fmla="*/ 254000 w 2264229"/>
              <a:gd name="connsiteY111" fmla="*/ 1324428 h 1723571"/>
              <a:gd name="connsiteX112" fmla="*/ 185058 w 2264229"/>
              <a:gd name="connsiteY112" fmla="*/ 1320800 h 1723571"/>
              <a:gd name="connsiteX113" fmla="*/ 101600 w 2264229"/>
              <a:gd name="connsiteY113" fmla="*/ 1244600 h 1723571"/>
              <a:gd name="connsiteX0" fmla="*/ 101600 w 2264229"/>
              <a:gd name="connsiteY0" fmla="*/ 1244600 h 1723571"/>
              <a:gd name="connsiteX1" fmla="*/ 127000 w 2264229"/>
              <a:gd name="connsiteY1" fmla="*/ 1059542 h 1723571"/>
              <a:gd name="connsiteX2" fmla="*/ 97972 w 2264229"/>
              <a:gd name="connsiteY2" fmla="*/ 1030514 h 1723571"/>
              <a:gd name="connsiteX3" fmla="*/ 94343 w 2264229"/>
              <a:gd name="connsiteY3" fmla="*/ 979714 h 1723571"/>
              <a:gd name="connsiteX4" fmla="*/ 50800 w 2264229"/>
              <a:gd name="connsiteY4" fmla="*/ 859971 h 1723571"/>
              <a:gd name="connsiteX5" fmla="*/ 14515 w 2264229"/>
              <a:gd name="connsiteY5" fmla="*/ 838200 h 1723571"/>
              <a:gd name="connsiteX6" fmla="*/ 32658 w 2264229"/>
              <a:gd name="connsiteY6" fmla="*/ 765628 h 1723571"/>
              <a:gd name="connsiteX7" fmla="*/ 14515 w 2264229"/>
              <a:gd name="connsiteY7" fmla="*/ 700314 h 1723571"/>
              <a:gd name="connsiteX8" fmla="*/ 18143 w 2264229"/>
              <a:gd name="connsiteY8" fmla="*/ 656771 h 1723571"/>
              <a:gd name="connsiteX9" fmla="*/ 61686 w 2264229"/>
              <a:gd name="connsiteY9" fmla="*/ 638628 h 1723571"/>
              <a:gd name="connsiteX10" fmla="*/ 36286 w 2264229"/>
              <a:gd name="connsiteY10" fmla="*/ 566057 h 1723571"/>
              <a:gd name="connsiteX11" fmla="*/ 0 w 2264229"/>
              <a:gd name="connsiteY11" fmla="*/ 526142 h 1723571"/>
              <a:gd name="connsiteX12" fmla="*/ 83458 w 2264229"/>
              <a:gd name="connsiteY12" fmla="*/ 460828 h 1723571"/>
              <a:gd name="connsiteX13" fmla="*/ 83458 w 2264229"/>
              <a:gd name="connsiteY13" fmla="*/ 449942 h 1723571"/>
              <a:gd name="connsiteX14" fmla="*/ 68943 w 2264229"/>
              <a:gd name="connsiteY14" fmla="*/ 420914 h 1723571"/>
              <a:gd name="connsiteX15" fmla="*/ 134258 w 2264229"/>
              <a:gd name="connsiteY15" fmla="*/ 344714 h 1723571"/>
              <a:gd name="connsiteX16" fmla="*/ 134258 w 2264229"/>
              <a:gd name="connsiteY16" fmla="*/ 290285 h 1723571"/>
              <a:gd name="connsiteX17" fmla="*/ 43543 w 2264229"/>
              <a:gd name="connsiteY17" fmla="*/ 185057 h 1723571"/>
              <a:gd name="connsiteX18" fmla="*/ 90715 w 2264229"/>
              <a:gd name="connsiteY18" fmla="*/ 116114 h 1723571"/>
              <a:gd name="connsiteX19" fmla="*/ 87086 w 2264229"/>
              <a:gd name="connsiteY19" fmla="*/ 43542 h 1723571"/>
              <a:gd name="connsiteX20" fmla="*/ 275772 w 2264229"/>
              <a:gd name="connsiteY20" fmla="*/ 0 h 1723571"/>
              <a:gd name="connsiteX21" fmla="*/ 341086 w 2264229"/>
              <a:gd name="connsiteY21" fmla="*/ 29028 h 1723571"/>
              <a:gd name="connsiteX22" fmla="*/ 395515 w 2264229"/>
              <a:gd name="connsiteY22" fmla="*/ 97971 h 1723571"/>
              <a:gd name="connsiteX23" fmla="*/ 424543 w 2264229"/>
              <a:gd name="connsiteY23" fmla="*/ 195942 h 1723571"/>
              <a:gd name="connsiteX24" fmla="*/ 453572 w 2264229"/>
              <a:gd name="connsiteY24" fmla="*/ 181428 h 1723571"/>
              <a:gd name="connsiteX25" fmla="*/ 489858 w 2264229"/>
              <a:gd name="connsiteY25" fmla="*/ 199571 h 1723571"/>
              <a:gd name="connsiteX26" fmla="*/ 547915 w 2264229"/>
              <a:gd name="connsiteY26" fmla="*/ 359228 h 1723571"/>
              <a:gd name="connsiteX27" fmla="*/ 707572 w 2264229"/>
              <a:gd name="connsiteY27" fmla="*/ 344714 h 1723571"/>
              <a:gd name="connsiteX28" fmla="*/ 754743 w 2264229"/>
              <a:gd name="connsiteY28" fmla="*/ 359228 h 1723571"/>
              <a:gd name="connsiteX29" fmla="*/ 783772 w 2264229"/>
              <a:gd name="connsiteY29" fmla="*/ 333828 h 1723571"/>
              <a:gd name="connsiteX30" fmla="*/ 852715 w 2264229"/>
              <a:gd name="connsiteY30" fmla="*/ 315685 h 1723571"/>
              <a:gd name="connsiteX31" fmla="*/ 925286 w 2264229"/>
              <a:gd name="connsiteY31" fmla="*/ 272142 h 1723571"/>
              <a:gd name="connsiteX32" fmla="*/ 1001486 w 2264229"/>
              <a:gd name="connsiteY32" fmla="*/ 297542 h 1723571"/>
              <a:gd name="connsiteX33" fmla="*/ 1023258 w 2264229"/>
              <a:gd name="connsiteY33" fmla="*/ 319314 h 1723571"/>
              <a:gd name="connsiteX34" fmla="*/ 1055915 w 2264229"/>
              <a:gd name="connsiteY34" fmla="*/ 337457 h 1723571"/>
              <a:gd name="connsiteX35" fmla="*/ 1048658 w 2264229"/>
              <a:gd name="connsiteY35" fmla="*/ 373742 h 1723571"/>
              <a:gd name="connsiteX36" fmla="*/ 1099458 w 2264229"/>
              <a:gd name="connsiteY36" fmla="*/ 377371 h 1723571"/>
              <a:gd name="connsiteX37" fmla="*/ 1117600 w 2264229"/>
              <a:gd name="connsiteY37" fmla="*/ 424542 h 1723571"/>
              <a:gd name="connsiteX38" fmla="*/ 1117600 w 2264229"/>
              <a:gd name="connsiteY38" fmla="*/ 431800 h 1723571"/>
              <a:gd name="connsiteX39" fmla="*/ 1095829 w 2264229"/>
              <a:gd name="connsiteY39" fmla="*/ 468085 h 1723571"/>
              <a:gd name="connsiteX40" fmla="*/ 1110343 w 2264229"/>
              <a:gd name="connsiteY40" fmla="*/ 518885 h 1723571"/>
              <a:gd name="connsiteX41" fmla="*/ 1161143 w 2264229"/>
              <a:gd name="connsiteY41" fmla="*/ 540657 h 1723571"/>
              <a:gd name="connsiteX42" fmla="*/ 1248229 w 2264229"/>
              <a:gd name="connsiteY42" fmla="*/ 562428 h 1723571"/>
              <a:gd name="connsiteX43" fmla="*/ 1262743 w 2264229"/>
              <a:gd name="connsiteY43" fmla="*/ 566057 h 1723571"/>
              <a:gd name="connsiteX44" fmla="*/ 1270000 w 2264229"/>
              <a:gd name="connsiteY44" fmla="*/ 605971 h 1723571"/>
              <a:gd name="connsiteX45" fmla="*/ 1335315 w 2264229"/>
              <a:gd name="connsiteY45" fmla="*/ 580571 h 1723571"/>
              <a:gd name="connsiteX46" fmla="*/ 1349829 w 2264229"/>
              <a:gd name="connsiteY46" fmla="*/ 555171 h 1723571"/>
              <a:gd name="connsiteX47" fmla="*/ 1433286 w 2264229"/>
              <a:gd name="connsiteY47" fmla="*/ 511628 h 1723571"/>
              <a:gd name="connsiteX48" fmla="*/ 1465943 w 2264229"/>
              <a:gd name="connsiteY48" fmla="*/ 529771 h 1723571"/>
              <a:gd name="connsiteX49" fmla="*/ 1494972 w 2264229"/>
              <a:gd name="connsiteY49" fmla="*/ 508000 h 1723571"/>
              <a:gd name="connsiteX50" fmla="*/ 1489632 w 2264229"/>
              <a:gd name="connsiteY50" fmla="*/ 465067 h 1723571"/>
              <a:gd name="connsiteX51" fmla="*/ 1502229 w 2264229"/>
              <a:gd name="connsiteY51" fmla="*/ 424542 h 1723571"/>
              <a:gd name="connsiteX52" fmla="*/ 1531258 w 2264229"/>
              <a:gd name="connsiteY52" fmla="*/ 381000 h 1723571"/>
              <a:gd name="connsiteX53" fmla="*/ 1556658 w 2264229"/>
              <a:gd name="connsiteY53" fmla="*/ 391885 h 1723571"/>
              <a:gd name="connsiteX54" fmla="*/ 1589315 w 2264229"/>
              <a:gd name="connsiteY54" fmla="*/ 333828 h 1723571"/>
              <a:gd name="connsiteX55" fmla="*/ 1705429 w 2264229"/>
              <a:gd name="connsiteY55" fmla="*/ 254000 h 1723571"/>
              <a:gd name="connsiteX56" fmla="*/ 1781629 w 2264229"/>
              <a:gd name="connsiteY56" fmla="*/ 315685 h 1723571"/>
              <a:gd name="connsiteX57" fmla="*/ 1850572 w 2264229"/>
              <a:gd name="connsiteY57" fmla="*/ 293914 h 1723571"/>
              <a:gd name="connsiteX58" fmla="*/ 1930400 w 2264229"/>
              <a:gd name="connsiteY58" fmla="*/ 337457 h 1723571"/>
              <a:gd name="connsiteX59" fmla="*/ 1970315 w 2264229"/>
              <a:gd name="connsiteY59" fmla="*/ 315685 h 1723571"/>
              <a:gd name="connsiteX60" fmla="*/ 2093686 w 2264229"/>
              <a:gd name="connsiteY60" fmla="*/ 402771 h 1723571"/>
              <a:gd name="connsiteX61" fmla="*/ 2111829 w 2264229"/>
              <a:gd name="connsiteY61" fmla="*/ 391885 h 1723571"/>
              <a:gd name="connsiteX62" fmla="*/ 2188029 w 2264229"/>
              <a:gd name="connsiteY62" fmla="*/ 446314 h 1723571"/>
              <a:gd name="connsiteX63" fmla="*/ 2198915 w 2264229"/>
              <a:gd name="connsiteY63" fmla="*/ 558800 h 1723571"/>
              <a:gd name="connsiteX64" fmla="*/ 2235200 w 2264229"/>
              <a:gd name="connsiteY64" fmla="*/ 558800 h 1723571"/>
              <a:gd name="connsiteX65" fmla="*/ 2264229 w 2264229"/>
              <a:gd name="connsiteY65" fmla="*/ 613228 h 1723571"/>
              <a:gd name="connsiteX66" fmla="*/ 2206172 w 2264229"/>
              <a:gd name="connsiteY66" fmla="*/ 620485 h 1723571"/>
              <a:gd name="connsiteX67" fmla="*/ 2151743 w 2264229"/>
              <a:gd name="connsiteY67" fmla="*/ 678542 h 1723571"/>
              <a:gd name="connsiteX68" fmla="*/ 2140858 w 2264229"/>
              <a:gd name="connsiteY68" fmla="*/ 725714 h 1723571"/>
              <a:gd name="connsiteX69" fmla="*/ 2198915 w 2264229"/>
              <a:gd name="connsiteY69" fmla="*/ 751114 h 1723571"/>
              <a:gd name="connsiteX70" fmla="*/ 2162629 w 2264229"/>
              <a:gd name="connsiteY70" fmla="*/ 783771 h 1723571"/>
              <a:gd name="connsiteX71" fmla="*/ 2166258 w 2264229"/>
              <a:gd name="connsiteY71" fmla="*/ 823685 h 1723571"/>
              <a:gd name="connsiteX72" fmla="*/ 2013858 w 2264229"/>
              <a:gd name="connsiteY72" fmla="*/ 1019628 h 1723571"/>
              <a:gd name="connsiteX73" fmla="*/ 1912258 w 2264229"/>
              <a:gd name="connsiteY73" fmla="*/ 1081314 h 1723571"/>
              <a:gd name="connsiteX74" fmla="*/ 1923143 w 2264229"/>
              <a:gd name="connsiteY74" fmla="*/ 1197428 h 1723571"/>
              <a:gd name="connsiteX75" fmla="*/ 1778000 w 2264229"/>
              <a:gd name="connsiteY75" fmla="*/ 1338942 h 1723571"/>
              <a:gd name="connsiteX76" fmla="*/ 1730829 w 2264229"/>
              <a:gd name="connsiteY76" fmla="*/ 1491342 h 1723571"/>
              <a:gd name="connsiteX77" fmla="*/ 1680029 w 2264229"/>
              <a:gd name="connsiteY77" fmla="*/ 1571171 h 1723571"/>
              <a:gd name="connsiteX78" fmla="*/ 1596572 w 2264229"/>
              <a:gd name="connsiteY78" fmla="*/ 1618342 h 1723571"/>
              <a:gd name="connsiteX79" fmla="*/ 1563915 w 2264229"/>
              <a:gd name="connsiteY79" fmla="*/ 1618342 h 1723571"/>
              <a:gd name="connsiteX80" fmla="*/ 1556658 w 2264229"/>
              <a:gd name="connsiteY80" fmla="*/ 1578428 h 1723571"/>
              <a:gd name="connsiteX81" fmla="*/ 1516743 w 2264229"/>
              <a:gd name="connsiteY81" fmla="*/ 1563914 h 1723571"/>
              <a:gd name="connsiteX82" fmla="*/ 1455058 w 2264229"/>
              <a:gd name="connsiteY82" fmla="*/ 1618342 h 1723571"/>
              <a:gd name="connsiteX83" fmla="*/ 1422400 w 2264229"/>
              <a:gd name="connsiteY83" fmla="*/ 1618342 h 1723571"/>
              <a:gd name="connsiteX84" fmla="*/ 1426029 w 2264229"/>
              <a:gd name="connsiteY84" fmla="*/ 1582057 h 1723571"/>
              <a:gd name="connsiteX85" fmla="*/ 1386115 w 2264229"/>
              <a:gd name="connsiteY85" fmla="*/ 1582057 h 1723571"/>
              <a:gd name="connsiteX86" fmla="*/ 1331686 w 2264229"/>
              <a:gd name="connsiteY86" fmla="*/ 1480457 h 1723571"/>
              <a:gd name="connsiteX87" fmla="*/ 1266372 w 2264229"/>
              <a:gd name="connsiteY87" fmla="*/ 1444171 h 1723571"/>
              <a:gd name="connsiteX88" fmla="*/ 1201058 w 2264229"/>
              <a:gd name="connsiteY88" fmla="*/ 1455057 h 1723571"/>
              <a:gd name="connsiteX89" fmla="*/ 1132115 w 2264229"/>
              <a:gd name="connsiteY89" fmla="*/ 1440542 h 1723571"/>
              <a:gd name="connsiteX90" fmla="*/ 1052286 w 2264229"/>
              <a:gd name="connsiteY90" fmla="*/ 1701800 h 1723571"/>
              <a:gd name="connsiteX91" fmla="*/ 986972 w 2264229"/>
              <a:gd name="connsiteY91" fmla="*/ 1607457 h 1723571"/>
              <a:gd name="connsiteX92" fmla="*/ 961572 w 2264229"/>
              <a:gd name="connsiteY92" fmla="*/ 1629228 h 1723571"/>
              <a:gd name="connsiteX93" fmla="*/ 936172 w 2264229"/>
              <a:gd name="connsiteY93" fmla="*/ 1618342 h 1723571"/>
              <a:gd name="connsiteX94" fmla="*/ 903515 w 2264229"/>
              <a:gd name="connsiteY94" fmla="*/ 1636485 h 1723571"/>
              <a:gd name="connsiteX95" fmla="*/ 881743 w 2264229"/>
              <a:gd name="connsiteY95" fmla="*/ 1614714 h 1723571"/>
              <a:gd name="connsiteX96" fmla="*/ 845458 w 2264229"/>
              <a:gd name="connsiteY96" fmla="*/ 1640114 h 1723571"/>
              <a:gd name="connsiteX97" fmla="*/ 841829 w 2264229"/>
              <a:gd name="connsiteY97" fmla="*/ 1680028 h 1723571"/>
              <a:gd name="connsiteX98" fmla="*/ 769258 w 2264229"/>
              <a:gd name="connsiteY98" fmla="*/ 1723571 h 1723571"/>
              <a:gd name="connsiteX99" fmla="*/ 743858 w 2264229"/>
              <a:gd name="connsiteY99" fmla="*/ 1698171 h 1723571"/>
              <a:gd name="connsiteX100" fmla="*/ 653143 w 2264229"/>
              <a:gd name="connsiteY100" fmla="*/ 1719942 h 1723571"/>
              <a:gd name="connsiteX101" fmla="*/ 580572 w 2264229"/>
              <a:gd name="connsiteY101" fmla="*/ 1680028 h 1723571"/>
              <a:gd name="connsiteX102" fmla="*/ 580572 w 2264229"/>
              <a:gd name="connsiteY102" fmla="*/ 1632857 h 1723571"/>
              <a:gd name="connsiteX103" fmla="*/ 624115 w 2264229"/>
              <a:gd name="connsiteY103" fmla="*/ 1589314 h 1723571"/>
              <a:gd name="connsiteX104" fmla="*/ 627743 w 2264229"/>
              <a:gd name="connsiteY104" fmla="*/ 1498600 h 1723571"/>
              <a:gd name="connsiteX105" fmla="*/ 605972 w 2264229"/>
              <a:gd name="connsiteY105" fmla="*/ 1480457 h 1723571"/>
              <a:gd name="connsiteX106" fmla="*/ 511629 w 2264229"/>
              <a:gd name="connsiteY106" fmla="*/ 1440542 h 1723571"/>
              <a:gd name="connsiteX107" fmla="*/ 424543 w 2264229"/>
              <a:gd name="connsiteY107" fmla="*/ 1284514 h 1723571"/>
              <a:gd name="connsiteX108" fmla="*/ 420915 w 2264229"/>
              <a:gd name="connsiteY108" fmla="*/ 1277257 h 1723571"/>
              <a:gd name="connsiteX109" fmla="*/ 344715 w 2264229"/>
              <a:gd name="connsiteY109" fmla="*/ 1349828 h 1723571"/>
              <a:gd name="connsiteX110" fmla="*/ 286658 w 2264229"/>
              <a:gd name="connsiteY110" fmla="*/ 1302657 h 1723571"/>
              <a:gd name="connsiteX111" fmla="*/ 254000 w 2264229"/>
              <a:gd name="connsiteY111" fmla="*/ 1324428 h 1723571"/>
              <a:gd name="connsiteX112" fmla="*/ 185058 w 2264229"/>
              <a:gd name="connsiteY112" fmla="*/ 1320800 h 1723571"/>
              <a:gd name="connsiteX113" fmla="*/ 101600 w 2264229"/>
              <a:gd name="connsiteY113" fmla="*/ 1244600 h 1723571"/>
              <a:gd name="connsiteX0" fmla="*/ 101600 w 2264229"/>
              <a:gd name="connsiteY0" fmla="*/ 1244600 h 1723571"/>
              <a:gd name="connsiteX1" fmla="*/ 127000 w 2264229"/>
              <a:gd name="connsiteY1" fmla="*/ 1059542 h 1723571"/>
              <a:gd name="connsiteX2" fmla="*/ 97972 w 2264229"/>
              <a:gd name="connsiteY2" fmla="*/ 1030514 h 1723571"/>
              <a:gd name="connsiteX3" fmla="*/ 94343 w 2264229"/>
              <a:gd name="connsiteY3" fmla="*/ 979714 h 1723571"/>
              <a:gd name="connsiteX4" fmla="*/ 50800 w 2264229"/>
              <a:gd name="connsiteY4" fmla="*/ 859971 h 1723571"/>
              <a:gd name="connsiteX5" fmla="*/ 14515 w 2264229"/>
              <a:gd name="connsiteY5" fmla="*/ 838200 h 1723571"/>
              <a:gd name="connsiteX6" fmla="*/ 32658 w 2264229"/>
              <a:gd name="connsiteY6" fmla="*/ 765628 h 1723571"/>
              <a:gd name="connsiteX7" fmla="*/ 14515 w 2264229"/>
              <a:gd name="connsiteY7" fmla="*/ 700314 h 1723571"/>
              <a:gd name="connsiteX8" fmla="*/ 18143 w 2264229"/>
              <a:gd name="connsiteY8" fmla="*/ 656771 h 1723571"/>
              <a:gd name="connsiteX9" fmla="*/ 61686 w 2264229"/>
              <a:gd name="connsiteY9" fmla="*/ 638628 h 1723571"/>
              <a:gd name="connsiteX10" fmla="*/ 36286 w 2264229"/>
              <a:gd name="connsiteY10" fmla="*/ 566057 h 1723571"/>
              <a:gd name="connsiteX11" fmla="*/ 0 w 2264229"/>
              <a:gd name="connsiteY11" fmla="*/ 526142 h 1723571"/>
              <a:gd name="connsiteX12" fmla="*/ 83458 w 2264229"/>
              <a:gd name="connsiteY12" fmla="*/ 460828 h 1723571"/>
              <a:gd name="connsiteX13" fmla="*/ 83458 w 2264229"/>
              <a:gd name="connsiteY13" fmla="*/ 449942 h 1723571"/>
              <a:gd name="connsiteX14" fmla="*/ 68943 w 2264229"/>
              <a:gd name="connsiteY14" fmla="*/ 420914 h 1723571"/>
              <a:gd name="connsiteX15" fmla="*/ 134258 w 2264229"/>
              <a:gd name="connsiteY15" fmla="*/ 344714 h 1723571"/>
              <a:gd name="connsiteX16" fmla="*/ 134258 w 2264229"/>
              <a:gd name="connsiteY16" fmla="*/ 290285 h 1723571"/>
              <a:gd name="connsiteX17" fmla="*/ 43543 w 2264229"/>
              <a:gd name="connsiteY17" fmla="*/ 185057 h 1723571"/>
              <a:gd name="connsiteX18" fmla="*/ 90715 w 2264229"/>
              <a:gd name="connsiteY18" fmla="*/ 116114 h 1723571"/>
              <a:gd name="connsiteX19" fmla="*/ 87086 w 2264229"/>
              <a:gd name="connsiteY19" fmla="*/ 43542 h 1723571"/>
              <a:gd name="connsiteX20" fmla="*/ 275772 w 2264229"/>
              <a:gd name="connsiteY20" fmla="*/ 0 h 1723571"/>
              <a:gd name="connsiteX21" fmla="*/ 341086 w 2264229"/>
              <a:gd name="connsiteY21" fmla="*/ 29028 h 1723571"/>
              <a:gd name="connsiteX22" fmla="*/ 395515 w 2264229"/>
              <a:gd name="connsiteY22" fmla="*/ 97971 h 1723571"/>
              <a:gd name="connsiteX23" fmla="*/ 424543 w 2264229"/>
              <a:gd name="connsiteY23" fmla="*/ 195942 h 1723571"/>
              <a:gd name="connsiteX24" fmla="*/ 453572 w 2264229"/>
              <a:gd name="connsiteY24" fmla="*/ 181428 h 1723571"/>
              <a:gd name="connsiteX25" fmla="*/ 489858 w 2264229"/>
              <a:gd name="connsiteY25" fmla="*/ 199571 h 1723571"/>
              <a:gd name="connsiteX26" fmla="*/ 547915 w 2264229"/>
              <a:gd name="connsiteY26" fmla="*/ 359228 h 1723571"/>
              <a:gd name="connsiteX27" fmla="*/ 707572 w 2264229"/>
              <a:gd name="connsiteY27" fmla="*/ 344714 h 1723571"/>
              <a:gd name="connsiteX28" fmla="*/ 754743 w 2264229"/>
              <a:gd name="connsiteY28" fmla="*/ 359228 h 1723571"/>
              <a:gd name="connsiteX29" fmla="*/ 783772 w 2264229"/>
              <a:gd name="connsiteY29" fmla="*/ 333828 h 1723571"/>
              <a:gd name="connsiteX30" fmla="*/ 852715 w 2264229"/>
              <a:gd name="connsiteY30" fmla="*/ 315685 h 1723571"/>
              <a:gd name="connsiteX31" fmla="*/ 925286 w 2264229"/>
              <a:gd name="connsiteY31" fmla="*/ 272142 h 1723571"/>
              <a:gd name="connsiteX32" fmla="*/ 1001486 w 2264229"/>
              <a:gd name="connsiteY32" fmla="*/ 297542 h 1723571"/>
              <a:gd name="connsiteX33" fmla="*/ 1023258 w 2264229"/>
              <a:gd name="connsiteY33" fmla="*/ 319314 h 1723571"/>
              <a:gd name="connsiteX34" fmla="*/ 1055915 w 2264229"/>
              <a:gd name="connsiteY34" fmla="*/ 337457 h 1723571"/>
              <a:gd name="connsiteX35" fmla="*/ 1048658 w 2264229"/>
              <a:gd name="connsiteY35" fmla="*/ 373742 h 1723571"/>
              <a:gd name="connsiteX36" fmla="*/ 1099458 w 2264229"/>
              <a:gd name="connsiteY36" fmla="*/ 377371 h 1723571"/>
              <a:gd name="connsiteX37" fmla="*/ 1117600 w 2264229"/>
              <a:gd name="connsiteY37" fmla="*/ 424542 h 1723571"/>
              <a:gd name="connsiteX38" fmla="*/ 1117600 w 2264229"/>
              <a:gd name="connsiteY38" fmla="*/ 431800 h 1723571"/>
              <a:gd name="connsiteX39" fmla="*/ 1095829 w 2264229"/>
              <a:gd name="connsiteY39" fmla="*/ 468085 h 1723571"/>
              <a:gd name="connsiteX40" fmla="*/ 1110343 w 2264229"/>
              <a:gd name="connsiteY40" fmla="*/ 518885 h 1723571"/>
              <a:gd name="connsiteX41" fmla="*/ 1161143 w 2264229"/>
              <a:gd name="connsiteY41" fmla="*/ 540657 h 1723571"/>
              <a:gd name="connsiteX42" fmla="*/ 1248229 w 2264229"/>
              <a:gd name="connsiteY42" fmla="*/ 562428 h 1723571"/>
              <a:gd name="connsiteX43" fmla="*/ 1262743 w 2264229"/>
              <a:gd name="connsiteY43" fmla="*/ 566057 h 1723571"/>
              <a:gd name="connsiteX44" fmla="*/ 1270000 w 2264229"/>
              <a:gd name="connsiteY44" fmla="*/ 605971 h 1723571"/>
              <a:gd name="connsiteX45" fmla="*/ 1335315 w 2264229"/>
              <a:gd name="connsiteY45" fmla="*/ 580571 h 1723571"/>
              <a:gd name="connsiteX46" fmla="*/ 1355238 w 2264229"/>
              <a:gd name="connsiteY46" fmla="*/ 539147 h 1723571"/>
              <a:gd name="connsiteX47" fmla="*/ 1433286 w 2264229"/>
              <a:gd name="connsiteY47" fmla="*/ 511628 h 1723571"/>
              <a:gd name="connsiteX48" fmla="*/ 1465943 w 2264229"/>
              <a:gd name="connsiteY48" fmla="*/ 529771 h 1723571"/>
              <a:gd name="connsiteX49" fmla="*/ 1494972 w 2264229"/>
              <a:gd name="connsiteY49" fmla="*/ 508000 h 1723571"/>
              <a:gd name="connsiteX50" fmla="*/ 1489632 w 2264229"/>
              <a:gd name="connsiteY50" fmla="*/ 465067 h 1723571"/>
              <a:gd name="connsiteX51" fmla="*/ 1502229 w 2264229"/>
              <a:gd name="connsiteY51" fmla="*/ 424542 h 1723571"/>
              <a:gd name="connsiteX52" fmla="*/ 1531258 w 2264229"/>
              <a:gd name="connsiteY52" fmla="*/ 381000 h 1723571"/>
              <a:gd name="connsiteX53" fmla="*/ 1556658 w 2264229"/>
              <a:gd name="connsiteY53" fmla="*/ 391885 h 1723571"/>
              <a:gd name="connsiteX54" fmla="*/ 1589315 w 2264229"/>
              <a:gd name="connsiteY54" fmla="*/ 333828 h 1723571"/>
              <a:gd name="connsiteX55" fmla="*/ 1705429 w 2264229"/>
              <a:gd name="connsiteY55" fmla="*/ 254000 h 1723571"/>
              <a:gd name="connsiteX56" fmla="*/ 1781629 w 2264229"/>
              <a:gd name="connsiteY56" fmla="*/ 315685 h 1723571"/>
              <a:gd name="connsiteX57" fmla="*/ 1850572 w 2264229"/>
              <a:gd name="connsiteY57" fmla="*/ 293914 h 1723571"/>
              <a:gd name="connsiteX58" fmla="*/ 1930400 w 2264229"/>
              <a:gd name="connsiteY58" fmla="*/ 337457 h 1723571"/>
              <a:gd name="connsiteX59" fmla="*/ 1970315 w 2264229"/>
              <a:gd name="connsiteY59" fmla="*/ 315685 h 1723571"/>
              <a:gd name="connsiteX60" fmla="*/ 2093686 w 2264229"/>
              <a:gd name="connsiteY60" fmla="*/ 402771 h 1723571"/>
              <a:gd name="connsiteX61" fmla="*/ 2111829 w 2264229"/>
              <a:gd name="connsiteY61" fmla="*/ 391885 h 1723571"/>
              <a:gd name="connsiteX62" fmla="*/ 2188029 w 2264229"/>
              <a:gd name="connsiteY62" fmla="*/ 446314 h 1723571"/>
              <a:gd name="connsiteX63" fmla="*/ 2198915 w 2264229"/>
              <a:gd name="connsiteY63" fmla="*/ 558800 h 1723571"/>
              <a:gd name="connsiteX64" fmla="*/ 2235200 w 2264229"/>
              <a:gd name="connsiteY64" fmla="*/ 558800 h 1723571"/>
              <a:gd name="connsiteX65" fmla="*/ 2264229 w 2264229"/>
              <a:gd name="connsiteY65" fmla="*/ 613228 h 1723571"/>
              <a:gd name="connsiteX66" fmla="*/ 2206172 w 2264229"/>
              <a:gd name="connsiteY66" fmla="*/ 620485 h 1723571"/>
              <a:gd name="connsiteX67" fmla="*/ 2151743 w 2264229"/>
              <a:gd name="connsiteY67" fmla="*/ 678542 h 1723571"/>
              <a:gd name="connsiteX68" fmla="*/ 2140858 w 2264229"/>
              <a:gd name="connsiteY68" fmla="*/ 725714 h 1723571"/>
              <a:gd name="connsiteX69" fmla="*/ 2198915 w 2264229"/>
              <a:gd name="connsiteY69" fmla="*/ 751114 h 1723571"/>
              <a:gd name="connsiteX70" fmla="*/ 2162629 w 2264229"/>
              <a:gd name="connsiteY70" fmla="*/ 783771 h 1723571"/>
              <a:gd name="connsiteX71" fmla="*/ 2166258 w 2264229"/>
              <a:gd name="connsiteY71" fmla="*/ 823685 h 1723571"/>
              <a:gd name="connsiteX72" fmla="*/ 2013858 w 2264229"/>
              <a:gd name="connsiteY72" fmla="*/ 1019628 h 1723571"/>
              <a:gd name="connsiteX73" fmla="*/ 1912258 w 2264229"/>
              <a:gd name="connsiteY73" fmla="*/ 1081314 h 1723571"/>
              <a:gd name="connsiteX74" fmla="*/ 1923143 w 2264229"/>
              <a:gd name="connsiteY74" fmla="*/ 1197428 h 1723571"/>
              <a:gd name="connsiteX75" fmla="*/ 1778000 w 2264229"/>
              <a:gd name="connsiteY75" fmla="*/ 1338942 h 1723571"/>
              <a:gd name="connsiteX76" fmla="*/ 1730829 w 2264229"/>
              <a:gd name="connsiteY76" fmla="*/ 1491342 h 1723571"/>
              <a:gd name="connsiteX77" fmla="*/ 1680029 w 2264229"/>
              <a:gd name="connsiteY77" fmla="*/ 1571171 h 1723571"/>
              <a:gd name="connsiteX78" fmla="*/ 1596572 w 2264229"/>
              <a:gd name="connsiteY78" fmla="*/ 1618342 h 1723571"/>
              <a:gd name="connsiteX79" fmla="*/ 1563915 w 2264229"/>
              <a:gd name="connsiteY79" fmla="*/ 1618342 h 1723571"/>
              <a:gd name="connsiteX80" fmla="*/ 1556658 w 2264229"/>
              <a:gd name="connsiteY80" fmla="*/ 1578428 h 1723571"/>
              <a:gd name="connsiteX81" fmla="*/ 1516743 w 2264229"/>
              <a:gd name="connsiteY81" fmla="*/ 1563914 h 1723571"/>
              <a:gd name="connsiteX82" fmla="*/ 1455058 w 2264229"/>
              <a:gd name="connsiteY82" fmla="*/ 1618342 h 1723571"/>
              <a:gd name="connsiteX83" fmla="*/ 1422400 w 2264229"/>
              <a:gd name="connsiteY83" fmla="*/ 1618342 h 1723571"/>
              <a:gd name="connsiteX84" fmla="*/ 1426029 w 2264229"/>
              <a:gd name="connsiteY84" fmla="*/ 1582057 h 1723571"/>
              <a:gd name="connsiteX85" fmla="*/ 1386115 w 2264229"/>
              <a:gd name="connsiteY85" fmla="*/ 1582057 h 1723571"/>
              <a:gd name="connsiteX86" fmla="*/ 1331686 w 2264229"/>
              <a:gd name="connsiteY86" fmla="*/ 1480457 h 1723571"/>
              <a:gd name="connsiteX87" fmla="*/ 1266372 w 2264229"/>
              <a:gd name="connsiteY87" fmla="*/ 1444171 h 1723571"/>
              <a:gd name="connsiteX88" fmla="*/ 1201058 w 2264229"/>
              <a:gd name="connsiteY88" fmla="*/ 1455057 h 1723571"/>
              <a:gd name="connsiteX89" fmla="*/ 1132115 w 2264229"/>
              <a:gd name="connsiteY89" fmla="*/ 1440542 h 1723571"/>
              <a:gd name="connsiteX90" fmla="*/ 1052286 w 2264229"/>
              <a:gd name="connsiteY90" fmla="*/ 1701800 h 1723571"/>
              <a:gd name="connsiteX91" fmla="*/ 986972 w 2264229"/>
              <a:gd name="connsiteY91" fmla="*/ 1607457 h 1723571"/>
              <a:gd name="connsiteX92" fmla="*/ 961572 w 2264229"/>
              <a:gd name="connsiteY92" fmla="*/ 1629228 h 1723571"/>
              <a:gd name="connsiteX93" fmla="*/ 936172 w 2264229"/>
              <a:gd name="connsiteY93" fmla="*/ 1618342 h 1723571"/>
              <a:gd name="connsiteX94" fmla="*/ 903515 w 2264229"/>
              <a:gd name="connsiteY94" fmla="*/ 1636485 h 1723571"/>
              <a:gd name="connsiteX95" fmla="*/ 881743 w 2264229"/>
              <a:gd name="connsiteY95" fmla="*/ 1614714 h 1723571"/>
              <a:gd name="connsiteX96" fmla="*/ 845458 w 2264229"/>
              <a:gd name="connsiteY96" fmla="*/ 1640114 h 1723571"/>
              <a:gd name="connsiteX97" fmla="*/ 841829 w 2264229"/>
              <a:gd name="connsiteY97" fmla="*/ 1680028 h 1723571"/>
              <a:gd name="connsiteX98" fmla="*/ 769258 w 2264229"/>
              <a:gd name="connsiteY98" fmla="*/ 1723571 h 1723571"/>
              <a:gd name="connsiteX99" fmla="*/ 743858 w 2264229"/>
              <a:gd name="connsiteY99" fmla="*/ 1698171 h 1723571"/>
              <a:gd name="connsiteX100" fmla="*/ 653143 w 2264229"/>
              <a:gd name="connsiteY100" fmla="*/ 1719942 h 1723571"/>
              <a:gd name="connsiteX101" fmla="*/ 580572 w 2264229"/>
              <a:gd name="connsiteY101" fmla="*/ 1680028 h 1723571"/>
              <a:gd name="connsiteX102" fmla="*/ 580572 w 2264229"/>
              <a:gd name="connsiteY102" fmla="*/ 1632857 h 1723571"/>
              <a:gd name="connsiteX103" fmla="*/ 624115 w 2264229"/>
              <a:gd name="connsiteY103" fmla="*/ 1589314 h 1723571"/>
              <a:gd name="connsiteX104" fmla="*/ 627743 w 2264229"/>
              <a:gd name="connsiteY104" fmla="*/ 1498600 h 1723571"/>
              <a:gd name="connsiteX105" fmla="*/ 605972 w 2264229"/>
              <a:gd name="connsiteY105" fmla="*/ 1480457 h 1723571"/>
              <a:gd name="connsiteX106" fmla="*/ 511629 w 2264229"/>
              <a:gd name="connsiteY106" fmla="*/ 1440542 h 1723571"/>
              <a:gd name="connsiteX107" fmla="*/ 424543 w 2264229"/>
              <a:gd name="connsiteY107" fmla="*/ 1284514 h 1723571"/>
              <a:gd name="connsiteX108" fmla="*/ 420915 w 2264229"/>
              <a:gd name="connsiteY108" fmla="*/ 1277257 h 1723571"/>
              <a:gd name="connsiteX109" fmla="*/ 344715 w 2264229"/>
              <a:gd name="connsiteY109" fmla="*/ 1349828 h 1723571"/>
              <a:gd name="connsiteX110" fmla="*/ 286658 w 2264229"/>
              <a:gd name="connsiteY110" fmla="*/ 1302657 h 1723571"/>
              <a:gd name="connsiteX111" fmla="*/ 254000 w 2264229"/>
              <a:gd name="connsiteY111" fmla="*/ 1324428 h 1723571"/>
              <a:gd name="connsiteX112" fmla="*/ 185058 w 2264229"/>
              <a:gd name="connsiteY112" fmla="*/ 1320800 h 1723571"/>
              <a:gd name="connsiteX113" fmla="*/ 101600 w 2264229"/>
              <a:gd name="connsiteY113" fmla="*/ 1244600 h 1723571"/>
              <a:gd name="connsiteX0" fmla="*/ 101600 w 2264229"/>
              <a:gd name="connsiteY0" fmla="*/ 1244600 h 1723571"/>
              <a:gd name="connsiteX1" fmla="*/ 127000 w 2264229"/>
              <a:gd name="connsiteY1" fmla="*/ 1059542 h 1723571"/>
              <a:gd name="connsiteX2" fmla="*/ 97972 w 2264229"/>
              <a:gd name="connsiteY2" fmla="*/ 1030514 h 1723571"/>
              <a:gd name="connsiteX3" fmla="*/ 94343 w 2264229"/>
              <a:gd name="connsiteY3" fmla="*/ 979714 h 1723571"/>
              <a:gd name="connsiteX4" fmla="*/ 50800 w 2264229"/>
              <a:gd name="connsiteY4" fmla="*/ 859971 h 1723571"/>
              <a:gd name="connsiteX5" fmla="*/ 14515 w 2264229"/>
              <a:gd name="connsiteY5" fmla="*/ 838200 h 1723571"/>
              <a:gd name="connsiteX6" fmla="*/ 32658 w 2264229"/>
              <a:gd name="connsiteY6" fmla="*/ 765628 h 1723571"/>
              <a:gd name="connsiteX7" fmla="*/ 14515 w 2264229"/>
              <a:gd name="connsiteY7" fmla="*/ 700314 h 1723571"/>
              <a:gd name="connsiteX8" fmla="*/ 18143 w 2264229"/>
              <a:gd name="connsiteY8" fmla="*/ 656771 h 1723571"/>
              <a:gd name="connsiteX9" fmla="*/ 61686 w 2264229"/>
              <a:gd name="connsiteY9" fmla="*/ 638628 h 1723571"/>
              <a:gd name="connsiteX10" fmla="*/ 36286 w 2264229"/>
              <a:gd name="connsiteY10" fmla="*/ 566057 h 1723571"/>
              <a:gd name="connsiteX11" fmla="*/ 0 w 2264229"/>
              <a:gd name="connsiteY11" fmla="*/ 526142 h 1723571"/>
              <a:gd name="connsiteX12" fmla="*/ 83458 w 2264229"/>
              <a:gd name="connsiteY12" fmla="*/ 460828 h 1723571"/>
              <a:gd name="connsiteX13" fmla="*/ 83458 w 2264229"/>
              <a:gd name="connsiteY13" fmla="*/ 449942 h 1723571"/>
              <a:gd name="connsiteX14" fmla="*/ 68943 w 2264229"/>
              <a:gd name="connsiteY14" fmla="*/ 420914 h 1723571"/>
              <a:gd name="connsiteX15" fmla="*/ 134258 w 2264229"/>
              <a:gd name="connsiteY15" fmla="*/ 344714 h 1723571"/>
              <a:gd name="connsiteX16" fmla="*/ 134258 w 2264229"/>
              <a:gd name="connsiteY16" fmla="*/ 290285 h 1723571"/>
              <a:gd name="connsiteX17" fmla="*/ 43543 w 2264229"/>
              <a:gd name="connsiteY17" fmla="*/ 185057 h 1723571"/>
              <a:gd name="connsiteX18" fmla="*/ 90715 w 2264229"/>
              <a:gd name="connsiteY18" fmla="*/ 116114 h 1723571"/>
              <a:gd name="connsiteX19" fmla="*/ 87086 w 2264229"/>
              <a:gd name="connsiteY19" fmla="*/ 43542 h 1723571"/>
              <a:gd name="connsiteX20" fmla="*/ 275772 w 2264229"/>
              <a:gd name="connsiteY20" fmla="*/ 0 h 1723571"/>
              <a:gd name="connsiteX21" fmla="*/ 341086 w 2264229"/>
              <a:gd name="connsiteY21" fmla="*/ 29028 h 1723571"/>
              <a:gd name="connsiteX22" fmla="*/ 395515 w 2264229"/>
              <a:gd name="connsiteY22" fmla="*/ 97971 h 1723571"/>
              <a:gd name="connsiteX23" fmla="*/ 424543 w 2264229"/>
              <a:gd name="connsiteY23" fmla="*/ 195942 h 1723571"/>
              <a:gd name="connsiteX24" fmla="*/ 453572 w 2264229"/>
              <a:gd name="connsiteY24" fmla="*/ 181428 h 1723571"/>
              <a:gd name="connsiteX25" fmla="*/ 489858 w 2264229"/>
              <a:gd name="connsiteY25" fmla="*/ 199571 h 1723571"/>
              <a:gd name="connsiteX26" fmla="*/ 547915 w 2264229"/>
              <a:gd name="connsiteY26" fmla="*/ 359228 h 1723571"/>
              <a:gd name="connsiteX27" fmla="*/ 707572 w 2264229"/>
              <a:gd name="connsiteY27" fmla="*/ 344714 h 1723571"/>
              <a:gd name="connsiteX28" fmla="*/ 754743 w 2264229"/>
              <a:gd name="connsiteY28" fmla="*/ 359228 h 1723571"/>
              <a:gd name="connsiteX29" fmla="*/ 783772 w 2264229"/>
              <a:gd name="connsiteY29" fmla="*/ 333828 h 1723571"/>
              <a:gd name="connsiteX30" fmla="*/ 852715 w 2264229"/>
              <a:gd name="connsiteY30" fmla="*/ 315685 h 1723571"/>
              <a:gd name="connsiteX31" fmla="*/ 925286 w 2264229"/>
              <a:gd name="connsiteY31" fmla="*/ 272142 h 1723571"/>
              <a:gd name="connsiteX32" fmla="*/ 1001486 w 2264229"/>
              <a:gd name="connsiteY32" fmla="*/ 297542 h 1723571"/>
              <a:gd name="connsiteX33" fmla="*/ 1023258 w 2264229"/>
              <a:gd name="connsiteY33" fmla="*/ 319314 h 1723571"/>
              <a:gd name="connsiteX34" fmla="*/ 1055915 w 2264229"/>
              <a:gd name="connsiteY34" fmla="*/ 337457 h 1723571"/>
              <a:gd name="connsiteX35" fmla="*/ 1048658 w 2264229"/>
              <a:gd name="connsiteY35" fmla="*/ 373742 h 1723571"/>
              <a:gd name="connsiteX36" fmla="*/ 1099458 w 2264229"/>
              <a:gd name="connsiteY36" fmla="*/ 377371 h 1723571"/>
              <a:gd name="connsiteX37" fmla="*/ 1117600 w 2264229"/>
              <a:gd name="connsiteY37" fmla="*/ 424542 h 1723571"/>
              <a:gd name="connsiteX38" fmla="*/ 1117600 w 2264229"/>
              <a:gd name="connsiteY38" fmla="*/ 431800 h 1723571"/>
              <a:gd name="connsiteX39" fmla="*/ 1095829 w 2264229"/>
              <a:gd name="connsiteY39" fmla="*/ 468085 h 1723571"/>
              <a:gd name="connsiteX40" fmla="*/ 1110343 w 2264229"/>
              <a:gd name="connsiteY40" fmla="*/ 518885 h 1723571"/>
              <a:gd name="connsiteX41" fmla="*/ 1161143 w 2264229"/>
              <a:gd name="connsiteY41" fmla="*/ 540657 h 1723571"/>
              <a:gd name="connsiteX42" fmla="*/ 1248229 w 2264229"/>
              <a:gd name="connsiteY42" fmla="*/ 562428 h 1723571"/>
              <a:gd name="connsiteX43" fmla="*/ 1262743 w 2264229"/>
              <a:gd name="connsiteY43" fmla="*/ 566057 h 1723571"/>
              <a:gd name="connsiteX44" fmla="*/ 1270000 w 2264229"/>
              <a:gd name="connsiteY44" fmla="*/ 605971 h 1723571"/>
              <a:gd name="connsiteX45" fmla="*/ 1335315 w 2264229"/>
              <a:gd name="connsiteY45" fmla="*/ 580571 h 1723571"/>
              <a:gd name="connsiteX46" fmla="*/ 1355238 w 2264229"/>
              <a:gd name="connsiteY46" fmla="*/ 539147 h 1723571"/>
              <a:gd name="connsiteX47" fmla="*/ 1417059 w 2264229"/>
              <a:gd name="connsiteY47" fmla="*/ 511628 h 1723571"/>
              <a:gd name="connsiteX48" fmla="*/ 1465943 w 2264229"/>
              <a:gd name="connsiteY48" fmla="*/ 529771 h 1723571"/>
              <a:gd name="connsiteX49" fmla="*/ 1494972 w 2264229"/>
              <a:gd name="connsiteY49" fmla="*/ 508000 h 1723571"/>
              <a:gd name="connsiteX50" fmla="*/ 1489632 w 2264229"/>
              <a:gd name="connsiteY50" fmla="*/ 465067 h 1723571"/>
              <a:gd name="connsiteX51" fmla="*/ 1502229 w 2264229"/>
              <a:gd name="connsiteY51" fmla="*/ 424542 h 1723571"/>
              <a:gd name="connsiteX52" fmla="*/ 1531258 w 2264229"/>
              <a:gd name="connsiteY52" fmla="*/ 381000 h 1723571"/>
              <a:gd name="connsiteX53" fmla="*/ 1556658 w 2264229"/>
              <a:gd name="connsiteY53" fmla="*/ 391885 h 1723571"/>
              <a:gd name="connsiteX54" fmla="*/ 1589315 w 2264229"/>
              <a:gd name="connsiteY54" fmla="*/ 333828 h 1723571"/>
              <a:gd name="connsiteX55" fmla="*/ 1705429 w 2264229"/>
              <a:gd name="connsiteY55" fmla="*/ 254000 h 1723571"/>
              <a:gd name="connsiteX56" fmla="*/ 1781629 w 2264229"/>
              <a:gd name="connsiteY56" fmla="*/ 315685 h 1723571"/>
              <a:gd name="connsiteX57" fmla="*/ 1850572 w 2264229"/>
              <a:gd name="connsiteY57" fmla="*/ 293914 h 1723571"/>
              <a:gd name="connsiteX58" fmla="*/ 1930400 w 2264229"/>
              <a:gd name="connsiteY58" fmla="*/ 337457 h 1723571"/>
              <a:gd name="connsiteX59" fmla="*/ 1970315 w 2264229"/>
              <a:gd name="connsiteY59" fmla="*/ 315685 h 1723571"/>
              <a:gd name="connsiteX60" fmla="*/ 2093686 w 2264229"/>
              <a:gd name="connsiteY60" fmla="*/ 402771 h 1723571"/>
              <a:gd name="connsiteX61" fmla="*/ 2111829 w 2264229"/>
              <a:gd name="connsiteY61" fmla="*/ 391885 h 1723571"/>
              <a:gd name="connsiteX62" fmla="*/ 2188029 w 2264229"/>
              <a:gd name="connsiteY62" fmla="*/ 446314 h 1723571"/>
              <a:gd name="connsiteX63" fmla="*/ 2198915 w 2264229"/>
              <a:gd name="connsiteY63" fmla="*/ 558800 h 1723571"/>
              <a:gd name="connsiteX64" fmla="*/ 2235200 w 2264229"/>
              <a:gd name="connsiteY64" fmla="*/ 558800 h 1723571"/>
              <a:gd name="connsiteX65" fmla="*/ 2264229 w 2264229"/>
              <a:gd name="connsiteY65" fmla="*/ 613228 h 1723571"/>
              <a:gd name="connsiteX66" fmla="*/ 2206172 w 2264229"/>
              <a:gd name="connsiteY66" fmla="*/ 620485 h 1723571"/>
              <a:gd name="connsiteX67" fmla="*/ 2151743 w 2264229"/>
              <a:gd name="connsiteY67" fmla="*/ 678542 h 1723571"/>
              <a:gd name="connsiteX68" fmla="*/ 2140858 w 2264229"/>
              <a:gd name="connsiteY68" fmla="*/ 725714 h 1723571"/>
              <a:gd name="connsiteX69" fmla="*/ 2198915 w 2264229"/>
              <a:gd name="connsiteY69" fmla="*/ 751114 h 1723571"/>
              <a:gd name="connsiteX70" fmla="*/ 2162629 w 2264229"/>
              <a:gd name="connsiteY70" fmla="*/ 783771 h 1723571"/>
              <a:gd name="connsiteX71" fmla="*/ 2166258 w 2264229"/>
              <a:gd name="connsiteY71" fmla="*/ 823685 h 1723571"/>
              <a:gd name="connsiteX72" fmla="*/ 2013858 w 2264229"/>
              <a:gd name="connsiteY72" fmla="*/ 1019628 h 1723571"/>
              <a:gd name="connsiteX73" fmla="*/ 1912258 w 2264229"/>
              <a:gd name="connsiteY73" fmla="*/ 1081314 h 1723571"/>
              <a:gd name="connsiteX74" fmla="*/ 1923143 w 2264229"/>
              <a:gd name="connsiteY74" fmla="*/ 1197428 h 1723571"/>
              <a:gd name="connsiteX75" fmla="*/ 1778000 w 2264229"/>
              <a:gd name="connsiteY75" fmla="*/ 1338942 h 1723571"/>
              <a:gd name="connsiteX76" fmla="*/ 1730829 w 2264229"/>
              <a:gd name="connsiteY76" fmla="*/ 1491342 h 1723571"/>
              <a:gd name="connsiteX77" fmla="*/ 1680029 w 2264229"/>
              <a:gd name="connsiteY77" fmla="*/ 1571171 h 1723571"/>
              <a:gd name="connsiteX78" fmla="*/ 1596572 w 2264229"/>
              <a:gd name="connsiteY78" fmla="*/ 1618342 h 1723571"/>
              <a:gd name="connsiteX79" fmla="*/ 1563915 w 2264229"/>
              <a:gd name="connsiteY79" fmla="*/ 1618342 h 1723571"/>
              <a:gd name="connsiteX80" fmla="*/ 1556658 w 2264229"/>
              <a:gd name="connsiteY80" fmla="*/ 1578428 h 1723571"/>
              <a:gd name="connsiteX81" fmla="*/ 1516743 w 2264229"/>
              <a:gd name="connsiteY81" fmla="*/ 1563914 h 1723571"/>
              <a:gd name="connsiteX82" fmla="*/ 1455058 w 2264229"/>
              <a:gd name="connsiteY82" fmla="*/ 1618342 h 1723571"/>
              <a:gd name="connsiteX83" fmla="*/ 1422400 w 2264229"/>
              <a:gd name="connsiteY83" fmla="*/ 1618342 h 1723571"/>
              <a:gd name="connsiteX84" fmla="*/ 1426029 w 2264229"/>
              <a:gd name="connsiteY84" fmla="*/ 1582057 h 1723571"/>
              <a:gd name="connsiteX85" fmla="*/ 1386115 w 2264229"/>
              <a:gd name="connsiteY85" fmla="*/ 1582057 h 1723571"/>
              <a:gd name="connsiteX86" fmla="*/ 1331686 w 2264229"/>
              <a:gd name="connsiteY86" fmla="*/ 1480457 h 1723571"/>
              <a:gd name="connsiteX87" fmla="*/ 1266372 w 2264229"/>
              <a:gd name="connsiteY87" fmla="*/ 1444171 h 1723571"/>
              <a:gd name="connsiteX88" fmla="*/ 1201058 w 2264229"/>
              <a:gd name="connsiteY88" fmla="*/ 1455057 h 1723571"/>
              <a:gd name="connsiteX89" fmla="*/ 1132115 w 2264229"/>
              <a:gd name="connsiteY89" fmla="*/ 1440542 h 1723571"/>
              <a:gd name="connsiteX90" fmla="*/ 1052286 w 2264229"/>
              <a:gd name="connsiteY90" fmla="*/ 1701800 h 1723571"/>
              <a:gd name="connsiteX91" fmla="*/ 986972 w 2264229"/>
              <a:gd name="connsiteY91" fmla="*/ 1607457 h 1723571"/>
              <a:gd name="connsiteX92" fmla="*/ 961572 w 2264229"/>
              <a:gd name="connsiteY92" fmla="*/ 1629228 h 1723571"/>
              <a:gd name="connsiteX93" fmla="*/ 936172 w 2264229"/>
              <a:gd name="connsiteY93" fmla="*/ 1618342 h 1723571"/>
              <a:gd name="connsiteX94" fmla="*/ 903515 w 2264229"/>
              <a:gd name="connsiteY94" fmla="*/ 1636485 h 1723571"/>
              <a:gd name="connsiteX95" fmla="*/ 881743 w 2264229"/>
              <a:gd name="connsiteY95" fmla="*/ 1614714 h 1723571"/>
              <a:gd name="connsiteX96" fmla="*/ 845458 w 2264229"/>
              <a:gd name="connsiteY96" fmla="*/ 1640114 h 1723571"/>
              <a:gd name="connsiteX97" fmla="*/ 841829 w 2264229"/>
              <a:gd name="connsiteY97" fmla="*/ 1680028 h 1723571"/>
              <a:gd name="connsiteX98" fmla="*/ 769258 w 2264229"/>
              <a:gd name="connsiteY98" fmla="*/ 1723571 h 1723571"/>
              <a:gd name="connsiteX99" fmla="*/ 743858 w 2264229"/>
              <a:gd name="connsiteY99" fmla="*/ 1698171 h 1723571"/>
              <a:gd name="connsiteX100" fmla="*/ 653143 w 2264229"/>
              <a:gd name="connsiteY100" fmla="*/ 1719942 h 1723571"/>
              <a:gd name="connsiteX101" fmla="*/ 580572 w 2264229"/>
              <a:gd name="connsiteY101" fmla="*/ 1680028 h 1723571"/>
              <a:gd name="connsiteX102" fmla="*/ 580572 w 2264229"/>
              <a:gd name="connsiteY102" fmla="*/ 1632857 h 1723571"/>
              <a:gd name="connsiteX103" fmla="*/ 624115 w 2264229"/>
              <a:gd name="connsiteY103" fmla="*/ 1589314 h 1723571"/>
              <a:gd name="connsiteX104" fmla="*/ 627743 w 2264229"/>
              <a:gd name="connsiteY104" fmla="*/ 1498600 h 1723571"/>
              <a:gd name="connsiteX105" fmla="*/ 605972 w 2264229"/>
              <a:gd name="connsiteY105" fmla="*/ 1480457 h 1723571"/>
              <a:gd name="connsiteX106" fmla="*/ 511629 w 2264229"/>
              <a:gd name="connsiteY106" fmla="*/ 1440542 h 1723571"/>
              <a:gd name="connsiteX107" fmla="*/ 424543 w 2264229"/>
              <a:gd name="connsiteY107" fmla="*/ 1284514 h 1723571"/>
              <a:gd name="connsiteX108" fmla="*/ 420915 w 2264229"/>
              <a:gd name="connsiteY108" fmla="*/ 1277257 h 1723571"/>
              <a:gd name="connsiteX109" fmla="*/ 344715 w 2264229"/>
              <a:gd name="connsiteY109" fmla="*/ 1349828 h 1723571"/>
              <a:gd name="connsiteX110" fmla="*/ 286658 w 2264229"/>
              <a:gd name="connsiteY110" fmla="*/ 1302657 h 1723571"/>
              <a:gd name="connsiteX111" fmla="*/ 254000 w 2264229"/>
              <a:gd name="connsiteY111" fmla="*/ 1324428 h 1723571"/>
              <a:gd name="connsiteX112" fmla="*/ 185058 w 2264229"/>
              <a:gd name="connsiteY112" fmla="*/ 1320800 h 1723571"/>
              <a:gd name="connsiteX113" fmla="*/ 101600 w 2264229"/>
              <a:gd name="connsiteY113" fmla="*/ 1244600 h 1723571"/>
              <a:gd name="connsiteX0" fmla="*/ 101600 w 2264229"/>
              <a:gd name="connsiteY0" fmla="*/ 1244600 h 1723571"/>
              <a:gd name="connsiteX1" fmla="*/ 127000 w 2264229"/>
              <a:gd name="connsiteY1" fmla="*/ 1059542 h 1723571"/>
              <a:gd name="connsiteX2" fmla="*/ 97972 w 2264229"/>
              <a:gd name="connsiteY2" fmla="*/ 1030514 h 1723571"/>
              <a:gd name="connsiteX3" fmla="*/ 94343 w 2264229"/>
              <a:gd name="connsiteY3" fmla="*/ 979714 h 1723571"/>
              <a:gd name="connsiteX4" fmla="*/ 50800 w 2264229"/>
              <a:gd name="connsiteY4" fmla="*/ 859971 h 1723571"/>
              <a:gd name="connsiteX5" fmla="*/ 14515 w 2264229"/>
              <a:gd name="connsiteY5" fmla="*/ 838200 h 1723571"/>
              <a:gd name="connsiteX6" fmla="*/ 32658 w 2264229"/>
              <a:gd name="connsiteY6" fmla="*/ 765628 h 1723571"/>
              <a:gd name="connsiteX7" fmla="*/ 14515 w 2264229"/>
              <a:gd name="connsiteY7" fmla="*/ 700314 h 1723571"/>
              <a:gd name="connsiteX8" fmla="*/ 18143 w 2264229"/>
              <a:gd name="connsiteY8" fmla="*/ 656771 h 1723571"/>
              <a:gd name="connsiteX9" fmla="*/ 61686 w 2264229"/>
              <a:gd name="connsiteY9" fmla="*/ 638628 h 1723571"/>
              <a:gd name="connsiteX10" fmla="*/ 36286 w 2264229"/>
              <a:gd name="connsiteY10" fmla="*/ 566057 h 1723571"/>
              <a:gd name="connsiteX11" fmla="*/ 0 w 2264229"/>
              <a:gd name="connsiteY11" fmla="*/ 526142 h 1723571"/>
              <a:gd name="connsiteX12" fmla="*/ 83458 w 2264229"/>
              <a:gd name="connsiteY12" fmla="*/ 460828 h 1723571"/>
              <a:gd name="connsiteX13" fmla="*/ 83458 w 2264229"/>
              <a:gd name="connsiteY13" fmla="*/ 449942 h 1723571"/>
              <a:gd name="connsiteX14" fmla="*/ 68943 w 2264229"/>
              <a:gd name="connsiteY14" fmla="*/ 420914 h 1723571"/>
              <a:gd name="connsiteX15" fmla="*/ 134258 w 2264229"/>
              <a:gd name="connsiteY15" fmla="*/ 344714 h 1723571"/>
              <a:gd name="connsiteX16" fmla="*/ 134258 w 2264229"/>
              <a:gd name="connsiteY16" fmla="*/ 290285 h 1723571"/>
              <a:gd name="connsiteX17" fmla="*/ 43543 w 2264229"/>
              <a:gd name="connsiteY17" fmla="*/ 185057 h 1723571"/>
              <a:gd name="connsiteX18" fmla="*/ 90715 w 2264229"/>
              <a:gd name="connsiteY18" fmla="*/ 116114 h 1723571"/>
              <a:gd name="connsiteX19" fmla="*/ 87086 w 2264229"/>
              <a:gd name="connsiteY19" fmla="*/ 43542 h 1723571"/>
              <a:gd name="connsiteX20" fmla="*/ 275772 w 2264229"/>
              <a:gd name="connsiteY20" fmla="*/ 0 h 1723571"/>
              <a:gd name="connsiteX21" fmla="*/ 341086 w 2264229"/>
              <a:gd name="connsiteY21" fmla="*/ 29028 h 1723571"/>
              <a:gd name="connsiteX22" fmla="*/ 395515 w 2264229"/>
              <a:gd name="connsiteY22" fmla="*/ 97971 h 1723571"/>
              <a:gd name="connsiteX23" fmla="*/ 424543 w 2264229"/>
              <a:gd name="connsiteY23" fmla="*/ 195942 h 1723571"/>
              <a:gd name="connsiteX24" fmla="*/ 453572 w 2264229"/>
              <a:gd name="connsiteY24" fmla="*/ 181428 h 1723571"/>
              <a:gd name="connsiteX25" fmla="*/ 489858 w 2264229"/>
              <a:gd name="connsiteY25" fmla="*/ 199571 h 1723571"/>
              <a:gd name="connsiteX26" fmla="*/ 547915 w 2264229"/>
              <a:gd name="connsiteY26" fmla="*/ 359228 h 1723571"/>
              <a:gd name="connsiteX27" fmla="*/ 707572 w 2264229"/>
              <a:gd name="connsiteY27" fmla="*/ 344714 h 1723571"/>
              <a:gd name="connsiteX28" fmla="*/ 754743 w 2264229"/>
              <a:gd name="connsiteY28" fmla="*/ 359228 h 1723571"/>
              <a:gd name="connsiteX29" fmla="*/ 783772 w 2264229"/>
              <a:gd name="connsiteY29" fmla="*/ 333828 h 1723571"/>
              <a:gd name="connsiteX30" fmla="*/ 852715 w 2264229"/>
              <a:gd name="connsiteY30" fmla="*/ 315685 h 1723571"/>
              <a:gd name="connsiteX31" fmla="*/ 925286 w 2264229"/>
              <a:gd name="connsiteY31" fmla="*/ 272142 h 1723571"/>
              <a:gd name="connsiteX32" fmla="*/ 1001486 w 2264229"/>
              <a:gd name="connsiteY32" fmla="*/ 297542 h 1723571"/>
              <a:gd name="connsiteX33" fmla="*/ 1023258 w 2264229"/>
              <a:gd name="connsiteY33" fmla="*/ 319314 h 1723571"/>
              <a:gd name="connsiteX34" fmla="*/ 1055915 w 2264229"/>
              <a:gd name="connsiteY34" fmla="*/ 337457 h 1723571"/>
              <a:gd name="connsiteX35" fmla="*/ 1048658 w 2264229"/>
              <a:gd name="connsiteY35" fmla="*/ 373742 h 1723571"/>
              <a:gd name="connsiteX36" fmla="*/ 1099458 w 2264229"/>
              <a:gd name="connsiteY36" fmla="*/ 377371 h 1723571"/>
              <a:gd name="connsiteX37" fmla="*/ 1117600 w 2264229"/>
              <a:gd name="connsiteY37" fmla="*/ 424542 h 1723571"/>
              <a:gd name="connsiteX38" fmla="*/ 1117600 w 2264229"/>
              <a:gd name="connsiteY38" fmla="*/ 431800 h 1723571"/>
              <a:gd name="connsiteX39" fmla="*/ 1095829 w 2264229"/>
              <a:gd name="connsiteY39" fmla="*/ 468085 h 1723571"/>
              <a:gd name="connsiteX40" fmla="*/ 1110343 w 2264229"/>
              <a:gd name="connsiteY40" fmla="*/ 518885 h 1723571"/>
              <a:gd name="connsiteX41" fmla="*/ 1161143 w 2264229"/>
              <a:gd name="connsiteY41" fmla="*/ 540657 h 1723571"/>
              <a:gd name="connsiteX42" fmla="*/ 1248229 w 2264229"/>
              <a:gd name="connsiteY42" fmla="*/ 562428 h 1723571"/>
              <a:gd name="connsiteX43" fmla="*/ 1262743 w 2264229"/>
              <a:gd name="connsiteY43" fmla="*/ 566057 h 1723571"/>
              <a:gd name="connsiteX44" fmla="*/ 1270000 w 2264229"/>
              <a:gd name="connsiteY44" fmla="*/ 605971 h 1723571"/>
              <a:gd name="connsiteX45" fmla="*/ 1335315 w 2264229"/>
              <a:gd name="connsiteY45" fmla="*/ 580571 h 1723571"/>
              <a:gd name="connsiteX46" fmla="*/ 1355238 w 2264229"/>
              <a:gd name="connsiteY46" fmla="*/ 539147 h 1723571"/>
              <a:gd name="connsiteX47" fmla="*/ 1417059 w 2264229"/>
              <a:gd name="connsiteY47" fmla="*/ 511628 h 1723571"/>
              <a:gd name="connsiteX48" fmla="*/ 1465943 w 2264229"/>
              <a:gd name="connsiteY48" fmla="*/ 529771 h 1723571"/>
              <a:gd name="connsiteX49" fmla="*/ 1494972 w 2264229"/>
              <a:gd name="connsiteY49" fmla="*/ 508000 h 1723571"/>
              <a:gd name="connsiteX50" fmla="*/ 1489632 w 2264229"/>
              <a:gd name="connsiteY50" fmla="*/ 465067 h 1723571"/>
              <a:gd name="connsiteX51" fmla="*/ 1502229 w 2264229"/>
              <a:gd name="connsiteY51" fmla="*/ 424542 h 1723571"/>
              <a:gd name="connsiteX52" fmla="*/ 1531258 w 2264229"/>
              <a:gd name="connsiteY52" fmla="*/ 381000 h 1723571"/>
              <a:gd name="connsiteX53" fmla="*/ 1556658 w 2264229"/>
              <a:gd name="connsiteY53" fmla="*/ 391885 h 1723571"/>
              <a:gd name="connsiteX54" fmla="*/ 1583907 w 2264229"/>
              <a:gd name="connsiteY54" fmla="*/ 312464 h 1723571"/>
              <a:gd name="connsiteX55" fmla="*/ 1705429 w 2264229"/>
              <a:gd name="connsiteY55" fmla="*/ 254000 h 1723571"/>
              <a:gd name="connsiteX56" fmla="*/ 1781629 w 2264229"/>
              <a:gd name="connsiteY56" fmla="*/ 315685 h 1723571"/>
              <a:gd name="connsiteX57" fmla="*/ 1850572 w 2264229"/>
              <a:gd name="connsiteY57" fmla="*/ 293914 h 1723571"/>
              <a:gd name="connsiteX58" fmla="*/ 1930400 w 2264229"/>
              <a:gd name="connsiteY58" fmla="*/ 337457 h 1723571"/>
              <a:gd name="connsiteX59" fmla="*/ 1970315 w 2264229"/>
              <a:gd name="connsiteY59" fmla="*/ 315685 h 1723571"/>
              <a:gd name="connsiteX60" fmla="*/ 2093686 w 2264229"/>
              <a:gd name="connsiteY60" fmla="*/ 402771 h 1723571"/>
              <a:gd name="connsiteX61" fmla="*/ 2111829 w 2264229"/>
              <a:gd name="connsiteY61" fmla="*/ 391885 h 1723571"/>
              <a:gd name="connsiteX62" fmla="*/ 2188029 w 2264229"/>
              <a:gd name="connsiteY62" fmla="*/ 446314 h 1723571"/>
              <a:gd name="connsiteX63" fmla="*/ 2198915 w 2264229"/>
              <a:gd name="connsiteY63" fmla="*/ 558800 h 1723571"/>
              <a:gd name="connsiteX64" fmla="*/ 2235200 w 2264229"/>
              <a:gd name="connsiteY64" fmla="*/ 558800 h 1723571"/>
              <a:gd name="connsiteX65" fmla="*/ 2264229 w 2264229"/>
              <a:gd name="connsiteY65" fmla="*/ 613228 h 1723571"/>
              <a:gd name="connsiteX66" fmla="*/ 2206172 w 2264229"/>
              <a:gd name="connsiteY66" fmla="*/ 620485 h 1723571"/>
              <a:gd name="connsiteX67" fmla="*/ 2151743 w 2264229"/>
              <a:gd name="connsiteY67" fmla="*/ 678542 h 1723571"/>
              <a:gd name="connsiteX68" fmla="*/ 2140858 w 2264229"/>
              <a:gd name="connsiteY68" fmla="*/ 725714 h 1723571"/>
              <a:gd name="connsiteX69" fmla="*/ 2198915 w 2264229"/>
              <a:gd name="connsiteY69" fmla="*/ 751114 h 1723571"/>
              <a:gd name="connsiteX70" fmla="*/ 2162629 w 2264229"/>
              <a:gd name="connsiteY70" fmla="*/ 783771 h 1723571"/>
              <a:gd name="connsiteX71" fmla="*/ 2166258 w 2264229"/>
              <a:gd name="connsiteY71" fmla="*/ 823685 h 1723571"/>
              <a:gd name="connsiteX72" fmla="*/ 2013858 w 2264229"/>
              <a:gd name="connsiteY72" fmla="*/ 1019628 h 1723571"/>
              <a:gd name="connsiteX73" fmla="*/ 1912258 w 2264229"/>
              <a:gd name="connsiteY73" fmla="*/ 1081314 h 1723571"/>
              <a:gd name="connsiteX74" fmla="*/ 1923143 w 2264229"/>
              <a:gd name="connsiteY74" fmla="*/ 1197428 h 1723571"/>
              <a:gd name="connsiteX75" fmla="*/ 1778000 w 2264229"/>
              <a:gd name="connsiteY75" fmla="*/ 1338942 h 1723571"/>
              <a:gd name="connsiteX76" fmla="*/ 1730829 w 2264229"/>
              <a:gd name="connsiteY76" fmla="*/ 1491342 h 1723571"/>
              <a:gd name="connsiteX77" fmla="*/ 1680029 w 2264229"/>
              <a:gd name="connsiteY77" fmla="*/ 1571171 h 1723571"/>
              <a:gd name="connsiteX78" fmla="*/ 1596572 w 2264229"/>
              <a:gd name="connsiteY78" fmla="*/ 1618342 h 1723571"/>
              <a:gd name="connsiteX79" fmla="*/ 1563915 w 2264229"/>
              <a:gd name="connsiteY79" fmla="*/ 1618342 h 1723571"/>
              <a:gd name="connsiteX80" fmla="*/ 1556658 w 2264229"/>
              <a:gd name="connsiteY80" fmla="*/ 1578428 h 1723571"/>
              <a:gd name="connsiteX81" fmla="*/ 1516743 w 2264229"/>
              <a:gd name="connsiteY81" fmla="*/ 1563914 h 1723571"/>
              <a:gd name="connsiteX82" fmla="*/ 1455058 w 2264229"/>
              <a:gd name="connsiteY82" fmla="*/ 1618342 h 1723571"/>
              <a:gd name="connsiteX83" fmla="*/ 1422400 w 2264229"/>
              <a:gd name="connsiteY83" fmla="*/ 1618342 h 1723571"/>
              <a:gd name="connsiteX84" fmla="*/ 1426029 w 2264229"/>
              <a:gd name="connsiteY84" fmla="*/ 1582057 h 1723571"/>
              <a:gd name="connsiteX85" fmla="*/ 1386115 w 2264229"/>
              <a:gd name="connsiteY85" fmla="*/ 1582057 h 1723571"/>
              <a:gd name="connsiteX86" fmla="*/ 1331686 w 2264229"/>
              <a:gd name="connsiteY86" fmla="*/ 1480457 h 1723571"/>
              <a:gd name="connsiteX87" fmla="*/ 1266372 w 2264229"/>
              <a:gd name="connsiteY87" fmla="*/ 1444171 h 1723571"/>
              <a:gd name="connsiteX88" fmla="*/ 1201058 w 2264229"/>
              <a:gd name="connsiteY88" fmla="*/ 1455057 h 1723571"/>
              <a:gd name="connsiteX89" fmla="*/ 1132115 w 2264229"/>
              <a:gd name="connsiteY89" fmla="*/ 1440542 h 1723571"/>
              <a:gd name="connsiteX90" fmla="*/ 1052286 w 2264229"/>
              <a:gd name="connsiteY90" fmla="*/ 1701800 h 1723571"/>
              <a:gd name="connsiteX91" fmla="*/ 986972 w 2264229"/>
              <a:gd name="connsiteY91" fmla="*/ 1607457 h 1723571"/>
              <a:gd name="connsiteX92" fmla="*/ 961572 w 2264229"/>
              <a:gd name="connsiteY92" fmla="*/ 1629228 h 1723571"/>
              <a:gd name="connsiteX93" fmla="*/ 936172 w 2264229"/>
              <a:gd name="connsiteY93" fmla="*/ 1618342 h 1723571"/>
              <a:gd name="connsiteX94" fmla="*/ 903515 w 2264229"/>
              <a:gd name="connsiteY94" fmla="*/ 1636485 h 1723571"/>
              <a:gd name="connsiteX95" fmla="*/ 881743 w 2264229"/>
              <a:gd name="connsiteY95" fmla="*/ 1614714 h 1723571"/>
              <a:gd name="connsiteX96" fmla="*/ 845458 w 2264229"/>
              <a:gd name="connsiteY96" fmla="*/ 1640114 h 1723571"/>
              <a:gd name="connsiteX97" fmla="*/ 841829 w 2264229"/>
              <a:gd name="connsiteY97" fmla="*/ 1680028 h 1723571"/>
              <a:gd name="connsiteX98" fmla="*/ 769258 w 2264229"/>
              <a:gd name="connsiteY98" fmla="*/ 1723571 h 1723571"/>
              <a:gd name="connsiteX99" fmla="*/ 743858 w 2264229"/>
              <a:gd name="connsiteY99" fmla="*/ 1698171 h 1723571"/>
              <a:gd name="connsiteX100" fmla="*/ 653143 w 2264229"/>
              <a:gd name="connsiteY100" fmla="*/ 1719942 h 1723571"/>
              <a:gd name="connsiteX101" fmla="*/ 580572 w 2264229"/>
              <a:gd name="connsiteY101" fmla="*/ 1680028 h 1723571"/>
              <a:gd name="connsiteX102" fmla="*/ 580572 w 2264229"/>
              <a:gd name="connsiteY102" fmla="*/ 1632857 h 1723571"/>
              <a:gd name="connsiteX103" fmla="*/ 624115 w 2264229"/>
              <a:gd name="connsiteY103" fmla="*/ 1589314 h 1723571"/>
              <a:gd name="connsiteX104" fmla="*/ 627743 w 2264229"/>
              <a:gd name="connsiteY104" fmla="*/ 1498600 h 1723571"/>
              <a:gd name="connsiteX105" fmla="*/ 605972 w 2264229"/>
              <a:gd name="connsiteY105" fmla="*/ 1480457 h 1723571"/>
              <a:gd name="connsiteX106" fmla="*/ 511629 w 2264229"/>
              <a:gd name="connsiteY106" fmla="*/ 1440542 h 1723571"/>
              <a:gd name="connsiteX107" fmla="*/ 424543 w 2264229"/>
              <a:gd name="connsiteY107" fmla="*/ 1284514 h 1723571"/>
              <a:gd name="connsiteX108" fmla="*/ 420915 w 2264229"/>
              <a:gd name="connsiteY108" fmla="*/ 1277257 h 1723571"/>
              <a:gd name="connsiteX109" fmla="*/ 344715 w 2264229"/>
              <a:gd name="connsiteY109" fmla="*/ 1349828 h 1723571"/>
              <a:gd name="connsiteX110" fmla="*/ 286658 w 2264229"/>
              <a:gd name="connsiteY110" fmla="*/ 1302657 h 1723571"/>
              <a:gd name="connsiteX111" fmla="*/ 254000 w 2264229"/>
              <a:gd name="connsiteY111" fmla="*/ 1324428 h 1723571"/>
              <a:gd name="connsiteX112" fmla="*/ 185058 w 2264229"/>
              <a:gd name="connsiteY112" fmla="*/ 1320800 h 1723571"/>
              <a:gd name="connsiteX113" fmla="*/ 101600 w 2264229"/>
              <a:gd name="connsiteY113" fmla="*/ 1244600 h 1723571"/>
              <a:gd name="connsiteX0" fmla="*/ 101600 w 2264229"/>
              <a:gd name="connsiteY0" fmla="*/ 1244600 h 1723571"/>
              <a:gd name="connsiteX1" fmla="*/ 127000 w 2264229"/>
              <a:gd name="connsiteY1" fmla="*/ 1059542 h 1723571"/>
              <a:gd name="connsiteX2" fmla="*/ 97972 w 2264229"/>
              <a:gd name="connsiteY2" fmla="*/ 1030514 h 1723571"/>
              <a:gd name="connsiteX3" fmla="*/ 94343 w 2264229"/>
              <a:gd name="connsiteY3" fmla="*/ 979714 h 1723571"/>
              <a:gd name="connsiteX4" fmla="*/ 50800 w 2264229"/>
              <a:gd name="connsiteY4" fmla="*/ 859971 h 1723571"/>
              <a:gd name="connsiteX5" fmla="*/ 14515 w 2264229"/>
              <a:gd name="connsiteY5" fmla="*/ 838200 h 1723571"/>
              <a:gd name="connsiteX6" fmla="*/ 32658 w 2264229"/>
              <a:gd name="connsiteY6" fmla="*/ 765628 h 1723571"/>
              <a:gd name="connsiteX7" fmla="*/ 14515 w 2264229"/>
              <a:gd name="connsiteY7" fmla="*/ 700314 h 1723571"/>
              <a:gd name="connsiteX8" fmla="*/ 18143 w 2264229"/>
              <a:gd name="connsiteY8" fmla="*/ 656771 h 1723571"/>
              <a:gd name="connsiteX9" fmla="*/ 61686 w 2264229"/>
              <a:gd name="connsiteY9" fmla="*/ 638628 h 1723571"/>
              <a:gd name="connsiteX10" fmla="*/ 36286 w 2264229"/>
              <a:gd name="connsiteY10" fmla="*/ 566057 h 1723571"/>
              <a:gd name="connsiteX11" fmla="*/ 0 w 2264229"/>
              <a:gd name="connsiteY11" fmla="*/ 526142 h 1723571"/>
              <a:gd name="connsiteX12" fmla="*/ 83458 w 2264229"/>
              <a:gd name="connsiteY12" fmla="*/ 460828 h 1723571"/>
              <a:gd name="connsiteX13" fmla="*/ 83458 w 2264229"/>
              <a:gd name="connsiteY13" fmla="*/ 449942 h 1723571"/>
              <a:gd name="connsiteX14" fmla="*/ 68943 w 2264229"/>
              <a:gd name="connsiteY14" fmla="*/ 420914 h 1723571"/>
              <a:gd name="connsiteX15" fmla="*/ 134258 w 2264229"/>
              <a:gd name="connsiteY15" fmla="*/ 344714 h 1723571"/>
              <a:gd name="connsiteX16" fmla="*/ 134258 w 2264229"/>
              <a:gd name="connsiteY16" fmla="*/ 290285 h 1723571"/>
              <a:gd name="connsiteX17" fmla="*/ 43543 w 2264229"/>
              <a:gd name="connsiteY17" fmla="*/ 185057 h 1723571"/>
              <a:gd name="connsiteX18" fmla="*/ 90715 w 2264229"/>
              <a:gd name="connsiteY18" fmla="*/ 116114 h 1723571"/>
              <a:gd name="connsiteX19" fmla="*/ 87086 w 2264229"/>
              <a:gd name="connsiteY19" fmla="*/ 43542 h 1723571"/>
              <a:gd name="connsiteX20" fmla="*/ 275772 w 2264229"/>
              <a:gd name="connsiteY20" fmla="*/ 0 h 1723571"/>
              <a:gd name="connsiteX21" fmla="*/ 341086 w 2264229"/>
              <a:gd name="connsiteY21" fmla="*/ 29028 h 1723571"/>
              <a:gd name="connsiteX22" fmla="*/ 395515 w 2264229"/>
              <a:gd name="connsiteY22" fmla="*/ 97971 h 1723571"/>
              <a:gd name="connsiteX23" fmla="*/ 424543 w 2264229"/>
              <a:gd name="connsiteY23" fmla="*/ 195942 h 1723571"/>
              <a:gd name="connsiteX24" fmla="*/ 453572 w 2264229"/>
              <a:gd name="connsiteY24" fmla="*/ 181428 h 1723571"/>
              <a:gd name="connsiteX25" fmla="*/ 489858 w 2264229"/>
              <a:gd name="connsiteY25" fmla="*/ 199571 h 1723571"/>
              <a:gd name="connsiteX26" fmla="*/ 547915 w 2264229"/>
              <a:gd name="connsiteY26" fmla="*/ 359228 h 1723571"/>
              <a:gd name="connsiteX27" fmla="*/ 707572 w 2264229"/>
              <a:gd name="connsiteY27" fmla="*/ 344714 h 1723571"/>
              <a:gd name="connsiteX28" fmla="*/ 754743 w 2264229"/>
              <a:gd name="connsiteY28" fmla="*/ 359228 h 1723571"/>
              <a:gd name="connsiteX29" fmla="*/ 783772 w 2264229"/>
              <a:gd name="connsiteY29" fmla="*/ 333828 h 1723571"/>
              <a:gd name="connsiteX30" fmla="*/ 852715 w 2264229"/>
              <a:gd name="connsiteY30" fmla="*/ 315685 h 1723571"/>
              <a:gd name="connsiteX31" fmla="*/ 925286 w 2264229"/>
              <a:gd name="connsiteY31" fmla="*/ 272142 h 1723571"/>
              <a:gd name="connsiteX32" fmla="*/ 1001486 w 2264229"/>
              <a:gd name="connsiteY32" fmla="*/ 297542 h 1723571"/>
              <a:gd name="connsiteX33" fmla="*/ 1023258 w 2264229"/>
              <a:gd name="connsiteY33" fmla="*/ 319314 h 1723571"/>
              <a:gd name="connsiteX34" fmla="*/ 1055915 w 2264229"/>
              <a:gd name="connsiteY34" fmla="*/ 337457 h 1723571"/>
              <a:gd name="connsiteX35" fmla="*/ 1048658 w 2264229"/>
              <a:gd name="connsiteY35" fmla="*/ 373742 h 1723571"/>
              <a:gd name="connsiteX36" fmla="*/ 1099458 w 2264229"/>
              <a:gd name="connsiteY36" fmla="*/ 377371 h 1723571"/>
              <a:gd name="connsiteX37" fmla="*/ 1117600 w 2264229"/>
              <a:gd name="connsiteY37" fmla="*/ 424542 h 1723571"/>
              <a:gd name="connsiteX38" fmla="*/ 1117600 w 2264229"/>
              <a:gd name="connsiteY38" fmla="*/ 431800 h 1723571"/>
              <a:gd name="connsiteX39" fmla="*/ 1095829 w 2264229"/>
              <a:gd name="connsiteY39" fmla="*/ 468085 h 1723571"/>
              <a:gd name="connsiteX40" fmla="*/ 1110343 w 2264229"/>
              <a:gd name="connsiteY40" fmla="*/ 518885 h 1723571"/>
              <a:gd name="connsiteX41" fmla="*/ 1161143 w 2264229"/>
              <a:gd name="connsiteY41" fmla="*/ 540657 h 1723571"/>
              <a:gd name="connsiteX42" fmla="*/ 1248229 w 2264229"/>
              <a:gd name="connsiteY42" fmla="*/ 562428 h 1723571"/>
              <a:gd name="connsiteX43" fmla="*/ 1262743 w 2264229"/>
              <a:gd name="connsiteY43" fmla="*/ 566057 h 1723571"/>
              <a:gd name="connsiteX44" fmla="*/ 1270000 w 2264229"/>
              <a:gd name="connsiteY44" fmla="*/ 605971 h 1723571"/>
              <a:gd name="connsiteX45" fmla="*/ 1335315 w 2264229"/>
              <a:gd name="connsiteY45" fmla="*/ 580571 h 1723571"/>
              <a:gd name="connsiteX46" fmla="*/ 1355238 w 2264229"/>
              <a:gd name="connsiteY46" fmla="*/ 539147 h 1723571"/>
              <a:gd name="connsiteX47" fmla="*/ 1417059 w 2264229"/>
              <a:gd name="connsiteY47" fmla="*/ 511628 h 1723571"/>
              <a:gd name="connsiteX48" fmla="*/ 1465943 w 2264229"/>
              <a:gd name="connsiteY48" fmla="*/ 529771 h 1723571"/>
              <a:gd name="connsiteX49" fmla="*/ 1494972 w 2264229"/>
              <a:gd name="connsiteY49" fmla="*/ 508000 h 1723571"/>
              <a:gd name="connsiteX50" fmla="*/ 1489632 w 2264229"/>
              <a:gd name="connsiteY50" fmla="*/ 465067 h 1723571"/>
              <a:gd name="connsiteX51" fmla="*/ 1531258 w 2264229"/>
              <a:gd name="connsiteY51" fmla="*/ 381000 h 1723571"/>
              <a:gd name="connsiteX52" fmla="*/ 1556658 w 2264229"/>
              <a:gd name="connsiteY52" fmla="*/ 391885 h 1723571"/>
              <a:gd name="connsiteX53" fmla="*/ 1583907 w 2264229"/>
              <a:gd name="connsiteY53" fmla="*/ 312464 h 1723571"/>
              <a:gd name="connsiteX54" fmla="*/ 1705429 w 2264229"/>
              <a:gd name="connsiteY54" fmla="*/ 254000 h 1723571"/>
              <a:gd name="connsiteX55" fmla="*/ 1781629 w 2264229"/>
              <a:gd name="connsiteY55" fmla="*/ 315685 h 1723571"/>
              <a:gd name="connsiteX56" fmla="*/ 1850572 w 2264229"/>
              <a:gd name="connsiteY56" fmla="*/ 293914 h 1723571"/>
              <a:gd name="connsiteX57" fmla="*/ 1930400 w 2264229"/>
              <a:gd name="connsiteY57" fmla="*/ 337457 h 1723571"/>
              <a:gd name="connsiteX58" fmla="*/ 1970315 w 2264229"/>
              <a:gd name="connsiteY58" fmla="*/ 315685 h 1723571"/>
              <a:gd name="connsiteX59" fmla="*/ 2093686 w 2264229"/>
              <a:gd name="connsiteY59" fmla="*/ 402771 h 1723571"/>
              <a:gd name="connsiteX60" fmla="*/ 2111829 w 2264229"/>
              <a:gd name="connsiteY60" fmla="*/ 391885 h 1723571"/>
              <a:gd name="connsiteX61" fmla="*/ 2188029 w 2264229"/>
              <a:gd name="connsiteY61" fmla="*/ 446314 h 1723571"/>
              <a:gd name="connsiteX62" fmla="*/ 2198915 w 2264229"/>
              <a:gd name="connsiteY62" fmla="*/ 558800 h 1723571"/>
              <a:gd name="connsiteX63" fmla="*/ 2235200 w 2264229"/>
              <a:gd name="connsiteY63" fmla="*/ 558800 h 1723571"/>
              <a:gd name="connsiteX64" fmla="*/ 2264229 w 2264229"/>
              <a:gd name="connsiteY64" fmla="*/ 613228 h 1723571"/>
              <a:gd name="connsiteX65" fmla="*/ 2206172 w 2264229"/>
              <a:gd name="connsiteY65" fmla="*/ 620485 h 1723571"/>
              <a:gd name="connsiteX66" fmla="*/ 2151743 w 2264229"/>
              <a:gd name="connsiteY66" fmla="*/ 678542 h 1723571"/>
              <a:gd name="connsiteX67" fmla="*/ 2140858 w 2264229"/>
              <a:gd name="connsiteY67" fmla="*/ 725714 h 1723571"/>
              <a:gd name="connsiteX68" fmla="*/ 2198915 w 2264229"/>
              <a:gd name="connsiteY68" fmla="*/ 751114 h 1723571"/>
              <a:gd name="connsiteX69" fmla="*/ 2162629 w 2264229"/>
              <a:gd name="connsiteY69" fmla="*/ 783771 h 1723571"/>
              <a:gd name="connsiteX70" fmla="*/ 2166258 w 2264229"/>
              <a:gd name="connsiteY70" fmla="*/ 823685 h 1723571"/>
              <a:gd name="connsiteX71" fmla="*/ 2013858 w 2264229"/>
              <a:gd name="connsiteY71" fmla="*/ 1019628 h 1723571"/>
              <a:gd name="connsiteX72" fmla="*/ 1912258 w 2264229"/>
              <a:gd name="connsiteY72" fmla="*/ 1081314 h 1723571"/>
              <a:gd name="connsiteX73" fmla="*/ 1923143 w 2264229"/>
              <a:gd name="connsiteY73" fmla="*/ 1197428 h 1723571"/>
              <a:gd name="connsiteX74" fmla="*/ 1778000 w 2264229"/>
              <a:gd name="connsiteY74" fmla="*/ 1338942 h 1723571"/>
              <a:gd name="connsiteX75" fmla="*/ 1730829 w 2264229"/>
              <a:gd name="connsiteY75" fmla="*/ 1491342 h 1723571"/>
              <a:gd name="connsiteX76" fmla="*/ 1680029 w 2264229"/>
              <a:gd name="connsiteY76" fmla="*/ 1571171 h 1723571"/>
              <a:gd name="connsiteX77" fmla="*/ 1596572 w 2264229"/>
              <a:gd name="connsiteY77" fmla="*/ 1618342 h 1723571"/>
              <a:gd name="connsiteX78" fmla="*/ 1563915 w 2264229"/>
              <a:gd name="connsiteY78" fmla="*/ 1618342 h 1723571"/>
              <a:gd name="connsiteX79" fmla="*/ 1556658 w 2264229"/>
              <a:gd name="connsiteY79" fmla="*/ 1578428 h 1723571"/>
              <a:gd name="connsiteX80" fmla="*/ 1516743 w 2264229"/>
              <a:gd name="connsiteY80" fmla="*/ 1563914 h 1723571"/>
              <a:gd name="connsiteX81" fmla="*/ 1455058 w 2264229"/>
              <a:gd name="connsiteY81" fmla="*/ 1618342 h 1723571"/>
              <a:gd name="connsiteX82" fmla="*/ 1422400 w 2264229"/>
              <a:gd name="connsiteY82" fmla="*/ 1618342 h 1723571"/>
              <a:gd name="connsiteX83" fmla="*/ 1426029 w 2264229"/>
              <a:gd name="connsiteY83" fmla="*/ 1582057 h 1723571"/>
              <a:gd name="connsiteX84" fmla="*/ 1386115 w 2264229"/>
              <a:gd name="connsiteY84" fmla="*/ 1582057 h 1723571"/>
              <a:gd name="connsiteX85" fmla="*/ 1331686 w 2264229"/>
              <a:gd name="connsiteY85" fmla="*/ 1480457 h 1723571"/>
              <a:gd name="connsiteX86" fmla="*/ 1266372 w 2264229"/>
              <a:gd name="connsiteY86" fmla="*/ 1444171 h 1723571"/>
              <a:gd name="connsiteX87" fmla="*/ 1201058 w 2264229"/>
              <a:gd name="connsiteY87" fmla="*/ 1455057 h 1723571"/>
              <a:gd name="connsiteX88" fmla="*/ 1132115 w 2264229"/>
              <a:gd name="connsiteY88" fmla="*/ 1440542 h 1723571"/>
              <a:gd name="connsiteX89" fmla="*/ 1052286 w 2264229"/>
              <a:gd name="connsiteY89" fmla="*/ 1701800 h 1723571"/>
              <a:gd name="connsiteX90" fmla="*/ 986972 w 2264229"/>
              <a:gd name="connsiteY90" fmla="*/ 1607457 h 1723571"/>
              <a:gd name="connsiteX91" fmla="*/ 961572 w 2264229"/>
              <a:gd name="connsiteY91" fmla="*/ 1629228 h 1723571"/>
              <a:gd name="connsiteX92" fmla="*/ 936172 w 2264229"/>
              <a:gd name="connsiteY92" fmla="*/ 1618342 h 1723571"/>
              <a:gd name="connsiteX93" fmla="*/ 903515 w 2264229"/>
              <a:gd name="connsiteY93" fmla="*/ 1636485 h 1723571"/>
              <a:gd name="connsiteX94" fmla="*/ 881743 w 2264229"/>
              <a:gd name="connsiteY94" fmla="*/ 1614714 h 1723571"/>
              <a:gd name="connsiteX95" fmla="*/ 845458 w 2264229"/>
              <a:gd name="connsiteY95" fmla="*/ 1640114 h 1723571"/>
              <a:gd name="connsiteX96" fmla="*/ 841829 w 2264229"/>
              <a:gd name="connsiteY96" fmla="*/ 1680028 h 1723571"/>
              <a:gd name="connsiteX97" fmla="*/ 769258 w 2264229"/>
              <a:gd name="connsiteY97" fmla="*/ 1723571 h 1723571"/>
              <a:gd name="connsiteX98" fmla="*/ 743858 w 2264229"/>
              <a:gd name="connsiteY98" fmla="*/ 1698171 h 1723571"/>
              <a:gd name="connsiteX99" fmla="*/ 653143 w 2264229"/>
              <a:gd name="connsiteY99" fmla="*/ 1719942 h 1723571"/>
              <a:gd name="connsiteX100" fmla="*/ 580572 w 2264229"/>
              <a:gd name="connsiteY100" fmla="*/ 1680028 h 1723571"/>
              <a:gd name="connsiteX101" fmla="*/ 580572 w 2264229"/>
              <a:gd name="connsiteY101" fmla="*/ 1632857 h 1723571"/>
              <a:gd name="connsiteX102" fmla="*/ 624115 w 2264229"/>
              <a:gd name="connsiteY102" fmla="*/ 1589314 h 1723571"/>
              <a:gd name="connsiteX103" fmla="*/ 627743 w 2264229"/>
              <a:gd name="connsiteY103" fmla="*/ 1498600 h 1723571"/>
              <a:gd name="connsiteX104" fmla="*/ 605972 w 2264229"/>
              <a:gd name="connsiteY104" fmla="*/ 1480457 h 1723571"/>
              <a:gd name="connsiteX105" fmla="*/ 511629 w 2264229"/>
              <a:gd name="connsiteY105" fmla="*/ 1440542 h 1723571"/>
              <a:gd name="connsiteX106" fmla="*/ 424543 w 2264229"/>
              <a:gd name="connsiteY106" fmla="*/ 1284514 h 1723571"/>
              <a:gd name="connsiteX107" fmla="*/ 420915 w 2264229"/>
              <a:gd name="connsiteY107" fmla="*/ 1277257 h 1723571"/>
              <a:gd name="connsiteX108" fmla="*/ 344715 w 2264229"/>
              <a:gd name="connsiteY108" fmla="*/ 1349828 h 1723571"/>
              <a:gd name="connsiteX109" fmla="*/ 286658 w 2264229"/>
              <a:gd name="connsiteY109" fmla="*/ 1302657 h 1723571"/>
              <a:gd name="connsiteX110" fmla="*/ 254000 w 2264229"/>
              <a:gd name="connsiteY110" fmla="*/ 1324428 h 1723571"/>
              <a:gd name="connsiteX111" fmla="*/ 185058 w 2264229"/>
              <a:gd name="connsiteY111" fmla="*/ 1320800 h 1723571"/>
              <a:gd name="connsiteX112" fmla="*/ 101600 w 2264229"/>
              <a:gd name="connsiteY112" fmla="*/ 1244600 h 1723571"/>
              <a:gd name="connsiteX0" fmla="*/ 101600 w 2264229"/>
              <a:gd name="connsiteY0" fmla="*/ 1244600 h 1723571"/>
              <a:gd name="connsiteX1" fmla="*/ 127000 w 2264229"/>
              <a:gd name="connsiteY1" fmla="*/ 1059542 h 1723571"/>
              <a:gd name="connsiteX2" fmla="*/ 97972 w 2264229"/>
              <a:gd name="connsiteY2" fmla="*/ 1030514 h 1723571"/>
              <a:gd name="connsiteX3" fmla="*/ 94343 w 2264229"/>
              <a:gd name="connsiteY3" fmla="*/ 979714 h 1723571"/>
              <a:gd name="connsiteX4" fmla="*/ 50800 w 2264229"/>
              <a:gd name="connsiteY4" fmla="*/ 859971 h 1723571"/>
              <a:gd name="connsiteX5" fmla="*/ 14515 w 2264229"/>
              <a:gd name="connsiteY5" fmla="*/ 838200 h 1723571"/>
              <a:gd name="connsiteX6" fmla="*/ 32658 w 2264229"/>
              <a:gd name="connsiteY6" fmla="*/ 765628 h 1723571"/>
              <a:gd name="connsiteX7" fmla="*/ 14515 w 2264229"/>
              <a:gd name="connsiteY7" fmla="*/ 700314 h 1723571"/>
              <a:gd name="connsiteX8" fmla="*/ 18143 w 2264229"/>
              <a:gd name="connsiteY8" fmla="*/ 656771 h 1723571"/>
              <a:gd name="connsiteX9" fmla="*/ 61686 w 2264229"/>
              <a:gd name="connsiteY9" fmla="*/ 638628 h 1723571"/>
              <a:gd name="connsiteX10" fmla="*/ 36286 w 2264229"/>
              <a:gd name="connsiteY10" fmla="*/ 566057 h 1723571"/>
              <a:gd name="connsiteX11" fmla="*/ 0 w 2264229"/>
              <a:gd name="connsiteY11" fmla="*/ 526142 h 1723571"/>
              <a:gd name="connsiteX12" fmla="*/ 83458 w 2264229"/>
              <a:gd name="connsiteY12" fmla="*/ 460828 h 1723571"/>
              <a:gd name="connsiteX13" fmla="*/ 83458 w 2264229"/>
              <a:gd name="connsiteY13" fmla="*/ 449942 h 1723571"/>
              <a:gd name="connsiteX14" fmla="*/ 68943 w 2264229"/>
              <a:gd name="connsiteY14" fmla="*/ 420914 h 1723571"/>
              <a:gd name="connsiteX15" fmla="*/ 134258 w 2264229"/>
              <a:gd name="connsiteY15" fmla="*/ 344714 h 1723571"/>
              <a:gd name="connsiteX16" fmla="*/ 134258 w 2264229"/>
              <a:gd name="connsiteY16" fmla="*/ 290285 h 1723571"/>
              <a:gd name="connsiteX17" fmla="*/ 43543 w 2264229"/>
              <a:gd name="connsiteY17" fmla="*/ 185057 h 1723571"/>
              <a:gd name="connsiteX18" fmla="*/ 90715 w 2264229"/>
              <a:gd name="connsiteY18" fmla="*/ 116114 h 1723571"/>
              <a:gd name="connsiteX19" fmla="*/ 87086 w 2264229"/>
              <a:gd name="connsiteY19" fmla="*/ 43542 h 1723571"/>
              <a:gd name="connsiteX20" fmla="*/ 275772 w 2264229"/>
              <a:gd name="connsiteY20" fmla="*/ 0 h 1723571"/>
              <a:gd name="connsiteX21" fmla="*/ 341086 w 2264229"/>
              <a:gd name="connsiteY21" fmla="*/ 29028 h 1723571"/>
              <a:gd name="connsiteX22" fmla="*/ 395515 w 2264229"/>
              <a:gd name="connsiteY22" fmla="*/ 97971 h 1723571"/>
              <a:gd name="connsiteX23" fmla="*/ 424543 w 2264229"/>
              <a:gd name="connsiteY23" fmla="*/ 195942 h 1723571"/>
              <a:gd name="connsiteX24" fmla="*/ 453572 w 2264229"/>
              <a:gd name="connsiteY24" fmla="*/ 181428 h 1723571"/>
              <a:gd name="connsiteX25" fmla="*/ 489858 w 2264229"/>
              <a:gd name="connsiteY25" fmla="*/ 199571 h 1723571"/>
              <a:gd name="connsiteX26" fmla="*/ 547915 w 2264229"/>
              <a:gd name="connsiteY26" fmla="*/ 359228 h 1723571"/>
              <a:gd name="connsiteX27" fmla="*/ 707572 w 2264229"/>
              <a:gd name="connsiteY27" fmla="*/ 344714 h 1723571"/>
              <a:gd name="connsiteX28" fmla="*/ 754743 w 2264229"/>
              <a:gd name="connsiteY28" fmla="*/ 359228 h 1723571"/>
              <a:gd name="connsiteX29" fmla="*/ 783772 w 2264229"/>
              <a:gd name="connsiteY29" fmla="*/ 333828 h 1723571"/>
              <a:gd name="connsiteX30" fmla="*/ 852715 w 2264229"/>
              <a:gd name="connsiteY30" fmla="*/ 315685 h 1723571"/>
              <a:gd name="connsiteX31" fmla="*/ 925286 w 2264229"/>
              <a:gd name="connsiteY31" fmla="*/ 272142 h 1723571"/>
              <a:gd name="connsiteX32" fmla="*/ 1001486 w 2264229"/>
              <a:gd name="connsiteY32" fmla="*/ 297542 h 1723571"/>
              <a:gd name="connsiteX33" fmla="*/ 1023258 w 2264229"/>
              <a:gd name="connsiteY33" fmla="*/ 319314 h 1723571"/>
              <a:gd name="connsiteX34" fmla="*/ 1055915 w 2264229"/>
              <a:gd name="connsiteY34" fmla="*/ 337457 h 1723571"/>
              <a:gd name="connsiteX35" fmla="*/ 1048658 w 2264229"/>
              <a:gd name="connsiteY35" fmla="*/ 373742 h 1723571"/>
              <a:gd name="connsiteX36" fmla="*/ 1099458 w 2264229"/>
              <a:gd name="connsiteY36" fmla="*/ 377371 h 1723571"/>
              <a:gd name="connsiteX37" fmla="*/ 1117600 w 2264229"/>
              <a:gd name="connsiteY37" fmla="*/ 424542 h 1723571"/>
              <a:gd name="connsiteX38" fmla="*/ 1117600 w 2264229"/>
              <a:gd name="connsiteY38" fmla="*/ 431800 h 1723571"/>
              <a:gd name="connsiteX39" fmla="*/ 1095829 w 2264229"/>
              <a:gd name="connsiteY39" fmla="*/ 468085 h 1723571"/>
              <a:gd name="connsiteX40" fmla="*/ 1110343 w 2264229"/>
              <a:gd name="connsiteY40" fmla="*/ 518885 h 1723571"/>
              <a:gd name="connsiteX41" fmla="*/ 1161143 w 2264229"/>
              <a:gd name="connsiteY41" fmla="*/ 540657 h 1723571"/>
              <a:gd name="connsiteX42" fmla="*/ 1248229 w 2264229"/>
              <a:gd name="connsiteY42" fmla="*/ 562428 h 1723571"/>
              <a:gd name="connsiteX43" fmla="*/ 1262743 w 2264229"/>
              <a:gd name="connsiteY43" fmla="*/ 566057 h 1723571"/>
              <a:gd name="connsiteX44" fmla="*/ 1270000 w 2264229"/>
              <a:gd name="connsiteY44" fmla="*/ 605971 h 1723571"/>
              <a:gd name="connsiteX45" fmla="*/ 1335315 w 2264229"/>
              <a:gd name="connsiteY45" fmla="*/ 580571 h 1723571"/>
              <a:gd name="connsiteX46" fmla="*/ 1355238 w 2264229"/>
              <a:gd name="connsiteY46" fmla="*/ 539147 h 1723571"/>
              <a:gd name="connsiteX47" fmla="*/ 1417059 w 2264229"/>
              <a:gd name="connsiteY47" fmla="*/ 511628 h 1723571"/>
              <a:gd name="connsiteX48" fmla="*/ 1465943 w 2264229"/>
              <a:gd name="connsiteY48" fmla="*/ 529771 h 1723571"/>
              <a:gd name="connsiteX49" fmla="*/ 1494972 w 2264229"/>
              <a:gd name="connsiteY49" fmla="*/ 508000 h 1723571"/>
              <a:gd name="connsiteX50" fmla="*/ 1489633 w 2264229"/>
              <a:gd name="connsiteY50" fmla="*/ 406313 h 1723571"/>
              <a:gd name="connsiteX51" fmla="*/ 1531258 w 2264229"/>
              <a:gd name="connsiteY51" fmla="*/ 381000 h 1723571"/>
              <a:gd name="connsiteX52" fmla="*/ 1556658 w 2264229"/>
              <a:gd name="connsiteY52" fmla="*/ 391885 h 1723571"/>
              <a:gd name="connsiteX53" fmla="*/ 1583907 w 2264229"/>
              <a:gd name="connsiteY53" fmla="*/ 312464 h 1723571"/>
              <a:gd name="connsiteX54" fmla="*/ 1705429 w 2264229"/>
              <a:gd name="connsiteY54" fmla="*/ 254000 h 1723571"/>
              <a:gd name="connsiteX55" fmla="*/ 1781629 w 2264229"/>
              <a:gd name="connsiteY55" fmla="*/ 315685 h 1723571"/>
              <a:gd name="connsiteX56" fmla="*/ 1850572 w 2264229"/>
              <a:gd name="connsiteY56" fmla="*/ 293914 h 1723571"/>
              <a:gd name="connsiteX57" fmla="*/ 1930400 w 2264229"/>
              <a:gd name="connsiteY57" fmla="*/ 337457 h 1723571"/>
              <a:gd name="connsiteX58" fmla="*/ 1970315 w 2264229"/>
              <a:gd name="connsiteY58" fmla="*/ 315685 h 1723571"/>
              <a:gd name="connsiteX59" fmla="*/ 2093686 w 2264229"/>
              <a:gd name="connsiteY59" fmla="*/ 402771 h 1723571"/>
              <a:gd name="connsiteX60" fmla="*/ 2111829 w 2264229"/>
              <a:gd name="connsiteY60" fmla="*/ 391885 h 1723571"/>
              <a:gd name="connsiteX61" fmla="*/ 2188029 w 2264229"/>
              <a:gd name="connsiteY61" fmla="*/ 446314 h 1723571"/>
              <a:gd name="connsiteX62" fmla="*/ 2198915 w 2264229"/>
              <a:gd name="connsiteY62" fmla="*/ 558800 h 1723571"/>
              <a:gd name="connsiteX63" fmla="*/ 2235200 w 2264229"/>
              <a:gd name="connsiteY63" fmla="*/ 558800 h 1723571"/>
              <a:gd name="connsiteX64" fmla="*/ 2264229 w 2264229"/>
              <a:gd name="connsiteY64" fmla="*/ 613228 h 1723571"/>
              <a:gd name="connsiteX65" fmla="*/ 2206172 w 2264229"/>
              <a:gd name="connsiteY65" fmla="*/ 620485 h 1723571"/>
              <a:gd name="connsiteX66" fmla="*/ 2151743 w 2264229"/>
              <a:gd name="connsiteY66" fmla="*/ 678542 h 1723571"/>
              <a:gd name="connsiteX67" fmla="*/ 2140858 w 2264229"/>
              <a:gd name="connsiteY67" fmla="*/ 725714 h 1723571"/>
              <a:gd name="connsiteX68" fmla="*/ 2198915 w 2264229"/>
              <a:gd name="connsiteY68" fmla="*/ 751114 h 1723571"/>
              <a:gd name="connsiteX69" fmla="*/ 2162629 w 2264229"/>
              <a:gd name="connsiteY69" fmla="*/ 783771 h 1723571"/>
              <a:gd name="connsiteX70" fmla="*/ 2166258 w 2264229"/>
              <a:gd name="connsiteY70" fmla="*/ 823685 h 1723571"/>
              <a:gd name="connsiteX71" fmla="*/ 2013858 w 2264229"/>
              <a:gd name="connsiteY71" fmla="*/ 1019628 h 1723571"/>
              <a:gd name="connsiteX72" fmla="*/ 1912258 w 2264229"/>
              <a:gd name="connsiteY72" fmla="*/ 1081314 h 1723571"/>
              <a:gd name="connsiteX73" fmla="*/ 1923143 w 2264229"/>
              <a:gd name="connsiteY73" fmla="*/ 1197428 h 1723571"/>
              <a:gd name="connsiteX74" fmla="*/ 1778000 w 2264229"/>
              <a:gd name="connsiteY74" fmla="*/ 1338942 h 1723571"/>
              <a:gd name="connsiteX75" fmla="*/ 1730829 w 2264229"/>
              <a:gd name="connsiteY75" fmla="*/ 1491342 h 1723571"/>
              <a:gd name="connsiteX76" fmla="*/ 1680029 w 2264229"/>
              <a:gd name="connsiteY76" fmla="*/ 1571171 h 1723571"/>
              <a:gd name="connsiteX77" fmla="*/ 1596572 w 2264229"/>
              <a:gd name="connsiteY77" fmla="*/ 1618342 h 1723571"/>
              <a:gd name="connsiteX78" fmla="*/ 1563915 w 2264229"/>
              <a:gd name="connsiteY78" fmla="*/ 1618342 h 1723571"/>
              <a:gd name="connsiteX79" fmla="*/ 1556658 w 2264229"/>
              <a:gd name="connsiteY79" fmla="*/ 1578428 h 1723571"/>
              <a:gd name="connsiteX80" fmla="*/ 1516743 w 2264229"/>
              <a:gd name="connsiteY80" fmla="*/ 1563914 h 1723571"/>
              <a:gd name="connsiteX81" fmla="*/ 1455058 w 2264229"/>
              <a:gd name="connsiteY81" fmla="*/ 1618342 h 1723571"/>
              <a:gd name="connsiteX82" fmla="*/ 1422400 w 2264229"/>
              <a:gd name="connsiteY82" fmla="*/ 1618342 h 1723571"/>
              <a:gd name="connsiteX83" fmla="*/ 1426029 w 2264229"/>
              <a:gd name="connsiteY83" fmla="*/ 1582057 h 1723571"/>
              <a:gd name="connsiteX84" fmla="*/ 1386115 w 2264229"/>
              <a:gd name="connsiteY84" fmla="*/ 1582057 h 1723571"/>
              <a:gd name="connsiteX85" fmla="*/ 1331686 w 2264229"/>
              <a:gd name="connsiteY85" fmla="*/ 1480457 h 1723571"/>
              <a:gd name="connsiteX86" fmla="*/ 1266372 w 2264229"/>
              <a:gd name="connsiteY86" fmla="*/ 1444171 h 1723571"/>
              <a:gd name="connsiteX87" fmla="*/ 1201058 w 2264229"/>
              <a:gd name="connsiteY87" fmla="*/ 1455057 h 1723571"/>
              <a:gd name="connsiteX88" fmla="*/ 1132115 w 2264229"/>
              <a:gd name="connsiteY88" fmla="*/ 1440542 h 1723571"/>
              <a:gd name="connsiteX89" fmla="*/ 1052286 w 2264229"/>
              <a:gd name="connsiteY89" fmla="*/ 1701800 h 1723571"/>
              <a:gd name="connsiteX90" fmla="*/ 986972 w 2264229"/>
              <a:gd name="connsiteY90" fmla="*/ 1607457 h 1723571"/>
              <a:gd name="connsiteX91" fmla="*/ 961572 w 2264229"/>
              <a:gd name="connsiteY91" fmla="*/ 1629228 h 1723571"/>
              <a:gd name="connsiteX92" fmla="*/ 936172 w 2264229"/>
              <a:gd name="connsiteY92" fmla="*/ 1618342 h 1723571"/>
              <a:gd name="connsiteX93" fmla="*/ 903515 w 2264229"/>
              <a:gd name="connsiteY93" fmla="*/ 1636485 h 1723571"/>
              <a:gd name="connsiteX94" fmla="*/ 881743 w 2264229"/>
              <a:gd name="connsiteY94" fmla="*/ 1614714 h 1723571"/>
              <a:gd name="connsiteX95" fmla="*/ 845458 w 2264229"/>
              <a:gd name="connsiteY95" fmla="*/ 1640114 h 1723571"/>
              <a:gd name="connsiteX96" fmla="*/ 841829 w 2264229"/>
              <a:gd name="connsiteY96" fmla="*/ 1680028 h 1723571"/>
              <a:gd name="connsiteX97" fmla="*/ 769258 w 2264229"/>
              <a:gd name="connsiteY97" fmla="*/ 1723571 h 1723571"/>
              <a:gd name="connsiteX98" fmla="*/ 743858 w 2264229"/>
              <a:gd name="connsiteY98" fmla="*/ 1698171 h 1723571"/>
              <a:gd name="connsiteX99" fmla="*/ 653143 w 2264229"/>
              <a:gd name="connsiteY99" fmla="*/ 1719942 h 1723571"/>
              <a:gd name="connsiteX100" fmla="*/ 580572 w 2264229"/>
              <a:gd name="connsiteY100" fmla="*/ 1680028 h 1723571"/>
              <a:gd name="connsiteX101" fmla="*/ 580572 w 2264229"/>
              <a:gd name="connsiteY101" fmla="*/ 1632857 h 1723571"/>
              <a:gd name="connsiteX102" fmla="*/ 624115 w 2264229"/>
              <a:gd name="connsiteY102" fmla="*/ 1589314 h 1723571"/>
              <a:gd name="connsiteX103" fmla="*/ 627743 w 2264229"/>
              <a:gd name="connsiteY103" fmla="*/ 1498600 h 1723571"/>
              <a:gd name="connsiteX104" fmla="*/ 605972 w 2264229"/>
              <a:gd name="connsiteY104" fmla="*/ 1480457 h 1723571"/>
              <a:gd name="connsiteX105" fmla="*/ 511629 w 2264229"/>
              <a:gd name="connsiteY105" fmla="*/ 1440542 h 1723571"/>
              <a:gd name="connsiteX106" fmla="*/ 424543 w 2264229"/>
              <a:gd name="connsiteY106" fmla="*/ 1284514 h 1723571"/>
              <a:gd name="connsiteX107" fmla="*/ 420915 w 2264229"/>
              <a:gd name="connsiteY107" fmla="*/ 1277257 h 1723571"/>
              <a:gd name="connsiteX108" fmla="*/ 344715 w 2264229"/>
              <a:gd name="connsiteY108" fmla="*/ 1349828 h 1723571"/>
              <a:gd name="connsiteX109" fmla="*/ 286658 w 2264229"/>
              <a:gd name="connsiteY109" fmla="*/ 1302657 h 1723571"/>
              <a:gd name="connsiteX110" fmla="*/ 254000 w 2264229"/>
              <a:gd name="connsiteY110" fmla="*/ 1324428 h 1723571"/>
              <a:gd name="connsiteX111" fmla="*/ 185058 w 2264229"/>
              <a:gd name="connsiteY111" fmla="*/ 1320800 h 1723571"/>
              <a:gd name="connsiteX112" fmla="*/ 101600 w 2264229"/>
              <a:gd name="connsiteY112" fmla="*/ 1244600 h 1723571"/>
              <a:gd name="connsiteX0" fmla="*/ 101600 w 2264229"/>
              <a:gd name="connsiteY0" fmla="*/ 1244600 h 1723571"/>
              <a:gd name="connsiteX1" fmla="*/ 127000 w 2264229"/>
              <a:gd name="connsiteY1" fmla="*/ 1059542 h 1723571"/>
              <a:gd name="connsiteX2" fmla="*/ 97972 w 2264229"/>
              <a:gd name="connsiteY2" fmla="*/ 1030514 h 1723571"/>
              <a:gd name="connsiteX3" fmla="*/ 94343 w 2264229"/>
              <a:gd name="connsiteY3" fmla="*/ 979714 h 1723571"/>
              <a:gd name="connsiteX4" fmla="*/ 50800 w 2264229"/>
              <a:gd name="connsiteY4" fmla="*/ 859971 h 1723571"/>
              <a:gd name="connsiteX5" fmla="*/ 14515 w 2264229"/>
              <a:gd name="connsiteY5" fmla="*/ 838200 h 1723571"/>
              <a:gd name="connsiteX6" fmla="*/ 32658 w 2264229"/>
              <a:gd name="connsiteY6" fmla="*/ 765628 h 1723571"/>
              <a:gd name="connsiteX7" fmla="*/ 14515 w 2264229"/>
              <a:gd name="connsiteY7" fmla="*/ 700314 h 1723571"/>
              <a:gd name="connsiteX8" fmla="*/ 18143 w 2264229"/>
              <a:gd name="connsiteY8" fmla="*/ 656771 h 1723571"/>
              <a:gd name="connsiteX9" fmla="*/ 61686 w 2264229"/>
              <a:gd name="connsiteY9" fmla="*/ 638628 h 1723571"/>
              <a:gd name="connsiteX10" fmla="*/ 36286 w 2264229"/>
              <a:gd name="connsiteY10" fmla="*/ 566057 h 1723571"/>
              <a:gd name="connsiteX11" fmla="*/ 0 w 2264229"/>
              <a:gd name="connsiteY11" fmla="*/ 526142 h 1723571"/>
              <a:gd name="connsiteX12" fmla="*/ 83458 w 2264229"/>
              <a:gd name="connsiteY12" fmla="*/ 460828 h 1723571"/>
              <a:gd name="connsiteX13" fmla="*/ 83458 w 2264229"/>
              <a:gd name="connsiteY13" fmla="*/ 449942 h 1723571"/>
              <a:gd name="connsiteX14" fmla="*/ 68943 w 2264229"/>
              <a:gd name="connsiteY14" fmla="*/ 420914 h 1723571"/>
              <a:gd name="connsiteX15" fmla="*/ 134258 w 2264229"/>
              <a:gd name="connsiteY15" fmla="*/ 344714 h 1723571"/>
              <a:gd name="connsiteX16" fmla="*/ 134258 w 2264229"/>
              <a:gd name="connsiteY16" fmla="*/ 290285 h 1723571"/>
              <a:gd name="connsiteX17" fmla="*/ 43543 w 2264229"/>
              <a:gd name="connsiteY17" fmla="*/ 185057 h 1723571"/>
              <a:gd name="connsiteX18" fmla="*/ 90715 w 2264229"/>
              <a:gd name="connsiteY18" fmla="*/ 116114 h 1723571"/>
              <a:gd name="connsiteX19" fmla="*/ 87086 w 2264229"/>
              <a:gd name="connsiteY19" fmla="*/ 43542 h 1723571"/>
              <a:gd name="connsiteX20" fmla="*/ 275772 w 2264229"/>
              <a:gd name="connsiteY20" fmla="*/ 0 h 1723571"/>
              <a:gd name="connsiteX21" fmla="*/ 341086 w 2264229"/>
              <a:gd name="connsiteY21" fmla="*/ 29028 h 1723571"/>
              <a:gd name="connsiteX22" fmla="*/ 395515 w 2264229"/>
              <a:gd name="connsiteY22" fmla="*/ 97971 h 1723571"/>
              <a:gd name="connsiteX23" fmla="*/ 424543 w 2264229"/>
              <a:gd name="connsiteY23" fmla="*/ 195942 h 1723571"/>
              <a:gd name="connsiteX24" fmla="*/ 453572 w 2264229"/>
              <a:gd name="connsiteY24" fmla="*/ 181428 h 1723571"/>
              <a:gd name="connsiteX25" fmla="*/ 489858 w 2264229"/>
              <a:gd name="connsiteY25" fmla="*/ 199571 h 1723571"/>
              <a:gd name="connsiteX26" fmla="*/ 547915 w 2264229"/>
              <a:gd name="connsiteY26" fmla="*/ 359228 h 1723571"/>
              <a:gd name="connsiteX27" fmla="*/ 707572 w 2264229"/>
              <a:gd name="connsiteY27" fmla="*/ 344714 h 1723571"/>
              <a:gd name="connsiteX28" fmla="*/ 754743 w 2264229"/>
              <a:gd name="connsiteY28" fmla="*/ 359228 h 1723571"/>
              <a:gd name="connsiteX29" fmla="*/ 783772 w 2264229"/>
              <a:gd name="connsiteY29" fmla="*/ 333828 h 1723571"/>
              <a:gd name="connsiteX30" fmla="*/ 852715 w 2264229"/>
              <a:gd name="connsiteY30" fmla="*/ 315685 h 1723571"/>
              <a:gd name="connsiteX31" fmla="*/ 925286 w 2264229"/>
              <a:gd name="connsiteY31" fmla="*/ 272142 h 1723571"/>
              <a:gd name="connsiteX32" fmla="*/ 1001486 w 2264229"/>
              <a:gd name="connsiteY32" fmla="*/ 297542 h 1723571"/>
              <a:gd name="connsiteX33" fmla="*/ 1023258 w 2264229"/>
              <a:gd name="connsiteY33" fmla="*/ 319314 h 1723571"/>
              <a:gd name="connsiteX34" fmla="*/ 1055915 w 2264229"/>
              <a:gd name="connsiteY34" fmla="*/ 337457 h 1723571"/>
              <a:gd name="connsiteX35" fmla="*/ 1048658 w 2264229"/>
              <a:gd name="connsiteY35" fmla="*/ 373742 h 1723571"/>
              <a:gd name="connsiteX36" fmla="*/ 1099458 w 2264229"/>
              <a:gd name="connsiteY36" fmla="*/ 377371 h 1723571"/>
              <a:gd name="connsiteX37" fmla="*/ 1117600 w 2264229"/>
              <a:gd name="connsiteY37" fmla="*/ 424542 h 1723571"/>
              <a:gd name="connsiteX38" fmla="*/ 1117600 w 2264229"/>
              <a:gd name="connsiteY38" fmla="*/ 431800 h 1723571"/>
              <a:gd name="connsiteX39" fmla="*/ 1095829 w 2264229"/>
              <a:gd name="connsiteY39" fmla="*/ 468085 h 1723571"/>
              <a:gd name="connsiteX40" fmla="*/ 1110343 w 2264229"/>
              <a:gd name="connsiteY40" fmla="*/ 518885 h 1723571"/>
              <a:gd name="connsiteX41" fmla="*/ 1161143 w 2264229"/>
              <a:gd name="connsiteY41" fmla="*/ 540657 h 1723571"/>
              <a:gd name="connsiteX42" fmla="*/ 1248229 w 2264229"/>
              <a:gd name="connsiteY42" fmla="*/ 562428 h 1723571"/>
              <a:gd name="connsiteX43" fmla="*/ 1262743 w 2264229"/>
              <a:gd name="connsiteY43" fmla="*/ 566057 h 1723571"/>
              <a:gd name="connsiteX44" fmla="*/ 1270000 w 2264229"/>
              <a:gd name="connsiteY44" fmla="*/ 605971 h 1723571"/>
              <a:gd name="connsiteX45" fmla="*/ 1335315 w 2264229"/>
              <a:gd name="connsiteY45" fmla="*/ 580571 h 1723571"/>
              <a:gd name="connsiteX46" fmla="*/ 1355238 w 2264229"/>
              <a:gd name="connsiteY46" fmla="*/ 539147 h 1723571"/>
              <a:gd name="connsiteX47" fmla="*/ 1417059 w 2264229"/>
              <a:gd name="connsiteY47" fmla="*/ 511628 h 1723571"/>
              <a:gd name="connsiteX48" fmla="*/ 1465943 w 2264229"/>
              <a:gd name="connsiteY48" fmla="*/ 529771 h 1723571"/>
              <a:gd name="connsiteX49" fmla="*/ 1494972 w 2264229"/>
              <a:gd name="connsiteY49" fmla="*/ 508000 h 1723571"/>
              <a:gd name="connsiteX50" fmla="*/ 1489633 w 2264229"/>
              <a:gd name="connsiteY50" fmla="*/ 406313 h 1723571"/>
              <a:gd name="connsiteX51" fmla="*/ 1556658 w 2264229"/>
              <a:gd name="connsiteY51" fmla="*/ 391885 h 1723571"/>
              <a:gd name="connsiteX52" fmla="*/ 1583907 w 2264229"/>
              <a:gd name="connsiteY52" fmla="*/ 312464 h 1723571"/>
              <a:gd name="connsiteX53" fmla="*/ 1705429 w 2264229"/>
              <a:gd name="connsiteY53" fmla="*/ 254000 h 1723571"/>
              <a:gd name="connsiteX54" fmla="*/ 1781629 w 2264229"/>
              <a:gd name="connsiteY54" fmla="*/ 315685 h 1723571"/>
              <a:gd name="connsiteX55" fmla="*/ 1850572 w 2264229"/>
              <a:gd name="connsiteY55" fmla="*/ 293914 h 1723571"/>
              <a:gd name="connsiteX56" fmla="*/ 1930400 w 2264229"/>
              <a:gd name="connsiteY56" fmla="*/ 337457 h 1723571"/>
              <a:gd name="connsiteX57" fmla="*/ 1970315 w 2264229"/>
              <a:gd name="connsiteY57" fmla="*/ 315685 h 1723571"/>
              <a:gd name="connsiteX58" fmla="*/ 2093686 w 2264229"/>
              <a:gd name="connsiteY58" fmla="*/ 402771 h 1723571"/>
              <a:gd name="connsiteX59" fmla="*/ 2111829 w 2264229"/>
              <a:gd name="connsiteY59" fmla="*/ 391885 h 1723571"/>
              <a:gd name="connsiteX60" fmla="*/ 2188029 w 2264229"/>
              <a:gd name="connsiteY60" fmla="*/ 446314 h 1723571"/>
              <a:gd name="connsiteX61" fmla="*/ 2198915 w 2264229"/>
              <a:gd name="connsiteY61" fmla="*/ 558800 h 1723571"/>
              <a:gd name="connsiteX62" fmla="*/ 2235200 w 2264229"/>
              <a:gd name="connsiteY62" fmla="*/ 558800 h 1723571"/>
              <a:gd name="connsiteX63" fmla="*/ 2264229 w 2264229"/>
              <a:gd name="connsiteY63" fmla="*/ 613228 h 1723571"/>
              <a:gd name="connsiteX64" fmla="*/ 2206172 w 2264229"/>
              <a:gd name="connsiteY64" fmla="*/ 620485 h 1723571"/>
              <a:gd name="connsiteX65" fmla="*/ 2151743 w 2264229"/>
              <a:gd name="connsiteY65" fmla="*/ 678542 h 1723571"/>
              <a:gd name="connsiteX66" fmla="*/ 2140858 w 2264229"/>
              <a:gd name="connsiteY66" fmla="*/ 725714 h 1723571"/>
              <a:gd name="connsiteX67" fmla="*/ 2198915 w 2264229"/>
              <a:gd name="connsiteY67" fmla="*/ 751114 h 1723571"/>
              <a:gd name="connsiteX68" fmla="*/ 2162629 w 2264229"/>
              <a:gd name="connsiteY68" fmla="*/ 783771 h 1723571"/>
              <a:gd name="connsiteX69" fmla="*/ 2166258 w 2264229"/>
              <a:gd name="connsiteY69" fmla="*/ 823685 h 1723571"/>
              <a:gd name="connsiteX70" fmla="*/ 2013858 w 2264229"/>
              <a:gd name="connsiteY70" fmla="*/ 1019628 h 1723571"/>
              <a:gd name="connsiteX71" fmla="*/ 1912258 w 2264229"/>
              <a:gd name="connsiteY71" fmla="*/ 1081314 h 1723571"/>
              <a:gd name="connsiteX72" fmla="*/ 1923143 w 2264229"/>
              <a:gd name="connsiteY72" fmla="*/ 1197428 h 1723571"/>
              <a:gd name="connsiteX73" fmla="*/ 1778000 w 2264229"/>
              <a:gd name="connsiteY73" fmla="*/ 1338942 h 1723571"/>
              <a:gd name="connsiteX74" fmla="*/ 1730829 w 2264229"/>
              <a:gd name="connsiteY74" fmla="*/ 1491342 h 1723571"/>
              <a:gd name="connsiteX75" fmla="*/ 1680029 w 2264229"/>
              <a:gd name="connsiteY75" fmla="*/ 1571171 h 1723571"/>
              <a:gd name="connsiteX76" fmla="*/ 1596572 w 2264229"/>
              <a:gd name="connsiteY76" fmla="*/ 1618342 h 1723571"/>
              <a:gd name="connsiteX77" fmla="*/ 1563915 w 2264229"/>
              <a:gd name="connsiteY77" fmla="*/ 1618342 h 1723571"/>
              <a:gd name="connsiteX78" fmla="*/ 1556658 w 2264229"/>
              <a:gd name="connsiteY78" fmla="*/ 1578428 h 1723571"/>
              <a:gd name="connsiteX79" fmla="*/ 1516743 w 2264229"/>
              <a:gd name="connsiteY79" fmla="*/ 1563914 h 1723571"/>
              <a:gd name="connsiteX80" fmla="*/ 1455058 w 2264229"/>
              <a:gd name="connsiteY80" fmla="*/ 1618342 h 1723571"/>
              <a:gd name="connsiteX81" fmla="*/ 1422400 w 2264229"/>
              <a:gd name="connsiteY81" fmla="*/ 1618342 h 1723571"/>
              <a:gd name="connsiteX82" fmla="*/ 1426029 w 2264229"/>
              <a:gd name="connsiteY82" fmla="*/ 1582057 h 1723571"/>
              <a:gd name="connsiteX83" fmla="*/ 1386115 w 2264229"/>
              <a:gd name="connsiteY83" fmla="*/ 1582057 h 1723571"/>
              <a:gd name="connsiteX84" fmla="*/ 1331686 w 2264229"/>
              <a:gd name="connsiteY84" fmla="*/ 1480457 h 1723571"/>
              <a:gd name="connsiteX85" fmla="*/ 1266372 w 2264229"/>
              <a:gd name="connsiteY85" fmla="*/ 1444171 h 1723571"/>
              <a:gd name="connsiteX86" fmla="*/ 1201058 w 2264229"/>
              <a:gd name="connsiteY86" fmla="*/ 1455057 h 1723571"/>
              <a:gd name="connsiteX87" fmla="*/ 1132115 w 2264229"/>
              <a:gd name="connsiteY87" fmla="*/ 1440542 h 1723571"/>
              <a:gd name="connsiteX88" fmla="*/ 1052286 w 2264229"/>
              <a:gd name="connsiteY88" fmla="*/ 1701800 h 1723571"/>
              <a:gd name="connsiteX89" fmla="*/ 986972 w 2264229"/>
              <a:gd name="connsiteY89" fmla="*/ 1607457 h 1723571"/>
              <a:gd name="connsiteX90" fmla="*/ 961572 w 2264229"/>
              <a:gd name="connsiteY90" fmla="*/ 1629228 h 1723571"/>
              <a:gd name="connsiteX91" fmla="*/ 936172 w 2264229"/>
              <a:gd name="connsiteY91" fmla="*/ 1618342 h 1723571"/>
              <a:gd name="connsiteX92" fmla="*/ 903515 w 2264229"/>
              <a:gd name="connsiteY92" fmla="*/ 1636485 h 1723571"/>
              <a:gd name="connsiteX93" fmla="*/ 881743 w 2264229"/>
              <a:gd name="connsiteY93" fmla="*/ 1614714 h 1723571"/>
              <a:gd name="connsiteX94" fmla="*/ 845458 w 2264229"/>
              <a:gd name="connsiteY94" fmla="*/ 1640114 h 1723571"/>
              <a:gd name="connsiteX95" fmla="*/ 841829 w 2264229"/>
              <a:gd name="connsiteY95" fmla="*/ 1680028 h 1723571"/>
              <a:gd name="connsiteX96" fmla="*/ 769258 w 2264229"/>
              <a:gd name="connsiteY96" fmla="*/ 1723571 h 1723571"/>
              <a:gd name="connsiteX97" fmla="*/ 743858 w 2264229"/>
              <a:gd name="connsiteY97" fmla="*/ 1698171 h 1723571"/>
              <a:gd name="connsiteX98" fmla="*/ 653143 w 2264229"/>
              <a:gd name="connsiteY98" fmla="*/ 1719942 h 1723571"/>
              <a:gd name="connsiteX99" fmla="*/ 580572 w 2264229"/>
              <a:gd name="connsiteY99" fmla="*/ 1680028 h 1723571"/>
              <a:gd name="connsiteX100" fmla="*/ 580572 w 2264229"/>
              <a:gd name="connsiteY100" fmla="*/ 1632857 h 1723571"/>
              <a:gd name="connsiteX101" fmla="*/ 624115 w 2264229"/>
              <a:gd name="connsiteY101" fmla="*/ 1589314 h 1723571"/>
              <a:gd name="connsiteX102" fmla="*/ 627743 w 2264229"/>
              <a:gd name="connsiteY102" fmla="*/ 1498600 h 1723571"/>
              <a:gd name="connsiteX103" fmla="*/ 605972 w 2264229"/>
              <a:gd name="connsiteY103" fmla="*/ 1480457 h 1723571"/>
              <a:gd name="connsiteX104" fmla="*/ 511629 w 2264229"/>
              <a:gd name="connsiteY104" fmla="*/ 1440542 h 1723571"/>
              <a:gd name="connsiteX105" fmla="*/ 424543 w 2264229"/>
              <a:gd name="connsiteY105" fmla="*/ 1284514 h 1723571"/>
              <a:gd name="connsiteX106" fmla="*/ 420915 w 2264229"/>
              <a:gd name="connsiteY106" fmla="*/ 1277257 h 1723571"/>
              <a:gd name="connsiteX107" fmla="*/ 344715 w 2264229"/>
              <a:gd name="connsiteY107" fmla="*/ 1349828 h 1723571"/>
              <a:gd name="connsiteX108" fmla="*/ 286658 w 2264229"/>
              <a:gd name="connsiteY108" fmla="*/ 1302657 h 1723571"/>
              <a:gd name="connsiteX109" fmla="*/ 254000 w 2264229"/>
              <a:gd name="connsiteY109" fmla="*/ 1324428 h 1723571"/>
              <a:gd name="connsiteX110" fmla="*/ 185058 w 2264229"/>
              <a:gd name="connsiteY110" fmla="*/ 1320800 h 1723571"/>
              <a:gd name="connsiteX111" fmla="*/ 101600 w 2264229"/>
              <a:gd name="connsiteY111" fmla="*/ 1244600 h 1723571"/>
              <a:gd name="connsiteX0" fmla="*/ 101600 w 2264229"/>
              <a:gd name="connsiteY0" fmla="*/ 1244600 h 1723571"/>
              <a:gd name="connsiteX1" fmla="*/ 127000 w 2264229"/>
              <a:gd name="connsiteY1" fmla="*/ 1059542 h 1723571"/>
              <a:gd name="connsiteX2" fmla="*/ 97972 w 2264229"/>
              <a:gd name="connsiteY2" fmla="*/ 1030514 h 1723571"/>
              <a:gd name="connsiteX3" fmla="*/ 94343 w 2264229"/>
              <a:gd name="connsiteY3" fmla="*/ 979714 h 1723571"/>
              <a:gd name="connsiteX4" fmla="*/ 50800 w 2264229"/>
              <a:gd name="connsiteY4" fmla="*/ 859971 h 1723571"/>
              <a:gd name="connsiteX5" fmla="*/ 14515 w 2264229"/>
              <a:gd name="connsiteY5" fmla="*/ 838200 h 1723571"/>
              <a:gd name="connsiteX6" fmla="*/ 32658 w 2264229"/>
              <a:gd name="connsiteY6" fmla="*/ 765628 h 1723571"/>
              <a:gd name="connsiteX7" fmla="*/ 14515 w 2264229"/>
              <a:gd name="connsiteY7" fmla="*/ 700314 h 1723571"/>
              <a:gd name="connsiteX8" fmla="*/ 18143 w 2264229"/>
              <a:gd name="connsiteY8" fmla="*/ 656771 h 1723571"/>
              <a:gd name="connsiteX9" fmla="*/ 61686 w 2264229"/>
              <a:gd name="connsiteY9" fmla="*/ 638628 h 1723571"/>
              <a:gd name="connsiteX10" fmla="*/ 36286 w 2264229"/>
              <a:gd name="connsiteY10" fmla="*/ 566057 h 1723571"/>
              <a:gd name="connsiteX11" fmla="*/ 0 w 2264229"/>
              <a:gd name="connsiteY11" fmla="*/ 526142 h 1723571"/>
              <a:gd name="connsiteX12" fmla="*/ 83458 w 2264229"/>
              <a:gd name="connsiteY12" fmla="*/ 460828 h 1723571"/>
              <a:gd name="connsiteX13" fmla="*/ 83458 w 2264229"/>
              <a:gd name="connsiteY13" fmla="*/ 449942 h 1723571"/>
              <a:gd name="connsiteX14" fmla="*/ 68943 w 2264229"/>
              <a:gd name="connsiteY14" fmla="*/ 420914 h 1723571"/>
              <a:gd name="connsiteX15" fmla="*/ 134258 w 2264229"/>
              <a:gd name="connsiteY15" fmla="*/ 344714 h 1723571"/>
              <a:gd name="connsiteX16" fmla="*/ 134258 w 2264229"/>
              <a:gd name="connsiteY16" fmla="*/ 290285 h 1723571"/>
              <a:gd name="connsiteX17" fmla="*/ 43543 w 2264229"/>
              <a:gd name="connsiteY17" fmla="*/ 185057 h 1723571"/>
              <a:gd name="connsiteX18" fmla="*/ 90715 w 2264229"/>
              <a:gd name="connsiteY18" fmla="*/ 116114 h 1723571"/>
              <a:gd name="connsiteX19" fmla="*/ 87086 w 2264229"/>
              <a:gd name="connsiteY19" fmla="*/ 43542 h 1723571"/>
              <a:gd name="connsiteX20" fmla="*/ 275772 w 2264229"/>
              <a:gd name="connsiteY20" fmla="*/ 0 h 1723571"/>
              <a:gd name="connsiteX21" fmla="*/ 341086 w 2264229"/>
              <a:gd name="connsiteY21" fmla="*/ 29028 h 1723571"/>
              <a:gd name="connsiteX22" fmla="*/ 395515 w 2264229"/>
              <a:gd name="connsiteY22" fmla="*/ 97971 h 1723571"/>
              <a:gd name="connsiteX23" fmla="*/ 424543 w 2264229"/>
              <a:gd name="connsiteY23" fmla="*/ 195942 h 1723571"/>
              <a:gd name="connsiteX24" fmla="*/ 453572 w 2264229"/>
              <a:gd name="connsiteY24" fmla="*/ 181428 h 1723571"/>
              <a:gd name="connsiteX25" fmla="*/ 489858 w 2264229"/>
              <a:gd name="connsiteY25" fmla="*/ 199571 h 1723571"/>
              <a:gd name="connsiteX26" fmla="*/ 547915 w 2264229"/>
              <a:gd name="connsiteY26" fmla="*/ 359228 h 1723571"/>
              <a:gd name="connsiteX27" fmla="*/ 707572 w 2264229"/>
              <a:gd name="connsiteY27" fmla="*/ 344714 h 1723571"/>
              <a:gd name="connsiteX28" fmla="*/ 754743 w 2264229"/>
              <a:gd name="connsiteY28" fmla="*/ 359228 h 1723571"/>
              <a:gd name="connsiteX29" fmla="*/ 783772 w 2264229"/>
              <a:gd name="connsiteY29" fmla="*/ 333828 h 1723571"/>
              <a:gd name="connsiteX30" fmla="*/ 852715 w 2264229"/>
              <a:gd name="connsiteY30" fmla="*/ 315685 h 1723571"/>
              <a:gd name="connsiteX31" fmla="*/ 925286 w 2264229"/>
              <a:gd name="connsiteY31" fmla="*/ 272142 h 1723571"/>
              <a:gd name="connsiteX32" fmla="*/ 1001486 w 2264229"/>
              <a:gd name="connsiteY32" fmla="*/ 297542 h 1723571"/>
              <a:gd name="connsiteX33" fmla="*/ 1023258 w 2264229"/>
              <a:gd name="connsiteY33" fmla="*/ 319314 h 1723571"/>
              <a:gd name="connsiteX34" fmla="*/ 1055915 w 2264229"/>
              <a:gd name="connsiteY34" fmla="*/ 337457 h 1723571"/>
              <a:gd name="connsiteX35" fmla="*/ 1048658 w 2264229"/>
              <a:gd name="connsiteY35" fmla="*/ 373742 h 1723571"/>
              <a:gd name="connsiteX36" fmla="*/ 1099458 w 2264229"/>
              <a:gd name="connsiteY36" fmla="*/ 377371 h 1723571"/>
              <a:gd name="connsiteX37" fmla="*/ 1117600 w 2264229"/>
              <a:gd name="connsiteY37" fmla="*/ 424542 h 1723571"/>
              <a:gd name="connsiteX38" fmla="*/ 1117600 w 2264229"/>
              <a:gd name="connsiteY38" fmla="*/ 431800 h 1723571"/>
              <a:gd name="connsiteX39" fmla="*/ 1095829 w 2264229"/>
              <a:gd name="connsiteY39" fmla="*/ 468085 h 1723571"/>
              <a:gd name="connsiteX40" fmla="*/ 1110343 w 2264229"/>
              <a:gd name="connsiteY40" fmla="*/ 518885 h 1723571"/>
              <a:gd name="connsiteX41" fmla="*/ 1161143 w 2264229"/>
              <a:gd name="connsiteY41" fmla="*/ 540657 h 1723571"/>
              <a:gd name="connsiteX42" fmla="*/ 1248229 w 2264229"/>
              <a:gd name="connsiteY42" fmla="*/ 562428 h 1723571"/>
              <a:gd name="connsiteX43" fmla="*/ 1262743 w 2264229"/>
              <a:gd name="connsiteY43" fmla="*/ 566057 h 1723571"/>
              <a:gd name="connsiteX44" fmla="*/ 1270000 w 2264229"/>
              <a:gd name="connsiteY44" fmla="*/ 605971 h 1723571"/>
              <a:gd name="connsiteX45" fmla="*/ 1335315 w 2264229"/>
              <a:gd name="connsiteY45" fmla="*/ 580571 h 1723571"/>
              <a:gd name="connsiteX46" fmla="*/ 1355238 w 2264229"/>
              <a:gd name="connsiteY46" fmla="*/ 539147 h 1723571"/>
              <a:gd name="connsiteX47" fmla="*/ 1417059 w 2264229"/>
              <a:gd name="connsiteY47" fmla="*/ 511628 h 1723571"/>
              <a:gd name="connsiteX48" fmla="*/ 1465943 w 2264229"/>
              <a:gd name="connsiteY48" fmla="*/ 529771 h 1723571"/>
              <a:gd name="connsiteX49" fmla="*/ 1485365 w 2264229"/>
              <a:gd name="connsiteY49" fmla="*/ 500354 h 1723571"/>
              <a:gd name="connsiteX50" fmla="*/ 1489633 w 2264229"/>
              <a:gd name="connsiteY50" fmla="*/ 406313 h 1723571"/>
              <a:gd name="connsiteX51" fmla="*/ 1556658 w 2264229"/>
              <a:gd name="connsiteY51" fmla="*/ 391885 h 1723571"/>
              <a:gd name="connsiteX52" fmla="*/ 1583907 w 2264229"/>
              <a:gd name="connsiteY52" fmla="*/ 312464 h 1723571"/>
              <a:gd name="connsiteX53" fmla="*/ 1705429 w 2264229"/>
              <a:gd name="connsiteY53" fmla="*/ 254000 h 1723571"/>
              <a:gd name="connsiteX54" fmla="*/ 1781629 w 2264229"/>
              <a:gd name="connsiteY54" fmla="*/ 315685 h 1723571"/>
              <a:gd name="connsiteX55" fmla="*/ 1850572 w 2264229"/>
              <a:gd name="connsiteY55" fmla="*/ 293914 h 1723571"/>
              <a:gd name="connsiteX56" fmla="*/ 1930400 w 2264229"/>
              <a:gd name="connsiteY56" fmla="*/ 337457 h 1723571"/>
              <a:gd name="connsiteX57" fmla="*/ 1970315 w 2264229"/>
              <a:gd name="connsiteY57" fmla="*/ 315685 h 1723571"/>
              <a:gd name="connsiteX58" fmla="*/ 2093686 w 2264229"/>
              <a:gd name="connsiteY58" fmla="*/ 402771 h 1723571"/>
              <a:gd name="connsiteX59" fmla="*/ 2111829 w 2264229"/>
              <a:gd name="connsiteY59" fmla="*/ 391885 h 1723571"/>
              <a:gd name="connsiteX60" fmla="*/ 2188029 w 2264229"/>
              <a:gd name="connsiteY60" fmla="*/ 446314 h 1723571"/>
              <a:gd name="connsiteX61" fmla="*/ 2198915 w 2264229"/>
              <a:gd name="connsiteY61" fmla="*/ 558800 h 1723571"/>
              <a:gd name="connsiteX62" fmla="*/ 2235200 w 2264229"/>
              <a:gd name="connsiteY62" fmla="*/ 558800 h 1723571"/>
              <a:gd name="connsiteX63" fmla="*/ 2264229 w 2264229"/>
              <a:gd name="connsiteY63" fmla="*/ 613228 h 1723571"/>
              <a:gd name="connsiteX64" fmla="*/ 2206172 w 2264229"/>
              <a:gd name="connsiteY64" fmla="*/ 620485 h 1723571"/>
              <a:gd name="connsiteX65" fmla="*/ 2151743 w 2264229"/>
              <a:gd name="connsiteY65" fmla="*/ 678542 h 1723571"/>
              <a:gd name="connsiteX66" fmla="*/ 2140858 w 2264229"/>
              <a:gd name="connsiteY66" fmla="*/ 725714 h 1723571"/>
              <a:gd name="connsiteX67" fmla="*/ 2198915 w 2264229"/>
              <a:gd name="connsiteY67" fmla="*/ 751114 h 1723571"/>
              <a:gd name="connsiteX68" fmla="*/ 2162629 w 2264229"/>
              <a:gd name="connsiteY68" fmla="*/ 783771 h 1723571"/>
              <a:gd name="connsiteX69" fmla="*/ 2166258 w 2264229"/>
              <a:gd name="connsiteY69" fmla="*/ 823685 h 1723571"/>
              <a:gd name="connsiteX70" fmla="*/ 2013858 w 2264229"/>
              <a:gd name="connsiteY70" fmla="*/ 1019628 h 1723571"/>
              <a:gd name="connsiteX71" fmla="*/ 1912258 w 2264229"/>
              <a:gd name="connsiteY71" fmla="*/ 1081314 h 1723571"/>
              <a:gd name="connsiteX72" fmla="*/ 1923143 w 2264229"/>
              <a:gd name="connsiteY72" fmla="*/ 1197428 h 1723571"/>
              <a:gd name="connsiteX73" fmla="*/ 1778000 w 2264229"/>
              <a:gd name="connsiteY73" fmla="*/ 1338942 h 1723571"/>
              <a:gd name="connsiteX74" fmla="*/ 1730829 w 2264229"/>
              <a:gd name="connsiteY74" fmla="*/ 1491342 h 1723571"/>
              <a:gd name="connsiteX75" fmla="*/ 1680029 w 2264229"/>
              <a:gd name="connsiteY75" fmla="*/ 1571171 h 1723571"/>
              <a:gd name="connsiteX76" fmla="*/ 1596572 w 2264229"/>
              <a:gd name="connsiteY76" fmla="*/ 1618342 h 1723571"/>
              <a:gd name="connsiteX77" fmla="*/ 1563915 w 2264229"/>
              <a:gd name="connsiteY77" fmla="*/ 1618342 h 1723571"/>
              <a:gd name="connsiteX78" fmla="*/ 1556658 w 2264229"/>
              <a:gd name="connsiteY78" fmla="*/ 1578428 h 1723571"/>
              <a:gd name="connsiteX79" fmla="*/ 1516743 w 2264229"/>
              <a:gd name="connsiteY79" fmla="*/ 1563914 h 1723571"/>
              <a:gd name="connsiteX80" fmla="*/ 1455058 w 2264229"/>
              <a:gd name="connsiteY80" fmla="*/ 1618342 h 1723571"/>
              <a:gd name="connsiteX81" fmla="*/ 1422400 w 2264229"/>
              <a:gd name="connsiteY81" fmla="*/ 1618342 h 1723571"/>
              <a:gd name="connsiteX82" fmla="*/ 1426029 w 2264229"/>
              <a:gd name="connsiteY82" fmla="*/ 1582057 h 1723571"/>
              <a:gd name="connsiteX83" fmla="*/ 1386115 w 2264229"/>
              <a:gd name="connsiteY83" fmla="*/ 1582057 h 1723571"/>
              <a:gd name="connsiteX84" fmla="*/ 1331686 w 2264229"/>
              <a:gd name="connsiteY84" fmla="*/ 1480457 h 1723571"/>
              <a:gd name="connsiteX85" fmla="*/ 1266372 w 2264229"/>
              <a:gd name="connsiteY85" fmla="*/ 1444171 h 1723571"/>
              <a:gd name="connsiteX86" fmla="*/ 1201058 w 2264229"/>
              <a:gd name="connsiteY86" fmla="*/ 1455057 h 1723571"/>
              <a:gd name="connsiteX87" fmla="*/ 1132115 w 2264229"/>
              <a:gd name="connsiteY87" fmla="*/ 1440542 h 1723571"/>
              <a:gd name="connsiteX88" fmla="*/ 1052286 w 2264229"/>
              <a:gd name="connsiteY88" fmla="*/ 1701800 h 1723571"/>
              <a:gd name="connsiteX89" fmla="*/ 986972 w 2264229"/>
              <a:gd name="connsiteY89" fmla="*/ 1607457 h 1723571"/>
              <a:gd name="connsiteX90" fmla="*/ 961572 w 2264229"/>
              <a:gd name="connsiteY90" fmla="*/ 1629228 h 1723571"/>
              <a:gd name="connsiteX91" fmla="*/ 936172 w 2264229"/>
              <a:gd name="connsiteY91" fmla="*/ 1618342 h 1723571"/>
              <a:gd name="connsiteX92" fmla="*/ 903515 w 2264229"/>
              <a:gd name="connsiteY92" fmla="*/ 1636485 h 1723571"/>
              <a:gd name="connsiteX93" fmla="*/ 881743 w 2264229"/>
              <a:gd name="connsiteY93" fmla="*/ 1614714 h 1723571"/>
              <a:gd name="connsiteX94" fmla="*/ 845458 w 2264229"/>
              <a:gd name="connsiteY94" fmla="*/ 1640114 h 1723571"/>
              <a:gd name="connsiteX95" fmla="*/ 841829 w 2264229"/>
              <a:gd name="connsiteY95" fmla="*/ 1680028 h 1723571"/>
              <a:gd name="connsiteX96" fmla="*/ 769258 w 2264229"/>
              <a:gd name="connsiteY96" fmla="*/ 1723571 h 1723571"/>
              <a:gd name="connsiteX97" fmla="*/ 743858 w 2264229"/>
              <a:gd name="connsiteY97" fmla="*/ 1698171 h 1723571"/>
              <a:gd name="connsiteX98" fmla="*/ 653143 w 2264229"/>
              <a:gd name="connsiteY98" fmla="*/ 1719942 h 1723571"/>
              <a:gd name="connsiteX99" fmla="*/ 580572 w 2264229"/>
              <a:gd name="connsiteY99" fmla="*/ 1680028 h 1723571"/>
              <a:gd name="connsiteX100" fmla="*/ 580572 w 2264229"/>
              <a:gd name="connsiteY100" fmla="*/ 1632857 h 1723571"/>
              <a:gd name="connsiteX101" fmla="*/ 624115 w 2264229"/>
              <a:gd name="connsiteY101" fmla="*/ 1589314 h 1723571"/>
              <a:gd name="connsiteX102" fmla="*/ 627743 w 2264229"/>
              <a:gd name="connsiteY102" fmla="*/ 1498600 h 1723571"/>
              <a:gd name="connsiteX103" fmla="*/ 605972 w 2264229"/>
              <a:gd name="connsiteY103" fmla="*/ 1480457 h 1723571"/>
              <a:gd name="connsiteX104" fmla="*/ 511629 w 2264229"/>
              <a:gd name="connsiteY104" fmla="*/ 1440542 h 1723571"/>
              <a:gd name="connsiteX105" fmla="*/ 424543 w 2264229"/>
              <a:gd name="connsiteY105" fmla="*/ 1284514 h 1723571"/>
              <a:gd name="connsiteX106" fmla="*/ 420915 w 2264229"/>
              <a:gd name="connsiteY106" fmla="*/ 1277257 h 1723571"/>
              <a:gd name="connsiteX107" fmla="*/ 344715 w 2264229"/>
              <a:gd name="connsiteY107" fmla="*/ 1349828 h 1723571"/>
              <a:gd name="connsiteX108" fmla="*/ 286658 w 2264229"/>
              <a:gd name="connsiteY108" fmla="*/ 1302657 h 1723571"/>
              <a:gd name="connsiteX109" fmla="*/ 254000 w 2264229"/>
              <a:gd name="connsiteY109" fmla="*/ 1324428 h 1723571"/>
              <a:gd name="connsiteX110" fmla="*/ 185058 w 2264229"/>
              <a:gd name="connsiteY110" fmla="*/ 1320800 h 1723571"/>
              <a:gd name="connsiteX111" fmla="*/ 101600 w 2264229"/>
              <a:gd name="connsiteY111" fmla="*/ 1244600 h 1723571"/>
              <a:gd name="connsiteX0" fmla="*/ 101600 w 2264229"/>
              <a:gd name="connsiteY0" fmla="*/ 1244600 h 1723571"/>
              <a:gd name="connsiteX1" fmla="*/ 127000 w 2264229"/>
              <a:gd name="connsiteY1" fmla="*/ 1059542 h 1723571"/>
              <a:gd name="connsiteX2" fmla="*/ 97972 w 2264229"/>
              <a:gd name="connsiteY2" fmla="*/ 1030514 h 1723571"/>
              <a:gd name="connsiteX3" fmla="*/ 94343 w 2264229"/>
              <a:gd name="connsiteY3" fmla="*/ 979714 h 1723571"/>
              <a:gd name="connsiteX4" fmla="*/ 50800 w 2264229"/>
              <a:gd name="connsiteY4" fmla="*/ 859971 h 1723571"/>
              <a:gd name="connsiteX5" fmla="*/ 14515 w 2264229"/>
              <a:gd name="connsiteY5" fmla="*/ 838200 h 1723571"/>
              <a:gd name="connsiteX6" fmla="*/ 32658 w 2264229"/>
              <a:gd name="connsiteY6" fmla="*/ 765628 h 1723571"/>
              <a:gd name="connsiteX7" fmla="*/ 14515 w 2264229"/>
              <a:gd name="connsiteY7" fmla="*/ 700314 h 1723571"/>
              <a:gd name="connsiteX8" fmla="*/ 18143 w 2264229"/>
              <a:gd name="connsiteY8" fmla="*/ 656771 h 1723571"/>
              <a:gd name="connsiteX9" fmla="*/ 61686 w 2264229"/>
              <a:gd name="connsiteY9" fmla="*/ 638628 h 1723571"/>
              <a:gd name="connsiteX10" fmla="*/ 36286 w 2264229"/>
              <a:gd name="connsiteY10" fmla="*/ 566057 h 1723571"/>
              <a:gd name="connsiteX11" fmla="*/ 0 w 2264229"/>
              <a:gd name="connsiteY11" fmla="*/ 526142 h 1723571"/>
              <a:gd name="connsiteX12" fmla="*/ 83458 w 2264229"/>
              <a:gd name="connsiteY12" fmla="*/ 460828 h 1723571"/>
              <a:gd name="connsiteX13" fmla="*/ 83458 w 2264229"/>
              <a:gd name="connsiteY13" fmla="*/ 449942 h 1723571"/>
              <a:gd name="connsiteX14" fmla="*/ 68943 w 2264229"/>
              <a:gd name="connsiteY14" fmla="*/ 420914 h 1723571"/>
              <a:gd name="connsiteX15" fmla="*/ 134258 w 2264229"/>
              <a:gd name="connsiteY15" fmla="*/ 344714 h 1723571"/>
              <a:gd name="connsiteX16" fmla="*/ 134258 w 2264229"/>
              <a:gd name="connsiteY16" fmla="*/ 290285 h 1723571"/>
              <a:gd name="connsiteX17" fmla="*/ 43543 w 2264229"/>
              <a:gd name="connsiteY17" fmla="*/ 185057 h 1723571"/>
              <a:gd name="connsiteX18" fmla="*/ 90715 w 2264229"/>
              <a:gd name="connsiteY18" fmla="*/ 116114 h 1723571"/>
              <a:gd name="connsiteX19" fmla="*/ 87086 w 2264229"/>
              <a:gd name="connsiteY19" fmla="*/ 43542 h 1723571"/>
              <a:gd name="connsiteX20" fmla="*/ 275772 w 2264229"/>
              <a:gd name="connsiteY20" fmla="*/ 0 h 1723571"/>
              <a:gd name="connsiteX21" fmla="*/ 341086 w 2264229"/>
              <a:gd name="connsiteY21" fmla="*/ 29028 h 1723571"/>
              <a:gd name="connsiteX22" fmla="*/ 395515 w 2264229"/>
              <a:gd name="connsiteY22" fmla="*/ 97971 h 1723571"/>
              <a:gd name="connsiteX23" fmla="*/ 424543 w 2264229"/>
              <a:gd name="connsiteY23" fmla="*/ 195942 h 1723571"/>
              <a:gd name="connsiteX24" fmla="*/ 453572 w 2264229"/>
              <a:gd name="connsiteY24" fmla="*/ 181428 h 1723571"/>
              <a:gd name="connsiteX25" fmla="*/ 489858 w 2264229"/>
              <a:gd name="connsiteY25" fmla="*/ 199571 h 1723571"/>
              <a:gd name="connsiteX26" fmla="*/ 547915 w 2264229"/>
              <a:gd name="connsiteY26" fmla="*/ 359228 h 1723571"/>
              <a:gd name="connsiteX27" fmla="*/ 707572 w 2264229"/>
              <a:gd name="connsiteY27" fmla="*/ 344714 h 1723571"/>
              <a:gd name="connsiteX28" fmla="*/ 754743 w 2264229"/>
              <a:gd name="connsiteY28" fmla="*/ 359228 h 1723571"/>
              <a:gd name="connsiteX29" fmla="*/ 783772 w 2264229"/>
              <a:gd name="connsiteY29" fmla="*/ 333828 h 1723571"/>
              <a:gd name="connsiteX30" fmla="*/ 852715 w 2264229"/>
              <a:gd name="connsiteY30" fmla="*/ 315685 h 1723571"/>
              <a:gd name="connsiteX31" fmla="*/ 925286 w 2264229"/>
              <a:gd name="connsiteY31" fmla="*/ 272142 h 1723571"/>
              <a:gd name="connsiteX32" fmla="*/ 1001486 w 2264229"/>
              <a:gd name="connsiteY32" fmla="*/ 297542 h 1723571"/>
              <a:gd name="connsiteX33" fmla="*/ 1023258 w 2264229"/>
              <a:gd name="connsiteY33" fmla="*/ 319314 h 1723571"/>
              <a:gd name="connsiteX34" fmla="*/ 1055915 w 2264229"/>
              <a:gd name="connsiteY34" fmla="*/ 337457 h 1723571"/>
              <a:gd name="connsiteX35" fmla="*/ 1048658 w 2264229"/>
              <a:gd name="connsiteY35" fmla="*/ 373742 h 1723571"/>
              <a:gd name="connsiteX36" fmla="*/ 1099458 w 2264229"/>
              <a:gd name="connsiteY36" fmla="*/ 377371 h 1723571"/>
              <a:gd name="connsiteX37" fmla="*/ 1117600 w 2264229"/>
              <a:gd name="connsiteY37" fmla="*/ 424542 h 1723571"/>
              <a:gd name="connsiteX38" fmla="*/ 1117600 w 2264229"/>
              <a:gd name="connsiteY38" fmla="*/ 431800 h 1723571"/>
              <a:gd name="connsiteX39" fmla="*/ 1095829 w 2264229"/>
              <a:gd name="connsiteY39" fmla="*/ 468085 h 1723571"/>
              <a:gd name="connsiteX40" fmla="*/ 1110343 w 2264229"/>
              <a:gd name="connsiteY40" fmla="*/ 518885 h 1723571"/>
              <a:gd name="connsiteX41" fmla="*/ 1161143 w 2264229"/>
              <a:gd name="connsiteY41" fmla="*/ 540657 h 1723571"/>
              <a:gd name="connsiteX42" fmla="*/ 1248229 w 2264229"/>
              <a:gd name="connsiteY42" fmla="*/ 562428 h 1723571"/>
              <a:gd name="connsiteX43" fmla="*/ 1262743 w 2264229"/>
              <a:gd name="connsiteY43" fmla="*/ 566057 h 1723571"/>
              <a:gd name="connsiteX44" fmla="*/ 1270000 w 2264229"/>
              <a:gd name="connsiteY44" fmla="*/ 605971 h 1723571"/>
              <a:gd name="connsiteX45" fmla="*/ 1335315 w 2264229"/>
              <a:gd name="connsiteY45" fmla="*/ 580571 h 1723571"/>
              <a:gd name="connsiteX46" fmla="*/ 1355238 w 2264229"/>
              <a:gd name="connsiteY46" fmla="*/ 539147 h 1723571"/>
              <a:gd name="connsiteX47" fmla="*/ 1417059 w 2264229"/>
              <a:gd name="connsiteY47" fmla="*/ 511628 h 1723571"/>
              <a:gd name="connsiteX48" fmla="*/ 1462100 w 2264229"/>
              <a:gd name="connsiteY48" fmla="*/ 524037 h 1723571"/>
              <a:gd name="connsiteX49" fmla="*/ 1485365 w 2264229"/>
              <a:gd name="connsiteY49" fmla="*/ 500354 h 1723571"/>
              <a:gd name="connsiteX50" fmla="*/ 1489633 w 2264229"/>
              <a:gd name="connsiteY50" fmla="*/ 406313 h 1723571"/>
              <a:gd name="connsiteX51" fmla="*/ 1556658 w 2264229"/>
              <a:gd name="connsiteY51" fmla="*/ 391885 h 1723571"/>
              <a:gd name="connsiteX52" fmla="*/ 1583907 w 2264229"/>
              <a:gd name="connsiteY52" fmla="*/ 312464 h 1723571"/>
              <a:gd name="connsiteX53" fmla="*/ 1705429 w 2264229"/>
              <a:gd name="connsiteY53" fmla="*/ 254000 h 1723571"/>
              <a:gd name="connsiteX54" fmla="*/ 1781629 w 2264229"/>
              <a:gd name="connsiteY54" fmla="*/ 315685 h 1723571"/>
              <a:gd name="connsiteX55" fmla="*/ 1850572 w 2264229"/>
              <a:gd name="connsiteY55" fmla="*/ 293914 h 1723571"/>
              <a:gd name="connsiteX56" fmla="*/ 1930400 w 2264229"/>
              <a:gd name="connsiteY56" fmla="*/ 337457 h 1723571"/>
              <a:gd name="connsiteX57" fmla="*/ 1970315 w 2264229"/>
              <a:gd name="connsiteY57" fmla="*/ 315685 h 1723571"/>
              <a:gd name="connsiteX58" fmla="*/ 2093686 w 2264229"/>
              <a:gd name="connsiteY58" fmla="*/ 402771 h 1723571"/>
              <a:gd name="connsiteX59" fmla="*/ 2111829 w 2264229"/>
              <a:gd name="connsiteY59" fmla="*/ 391885 h 1723571"/>
              <a:gd name="connsiteX60" fmla="*/ 2188029 w 2264229"/>
              <a:gd name="connsiteY60" fmla="*/ 446314 h 1723571"/>
              <a:gd name="connsiteX61" fmla="*/ 2198915 w 2264229"/>
              <a:gd name="connsiteY61" fmla="*/ 558800 h 1723571"/>
              <a:gd name="connsiteX62" fmla="*/ 2235200 w 2264229"/>
              <a:gd name="connsiteY62" fmla="*/ 558800 h 1723571"/>
              <a:gd name="connsiteX63" fmla="*/ 2264229 w 2264229"/>
              <a:gd name="connsiteY63" fmla="*/ 613228 h 1723571"/>
              <a:gd name="connsiteX64" fmla="*/ 2206172 w 2264229"/>
              <a:gd name="connsiteY64" fmla="*/ 620485 h 1723571"/>
              <a:gd name="connsiteX65" fmla="*/ 2151743 w 2264229"/>
              <a:gd name="connsiteY65" fmla="*/ 678542 h 1723571"/>
              <a:gd name="connsiteX66" fmla="*/ 2140858 w 2264229"/>
              <a:gd name="connsiteY66" fmla="*/ 725714 h 1723571"/>
              <a:gd name="connsiteX67" fmla="*/ 2198915 w 2264229"/>
              <a:gd name="connsiteY67" fmla="*/ 751114 h 1723571"/>
              <a:gd name="connsiteX68" fmla="*/ 2162629 w 2264229"/>
              <a:gd name="connsiteY68" fmla="*/ 783771 h 1723571"/>
              <a:gd name="connsiteX69" fmla="*/ 2166258 w 2264229"/>
              <a:gd name="connsiteY69" fmla="*/ 823685 h 1723571"/>
              <a:gd name="connsiteX70" fmla="*/ 2013858 w 2264229"/>
              <a:gd name="connsiteY70" fmla="*/ 1019628 h 1723571"/>
              <a:gd name="connsiteX71" fmla="*/ 1912258 w 2264229"/>
              <a:gd name="connsiteY71" fmla="*/ 1081314 h 1723571"/>
              <a:gd name="connsiteX72" fmla="*/ 1923143 w 2264229"/>
              <a:gd name="connsiteY72" fmla="*/ 1197428 h 1723571"/>
              <a:gd name="connsiteX73" fmla="*/ 1778000 w 2264229"/>
              <a:gd name="connsiteY73" fmla="*/ 1338942 h 1723571"/>
              <a:gd name="connsiteX74" fmla="*/ 1730829 w 2264229"/>
              <a:gd name="connsiteY74" fmla="*/ 1491342 h 1723571"/>
              <a:gd name="connsiteX75" fmla="*/ 1680029 w 2264229"/>
              <a:gd name="connsiteY75" fmla="*/ 1571171 h 1723571"/>
              <a:gd name="connsiteX76" fmla="*/ 1596572 w 2264229"/>
              <a:gd name="connsiteY76" fmla="*/ 1618342 h 1723571"/>
              <a:gd name="connsiteX77" fmla="*/ 1563915 w 2264229"/>
              <a:gd name="connsiteY77" fmla="*/ 1618342 h 1723571"/>
              <a:gd name="connsiteX78" fmla="*/ 1556658 w 2264229"/>
              <a:gd name="connsiteY78" fmla="*/ 1578428 h 1723571"/>
              <a:gd name="connsiteX79" fmla="*/ 1516743 w 2264229"/>
              <a:gd name="connsiteY79" fmla="*/ 1563914 h 1723571"/>
              <a:gd name="connsiteX80" fmla="*/ 1455058 w 2264229"/>
              <a:gd name="connsiteY80" fmla="*/ 1618342 h 1723571"/>
              <a:gd name="connsiteX81" fmla="*/ 1422400 w 2264229"/>
              <a:gd name="connsiteY81" fmla="*/ 1618342 h 1723571"/>
              <a:gd name="connsiteX82" fmla="*/ 1426029 w 2264229"/>
              <a:gd name="connsiteY82" fmla="*/ 1582057 h 1723571"/>
              <a:gd name="connsiteX83" fmla="*/ 1386115 w 2264229"/>
              <a:gd name="connsiteY83" fmla="*/ 1582057 h 1723571"/>
              <a:gd name="connsiteX84" fmla="*/ 1331686 w 2264229"/>
              <a:gd name="connsiteY84" fmla="*/ 1480457 h 1723571"/>
              <a:gd name="connsiteX85" fmla="*/ 1266372 w 2264229"/>
              <a:gd name="connsiteY85" fmla="*/ 1444171 h 1723571"/>
              <a:gd name="connsiteX86" fmla="*/ 1201058 w 2264229"/>
              <a:gd name="connsiteY86" fmla="*/ 1455057 h 1723571"/>
              <a:gd name="connsiteX87" fmla="*/ 1132115 w 2264229"/>
              <a:gd name="connsiteY87" fmla="*/ 1440542 h 1723571"/>
              <a:gd name="connsiteX88" fmla="*/ 1052286 w 2264229"/>
              <a:gd name="connsiteY88" fmla="*/ 1701800 h 1723571"/>
              <a:gd name="connsiteX89" fmla="*/ 986972 w 2264229"/>
              <a:gd name="connsiteY89" fmla="*/ 1607457 h 1723571"/>
              <a:gd name="connsiteX90" fmla="*/ 961572 w 2264229"/>
              <a:gd name="connsiteY90" fmla="*/ 1629228 h 1723571"/>
              <a:gd name="connsiteX91" fmla="*/ 936172 w 2264229"/>
              <a:gd name="connsiteY91" fmla="*/ 1618342 h 1723571"/>
              <a:gd name="connsiteX92" fmla="*/ 903515 w 2264229"/>
              <a:gd name="connsiteY92" fmla="*/ 1636485 h 1723571"/>
              <a:gd name="connsiteX93" fmla="*/ 881743 w 2264229"/>
              <a:gd name="connsiteY93" fmla="*/ 1614714 h 1723571"/>
              <a:gd name="connsiteX94" fmla="*/ 845458 w 2264229"/>
              <a:gd name="connsiteY94" fmla="*/ 1640114 h 1723571"/>
              <a:gd name="connsiteX95" fmla="*/ 841829 w 2264229"/>
              <a:gd name="connsiteY95" fmla="*/ 1680028 h 1723571"/>
              <a:gd name="connsiteX96" fmla="*/ 769258 w 2264229"/>
              <a:gd name="connsiteY96" fmla="*/ 1723571 h 1723571"/>
              <a:gd name="connsiteX97" fmla="*/ 743858 w 2264229"/>
              <a:gd name="connsiteY97" fmla="*/ 1698171 h 1723571"/>
              <a:gd name="connsiteX98" fmla="*/ 653143 w 2264229"/>
              <a:gd name="connsiteY98" fmla="*/ 1719942 h 1723571"/>
              <a:gd name="connsiteX99" fmla="*/ 580572 w 2264229"/>
              <a:gd name="connsiteY99" fmla="*/ 1680028 h 1723571"/>
              <a:gd name="connsiteX100" fmla="*/ 580572 w 2264229"/>
              <a:gd name="connsiteY100" fmla="*/ 1632857 h 1723571"/>
              <a:gd name="connsiteX101" fmla="*/ 624115 w 2264229"/>
              <a:gd name="connsiteY101" fmla="*/ 1589314 h 1723571"/>
              <a:gd name="connsiteX102" fmla="*/ 627743 w 2264229"/>
              <a:gd name="connsiteY102" fmla="*/ 1498600 h 1723571"/>
              <a:gd name="connsiteX103" fmla="*/ 605972 w 2264229"/>
              <a:gd name="connsiteY103" fmla="*/ 1480457 h 1723571"/>
              <a:gd name="connsiteX104" fmla="*/ 511629 w 2264229"/>
              <a:gd name="connsiteY104" fmla="*/ 1440542 h 1723571"/>
              <a:gd name="connsiteX105" fmla="*/ 424543 w 2264229"/>
              <a:gd name="connsiteY105" fmla="*/ 1284514 h 1723571"/>
              <a:gd name="connsiteX106" fmla="*/ 420915 w 2264229"/>
              <a:gd name="connsiteY106" fmla="*/ 1277257 h 1723571"/>
              <a:gd name="connsiteX107" fmla="*/ 344715 w 2264229"/>
              <a:gd name="connsiteY107" fmla="*/ 1349828 h 1723571"/>
              <a:gd name="connsiteX108" fmla="*/ 286658 w 2264229"/>
              <a:gd name="connsiteY108" fmla="*/ 1302657 h 1723571"/>
              <a:gd name="connsiteX109" fmla="*/ 254000 w 2264229"/>
              <a:gd name="connsiteY109" fmla="*/ 1324428 h 1723571"/>
              <a:gd name="connsiteX110" fmla="*/ 185058 w 2264229"/>
              <a:gd name="connsiteY110" fmla="*/ 1320800 h 1723571"/>
              <a:gd name="connsiteX111" fmla="*/ 101600 w 2264229"/>
              <a:gd name="connsiteY111" fmla="*/ 1244600 h 1723571"/>
              <a:gd name="connsiteX0" fmla="*/ 101600 w 2264229"/>
              <a:gd name="connsiteY0" fmla="*/ 1244600 h 1723571"/>
              <a:gd name="connsiteX1" fmla="*/ 127000 w 2264229"/>
              <a:gd name="connsiteY1" fmla="*/ 1059542 h 1723571"/>
              <a:gd name="connsiteX2" fmla="*/ 97972 w 2264229"/>
              <a:gd name="connsiteY2" fmla="*/ 1030514 h 1723571"/>
              <a:gd name="connsiteX3" fmla="*/ 94343 w 2264229"/>
              <a:gd name="connsiteY3" fmla="*/ 979714 h 1723571"/>
              <a:gd name="connsiteX4" fmla="*/ 50800 w 2264229"/>
              <a:gd name="connsiteY4" fmla="*/ 859971 h 1723571"/>
              <a:gd name="connsiteX5" fmla="*/ 14515 w 2264229"/>
              <a:gd name="connsiteY5" fmla="*/ 838200 h 1723571"/>
              <a:gd name="connsiteX6" fmla="*/ 32658 w 2264229"/>
              <a:gd name="connsiteY6" fmla="*/ 765628 h 1723571"/>
              <a:gd name="connsiteX7" fmla="*/ 14515 w 2264229"/>
              <a:gd name="connsiteY7" fmla="*/ 700314 h 1723571"/>
              <a:gd name="connsiteX8" fmla="*/ 18143 w 2264229"/>
              <a:gd name="connsiteY8" fmla="*/ 656771 h 1723571"/>
              <a:gd name="connsiteX9" fmla="*/ 61686 w 2264229"/>
              <a:gd name="connsiteY9" fmla="*/ 638628 h 1723571"/>
              <a:gd name="connsiteX10" fmla="*/ 36286 w 2264229"/>
              <a:gd name="connsiteY10" fmla="*/ 566057 h 1723571"/>
              <a:gd name="connsiteX11" fmla="*/ 0 w 2264229"/>
              <a:gd name="connsiteY11" fmla="*/ 526142 h 1723571"/>
              <a:gd name="connsiteX12" fmla="*/ 83458 w 2264229"/>
              <a:gd name="connsiteY12" fmla="*/ 460828 h 1723571"/>
              <a:gd name="connsiteX13" fmla="*/ 83458 w 2264229"/>
              <a:gd name="connsiteY13" fmla="*/ 449942 h 1723571"/>
              <a:gd name="connsiteX14" fmla="*/ 68943 w 2264229"/>
              <a:gd name="connsiteY14" fmla="*/ 420914 h 1723571"/>
              <a:gd name="connsiteX15" fmla="*/ 134258 w 2264229"/>
              <a:gd name="connsiteY15" fmla="*/ 344714 h 1723571"/>
              <a:gd name="connsiteX16" fmla="*/ 134258 w 2264229"/>
              <a:gd name="connsiteY16" fmla="*/ 290285 h 1723571"/>
              <a:gd name="connsiteX17" fmla="*/ 43543 w 2264229"/>
              <a:gd name="connsiteY17" fmla="*/ 185057 h 1723571"/>
              <a:gd name="connsiteX18" fmla="*/ 90715 w 2264229"/>
              <a:gd name="connsiteY18" fmla="*/ 116114 h 1723571"/>
              <a:gd name="connsiteX19" fmla="*/ 87086 w 2264229"/>
              <a:gd name="connsiteY19" fmla="*/ 43542 h 1723571"/>
              <a:gd name="connsiteX20" fmla="*/ 275772 w 2264229"/>
              <a:gd name="connsiteY20" fmla="*/ 0 h 1723571"/>
              <a:gd name="connsiteX21" fmla="*/ 341086 w 2264229"/>
              <a:gd name="connsiteY21" fmla="*/ 29028 h 1723571"/>
              <a:gd name="connsiteX22" fmla="*/ 395515 w 2264229"/>
              <a:gd name="connsiteY22" fmla="*/ 97971 h 1723571"/>
              <a:gd name="connsiteX23" fmla="*/ 424543 w 2264229"/>
              <a:gd name="connsiteY23" fmla="*/ 195942 h 1723571"/>
              <a:gd name="connsiteX24" fmla="*/ 453572 w 2264229"/>
              <a:gd name="connsiteY24" fmla="*/ 181428 h 1723571"/>
              <a:gd name="connsiteX25" fmla="*/ 489858 w 2264229"/>
              <a:gd name="connsiteY25" fmla="*/ 199571 h 1723571"/>
              <a:gd name="connsiteX26" fmla="*/ 547915 w 2264229"/>
              <a:gd name="connsiteY26" fmla="*/ 359228 h 1723571"/>
              <a:gd name="connsiteX27" fmla="*/ 707572 w 2264229"/>
              <a:gd name="connsiteY27" fmla="*/ 344714 h 1723571"/>
              <a:gd name="connsiteX28" fmla="*/ 754743 w 2264229"/>
              <a:gd name="connsiteY28" fmla="*/ 359228 h 1723571"/>
              <a:gd name="connsiteX29" fmla="*/ 783772 w 2264229"/>
              <a:gd name="connsiteY29" fmla="*/ 333828 h 1723571"/>
              <a:gd name="connsiteX30" fmla="*/ 852715 w 2264229"/>
              <a:gd name="connsiteY30" fmla="*/ 315685 h 1723571"/>
              <a:gd name="connsiteX31" fmla="*/ 925286 w 2264229"/>
              <a:gd name="connsiteY31" fmla="*/ 272142 h 1723571"/>
              <a:gd name="connsiteX32" fmla="*/ 1001486 w 2264229"/>
              <a:gd name="connsiteY32" fmla="*/ 297542 h 1723571"/>
              <a:gd name="connsiteX33" fmla="*/ 1023258 w 2264229"/>
              <a:gd name="connsiteY33" fmla="*/ 319314 h 1723571"/>
              <a:gd name="connsiteX34" fmla="*/ 1055915 w 2264229"/>
              <a:gd name="connsiteY34" fmla="*/ 337457 h 1723571"/>
              <a:gd name="connsiteX35" fmla="*/ 1048658 w 2264229"/>
              <a:gd name="connsiteY35" fmla="*/ 373742 h 1723571"/>
              <a:gd name="connsiteX36" fmla="*/ 1099458 w 2264229"/>
              <a:gd name="connsiteY36" fmla="*/ 377371 h 1723571"/>
              <a:gd name="connsiteX37" fmla="*/ 1117600 w 2264229"/>
              <a:gd name="connsiteY37" fmla="*/ 424542 h 1723571"/>
              <a:gd name="connsiteX38" fmla="*/ 1117600 w 2264229"/>
              <a:gd name="connsiteY38" fmla="*/ 431800 h 1723571"/>
              <a:gd name="connsiteX39" fmla="*/ 1095829 w 2264229"/>
              <a:gd name="connsiteY39" fmla="*/ 468085 h 1723571"/>
              <a:gd name="connsiteX40" fmla="*/ 1110343 w 2264229"/>
              <a:gd name="connsiteY40" fmla="*/ 518885 h 1723571"/>
              <a:gd name="connsiteX41" fmla="*/ 1161143 w 2264229"/>
              <a:gd name="connsiteY41" fmla="*/ 540657 h 1723571"/>
              <a:gd name="connsiteX42" fmla="*/ 1248229 w 2264229"/>
              <a:gd name="connsiteY42" fmla="*/ 562428 h 1723571"/>
              <a:gd name="connsiteX43" fmla="*/ 1262743 w 2264229"/>
              <a:gd name="connsiteY43" fmla="*/ 566057 h 1723571"/>
              <a:gd name="connsiteX44" fmla="*/ 1270000 w 2264229"/>
              <a:gd name="connsiteY44" fmla="*/ 605971 h 1723571"/>
              <a:gd name="connsiteX45" fmla="*/ 1335315 w 2264229"/>
              <a:gd name="connsiteY45" fmla="*/ 580571 h 1723571"/>
              <a:gd name="connsiteX46" fmla="*/ 1339865 w 2264229"/>
              <a:gd name="connsiteY46" fmla="*/ 539147 h 1723571"/>
              <a:gd name="connsiteX47" fmla="*/ 1417059 w 2264229"/>
              <a:gd name="connsiteY47" fmla="*/ 511628 h 1723571"/>
              <a:gd name="connsiteX48" fmla="*/ 1462100 w 2264229"/>
              <a:gd name="connsiteY48" fmla="*/ 524037 h 1723571"/>
              <a:gd name="connsiteX49" fmla="*/ 1485365 w 2264229"/>
              <a:gd name="connsiteY49" fmla="*/ 500354 h 1723571"/>
              <a:gd name="connsiteX50" fmla="*/ 1489633 w 2264229"/>
              <a:gd name="connsiteY50" fmla="*/ 406313 h 1723571"/>
              <a:gd name="connsiteX51" fmla="*/ 1556658 w 2264229"/>
              <a:gd name="connsiteY51" fmla="*/ 391885 h 1723571"/>
              <a:gd name="connsiteX52" fmla="*/ 1583907 w 2264229"/>
              <a:gd name="connsiteY52" fmla="*/ 312464 h 1723571"/>
              <a:gd name="connsiteX53" fmla="*/ 1705429 w 2264229"/>
              <a:gd name="connsiteY53" fmla="*/ 254000 h 1723571"/>
              <a:gd name="connsiteX54" fmla="*/ 1781629 w 2264229"/>
              <a:gd name="connsiteY54" fmla="*/ 315685 h 1723571"/>
              <a:gd name="connsiteX55" fmla="*/ 1850572 w 2264229"/>
              <a:gd name="connsiteY55" fmla="*/ 293914 h 1723571"/>
              <a:gd name="connsiteX56" fmla="*/ 1930400 w 2264229"/>
              <a:gd name="connsiteY56" fmla="*/ 337457 h 1723571"/>
              <a:gd name="connsiteX57" fmla="*/ 1970315 w 2264229"/>
              <a:gd name="connsiteY57" fmla="*/ 315685 h 1723571"/>
              <a:gd name="connsiteX58" fmla="*/ 2093686 w 2264229"/>
              <a:gd name="connsiteY58" fmla="*/ 402771 h 1723571"/>
              <a:gd name="connsiteX59" fmla="*/ 2111829 w 2264229"/>
              <a:gd name="connsiteY59" fmla="*/ 391885 h 1723571"/>
              <a:gd name="connsiteX60" fmla="*/ 2188029 w 2264229"/>
              <a:gd name="connsiteY60" fmla="*/ 446314 h 1723571"/>
              <a:gd name="connsiteX61" fmla="*/ 2198915 w 2264229"/>
              <a:gd name="connsiteY61" fmla="*/ 558800 h 1723571"/>
              <a:gd name="connsiteX62" fmla="*/ 2235200 w 2264229"/>
              <a:gd name="connsiteY62" fmla="*/ 558800 h 1723571"/>
              <a:gd name="connsiteX63" fmla="*/ 2264229 w 2264229"/>
              <a:gd name="connsiteY63" fmla="*/ 613228 h 1723571"/>
              <a:gd name="connsiteX64" fmla="*/ 2206172 w 2264229"/>
              <a:gd name="connsiteY64" fmla="*/ 620485 h 1723571"/>
              <a:gd name="connsiteX65" fmla="*/ 2151743 w 2264229"/>
              <a:gd name="connsiteY65" fmla="*/ 678542 h 1723571"/>
              <a:gd name="connsiteX66" fmla="*/ 2140858 w 2264229"/>
              <a:gd name="connsiteY66" fmla="*/ 725714 h 1723571"/>
              <a:gd name="connsiteX67" fmla="*/ 2198915 w 2264229"/>
              <a:gd name="connsiteY67" fmla="*/ 751114 h 1723571"/>
              <a:gd name="connsiteX68" fmla="*/ 2162629 w 2264229"/>
              <a:gd name="connsiteY68" fmla="*/ 783771 h 1723571"/>
              <a:gd name="connsiteX69" fmla="*/ 2166258 w 2264229"/>
              <a:gd name="connsiteY69" fmla="*/ 823685 h 1723571"/>
              <a:gd name="connsiteX70" fmla="*/ 2013858 w 2264229"/>
              <a:gd name="connsiteY70" fmla="*/ 1019628 h 1723571"/>
              <a:gd name="connsiteX71" fmla="*/ 1912258 w 2264229"/>
              <a:gd name="connsiteY71" fmla="*/ 1081314 h 1723571"/>
              <a:gd name="connsiteX72" fmla="*/ 1923143 w 2264229"/>
              <a:gd name="connsiteY72" fmla="*/ 1197428 h 1723571"/>
              <a:gd name="connsiteX73" fmla="*/ 1778000 w 2264229"/>
              <a:gd name="connsiteY73" fmla="*/ 1338942 h 1723571"/>
              <a:gd name="connsiteX74" fmla="*/ 1730829 w 2264229"/>
              <a:gd name="connsiteY74" fmla="*/ 1491342 h 1723571"/>
              <a:gd name="connsiteX75" fmla="*/ 1680029 w 2264229"/>
              <a:gd name="connsiteY75" fmla="*/ 1571171 h 1723571"/>
              <a:gd name="connsiteX76" fmla="*/ 1596572 w 2264229"/>
              <a:gd name="connsiteY76" fmla="*/ 1618342 h 1723571"/>
              <a:gd name="connsiteX77" fmla="*/ 1563915 w 2264229"/>
              <a:gd name="connsiteY77" fmla="*/ 1618342 h 1723571"/>
              <a:gd name="connsiteX78" fmla="*/ 1556658 w 2264229"/>
              <a:gd name="connsiteY78" fmla="*/ 1578428 h 1723571"/>
              <a:gd name="connsiteX79" fmla="*/ 1516743 w 2264229"/>
              <a:gd name="connsiteY79" fmla="*/ 1563914 h 1723571"/>
              <a:gd name="connsiteX80" fmla="*/ 1455058 w 2264229"/>
              <a:gd name="connsiteY80" fmla="*/ 1618342 h 1723571"/>
              <a:gd name="connsiteX81" fmla="*/ 1422400 w 2264229"/>
              <a:gd name="connsiteY81" fmla="*/ 1618342 h 1723571"/>
              <a:gd name="connsiteX82" fmla="*/ 1426029 w 2264229"/>
              <a:gd name="connsiteY82" fmla="*/ 1582057 h 1723571"/>
              <a:gd name="connsiteX83" fmla="*/ 1386115 w 2264229"/>
              <a:gd name="connsiteY83" fmla="*/ 1582057 h 1723571"/>
              <a:gd name="connsiteX84" fmla="*/ 1331686 w 2264229"/>
              <a:gd name="connsiteY84" fmla="*/ 1480457 h 1723571"/>
              <a:gd name="connsiteX85" fmla="*/ 1266372 w 2264229"/>
              <a:gd name="connsiteY85" fmla="*/ 1444171 h 1723571"/>
              <a:gd name="connsiteX86" fmla="*/ 1201058 w 2264229"/>
              <a:gd name="connsiteY86" fmla="*/ 1455057 h 1723571"/>
              <a:gd name="connsiteX87" fmla="*/ 1132115 w 2264229"/>
              <a:gd name="connsiteY87" fmla="*/ 1440542 h 1723571"/>
              <a:gd name="connsiteX88" fmla="*/ 1052286 w 2264229"/>
              <a:gd name="connsiteY88" fmla="*/ 1701800 h 1723571"/>
              <a:gd name="connsiteX89" fmla="*/ 986972 w 2264229"/>
              <a:gd name="connsiteY89" fmla="*/ 1607457 h 1723571"/>
              <a:gd name="connsiteX90" fmla="*/ 961572 w 2264229"/>
              <a:gd name="connsiteY90" fmla="*/ 1629228 h 1723571"/>
              <a:gd name="connsiteX91" fmla="*/ 936172 w 2264229"/>
              <a:gd name="connsiteY91" fmla="*/ 1618342 h 1723571"/>
              <a:gd name="connsiteX92" fmla="*/ 903515 w 2264229"/>
              <a:gd name="connsiteY92" fmla="*/ 1636485 h 1723571"/>
              <a:gd name="connsiteX93" fmla="*/ 881743 w 2264229"/>
              <a:gd name="connsiteY93" fmla="*/ 1614714 h 1723571"/>
              <a:gd name="connsiteX94" fmla="*/ 845458 w 2264229"/>
              <a:gd name="connsiteY94" fmla="*/ 1640114 h 1723571"/>
              <a:gd name="connsiteX95" fmla="*/ 841829 w 2264229"/>
              <a:gd name="connsiteY95" fmla="*/ 1680028 h 1723571"/>
              <a:gd name="connsiteX96" fmla="*/ 769258 w 2264229"/>
              <a:gd name="connsiteY96" fmla="*/ 1723571 h 1723571"/>
              <a:gd name="connsiteX97" fmla="*/ 743858 w 2264229"/>
              <a:gd name="connsiteY97" fmla="*/ 1698171 h 1723571"/>
              <a:gd name="connsiteX98" fmla="*/ 653143 w 2264229"/>
              <a:gd name="connsiteY98" fmla="*/ 1719942 h 1723571"/>
              <a:gd name="connsiteX99" fmla="*/ 580572 w 2264229"/>
              <a:gd name="connsiteY99" fmla="*/ 1680028 h 1723571"/>
              <a:gd name="connsiteX100" fmla="*/ 580572 w 2264229"/>
              <a:gd name="connsiteY100" fmla="*/ 1632857 h 1723571"/>
              <a:gd name="connsiteX101" fmla="*/ 624115 w 2264229"/>
              <a:gd name="connsiteY101" fmla="*/ 1589314 h 1723571"/>
              <a:gd name="connsiteX102" fmla="*/ 627743 w 2264229"/>
              <a:gd name="connsiteY102" fmla="*/ 1498600 h 1723571"/>
              <a:gd name="connsiteX103" fmla="*/ 605972 w 2264229"/>
              <a:gd name="connsiteY103" fmla="*/ 1480457 h 1723571"/>
              <a:gd name="connsiteX104" fmla="*/ 511629 w 2264229"/>
              <a:gd name="connsiteY104" fmla="*/ 1440542 h 1723571"/>
              <a:gd name="connsiteX105" fmla="*/ 424543 w 2264229"/>
              <a:gd name="connsiteY105" fmla="*/ 1284514 h 1723571"/>
              <a:gd name="connsiteX106" fmla="*/ 420915 w 2264229"/>
              <a:gd name="connsiteY106" fmla="*/ 1277257 h 1723571"/>
              <a:gd name="connsiteX107" fmla="*/ 344715 w 2264229"/>
              <a:gd name="connsiteY107" fmla="*/ 1349828 h 1723571"/>
              <a:gd name="connsiteX108" fmla="*/ 286658 w 2264229"/>
              <a:gd name="connsiteY108" fmla="*/ 1302657 h 1723571"/>
              <a:gd name="connsiteX109" fmla="*/ 254000 w 2264229"/>
              <a:gd name="connsiteY109" fmla="*/ 1324428 h 1723571"/>
              <a:gd name="connsiteX110" fmla="*/ 185058 w 2264229"/>
              <a:gd name="connsiteY110" fmla="*/ 1320800 h 1723571"/>
              <a:gd name="connsiteX111" fmla="*/ 101600 w 2264229"/>
              <a:gd name="connsiteY111" fmla="*/ 1244600 h 1723571"/>
              <a:gd name="connsiteX0" fmla="*/ 101600 w 2264229"/>
              <a:gd name="connsiteY0" fmla="*/ 1244600 h 1723571"/>
              <a:gd name="connsiteX1" fmla="*/ 127000 w 2264229"/>
              <a:gd name="connsiteY1" fmla="*/ 1059542 h 1723571"/>
              <a:gd name="connsiteX2" fmla="*/ 97972 w 2264229"/>
              <a:gd name="connsiteY2" fmla="*/ 1030514 h 1723571"/>
              <a:gd name="connsiteX3" fmla="*/ 94343 w 2264229"/>
              <a:gd name="connsiteY3" fmla="*/ 979714 h 1723571"/>
              <a:gd name="connsiteX4" fmla="*/ 50800 w 2264229"/>
              <a:gd name="connsiteY4" fmla="*/ 859971 h 1723571"/>
              <a:gd name="connsiteX5" fmla="*/ 14515 w 2264229"/>
              <a:gd name="connsiteY5" fmla="*/ 838200 h 1723571"/>
              <a:gd name="connsiteX6" fmla="*/ 32658 w 2264229"/>
              <a:gd name="connsiteY6" fmla="*/ 765628 h 1723571"/>
              <a:gd name="connsiteX7" fmla="*/ 14515 w 2264229"/>
              <a:gd name="connsiteY7" fmla="*/ 700314 h 1723571"/>
              <a:gd name="connsiteX8" fmla="*/ 18143 w 2264229"/>
              <a:gd name="connsiteY8" fmla="*/ 656771 h 1723571"/>
              <a:gd name="connsiteX9" fmla="*/ 61686 w 2264229"/>
              <a:gd name="connsiteY9" fmla="*/ 638628 h 1723571"/>
              <a:gd name="connsiteX10" fmla="*/ 36286 w 2264229"/>
              <a:gd name="connsiteY10" fmla="*/ 566057 h 1723571"/>
              <a:gd name="connsiteX11" fmla="*/ 0 w 2264229"/>
              <a:gd name="connsiteY11" fmla="*/ 526142 h 1723571"/>
              <a:gd name="connsiteX12" fmla="*/ 83458 w 2264229"/>
              <a:gd name="connsiteY12" fmla="*/ 460828 h 1723571"/>
              <a:gd name="connsiteX13" fmla="*/ 83458 w 2264229"/>
              <a:gd name="connsiteY13" fmla="*/ 449942 h 1723571"/>
              <a:gd name="connsiteX14" fmla="*/ 68943 w 2264229"/>
              <a:gd name="connsiteY14" fmla="*/ 420914 h 1723571"/>
              <a:gd name="connsiteX15" fmla="*/ 134258 w 2264229"/>
              <a:gd name="connsiteY15" fmla="*/ 344714 h 1723571"/>
              <a:gd name="connsiteX16" fmla="*/ 134258 w 2264229"/>
              <a:gd name="connsiteY16" fmla="*/ 290285 h 1723571"/>
              <a:gd name="connsiteX17" fmla="*/ 43543 w 2264229"/>
              <a:gd name="connsiteY17" fmla="*/ 185057 h 1723571"/>
              <a:gd name="connsiteX18" fmla="*/ 90715 w 2264229"/>
              <a:gd name="connsiteY18" fmla="*/ 116114 h 1723571"/>
              <a:gd name="connsiteX19" fmla="*/ 87086 w 2264229"/>
              <a:gd name="connsiteY19" fmla="*/ 43542 h 1723571"/>
              <a:gd name="connsiteX20" fmla="*/ 275772 w 2264229"/>
              <a:gd name="connsiteY20" fmla="*/ 0 h 1723571"/>
              <a:gd name="connsiteX21" fmla="*/ 341086 w 2264229"/>
              <a:gd name="connsiteY21" fmla="*/ 29028 h 1723571"/>
              <a:gd name="connsiteX22" fmla="*/ 395515 w 2264229"/>
              <a:gd name="connsiteY22" fmla="*/ 97971 h 1723571"/>
              <a:gd name="connsiteX23" fmla="*/ 424543 w 2264229"/>
              <a:gd name="connsiteY23" fmla="*/ 195942 h 1723571"/>
              <a:gd name="connsiteX24" fmla="*/ 453572 w 2264229"/>
              <a:gd name="connsiteY24" fmla="*/ 181428 h 1723571"/>
              <a:gd name="connsiteX25" fmla="*/ 489858 w 2264229"/>
              <a:gd name="connsiteY25" fmla="*/ 199571 h 1723571"/>
              <a:gd name="connsiteX26" fmla="*/ 547915 w 2264229"/>
              <a:gd name="connsiteY26" fmla="*/ 359228 h 1723571"/>
              <a:gd name="connsiteX27" fmla="*/ 707572 w 2264229"/>
              <a:gd name="connsiteY27" fmla="*/ 344714 h 1723571"/>
              <a:gd name="connsiteX28" fmla="*/ 754743 w 2264229"/>
              <a:gd name="connsiteY28" fmla="*/ 359228 h 1723571"/>
              <a:gd name="connsiteX29" fmla="*/ 783772 w 2264229"/>
              <a:gd name="connsiteY29" fmla="*/ 333828 h 1723571"/>
              <a:gd name="connsiteX30" fmla="*/ 852715 w 2264229"/>
              <a:gd name="connsiteY30" fmla="*/ 315685 h 1723571"/>
              <a:gd name="connsiteX31" fmla="*/ 925286 w 2264229"/>
              <a:gd name="connsiteY31" fmla="*/ 272142 h 1723571"/>
              <a:gd name="connsiteX32" fmla="*/ 1001486 w 2264229"/>
              <a:gd name="connsiteY32" fmla="*/ 297542 h 1723571"/>
              <a:gd name="connsiteX33" fmla="*/ 1023258 w 2264229"/>
              <a:gd name="connsiteY33" fmla="*/ 319314 h 1723571"/>
              <a:gd name="connsiteX34" fmla="*/ 1055915 w 2264229"/>
              <a:gd name="connsiteY34" fmla="*/ 337457 h 1723571"/>
              <a:gd name="connsiteX35" fmla="*/ 1048658 w 2264229"/>
              <a:gd name="connsiteY35" fmla="*/ 373742 h 1723571"/>
              <a:gd name="connsiteX36" fmla="*/ 1099458 w 2264229"/>
              <a:gd name="connsiteY36" fmla="*/ 377371 h 1723571"/>
              <a:gd name="connsiteX37" fmla="*/ 1117600 w 2264229"/>
              <a:gd name="connsiteY37" fmla="*/ 424542 h 1723571"/>
              <a:gd name="connsiteX38" fmla="*/ 1117600 w 2264229"/>
              <a:gd name="connsiteY38" fmla="*/ 431800 h 1723571"/>
              <a:gd name="connsiteX39" fmla="*/ 1095829 w 2264229"/>
              <a:gd name="connsiteY39" fmla="*/ 468085 h 1723571"/>
              <a:gd name="connsiteX40" fmla="*/ 1110343 w 2264229"/>
              <a:gd name="connsiteY40" fmla="*/ 518885 h 1723571"/>
              <a:gd name="connsiteX41" fmla="*/ 1161143 w 2264229"/>
              <a:gd name="connsiteY41" fmla="*/ 540657 h 1723571"/>
              <a:gd name="connsiteX42" fmla="*/ 1248229 w 2264229"/>
              <a:gd name="connsiteY42" fmla="*/ 562428 h 1723571"/>
              <a:gd name="connsiteX43" fmla="*/ 1262743 w 2264229"/>
              <a:gd name="connsiteY43" fmla="*/ 566057 h 1723571"/>
              <a:gd name="connsiteX44" fmla="*/ 1270000 w 2264229"/>
              <a:gd name="connsiteY44" fmla="*/ 605971 h 1723571"/>
              <a:gd name="connsiteX45" fmla="*/ 1327629 w 2264229"/>
              <a:gd name="connsiteY45" fmla="*/ 578660 h 1723571"/>
              <a:gd name="connsiteX46" fmla="*/ 1339865 w 2264229"/>
              <a:gd name="connsiteY46" fmla="*/ 539147 h 1723571"/>
              <a:gd name="connsiteX47" fmla="*/ 1417059 w 2264229"/>
              <a:gd name="connsiteY47" fmla="*/ 511628 h 1723571"/>
              <a:gd name="connsiteX48" fmla="*/ 1462100 w 2264229"/>
              <a:gd name="connsiteY48" fmla="*/ 524037 h 1723571"/>
              <a:gd name="connsiteX49" fmla="*/ 1485365 w 2264229"/>
              <a:gd name="connsiteY49" fmla="*/ 500354 h 1723571"/>
              <a:gd name="connsiteX50" fmla="*/ 1489633 w 2264229"/>
              <a:gd name="connsiteY50" fmla="*/ 406313 h 1723571"/>
              <a:gd name="connsiteX51" fmla="*/ 1556658 w 2264229"/>
              <a:gd name="connsiteY51" fmla="*/ 391885 h 1723571"/>
              <a:gd name="connsiteX52" fmla="*/ 1583907 w 2264229"/>
              <a:gd name="connsiteY52" fmla="*/ 312464 h 1723571"/>
              <a:gd name="connsiteX53" fmla="*/ 1705429 w 2264229"/>
              <a:gd name="connsiteY53" fmla="*/ 254000 h 1723571"/>
              <a:gd name="connsiteX54" fmla="*/ 1781629 w 2264229"/>
              <a:gd name="connsiteY54" fmla="*/ 315685 h 1723571"/>
              <a:gd name="connsiteX55" fmla="*/ 1850572 w 2264229"/>
              <a:gd name="connsiteY55" fmla="*/ 293914 h 1723571"/>
              <a:gd name="connsiteX56" fmla="*/ 1930400 w 2264229"/>
              <a:gd name="connsiteY56" fmla="*/ 337457 h 1723571"/>
              <a:gd name="connsiteX57" fmla="*/ 1970315 w 2264229"/>
              <a:gd name="connsiteY57" fmla="*/ 315685 h 1723571"/>
              <a:gd name="connsiteX58" fmla="*/ 2093686 w 2264229"/>
              <a:gd name="connsiteY58" fmla="*/ 402771 h 1723571"/>
              <a:gd name="connsiteX59" fmla="*/ 2111829 w 2264229"/>
              <a:gd name="connsiteY59" fmla="*/ 391885 h 1723571"/>
              <a:gd name="connsiteX60" fmla="*/ 2188029 w 2264229"/>
              <a:gd name="connsiteY60" fmla="*/ 446314 h 1723571"/>
              <a:gd name="connsiteX61" fmla="*/ 2198915 w 2264229"/>
              <a:gd name="connsiteY61" fmla="*/ 558800 h 1723571"/>
              <a:gd name="connsiteX62" fmla="*/ 2235200 w 2264229"/>
              <a:gd name="connsiteY62" fmla="*/ 558800 h 1723571"/>
              <a:gd name="connsiteX63" fmla="*/ 2264229 w 2264229"/>
              <a:gd name="connsiteY63" fmla="*/ 613228 h 1723571"/>
              <a:gd name="connsiteX64" fmla="*/ 2206172 w 2264229"/>
              <a:gd name="connsiteY64" fmla="*/ 620485 h 1723571"/>
              <a:gd name="connsiteX65" fmla="*/ 2151743 w 2264229"/>
              <a:gd name="connsiteY65" fmla="*/ 678542 h 1723571"/>
              <a:gd name="connsiteX66" fmla="*/ 2140858 w 2264229"/>
              <a:gd name="connsiteY66" fmla="*/ 725714 h 1723571"/>
              <a:gd name="connsiteX67" fmla="*/ 2198915 w 2264229"/>
              <a:gd name="connsiteY67" fmla="*/ 751114 h 1723571"/>
              <a:gd name="connsiteX68" fmla="*/ 2162629 w 2264229"/>
              <a:gd name="connsiteY68" fmla="*/ 783771 h 1723571"/>
              <a:gd name="connsiteX69" fmla="*/ 2166258 w 2264229"/>
              <a:gd name="connsiteY69" fmla="*/ 823685 h 1723571"/>
              <a:gd name="connsiteX70" fmla="*/ 2013858 w 2264229"/>
              <a:gd name="connsiteY70" fmla="*/ 1019628 h 1723571"/>
              <a:gd name="connsiteX71" fmla="*/ 1912258 w 2264229"/>
              <a:gd name="connsiteY71" fmla="*/ 1081314 h 1723571"/>
              <a:gd name="connsiteX72" fmla="*/ 1923143 w 2264229"/>
              <a:gd name="connsiteY72" fmla="*/ 1197428 h 1723571"/>
              <a:gd name="connsiteX73" fmla="*/ 1778000 w 2264229"/>
              <a:gd name="connsiteY73" fmla="*/ 1338942 h 1723571"/>
              <a:gd name="connsiteX74" fmla="*/ 1730829 w 2264229"/>
              <a:gd name="connsiteY74" fmla="*/ 1491342 h 1723571"/>
              <a:gd name="connsiteX75" fmla="*/ 1680029 w 2264229"/>
              <a:gd name="connsiteY75" fmla="*/ 1571171 h 1723571"/>
              <a:gd name="connsiteX76" fmla="*/ 1596572 w 2264229"/>
              <a:gd name="connsiteY76" fmla="*/ 1618342 h 1723571"/>
              <a:gd name="connsiteX77" fmla="*/ 1563915 w 2264229"/>
              <a:gd name="connsiteY77" fmla="*/ 1618342 h 1723571"/>
              <a:gd name="connsiteX78" fmla="*/ 1556658 w 2264229"/>
              <a:gd name="connsiteY78" fmla="*/ 1578428 h 1723571"/>
              <a:gd name="connsiteX79" fmla="*/ 1516743 w 2264229"/>
              <a:gd name="connsiteY79" fmla="*/ 1563914 h 1723571"/>
              <a:gd name="connsiteX80" fmla="*/ 1455058 w 2264229"/>
              <a:gd name="connsiteY80" fmla="*/ 1618342 h 1723571"/>
              <a:gd name="connsiteX81" fmla="*/ 1422400 w 2264229"/>
              <a:gd name="connsiteY81" fmla="*/ 1618342 h 1723571"/>
              <a:gd name="connsiteX82" fmla="*/ 1426029 w 2264229"/>
              <a:gd name="connsiteY82" fmla="*/ 1582057 h 1723571"/>
              <a:gd name="connsiteX83" fmla="*/ 1386115 w 2264229"/>
              <a:gd name="connsiteY83" fmla="*/ 1582057 h 1723571"/>
              <a:gd name="connsiteX84" fmla="*/ 1331686 w 2264229"/>
              <a:gd name="connsiteY84" fmla="*/ 1480457 h 1723571"/>
              <a:gd name="connsiteX85" fmla="*/ 1266372 w 2264229"/>
              <a:gd name="connsiteY85" fmla="*/ 1444171 h 1723571"/>
              <a:gd name="connsiteX86" fmla="*/ 1201058 w 2264229"/>
              <a:gd name="connsiteY86" fmla="*/ 1455057 h 1723571"/>
              <a:gd name="connsiteX87" fmla="*/ 1132115 w 2264229"/>
              <a:gd name="connsiteY87" fmla="*/ 1440542 h 1723571"/>
              <a:gd name="connsiteX88" fmla="*/ 1052286 w 2264229"/>
              <a:gd name="connsiteY88" fmla="*/ 1701800 h 1723571"/>
              <a:gd name="connsiteX89" fmla="*/ 986972 w 2264229"/>
              <a:gd name="connsiteY89" fmla="*/ 1607457 h 1723571"/>
              <a:gd name="connsiteX90" fmla="*/ 961572 w 2264229"/>
              <a:gd name="connsiteY90" fmla="*/ 1629228 h 1723571"/>
              <a:gd name="connsiteX91" fmla="*/ 936172 w 2264229"/>
              <a:gd name="connsiteY91" fmla="*/ 1618342 h 1723571"/>
              <a:gd name="connsiteX92" fmla="*/ 903515 w 2264229"/>
              <a:gd name="connsiteY92" fmla="*/ 1636485 h 1723571"/>
              <a:gd name="connsiteX93" fmla="*/ 881743 w 2264229"/>
              <a:gd name="connsiteY93" fmla="*/ 1614714 h 1723571"/>
              <a:gd name="connsiteX94" fmla="*/ 845458 w 2264229"/>
              <a:gd name="connsiteY94" fmla="*/ 1640114 h 1723571"/>
              <a:gd name="connsiteX95" fmla="*/ 841829 w 2264229"/>
              <a:gd name="connsiteY95" fmla="*/ 1680028 h 1723571"/>
              <a:gd name="connsiteX96" fmla="*/ 769258 w 2264229"/>
              <a:gd name="connsiteY96" fmla="*/ 1723571 h 1723571"/>
              <a:gd name="connsiteX97" fmla="*/ 743858 w 2264229"/>
              <a:gd name="connsiteY97" fmla="*/ 1698171 h 1723571"/>
              <a:gd name="connsiteX98" fmla="*/ 653143 w 2264229"/>
              <a:gd name="connsiteY98" fmla="*/ 1719942 h 1723571"/>
              <a:gd name="connsiteX99" fmla="*/ 580572 w 2264229"/>
              <a:gd name="connsiteY99" fmla="*/ 1680028 h 1723571"/>
              <a:gd name="connsiteX100" fmla="*/ 580572 w 2264229"/>
              <a:gd name="connsiteY100" fmla="*/ 1632857 h 1723571"/>
              <a:gd name="connsiteX101" fmla="*/ 624115 w 2264229"/>
              <a:gd name="connsiteY101" fmla="*/ 1589314 h 1723571"/>
              <a:gd name="connsiteX102" fmla="*/ 627743 w 2264229"/>
              <a:gd name="connsiteY102" fmla="*/ 1498600 h 1723571"/>
              <a:gd name="connsiteX103" fmla="*/ 605972 w 2264229"/>
              <a:gd name="connsiteY103" fmla="*/ 1480457 h 1723571"/>
              <a:gd name="connsiteX104" fmla="*/ 511629 w 2264229"/>
              <a:gd name="connsiteY104" fmla="*/ 1440542 h 1723571"/>
              <a:gd name="connsiteX105" fmla="*/ 424543 w 2264229"/>
              <a:gd name="connsiteY105" fmla="*/ 1284514 h 1723571"/>
              <a:gd name="connsiteX106" fmla="*/ 420915 w 2264229"/>
              <a:gd name="connsiteY106" fmla="*/ 1277257 h 1723571"/>
              <a:gd name="connsiteX107" fmla="*/ 344715 w 2264229"/>
              <a:gd name="connsiteY107" fmla="*/ 1349828 h 1723571"/>
              <a:gd name="connsiteX108" fmla="*/ 286658 w 2264229"/>
              <a:gd name="connsiteY108" fmla="*/ 1302657 h 1723571"/>
              <a:gd name="connsiteX109" fmla="*/ 254000 w 2264229"/>
              <a:gd name="connsiteY109" fmla="*/ 1324428 h 1723571"/>
              <a:gd name="connsiteX110" fmla="*/ 185058 w 2264229"/>
              <a:gd name="connsiteY110" fmla="*/ 1320800 h 1723571"/>
              <a:gd name="connsiteX111" fmla="*/ 101600 w 2264229"/>
              <a:gd name="connsiteY111" fmla="*/ 1244600 h 1723571"/>
              <a:gd name="connsiteX0" fmla="*/ 101600 w 2264229"/>
              <a:gd name="connsiteY0" fmla="*/ 1244600 h 1723571"/>
              <a:gd name="connsiteX1" fmla="*/ 127000 w 2264229"/>
              <a:gd name="connsiteY1" fmla="*/ 1059542 h 1723571"/>
              <a:gd name="connsiteX2" fmla="*/ 97972 w 2264229"/>
              <a:gd name="connsiteY2" fmla="*/ 1030514 h 1723571"/>
              <a:gd name="connsiteX3" fmla="*/ 94343 w 2264229"/>
              <a:gd name="connsiteY3" fmla="*/ 979714 h 1723571"/>
              <a:gd name="connsiteX4" fmla="*/ 50800 w 2264229"/>
              <a:gd name="connsiteY4" fmla="*/ 859971 h 1723571"/>
              <a:gd name="connsiteX5" fmla="*/ 14515 w 2264229"/>
              <a:gd name="connsiteY5" fmla="*/ 838200 h 1723571"/>
              <a:gd name="connsiteX6" fmla="*/ 32658 w 2264229"/>
              <a:gd name="connsiteY6" fmla="*/ 765628 h 1723571"/>
              <a:gd name="connsiteX7" fmla="*/ 14515 w 2264229"/>
              <a:gd name="connsiteY7" fmla="*/ 700314 h 1723571"/>
              <a:gd name="connsiteX8" fmla="*/ 18143 w 2264229"/>
              <a:gd name="connsiteY8" fmla="*/ 656771 h 1723571"/>
              <a:gd name="connsiteX9" fmla="*/ 61686 w 2264229"/>
              <a:gd name="connsiteY9" fmla="*/ 638628 h 1723571"/>
              <a:gd name="connsiteX10" fmla="*/ 36286 w 2264229"/>
              <a:gd name="connsiteY10" fmla="*/ 566057 h 1723571"/>
              <a:gd name="connsiteX11" fmla="*/ 0 w 2264229"/>
              <a:gd name="connsiteY11" fmla="*/ 526142 h 1723571"/>
              <a:gd name="connsiteX12" fmla="*/ 83458 w 2264229"/>
              <a:gd name="connsiteY12" fmla="*/ 460828 h 1723571"/>
              <a:gd name="connsiteX13" fmla="*/ 83458 w 2264229"/>
              <a:gd name="connsiteY13" fmla="*/ 449942 h 1723571"/>
              <a:gd name="connsiteX14" fmla="*/ 68943 w 2264229"/>
              <a:gd name="connsiteY14" fmla="*/ 420914 h 1723571"/>
              <a:gd name="connsiteX15" fmla="*/ 134258 w 2264229"/>
              <a:gd name="connsiteY15" fmla="*/ 344714 h 1723571"/>
              <a:gd name="connsiteX16" fmla="*/ 134258 w 2264229"/>
              <a:gd name="connsiteY16" fmla="*/ 290285 h 1723571"/>
              <a:gd name="connsiteX17" fmla="*/ 43543 w 2264229"/>
              <a:gd name="connsiteY17" fmla="*/ 185057 h 1723571"/>
              <a:gd name="connsiteX18" fmla="*/ 90715 w 2264229"/>
              <a:gd name="connsiteY18" fmla="*/ 116114 h 1723571"/>
              <a:gd name="connsiteX19" fmla="*/ 87086 w 2264229"/>
              <a:gd name="connsiteY19" fmla="*/ 43542 h 1723571"/>
              <a:gd name="connsiteX20" fmla="*/ 275772 w 2264229"/>
              <a:gd name="connsiteY20" fmla="*/ 0 h 1723571"/>
              <a:gd name="connsiteX21" fmla="*/ 341086 w 2264229"/>
              <a:gd name="connsiteY21" fmla="*/ 29028 h 1723571"/>
              <a:gd name="connsiteX22" fmla="*/ 395515 w 2264229"/>
              <a:gd name="connsiteY22" fmla="*/ 97971 h 1723571"/>
              <a:gd name="connsiteX23" fmla="*/ 424543 w 2264229"/>
              <a:gd name="connsiteY23" fmla="*/ 195942 h 1723571"/>
              <a:gd name="connsiteX24" fmla="*/ 453572 w 2264229"/>
              <a:gd name="connsiteY24" fmla="*/ 181428 h 1723571"/>
              <a:gd name="connsiteX25" fmla="*/ 489858 w 2264229"/>
              <a:gd name="connsiteY25" fmla="*/ 199571 h 1723571"/>
              <a:gd name="connsiteX26" fmla="*/ 547915 w 2264229"/>
              <a:gd name="connsiteY26" fmla="*/ 359228 h 1723571"/>
              <a:gd name="connsiteX27" fmla="*/ 707572 w 2264229"/>
              <a:gd name="connsiteY27" fmla="*/ 344714 h 1723571"/>
              <a:gd name="connsiteX28" fmla="*/ 754743 w 2264229"/>
              <a:gd name="connsiteY28" fmla="*/ 359228 h 1723571"/>
              <a:gd name="connsiteX29" fmla="*/ 783772 w 2264229"/>
              <a:gd name="connsiteY29" fmla="*/ 333828 h 1723571"/>
              <a:gd name="connsiteX30" fmla="*/ 852715 w 2264229"/>
              <a:gd name="connsiteY30" fmla="*/ 315685 h 1723571"/>
              <a:gd name="connsiteX31" fmla="*/ 925286 w 2264229"/>
              <a:gd name="connsiteY31" fmla="*/ 272142 h 1723571"/>
              <a:gd name="connsiteX32" fmla="*/ 1001486 w 2264229"/>
              <a:gd name="connsiteY32" fmla="*/ 297542 h 1723571"/>
              <a:gd name="connsiteX33" fmla="*/ 1023258 w 2264229"/>
              <a:gd name="connsiteY33" fmla="*/ 319314 h 1723571"/>
              <a:gd name="connsiteX34" fmla="*/ 1055915 w 2264229"/>
              <a:gd name="connsiteY34" fmla="*/ 337457 h 1723571"/>
              <a:gd name="connsiteX35" fmla="*/ 1048658 w 2264229"/>
              <a:gd name="connsiteY35" fmla="*/ 373742 h 1723571"/>
              <a:gd name="connsiteX36" fmla="*/ 1099458 w 2264229"/>
              <a:gd name="connsiteY36" fmla="*/ 377371 h 1723571"/>
              <a:gd name="connsiteX37" fmla="*/ 1117600 w 2264229"/>
              <a:gd name="connsiteY37" fmla="*/ 424542 h 1723571"/>
              <a:gd name="connsiteX38" fmla="*/ 1117600 w 2264229"/>
              <a:gd name="connsiteY38" fmla="*/ 431800 h 1723571"/>
              <a:gd name="connsiteX39" fmla="*/ 1095829 w 2264229"/>
              <a:gd name="connsiteY39" fmla="*/ 468085 h 1723571"/>
              <a:gd name="connsiteX40" fmla="*/ 1110343 w 2264229"/>
              <a:gd name="connsiteY40" fmla="*/ 518885 h 1723571"/>
              <a:gd name="connsiteX41" fmla="*/ 1161143 w 2264229"/>
              <a:gd name="connsiteY41" fmla="*/ 540657 h 1723571"/>
              <a:gd name="connsiteX42" fmla="*/ 1248229 w 2264229"/>
              <a:gd name="connsiteY42" fmla="*/ 562428 h 1723571"/>
              <a:gd name="connsiteX43" fmla="*/ 1262743 w 2264229"/>
              <a:gd name="connsiteY43" fmla="*/ 566057 h 1723571"/>
              <a:gd name="connsiteX44" fmla="*/ 1270000 w 2264229"/>
              <a:gd name="connsiteY44" fmla="*/ 605971 h 1723571"/>
              <a:gd name="connsiteX45" fmla="*/ 1327629 w 2264229"/>
              <a:gd name="connsiteY45" fmla="*/ 578660 h 1723571"/>
              <a:gd name="connsiteX46" fmla="*/ 1339865 w 2264229"/>
              <a:gd name="connsiteY46" fmla="*/ 539147 h 1723571"/>
              <a:gd name="connsiteX47" fmla="*/ 1417059 w 2264229"/>
              <a:gd name="connsiteY47" fmla="*/ 511628 h 1723571"/>
              <a:gd name="connsiteX48" fmla="*/ 1462100 w 2264229"/>
              <a:gd name="connsiteY48" fmla="*/ 524037 h 1723571"/>
              <a:gd name="connsiteX49" fmla="*/ 1485365 w 2264229"/>
              <a:gd name="connsiteY49" fmla="*/ 500354 h 1723571"/>
              <a:gd name="connsiteX50" fmla="*/ 1500993 w 2264229"/>
              <a:gd name="connsiteY50" fmla="*/ 438743 h 1723571"/>
              <a:gd name="connsiteX51" fmla="*/ 1489633 w 2264229"/>
              <a:gd name="connsiteY51" fmla="*/ 406313 h 1723571"/>
              <a:gd name="connsiteX52" fmla="*/ 1556658 w 2264229"/>
              <a:gd name="connsiteY52" fmla="*/ 391885 h 1723571"/>
              <a:gd name="connsiteX53" fmla="*/ 1583907 w 2264229"/>
              <a:gd name="connsiteY53" fmla="*/ 312464 h 1723571"/>
              <a:gd name="connsiteX54" fmla="*/ 1705429 w 2264229"/>
              <a:gd name="connsiteY54" fmla="*/ 254000 h 1723571"/>
              <a:gd name="connsiteX55" fmla="*/ 1781629 w 2264229"/>
              <a:gd name="connsiteY55" fmla="*/ 315685 h 1723571"/>
              <a:gd name="connsiteX56" fmla="*/ 1850572 w 2264229"/>
              <a:gd name="connsiteY56" fmla="*/ 293914 h 1723571"/>
              <a:gd name="connsiteX57" fmla="*/ 1930400 w 2264229"/>
              <a:gd name="connsiteY57" fmla="*/ 337457 h 1723571"/>
              <a:gd name="connsiteX58" fmla="*/ 1970315 w 2264229"/>
              <a:gd name="connsiteY58" fmla="*/ 315685 h 1723571"/>
              <a:gd name="connsiteX59" fmla="*/ 2093686 w 2264229"/>
              <a:gd name="connsiteY59" fmla="*/ 402771 h 1723571"/>
              <a:gd name="connsiteX60" fmla="*/ 2111829 w 2264229"/>
              <a:gd name="connsiteY60" fmla="*/ 391885 h 1723571"/>
              <a:gd name="connsiteX61" fmla="*/ 2188029 w 2264229"/>
              <a:gd name="connsiteY61" fmla="*/ 446314 h 1723571"/>
              <a:gd name="connsiteX62" fmla="*/ 2198915 w 2264229"/>
              <a:gd name="connsiteY62" fmla="*/ 558800 h 1723571"/>
              <a:gd name="connsiteX63" fmla="*/ 2235200 w 2264229"/>
              <a:gd name="connsiteY63" fmla="*/ 558800 h 1723571"/>
              <a:gd name="connsiteX64" fmla="*/ 2264229 w 2264229"/>
              <a:gd name="connsiteY64" fmla="*/ 613228 h 1723571"/>
              <a:gd name="connsiteX65" fmla="*/ 2206172 w 2264229"/>
              <a:gd name="connsiteY65" fmla="*/ 620485 h 1723571"/>
              <a:gd name="connsiteX66" fmla="*/ 2151743 w 2264229"/>
              <a:gd name="connsiteY66" fmla="*/ 678542 h 1723571"/>
              <a:gd name="connsiteX67" fmla="*/ 2140858 w 2264229"/>
              <a:gd name="connsiteY67" fmla="*/ 725714 h 1723571"/>
              <a:gd name="connsiteX68" fmla="*/ 2198915 w 2264229"/>
              <a:gd name="connsiteY68" fmla="*/ 751114 h 1723571"/>
              <a:gd name="connsiteX69" fmla="*/ 2162629 w 2264229"/>
              <a:gd name="connsiteY69" fmla="*/ 783771 h 1723571"/>
              <a:gd name="connsiteX70" fmla="*/ 2166258 w 2264229"/>
              <a:gd name="connsiteY70" fmla="*/ 823685 h 1723571"/>
              <a:gd name="connsiteX71" fmla="*/ 2013858 w 2264229"/>
              <a:gd name="connsiteY71" fmla="*/ 1019628 h 1723571"/>
              <a:gd name="connsiteX72" fmla="*/ 1912258 w 2264229"/>
              <a:gd name="connsiteY72" fmla="*/ 1081314 h 1723571"/>
              <a:gd name="connsiteX73" fmla="*/ 1923143 w 2264229"/>
              <a:gd name="connsiteY73" fmla="*/ 1197428 h 1723571"/>
              <a:gd name="connsiteX74" fmla="*/ 1778000 w 2264229"/>
              <a:gd name="connsiteY74" fmla="*/ 1338942 h 1723571"/>
              <a:gd name="connsiteX75" fmla="*/ 1730829 w 2264229"/>
              <a:gd name="connsiteY75" fmla="*/ 1491342 h 1723571"/>
              <a:gd name="connsiteX76" fmla="*/ 1680029 w 2264229"/>
              <a:gd name="connsiteY76" fmla="*/ 1571171 h 1723571"/>
              <a:gd name="connsiteX77" fmla="*/ 1596572 w 2264229"/>
              <a:gd name="connsiteY77" fmla="*/ 1618342 h 1723571"/>
              <a:gd name="connsiteX78" fmla="*/ 1563915 w 2264229"/>
              <a:gd name="connsiteY78" fmla="*/ 1618342 h 1723571"/>
              <a:gd name="connsiteX79" fmla="*/ 1556658 w 2264229"/>
              <a:gd name="connsiteY79" fmla="*/ 1578428 h 1723571"/>
              <a:gd name="connsiteX80" fmla="*/ 1516743 w 2264229"/>
              <a:gd name="connsiteY80" fmla="*/ 1563914 h 1723571"/>
              <a:gd name="connsiteX81" fmla="*/ 1455058 w 2264229"/>
              <a:gd name="connsiteY81" fmla="*/ 1618342 h 1723571"/>
              <a:gd name="connsiteX82" fmla="*/ 1422400 w 2264229"/>
              <a:gd name="connsiteY82" fmla="*/ 1618342 h 1723571"/>
              <a:gd name="connsiteX83" fmla="*/ 1426029 w 2264229"/>
              <a:gd name="connsiteY83" fmla="*/ 1582057 h 1723571"/>
              <a:gd name="connsiteX84" fmla="*/ 1386115 w 2264229"/>
              <a:gd name="connsiteY84" fmla="*/ 1582057 h 1723571"/>
              <a:gd name="connsiteX85" fmla="*/ 1331686 w 2264229"/>
              <a:gd name="connsiteY85" fmla="*/ 1480457 h 1723571"/>
              <a:gd name="connsiteX86" fmla="*/ 1266372 w 2264229"/>
              <a:gd name="connsiteY86" fmla="*/ 1444171 h 1723571"/>
              <a:gd name="connsiteX87" fmla="*/ 1201058 w 2264229"/>
              <a:gd name="connsiteY87" fmla="*/ 1455057 h 1723571"/>
              <a:gd name="connsiteX88" fmla="*/ 1132115 w 2264229"/>
              <a:gd name="connsiteY88" fmla="*/ 1440542 h 1723571"/>
              <a:gd name="connsiteX89" fmla="*/ 1052286 w 2264229"/>
              <a:gd name="connsiteY89" fmla="*/ 1701800 h 1723571"/>
              <a:gd name="connsiteX90" fmla="*/ 986972 w 2264229"/>
              <a:gd name="connsiteY90" fmla="*/ 1607457 h 1723571"/>
              <a:gd name="connsiteX91" fmla="*/ 961572 w 2264229"/>
              <a:gd name="connsiteY91" fmla="*/ 1629228 h 1723571"/>
              <a:gd name="connsiteX92" fmla="*/ 936172 w 2264229"/>
              <a:gd name="connsiteY92" fmla="*/ 1618342 h 1723571"/>
              <a:gd name="connsiteX93" fmla="*/ 903515 w 2264229"/>
              <a:gd name="connsiteY93" fmla="*/ 1636485 h 1723571"/>
              <a:gd name="connsiteX94" fmla="*/ 881743 w 2264229"/>
              <a:gd name="connsiteY94" fmla="*/ 1614714 h 1723571"/>
              <a:gd name="connsiteX95" fmla="*/ 845458 w 2264229"/>
              <a:gd name="connsiteY95" fmla="*/ 1640114 h 1723571"/>
              <a:gd name="connsiteX96" fmla="*/ 841829 w 2264229"/>
              <a:gd name="connsiteY96" fmla="*/ 1680028 h 1723571"/>
              <a:gd name="connsiteX97" fmla="*/ 769258 w 2264229"/>
              <a:gd name="connsiteY97" fmla="*/ 1723571 h 1723571"/>
              <a:gd name="connsiteX98" fmla="*/ 743858 w 2264229"/>
              <a:gd name="connsiteY98" fmla="*/ 1698171 h 1723571"/>
              <a:gd name="connsiteX99" fmla="*/ 653143 w 2264229"/>
              <a:gd name="connsiteY99" fmla="*/ 1719942 h 1723571"/>
              <a:gd name="connsiteX100" fmla="*/ 580572 w 2264229"/>
              <a:gd name="connsiteY100" fmla="*/ 1680028 h 1723571"/>
              <a:gd name="connsiteX101" fmla="*/ 580572 w 2264229"/>
              <a:gd name="connsiteY101" fmla="*/ 1632857 h 1723571"/>
              <a:gd name="connsiteX102" fmla="*/ 624115 w 2264229"/>
              <a:gd name="connsiteY102" fmla="*/ 1589314 h 1723571"/>
              <a:gd name="connsiteX103" fmla="*/ 627743 w 2264229"/>
              <a:gd name="connsiteY103" fmla="*/ 1498600 h 1723571"/>
              <a:gd name="connsiteX104" fmla="*/ 605972 w 2264229"/>
              <a:gd name="connsiteY104" fmla="*/ 1480457 h 1723571"/>
              <a:gd name="connsiteX105" fmla="*/ 511629 w 2264229"/>
              <a:gd name="connsiteY105" fmla="*/ 1440542 h 1723571"/>
              <a:gd name="connsiteX106" fmla="*/ 424543 w 2264229"/>
              <a:gd name="connsiteY106" fmla="*/ 1284514 h 1723571"/>
              <a:gd name="connsiteX107" fmla="*/ 420915 w 2264229"/>
              <a:gd name="connsiteY107" fmla="*/ 1277257 h 1723571"/>
              <a:gd name="connsiteX108" fmla="*/ 344715 w 2264229"/>
              <a:gd name="connsiteY108" fmla="*/ 1349828 h 1723571"/>
              <a:gd name="connsiteX109" fmla="*/ 286658 w 2264229"/>
              <a:gd name="connsiteY109" fmla="*/ 1302657 h 1723571"/>
              <a:gd name="connsiteX110" fmla="*/ 254000 w 2264229"/>
              <a:gd name="connsiteY110" fmla="*/ 1324428 h 1723571"/>
              <a:gd name="connsiteX111" fmla="*/ 185058 w 2264229"/>
              <a:gd name="connsiteY111" fmla="*/ 1320800 h 1723571"/>
              <a:gd name="connsiteX112" fmla="*/ 101600 w 2264229"/>
              <a:gd name="connsiteY112" fmla="*/ 1244600 h 1723571"/>
              <a:gd name="connsiteX0" fmla="*/ 101600 w 2264229"/>
              <a:gd name="connsiteY0" fmla="*/ 1244600 h 1723571"/>
              <a:gd name="connsiteX1" fmla="*/ 127000 w 2264229"/>
              <a:gd name="connsiteY1" fmla="*/ 1059542 h 1723571"/>
              <a:gd name="connsiteX2" fmla="*/ 97972 w 2264229"/>
              <a:gd name="connsiteY2" fmla="*/ 1030514 h 1723571"/>
              <a:gd name="connsiteX3" fmla="*/ 94343 w 2264229"/>
              <a:gd name="connsiteY3" fmla="*/ 979714 h 1723571"/>
              <a:gd name="connsiteX4" fmla="*/ 50800 w 2264229"/>
              <a:gd name="connsiteY4" fmla="*/ 859971 h 1723571"/>
              <a:gd name="connsiteX5" fmla="*/ 14515 w 2264229"/>
              <a:gd name="connsiteY5" fmla="*/ 838200 h 1723571"/>
              <a:gd name="connsiteX6" fmla="*/ 32658 w 2264229"/>
              <a:gd name="connsiteY6" fmla="*/ 765628 h 1723571"/>
              <a:gd name="connsiteX7" fmla="*/ 14515 w 2264229"/>
              <a:gd name="connsiteY7" fmla="*/ 700314 h 1723571"/>
              <a:gd name="connsiteX8" fmla="*/ 18143 w 2264229"/>
              <a:gd name="connsiteY8" fmla="*/ 656771 h 1723571"/>
              <a:gd name="connsiteX9" fmla="*/ 61686 w 2264229"/>
              <a:gd name="connsiteY9" fmla="*/ 638628 h 1723571"/>
              <a:gd name="connsiteX10" fmla="*/ 36286 w 2264229"/>
              <a:gd name="connsiteY10" fmla="*/ 566057 h 1723571"/>
              <a:gd name="connsiteX11" fmla="*/ 0 w 2264229"/>
              <a:gd name="connsiteY11" fmla="*/ 526142 h 1723571"/>
              <a:gd name="connsiteX12" fmla="*/ 83458 w 2264229"/>
              <a:gd name="connsiteY12" fmla="*/ 460828 h 1723571"/>
              <a:gd name="connsiteX13" fmla="*/ 83458 w 2264229"/>
              <a:gd name="connsiteY13" fmla="*/ 449942 h 1723571"/>
              <a:gd name="connsiteX14" fmla="*/ 68943 w 2264229"/>
              <a:gd name="connsiteY14" fmla="*/ 420914 h 1723571"/>
              <a:gd name="connsiteX15" fmla="*/ 134258 w 2264229"/>
              <a:gd name="connsiteY15" fmla="*/ 344714 h 1723571"/>
              <a:gd name="connsiteX16" fmla="*/ 134258 w 2264229"/>
              <a:gd name="connsiteY16" fmla="*/ 290285 h 1723571"/>
              <a:gd name="connsiteX17" fmla="*/ 43543 w 2264229"/>
              <a:gd name="connsiteY17" fmla="*/ 185057 h 1723571"/>
              <a:gd name="connsiteX18" fmla="*/ 90715 w 2264229"/>
              <a:gd name="connsiteY18" fmla="*/ 116114 h 1723571"/>
              <a:gd name="connsiteX19" fmla="*/ 87086 w 2264229"/>
              <a:gd name="connsiteY19" fmla="*/ 43542 h 1723571"/>
              <a:gd name="connsiteX20" fmla="*/ 275772 w 2264229"/>
              <a:gd name="connsiteY20" fmla="*/ 0 h 1723571"/>
              <a:gd name="connsiteX21" fmla="*/ 341086 w 2264229"/>
              <a:gd name="connsiteY21" fmla="*/ 29028 h 1723571"/>
              <a:gd name="connsiteX22" fmla="*/ 395515 w 2264229"/>
              <a:gd name="connsiteY22" fmla="*/ 97971 h 1723571"/>
              <a:gd name="connsiteX23" fmla="*/ 424543 w 2264229"/>
              <a:gd name="connsiteY23" fmla="*/ 195942 h 1723571"/>
              <a:gd name="connsiteX24" fmla="*/ 453572 w 2264229"/>
              <a:gd name="connsiteY24" fmla="*/ 181428 h 1723571"/>
              <a:gd name="connsiteX25" fmla="*/ 489858 w 2264229"/>
              <a:gd name="connsiteY25" fmla="*/ 199571 h 1723571"/>
              <a:gd name="connsiteX26" fmla="*/ 547915 w 2264229"/>
              <a:gd name="connsiteY26" fmla="*/ 359228 h 1723571"/>
              <a:gd name="connsiteX27" fmla="*/ 707572 w 2264229"/>
              <a:gd name="connsiteY27" fmla="*/ 344714 h 1723571"/>
              <a:gd name="connsiteX28" fmla="*/ 754743 w 2264229"/>
              <a:gd name="connsiteY28" fmla="*/ 359228 h 1723571"/>
              <a:gd name="connsiteX29" fmla="*/ 783772 w 2264229"/>
              <a:gd name="connsiteY29" fmla="*/ 333828 h 1723571"/>
              <a:gd name="connsiteX30" fmla="*/ 852715 w 2264229"/>
              <a:gd name="connsiteY30" fmla="*/ 315685 h 1723571"/>
              <a:gd name="connsiteX31" fmla="*/ 925286 w 2264229"/>
              <a:gd name="connsiteY31" fmla="*/ 272142 h 1723571"/>
              <a:gd name="connsiteX32" fmla="*/ 1001486 w 2264229"/>
              <a:gd name="connsiteY32" fmla="*/ 297542 h 1723571"/>
              <a:gd name="connsiteX33" fmla="*/ 1023258 w 2264229"/>
              <a:gd name="connsiteY33" fmla="*/ 319314 h 1723571"/>
              <a:gd name="connsiteX34" fmla="*/ 1055915 w 2264229"/>
              <a:gd name="connsiteY34" fmla="*/ 337457 h 1723571"/>
              <a:gd name="connsiteX35" fmla="*/ 1048658 w 2264229"/>
              <a:gd name="connsiteY35" fmla="*/ 373742 h 1723571"/>
              <a:gd name="connsiteX36" fmla="*/ 1099458 w 2264229"/>
              <a:gd name="connsiteY36" fmla="*/ 377371 h 1723571"/>
              <a:gd name="connsiteX37" fmla="*/ 1117600 w 2264229"/>
              <a:gd name="connsiteY37" fmla="*/ 424542 h 1723571"/>
              <a:gd name="connsiteX38" fmla="*/ 1117600 w 2264229"/>
              <a:gd name="connsiteY38" fmla="*/ 431800 h 1723571"/>
              <a:gd name="connsiteX39" fmla="*/ 1095829 w 2264229"/>
              <a:gd name="connsiteY39" fmla="*/ 468085 h 1723571"/>
              <a:gd name="connsiteX40" fmla="*/ 1110343 w 2264229"/>
              <a:gd name="connsiteY40" fmla="*/ 518885 h 1723571"/>
              <a:gd name="connsiteX41" fmla="*/ 1161143 w 2264229"/>
              <a:gd name="connsiteY41" fmla="*/ 540657 h 1723571"/>
              <a:gd name="connsiteX42" fmla="*/ 1248229 w 2264229"/>
              <a:gd name="connsiteY42" fmla="*/ 562428 h 1723571"/>
              <a:gd name="connsiteX43" fmla="*/ 1262743 w 2264229"/>
              <a:gd name="connsiteY43" fmla="*/ 566057 h 1723571"/>
              <a:gd name="connsiteX44" fmla="*/ 1270000 w 2264229"/>
              <a:gd name="connsiteY44" fmla="*/ 605971 h 1723571"/>
              <a:gd name="connsiteX45" fmla="*/ 1327629 w 2264229"/>
              <a:gd name="connsiteY45" fmla="*/ 578660 h 1723571"/>
              <a:gd name="connsiteX46" fmla="*/ 1339865 w 2264229"/>
              <a:gd name="connsiteY46" fmla="*/ 539147 h 1723571"/>
              <a:gd name="connsiteX47" fmla="*/ 1417059 w 2264229"/>
              <a:gd name="connsiteY47" fmla="*/ 511628 h 1723571"/>
              <a:gd name="connsiteX48" fmla="*/ 1462100 w 2264229"/>
              <a:gd name="connsiteY48" fmla="*/ 524037 h 1723571"/>
              <a:gd name="connsiteX49" fmla="*/ 1485365 w 2264229"/>
              <a:gd name="connsiteY49" fmla="*/ 500354 h 1723571"/>
              <a:gd name="connsiteX50" fmla="*/ 1481777 w 2264229"/>
              <a:gd name="connsiteY50" fmla="*/ 440654 h 1723571"/>
              <a:gd name="connsiteX51" fmla="*/ 1489633 w 2264229"/>
              <a:gd name="connsiteY51" fmla="*/ 406313 h 1723571"/>
              <a:gd name="connsiteX52" fmla="*/ 1556658 w 2264229"/>
              <a:gd name="connsiteY52" fmla="*/ 391885 h 1723571"/>
              <a:gd name="connsiteX53" fmla="*/ 1583907 w 2264229"/>
              <a:gd name="connsiteY53" fmla="*/ 312464 h 1723571"/>
              <a:gd name="connsiteX54" fmla="*/ 1705429 w 2264229"/>
              <a:gd name="connsiteY54" fmla="*/ 254000 h 1723571"/>
              <a:gd name="connsiteX55" fmla="*/ 1781629 w 2264229"/>
              <a:gd name="connsiteY55" fmla="*/ 315685 h 1723571"/>
              <a:gd name="connsiteX56" fmla="*/ 1850572 w 2264229"/>
              <a:gd name="connsiteY56" fmla="*/ 293914 h 1723571"/>
              <a:gd name="connsiteX57" fmla="*/ 1930400 w 2264229"/>
              <a:gd name="connsiteY57" fmla="*/ 337457 h 1723571"/>
              <a:gd name="connsiteX58" fmla="*/ 1970315 w 2264229"/>
              <a:gd name="connsiteY58" fmla="*/ 315685 h 1723571"/>
              <a:gd name="connsiteX59" fmla="*/ 2093686 w 2264229"/>
              <a:gd name="connsiteY59" fmla="*/ 402771 h 1723571"/>
              <a:gd name="connsiteX60" fmla="*/ 2111829 w 2264229"/>
              <a:gd name="connsiteY60" fmla="*/ 391885 h 1723571"/>
              <a:gd name="connsiteX61" fmla="*/ 2188029 w 2264229"/>
              <a:gd name="connsiteY61" fmla="*/ 446314 h 1723571"/>
              <a:gd name="connsiteX62" fmla="*/ 2198915 w 2264229"/>
              <a:gd name="connsiteY62" fmla="*/ 558800 h 1723571"/>
              <a:gd name="connsiteX63" fmla="*/ 2235200 w 2264229"/>
              <a:gd name="connsiteY63" fmla="*/ 558800 h 1723571"/>
              <a:gd name="connsiteX64" fmla="*/ 2264229 w 2264229"/>
              <a:gd name="connsiteY64" fmla="*/ 613228 h 1723571"/>
              <a:gd name="connsiteX65" fmla="*/ 2206172 w 2264229"/>
              <a:gd name="connsiteY65" fmla="*/ 620485 h 1723571"/>
              <a:gd name="connsiteX66" fmla="*/ 2151743 w 2264229"/>
              <a:gd name="connsiteY66" fmla="*/ 678542 h 1723571"/>
              <a:gd name="connsiteX67" fmla="*/ 2140858 w 2264229"/>
              <a:gd name="connsiteY67" fmla="*/ 725714 h 1723571"/>
              <a:gd name="connsiteX68" fmla="*/ 2198915 w 2264229"/>
              <a:gd name="connsiteY68" fmla="*/ 751114 h 1723571"/>
              <a:gd name="connsiteX69" fmla="*/ 2162629 w 2264229"/>
              <a:gd name="connsiteY69" fmla="*/ 783771 h 1723571"/>
              <a:gd name="connsiteX70" fmla="*/ 2166258 w 2264229"/>
              <a:gd name="connsiteY70" fmla="*/ 823685 h 1723571"/>
              <a:gd name="connsiteX71" fmla="*/ 2013858 w 2264229"/>
              <a:gd name="connsiteY71" fmla="*/ 1019628 h 1723571"/>
              <a:gd name="connsiteX72" fmla="*/ 1912258 w 2264229"/>
              <a:gd name="connsiteY72" fmla="*/ 1081314 h 1723571"/>
              <a:gd name="connsiteX73" fmla="*/ 1923143 w 2264229"/>
              <a:gd name="connsiteY73" fmla="*/ 1197428 h 1723571"/>
              <a:gd name="connsiteX74" fmla="*/ 1778000 w 2264229"/>
              <a:gd name="connsiteY74" fmla="*/ 1338942 h 1723571"/>
              <a:gd name="connsiteX75" fmla="*/ 1730829 w 2264229"/>
              <a:gd name="connsiteY75" fmla="*/ 1491342 h 1723571"/>
              <a:gd name="connsiteX76" fmla="*/ 1680029 w 2264229"/>
              <a:gd name="connsiteY76" fmla="*/ 1571171 h 1723571"/>
              <a:gd name="connsiteX77" fmla="*/ 1596572 w 2264229"/>
              <a:gd name="connsiteY77" fmla="*/ 1618342 h 1723571"/>
              <a:gd name="connsiteX78" fmla="*/ 1563915 w 2264229"/>
              <a:gd name="connsiteY78" fmla="*/ 1618342 h 1723571"/>
              <a:gd name="connsiteX79" fmla="*/ 1556658 w 2264229"/>
              <a:gd name="connsiteY79" fmla="*/ 1578428 h 1723571"/>
              <a:gd name="connsiteX80" fmla="*/ 1516743 w 2264229"/>
              <a:gd name="connsiteY80" fmla="*/ 1563914 h 1723571"/>
              <a:gd name="connsiteX81" fmla="*/ 1455058 w 2264229"/>
              <a:gd name="connsiteY81" fmla="*/ 1618342 h 1723571"/>
              <a:gd name="connsiteX82" fmla="*/ 1422400 w 2264229"/>
              <a:gd name="connsiteY82" fmla="*/ 1618342 h 1723571"/>
              <a:gd name="connsiteX83" fmla="*/ 1426029 w 2264229"/>
              <a:gd name="connsiteY83" fmla="*/ 1582057 h 1723571"/>
              <a:gd name="connsiteX84" fmla="*/ 1386115 w 2264229"/>
              <a:gd name="connsiteY84" fmla="*/ 1582057 h 1723571"/>
              <a:gd name="connsiteX85" fmla="*/ 1331686 w 2264229"/>
              <a:gd name="connsiteY85" fmla="*/ 1480457 h 1723571"/>
              <a:gd name="connsiteX86" fmla="*/ 1266372 w 2264229"/>
              <a:gd name="connsiteY86" fmla="*/ 1444171 h 1723571"/>
              <a:gd name="connsiteX87" fmla="*/ 1201058 w 2264229"/>
              <a:gd name="connsiteY87" fmla="*/ 1455057 h 1723571"/>
              <a:gd name="connsiteX88" fmla="*/ 1132115 w 2264229"/>
              <a:gd name="connsiteY88" fmla="*/ 1440542 h 1723571"/>
              <a:gd name="connsiteX89" fmla="*/ 1052286 w 2264229"/>
              <a:gd name="connsiteY89" fmla="*/ 1701800 h 1723571"/>
              <a:gd name="connsiteX90" fmla="*/ 986972 w 2264229"/>
              <a:gd name="connsiteY90" fmla="*/ 1607457 h 1723571"/>
              <a:gd name="connsiteX91" fmla="*/ 961572 w 2264229"/>
              <a:gd name="connsiteY91" fmla="*/ 1629228 h 1723571"/>
              <a:gd name="connsiteX92" fmla="*/ 936172 w 2264229"/>
              <a:gd name="connsiteY92" fmla="*/ 1618342 h 1723571"/>
              <a:gd name="connsiteX93" fmla="*/ 903515 w 2264229"/>
              <a:gd name="connsiteY93" fmla="*/ 1636485 h 1723571"/>
              <a:gd name="connsiteX94" fmla="*/ 881743 w 2264229"/>
              <a:gd name="connsiteY94" fmla="*/ 1614714 h 1723571"/>
              <a:gd name="connsiteX95" fmla="*/ 845458 w 2264229"/>
              <a:gd name="connsiteY95" fmla="*/ 1640114 h 1723571"/>
              <a:gd name="connsiteX96" fmla="*/ 841829 w 2264229"/>
              <a:gd name="connsiteY96" fmla="*/ 1680028 h 1723571"/>
              <a:gd name="connsiteX97" fmla="*/ 769258 w 2264229"/>
              <a:gd name="connsiteY97" fmla="*/ 1723571 h 1723571"/>
              <a:gd name="connsiteX98" fmla="*/ 743858 w 2264229"/>
              <a:gd name="connsiteY98" fmla="*/ 1698171 h 1723571"/>
              <a:gd name="connsiteX99" fmla="*/ 653143 w 2264229"/>
              <a:gd name="connsiteY99" fmla="*/ 1719942 h 1723571"/>
              <a:gd name="connsiteX100" fmla="*/ 580572 w 2264229"/>
              <a:gd name="connsiteY100" fmla="*/ 1680028 h 1723571"/>
              <a:gd name="connsiteX101" fmla="*/ 580572 w 2264229"/>
              <a:gd name="connsiteY101" fmla="*/ 1632857 h 1723571"/>
              <a:gd name="connsiteX102" fmla="*/ 624115 w 2264229"/>
              <a:gd name="connsiteY102" fmla="*/ 1589314 h 1723571"/>
              <a:gd name="connsiteX103" fmla="*/ 627743 w 2264229"/>
              <a:gd name="connsiteY103" fmla="*/ 1498600 h 1723571"/>
              <a:gd name="connsiteX104" fmla="*/ 605972 w 2264229"/>
              <a:gd name="connsiteY104" fmla="*/ 1480457 h 1723571"/>
              <a:gd name="connsiteX105" fmla="*/ 511629 w 2264229"/>
              <a:gd name="connsiteY105" fmla="*/ 1440542 h 1723571"/>
              <a:gd name="connsiteX106" fmla="*/ 424543 w 2264229"/>
              <a:gd name="connsiteY106" fmla="*/ 1284514 h 1723571"/>
              <a:gd name="connsiteX107" fmla="*/ 420915 w 2264229"/>
              <a:gd name="connsiteY107" fmla="*/ 1277257 h 1723571"/>
              <a:gd name="connsiteX108" fmla="*/ 344715 w 2264229"/>
              <a:gd name="connsiteY108" fmla="*/ 1349828 h 1723571"/>
              <a:gd name="connsiteX109" fmla="*/ 286658 w 2264229"/>
              <a:gd name="connsiteY109" fmla="*/ 1302657 h 1723571"/>
              <a:gd name="connsiteX110" fmla="*/ 254000 w 2264229"/>
              <a:gd name="connsiteY110" fmla="*/ 1324428 h 1723571"/>
              <a:gd name="connsiteX111" fmla="*/ 185058 w 2264229"/>
              <a:gd name="connsiteY111" fmla="*/ 1320800 h 1723571"/>
              <a:gd name="connsiteX112" fmla="*/ 101600 w 2264229"/>
              <a:gd name="connsiteY112" fmla="*/ 1244600 h 1723571"/>
              <a:gd name="connsiteX0" fmla="*/ 101600 w 2264229"/>
              <a:gd name="connsiteY0" fmla="*/ 1244600 h 1723571"/>
              <a:gd name="connsiteX1" fmla="*/ 127000 w 2264229"/>
              <a:gd name="connsiteY1" fmla="*/ 1059542 h 1723571"/>
              <a:gd name="connsiteX2" fmla="*/ 97972 w 2264229"/>
              <a:gd name="connsiteY2" fmla="*/ 1030514 h 1723571"/>
              <a:gd name="connsiteX3" fmla="*/ 94343 w 2264229"/>
              <a:gd name="connsiteY3" fmla="*/ 979714 h 1723571"/>
              <a:gd name="connsiteX4" fmla="*/ 50800 w 2264229"/>
              <a:gd name="connsiteY4" fmla="*/ 859971 h 1723571"/>
              <a:gd name="connsiteX5" fmla="*/ 14515 w 2264229"/>
              <a:gd name="connsiteY5" fmla="*/ 838200 h 1723571"/>
              <a:gd name="connsiteX6" fmla="*/ 32658 w 2264229"/>
              <a:gd name="connsiteY6" fmla="*/ 765628 h 1723571"/>
              <a:gd name="connsiteX7" fmla="*/ 14515 w 2264229"/>
              <a:gd name="connsiteY7" fmla="*/ 700314 h 1723571"/>
              <a:gd name="connsiteX8" fmla="*/ 18143 w 2264229"/>
              <a:gd name="connsiteY8" fmla="*/ 656771 h 1723571"/>
              <a:gd name="connsiteX9" fmla="*/ 61686 w 2264229"/>
              <a:gd name="connsiteY9" fmla="*/ 638628 h 1723571"/>
              <a:gd name="connsiteX10" fmla="*/ 36286 w 2264229"/>
              <a:gd name="connsiteY10" fmla="*/ 566057 h 1723571"/>
              <a:gd name="connsiteX11" fmla="*/ 0 w 2264229"/>
              <a:gd name="connsiteY11" fmla="*/ 526142 h 1723571"/>
              <a:gd name="connsiteX12" fmla="*/ 83458 w 2264229"/>
              <a:gd name="connsiteY12" fmla="*/ 460828 h 1723571"/>
              <a:gd name="connsiteX13" fmla="*/ 83458 w 2264229"/>
              <a:gd name="connsiteY13" fmla="*/ 449942 h 1723571"/>
              <a:gd name="connsiteX14" fmla="*/ 68943 w 2264229"/>
              <a:gd name="connsiteY14" fmla="*/ 420914 h 1723571"/>
              <a:gd name="connsiteX15" fmla="*/ 134258 w 2264229"/>
              <a:gd name="connsiteY15" fmla="*/ 344714 h 1723571"/>
              <a:gd name="connsiteX16" fmla="*/ 134258 w 2264229"/>
              <a:gd name="connsiteY16" fmla="*/ 290285 h 1723571"/>
              <a:gd name="connsiteX17" fmla="*/ 43543 w 2264229"/>
              <a:gd name="connsiteY17" fmla="*/ 185057 h 1723571"/>
              <a:gd name="connsiteX18" fmla="*/ 90715 w 2264229"/>
              <a:gd name="connsiteY18" fmla="*/ 116114 h 1723571"/>
              <a:gd name="connsiteX19" fmla="*/ 87086 w 2264229"/>
              <a:gd name="connsiteY19" fmla="*/ 43542 h 1723571"/>
              <a:gd name="connsiteX20" fmla="*/ 275772 w 2264229"/>
              <a:gd name="connsiteY20" fmla="*/ 0 h 1723571"/>
              <a:gd name="connsiteX21" fmla="*/ 341086 w 2264229"/>
              <a:gd name="connsiteY21" fmla="*/ 29028 h 1723571"/>
              <a:gd name="connsiteX22" fmla="*/ 395515 w 2264229"/>
              <a:gd name="connsiteY22" fmla="*/ 97971 h 1723571"/>
              <a:gd name="connsiteX23" fmla="*/ 424543 w 2264229"/>
              <a:gd name="connsiteY23" fmla="*/ 195942 h 1723571"/>
              <a:gd name="connsiteX24" fmla="*/ 453572 w 2264229"/>
              <a:gd name="connsiteY24" fmla="*/ 181428 h 1723571"/>
              <a:gd name="connsiteX25" fmla="*/ 489858 w 2264229"/>
              <a:gd name="connsiteY25" fmla="*/ 199571 h 1723571"/>
              <a:gd name="connsiteX26" fmla="*/ 547915 w 2264229"/>
              <a:gd name="connsiteY26" fmla="*/ 359228 h 1723571"/>
              <a:gd name="connsiteX27" fmla="*/ 707572 w 2264229"/>
              <a:gd name="connsiteY27" fmla="*/ 344714 h 1723571"/>
              <a:gd name="connsiteX28" fmla="*/ 754743 w 2264229"/>
              <a:gd name="connsiteY28" fmla="*/ 359228 h 1723571"/>
              <a:gd name="connsiteX29" fmla="*/ 783772 w 2264229"/>
              <a:gd name="connsiteY29" fmla="*/ 333828 h 1723571"/>
              <a:gd name="connsiteX30" fmla="*/ 852715 w 2264229"/>
              <a:gd name="connsiteY30" fmla="*/ 315685 h 1723571"/>
              <a:gd name="connsiteX31" fmla="*/ 925286 w 2264229"/>
              <a:gd name="connsiteY31" fmla="*/ 272142 h 1723571"/>
              <a:gd name="connsiteX32" fmla="*/ 1001486 w 2264229"/>
              <a:gd name="connsiteY32" fmla="*/ 297542 h 1723571"/>
              <a:gd name="connsiteX33" fmla="*/ 1023258 w 2264229"/>
              <a:gd name="connsiteY33" fmla="*/ 319314 h 1723571"/>
              <a:gd name="connsiteX34" fmla="*/ 1055915 w 2264229"/>
              <a:gd name="connsiteY34" fmla="*/ 337457 h 1723571"/>
              <a:gd name="connsiteX35" fmla="*/ 1048658 w 2264229"/>
              <a:gd name="connsiteY35" fmla="*/ 373742 h 1723571"/>
              <a:gd name="connsiteX36" fmla="*/ 1099458 w 2264229"/>
              <a:gd name="connsiteY36" fmla="*/ 377371 h 1723571"/>
              <a:gd name="connsiteX37" fmla="*/ 1117600 w 2264229"/>
              <a:gd name="connsiteY37" fmla="*/ 424542 h 1723571"/>
              <a:gd name="connsiteX38" fmla="*/ 1117600 w 2264229"/>
              <a:gd name="connsiteY38" fmla="*/ 431800 h 1723571"/>
              <a:gd name="connsiteX39" fmla="*/ 1095829 w 2264229"/>
              <a:gd name="connsiteY39" fmla="*/ 468085 h 1723571"/>
              <a:gd name="connsiteX40" fmla="*/ 1110343 w 2264229"/>
              <a:gd name="connsiteY40" fmla="*/ 518885 h 1723571"/>
              <a:gd name="connsiteX41" fmla="*/ 1161143 w 2264229"/>
              <a:gd name="connsiteY41" fmla="*/ 540657 h 1723571"/>
              <a:gd name="connsiteX42" fmla="*/ 1248229 w 2264229"/>
              <a:gd name="connsiteY42" fmla="*/ 562428 h 1723571"/>
              <a:gd name="connsiteX43" fmla="*/ 1262743 w 2264229"/>
              <a:gd name="connsiteY43" fmla="*/ 566057 h 1723571"/>
              <a:gd name="connsiteX44" fmla="*/ 1270000 w 2264229"/>
              <a:gd name="connsiteY44" fmla="*/ 605971 h 1723571"/>
              <a:gd name="connsiteX45" fmla="*/ 1327629 w 2264229"/>
              <a:gd name="connsiteY45" fmla="*/ 578660 h 1723571"/>
              <a:gd name="connsiteX46" fmla="*/ 1339865 w 2264229"/>
              <a:gd name="connsiteY46" fmla="*/ 539147 h 1723571"/>
              <a:gd name="connsiteX47" fmla="*/ 1417059 w 2264229"/>
              <a:gd name="connsiteY47" fmla="*/ 511628 h 1723571"/>
              <a:gd name="connsiteX48" fmla="*/ 1462100 w 2264229"/>
              <a:gd name="connsiteY48" fmla="*/ 524037 h 1723571"/>
              <a:gd name="connsiteX49" fmla="*/ 1485365 w 2264229"/>
              <a:gd name="connsiteY49" fmla="*/ 500354 h 1723571"/>
              <a:gd name="connsiteX50" fmla="*/ 1481777 w 2264229"/>
              <a:gd name="connsiteY50" fmla="*/ 440654 h 1723571"/>
              <a:gd name="connsiteX51" fmla="*/ 1516536 w 2264229"/>
              <a:gd name="connsiteY51" fmla="*/ 371903 h 1723571"/>
              <a:gd name="connsiteX52" fmla="*/ 1556658 w 2264229"/>
              <a:gd name="connsiteY52" fmla="*/ 391885 h 1723571"/>
              <a:gd name="connsiteX53" fmla="*/ 1583907 w 2264229"/>
              <a:gd name="connsiteY53" fmla="*/ 312464 h 1723571"/>
              <a:gd name="connsiteX54" fmla="*/ 1705429 w 2264229"/>
              <a:gd name="connsiteY54" fmla="*/ 254000 h 1723571"/>
              <a:gd name="connsiteX55" fmla="*/ 1781629 w 2264229"/>
              <a:gd name="connsiteY55" fmla="*/ 315685 h 1723571"/>
              <a:gd name="connsiteX56" fmla="*/ 1850572 w 2264229"/>
              <a:gd name="connsiteY56" fmla="*/ 293914 h 1723571"/>
              <a:gd name="connsiteX57" fmla="*/ 1930400 w 2264229"/>
              <a:gd name="connsiteY57" fmla="*/ 337457 h 1723571"/>
              <a:gd name="connsiteX58" fmla="*/ 1970315 w 2264229"/>
              <a:gd name="connsiteY58" fmla="*/ 315685 h 1723571"/>
              <a:gd name="connsiteX59" fmla="*/ 2093686 w 2264229"/>
              <a:gd name="connsiteY59" fmla="*/ 402771 h 1723571"/>
              <a:gd name="connsiteX60" fmla="*/ 2111829 w 2264229"/>
              <a:gd name="connsiteY60" fmla="*/ 391885 h 1723571"/>
              <a:gd name="connsiteX61" fmla="*/ 2188029 w 2264229"/>
              <a:gd name="connsiteY61" fmla="*/ 446314 h 1723571"/>
              <a:gd name="connsiteX62" fmla="*/ 2198915 w 2264229"/>
              <a:gd name="connsiteY62" fmla="*/ 558800 h 1723571"/>
              <a:gd name="connsiteX63" fmla="*/ 2235200 w 2264229"/>
              <a:gd name="connsiteY63" fmla="*/ 558800 h 1723571"/>
              <a:gd name="connsiteX64" fmla="*/ 2264229 w 2264229"/>
              <a:gd name="connsiteY64" fmla="*/ 613228 h 1723571"/>
              <a:gd name="connsiteX65" fmla="*/ 2206172 w 2264229"/>
              <a:gd name="connsiteY65" fmla="*/ 620485 h 1723571"/>
              <a:gd name="connsiteX66" fmla="*/ 2151743 w 2264229"/>
              <a:gd name="connsiteY66" fmla="*/ 678542 h 1723571"/>
              <a:gd name="connsiteX67" fmla="*/ 2140858 w 2264229"/>
              <a:gd name="connsiteY67" fmla="*/ 725714 h 1723571"/>
              <a:gd name="connsiteX68" fmla="*/ 2198915 w 2264229"/>
              <a:gd name="connsiteY68" fmla="*/ 751114 h 1723571"/>
              <a:gd name="connsiteX69" fmla="*/ 2162629 w 2264229"/>
              <a:gd name="connsiteY69" fmla="*/ 783771 h 1723571"/>
              <a:gd name="connsiteX70" fmla="*/ 2166258 w 2264229"/>
              <a:gd name="connsiteY70" fmla="*/ 823685 h 1723571"/>
              <a:gd name="connsiteX71" fmla="*/ 2013858 w 2264229"/>
              <a:gd name="connsiteY71" fmla="*/ 1019628 h 1723571"/>
              <a:gd name="connsiteX72" fmla="*/ 1912258 w 2264229"/>
              <a:gd name="connsiteY72" fmla="*/ 1081314 h 1723571"/>
              <a:gd name="connsiteX73" fmla="*/ 1923143 w 2264229"/>
              <a:gd name="connsiteY73" fmla="*/ 1197428 h 1723571"/>
              <a:gd name="connsiteX74" fmla="*/ 1778000 w 2264229"/>
              <a:gd name="connsiteY74" fmla="*/ 1338942 h 1723571"/>
              <a:gd name="connsiteX75" fmla="*/ 1730829 w 2264229"/>
              <a:gd name="connsiteY75" fmla="*/ 1491342 h 1723571"/>
              <a:gd name="connsiteX76" fmla="*/ 1680029 w 2264229"/>
              <a:gd name="connsiteY76" fmla="*/ 1571171 h 1723571"/>
              <a:gd name="connsiteX77" fmla="*/ 1596572 w 2264229"/>
              <a:gd name="connsiteY77" fmla="*/ 1618342 h 1723571"/>
              <a:gd name="connsiteX78" fmla="*/ 1563915 w 2264229"/>
              <a:gd name="connsiteY78" fmla="*/ 1618342 h 1723571"/>
              <a:gd name="connsiteX79" fmla="*/ 1556658 w 2264229"/>
              <a:gd name="connsiteY79" fmla="*/ 1578428 h 1723571"/>
              <a:gd name="connsiteX80" fmla="*/ 1516743 w 2264229"/>
              <a:gd name="connsiteY80" fmla="*/ 1563914 h 1723571"/>
              <a:gd name="connsiteX81" fmla="*/ 1455058 w 2264229"/>
              <a:gd name="connsiteY81" fmla="*/ 1618342 h 1723571"/>
              <a:gd name="connsiteX82" fmla="*/ 1422400 w 2264229"/>
              <a:gd name="connsiteY82" fmla="*/ 1618342 h 1723571"/>
              <a:gd name="connsiteX83" fmla="*/ 1426029 w 2264229"/>
              <a:gd name="connsiteY83" fmla="*/ 1582057 h 1723571"/>
              <a:gd name="connsiteX84" fmla="*/ 1386115 w 2264229"/>
              <a:gd name="connsiteY84" fmla="*/ 1582057 h 1723571"/>
              <a:gd name="connsiteX85" fmla="*/ 1331686 w 2264229"/>
              <a:gd name="connsiteY85" fmla="*/ 1480457 h 1723571"/>
              <a:gd name="connsiteX86" fmla="*/ 1266372 w 2264229"/>
              <a:gd name="connsiteY86" fmla="*/ 1444171 h 1723571"/>
              <a:gd name="connsiteX87" fmla="*/ 1201058 w 2264229"/>
              <a:gd name="connsiteY87" fmla="*/ 1455057 h 1723571"/>
              <a:gd name="connsiteX88" fmla="*/ 1132115 w 2264229"/>
              <a:gd name="connsiteY88" fmla="*/ 1440542 h 1723571"/>
              <a:gd name="connsiteX89" fmla="*/ 1052286 w 2264229"/>
              <a:gd name="connsiteY89" fmla="*/ 1701800 h 1723571"/>
              <a:gd name="connsiteX90" fmla="*/ 986972 w 2264229"/>
              <a:gd name="connsiteY90" fmla="*/ 1607457 h 1723571"/>
              <a:gd name="connsiteX91" fmla="*/ 961572 w 2264229"/>
              <a:gd name="connsiteY91" fmla="*/ 1629228 h 1723571"/>
              <a:gd name="connsiteX92" fmla="*/ 936172 w 2264229"/>
              <a:gd name="connsiteY92" fmla="*/ 1618342 h 1723571"/>
              <a:gd name="connsiteX93" fmla="*/ 903515 w 2264229"/>
              <a:gd name="connsiteY93" fmla="*/ 1636485 h 1723571"/>
              <a:gd name="connsiteX94" fmla="*/ 881743 w 2264229"/>
              <a:gd name="connsiteY94" fmla="*/ 1614714 h 1723571"/>
              <a:gd name="connsiteX95" fmla="*/ 845458 w 2264229"/>
              <a:gd name="connsiteY95" fmla="*/ 1640114 h 1723571"/>
              <a:gd name="connsiteX96" fmla="*/ 841829 w 2264229"/>
              <a:gd name="connsiteY96" fmla="*/ 1680028 h 1723571"/>
              <a:gd name="connsiteX97" fmla="*/ 769258 w 2264229"/>
              <a:gd name="connsiteY97" fmla="*/ 1723571 h 1723571"/>
              <a:gd name="connsiteX98" fmla="*/ 743858 w 2264229"/>
              <a:gd name="connsiteY98" fmla="*/ 1698171 h 1723571"/>
              <a:gd name="connsiteX99" fmla="*/ 653143 w 2264229"/>
              <a:gd name="connsiteY99" fmla="*/ 1719942 h 1723571"/>
              <a:gd name="connsiteX100" fmla="*/ 580572 w 2264229"/>
              <a:gd name="connsiteY100" fmla="*/ 1680028 h 1723571"/>
              <a:gd name="connsiteX101" fmla="*/ 580572 w 2264229"/>
              <a:gd name="connsiteY101" fmla="*/ 1632857 h 1723571"/>
              <a:gd name="connsiteX102" fmla="*/ 624115 w 2264229"/>
              <a:gd name="connsiteY102" fmla="*/ 1589314 h 1723571"/>
              <a:gd name="connsiteX103" fmla="*/ 627743 w 2264229"/>
              <a:gd name="connsiteY103" fmla="*/ 1498600 h 1723571"/>
              <a:gd name="connsiteX104" fmla="*/ 605972 w 2264229"/>
              <a:gd name="connsiteY104" fmla="*/ 1480457 h 1723571"/>
              <a:gd name="connsiteX105" fmla="*/ 511629 w 2264229"/>
              <a:gd name="connsiteY105" fmla="*/ 1440542 h 1723571"/>
              <a:gd name="connsiteX106" fmla="*/ 424543 w 2264229"/>
              <a:gd name="connsiteY106" fmla="*/ 1284514 h 1723571"/>
              <a:gd name="connsiteX107" fmla="*/ 420915 w 2264229"/>
              <a:gd name="connsiteY107" fmla="*/ 1277257 h 1723571"/>
              <a:gd name="connsiteX108" fmla="*/ 344715 w 2264229"/>
              <a:gd name="connsiteY108" fmla="*/ 1349828 h 1723571"/>
              <a:gd name="connsiteX109" fmla="*/ 286658 w 2264229"/>
              <a:gd name="connsiteY109" fmla="*/ 1302657 h 1723571"/>
              <a:gd name="connsiteX110" fmla="*/ 254000 w 2264229"/>
              <a:gd name="connsiteY110" fmla="*/ 1324428 h 1723571"/>
              <a:gd name="connsiteX111" fmla="*/ 185058 w 2264229"/>
              <a:gd name="connsiteY111" fmla="*/ 1320800 h 1723571"/>
              <a:gd name="connsiteX112" fmla="*/ 101600 w 2264229"/>
              <a:gd name="connsiteY112" fmla="*/ 1244600 h 1723571"/>
              <a:gd name="connsiteX0" fmla="*/ 101600 w 2264229"/>
              <a:gd name="connsiteY0" fmla="*/ 1244600 h 1723571"/>
              <a:gd name="connsiteX1" fmla="*/ 127000 w 2264229"/>
              <a:gd name="connsiteY1" fmla="*/ 1059542 h 1723571"/>
              <a:gd name="connsiteX2" fmla="*/ 97972 w 2264229"/>
              <a:gd name="connsiteY2" fmla="*/ 1030514 h 1723571"/>
              <a:gd name="connsiteX3" fmla="*/ 94343 w 2264229"/>
              <a:gd name="connsiteY3" fmla="*/ 979714 h 1723571"/>
              <a:gd name="connsiteX4" fmla="*/ 50800 w 2264229"/>
              <a:gd name="connsiteY4" fmla="*/ 859971 h 1723571"/>
              <a:gd name="connsiteX5" fmla="*/ 14515 w 2264229"/>
              <a:gd name="connsiteY5" fmla="*/ 838200 h 1723571"/>
              <a:gd name="connsiteX6" fmla="*/ 32658 w 2264229"/>
              <a:gd name="connsiteY6" fmla="*/ 765628 h 1723571"/>
              <a:gd name="connsiteX7" fmla="*/ 14515 w 2264229"/>
              <a:gd name="connsiteY7" fmla="*/ 700314 h 1723571"/>
              <a:gd name="connsiteX8" fmla="*/ 18143 w 2264229"/>
              <a:gd name="connsiteY8" fmla="*/ 656771 h 1723571"/>
              <a:gd name="connsiteX9" fmla="*/ 61686 w 2264229"/>
              <a:gd name="connsiteY9" fmla="*/ 638628 h 1723571"/>
              <a:gd name="connsiteX10" fmla="*/ 36286 w 2264229"/>
              <a:gd name="connsiteY10" fmla="*/ 566057 h 1723571"/>
              <a:gd name="connsiteX11" fmla="*/ 0 w 2264229"/>
              <a:gd name="connsiteY11" fmla="*/ 526142 h 1723571"/>
              <a:gd name="connsiteX12" fmla="*/ 83458 w 2264229"/>
              <a:gd name="connsiteY12" fmla="*/ 460828 h 1723571"/>
              <a:gd name="connsiteX13" fmla="*/ 83458 w 2264229"/>
              <a:gd name="connsiteY13" fmla="*/ 449942 h 1723571"/>
              <a:gd name="connsiteX14" fmla="*/ 68943 w 2264229"/>
              <a:gd name="connsiteY14" fmla="*/ 420914 h 1723571"/>
              <a:gd name="connsiteX15" fmla="*/ 134258 w 2264229"/>
              <a:gd name="connsiteY15" fmla="*/ 344714 h 1723571"/>
              <a:gd name="connsiteX16" fmla="*/ 134258 w 2264229"/>
              <a:gd name="connsiteY16" fmla="*/ 290285 h 1723571"/>
              <a:gd name="connsiteX17" fmla="*/ 43543 w 2264229"/>
              <a:gd name="connsiteY17" fmla="*/ 185057 h 1723571"/>
              <a:gd name="connsiteX18" fmla="*/ 90715 w 2264229"/>
              <a:gd name="connsiteY18" fmla="*/ 116114 h 1723571"/>
              <a:gd name="connsiteX19" fmla="*/ 87086 w 2264229"/>
              <a:gd name="connsiteY19" fmla="*/ 43542 h 1723571"/>
              <a:gd name="connsiteX20" fmla="*/ 275772 w 2264229"/>
              <a:gd name="connsiteY20" fmla="*/ 0 h 1723571"/>
              <a:gd name="connsiteX21" fmla="*/ 341086 w 2264229"/>
              <a:gd name="connsiteY21" fmla="*/ 29028 h 1723571"/>
              <a:gd name="connsiteX22" fmla="*/ 395515 w 2264229"/>
              <a:gd name="connsiteY22" fmla="*/ 97971 h 1723571"/>
              <a:gd name="connsiteX23" fmla="*/ 424543 w 2264229"/>
              <a:gd name="connsiteY23" fmla="*/ 195942 h 1723571"/>
              <a:gd name="connsiteX24" fmla="*/ 453572 w 2264229"/>
              <a:gd name="connsiteY24" fmla="*/ 181428 h 1723571"/>
              <a:gd name="connsiteX25" fmla="*/ 489858 w 2264229"/>
              <a:gd name="connsiteY25" fmla="*/ 199571 h 1723571"/>
              <a:gd name="connsiteX26" fmla="*/ 547915 w 2264229"/>
              <a:gd name="connsiteY26" fmla="*/ 359228 h 1723571"/>
              <a:gd name="connsiteX27" fmla="*/ 707572 w 2264229"/>
              <a:gd name="connsiteY27" fmla="*/ 344714 h 1723571"/>
              <a:gd name="connsiteX28" fmla="*/ 754743 w 2264229"/>
              <a:gd name="connsiteY28" fmla="*/ 359228 h 1723571"/>
              <a:gd name="connsiteX29" fmla="*/ 783772 w 2264229"/>
              <a:gd name="connsiteY29" fmla="*/ 333828 h 1723571"/>
              <a:gd name="connsiteX30" fmla="*/ 852715 w 2264229"/>
              <a:gd name="connsiteY30" fmla="*/ 315685 h 1723571"/>
              <a:gd name="connsiteX31" fmla="*/ 925286 w 2264229"/>
              <a:gd name="connsiteY31" fmla="*/ 272142 h 1723571"/>
              <a:gd name="connsiteX32" fmla="*/ 1001486 w 2264229"/>
              <a:gd name="connsiteY32" fmla="*/ 297542 h 1723571"/>
              <a:gd name="connsiteX33" fmla="*/ 1023258 w 2264229"/>
              <a:gd name="connsiteY33" fmla="*/ 319314 h 1723571"/>
              <a:gd name="connsiteX34" fmla="*/ 1055915 w 2264229"/>
              <a:gd name="connsiteY34" fmla="*/ 337457 h 1723571"/>
              <a:gd name="connsiteX35" fmla="*/ 1048658 w 2264229"/>
              <a:gd name="connsiteY35" fmla="*/ 373742 h 1723571"/>
              <a:gd name="connsiteX36" fmla="*/ 1099458 w 2264229"/>
              <a:gd name="connsiteY36" fmla="*/ 377371 h 1723571"/>
              <a:gd name="connsiteX37" fmla="*/ 1117600 w 2264229"/>
              <a:gd name="connsiteY37" fmla="*/ 424542 h 1723571"/>
              <a:gd name="connsiteX38" fmla="*/ 1117600 w 2264229"/>
              <a:gd name="connsiteY38" fmla="*/ 431800 h 1723571"/>
              <a:gd name="connsiteX39" fmla="*/ 1095829 w 2264229"/>
              <a:gd name="connsiteY39" fmla="*/ 468085 h 1723571"/>
              <a:gd name="connsiteX40" fmla="*/ 1110343 w 2264229"/>
              <a:gd name="connsiteY40" fmla="*/ 518885 h 1723571"/>
              <a:gd name="connsiteX41" fmla="*/ 1161143 w 2264229"/>
              <a:gd name="connsiteY41" fmla="*/ 540657 h 1723571"/>
              <a:gd name="connsiteX42" fmla="*/ 1248229 w 2264229"/>
              <a:gd name="connsiteY42" fmla="*/ 562428 h 1723571"/>
              <a:gd name="connsiteX43" fmla="*/ 1262743 w 2264229"/>
              <a:gd name="connsiteY43" fmla="*/ 566057 h 1723571"/>
              <a:gd name="connsiteX44" fmla="*/ 1270000 w 2264229"/>
              <a:gd name="connsiteY44" fmla="*/ 605971 h 1723571"/>
              <a:gd name="connsiteX45" fmla="*/ 1327629 w 2264229"/>
              <a:gd name="connsiteY45" fmla="*/ 578660 h 1723571"/>
              <a:gd name="connsiteX46" fmla="*/ 1339865 w 2264229"/>
              <a:gd name="connsiteY46" fmla="*/ 539147 h 1723571"/>
              <a:gd name="connsiteX47" fmla="*/ 1417059 w 2264229"/>
              <a:gd name="connsiteY47" fmla="*/ 511628 h 1723571"/>
              <a:gd name="connsiteX48" fmla="*/ 1462100 w 2264229"/>
              <a:gd name="connsiteY48" fmla="*/ 524037 h 1723571"/>
              <a:gd name="connsiteX49" fmla="*/ 1485365 w 2264229"/>
              <a:gd name="connsiteY49" fmla="*/ 500354 h 1723571"/>
              <a:gd name="connsiteX50" fmla="*/ 1481777 w 2264229"/>
              <a:gd name="connsiteY50" fmla="*/ 440654 h 1723571"/>
              <a:gd name="connsiteX51" fmla="*/ 1516536 w 2264229"/>
              <a:gd name="connsiteY51" fmla="*/ 371903 h 1723571"/>
              <a:gd name="connsiteX52" fmla="*/ 1547050 w 2264229"/>
              <a:gd name="connsiteY52" fmla="*/ 380416 h 1723571"/>
              <a:gd name="connsiteX53" fmla="*/ 1583907 w 2264229"/>
              <a:gd name="connsiteY53" fmla="*/ 312464 h 1723571"/>
              <a:gd name="connsiteX54" fmla="*/ 1705429 w 2264229"/>
              <a:gd name="connsiteY54" fmla="*/ 254000 h 1723571"/>
              <a:gd name="connsiteX55" fmla="*/ 1781629 w 2264229"/>
              <a:gd name="connsiteY55" fmla="*/ 315685 h 1723571"/>
              <a:gd name="connsiteX56" fmla="*/ 1850572 w 2264229"/>
              <a:gd name="connsiteY56" fmla="*/ 293914 h 1723571"/>
              <a:gd name="connsiteX57" fmla="*/ 1930400 w 2264229"/>
              <a:gd name="connsiteY57" fmla="*/ 337457 h 1723571"/>
              <a:gd name="connsiteX58" fmla="*/ 1970315 w 2264229"/>
              <a:gd name="connsiteY58" fmla="*/ 315685 h 1723571"/>
              <a:gd name="connsiteX59" fmla="*/ 2093686 w 2264229"/>
              <a:gd name="connsiteY59" fmla="*/ 402771 h 1723571"/>
              <a:gd name="connsiteX60" fmla="*/ 2111829 w 2264229"/>
              <a:gd name="connsiteY60" fmla="*/ 391885 h 1723571"/>
              <a:gd name="connsiteX61" fmla="*/ 2188029 w 2264229"/>
              <a:gd name="connsiteY61" fmla="*/ 446314 h 1723571"/>
              <a:gd name="connsiteX62" fmla="*/ 2198915 w 2264229"/>
              <a:gd name="connsiteY62" fmla="*/ 558800 h 1723571"/>
              <a:gd name="connsiteX63" fmla="*/ 2235200 w 2264229"/>
              <a:gd name="connsiteY63" fmla="*/ 558800 h 1723571"/>
              <a:gd name="connsiteX64" fmla="*/ 2264229 w 2264229"/>
              <a:gd name="connsiteY64" fmla="*/ 613228 h 1723571"/>
              <a:gd name="connsiteX65" fmla="*/ 2206172 w 2264229"/>
              <a:gd name="connsiteY65" fmla="*/ 620485 h 1723571"/>
              <a:gd name="connsiteX66" fmla="*/ 2151743 w 2264229"/>
              <a:gd name="connsiteY66" fmla="*/ 678542 h 1723571"/>
              <a:gd name="connsiteX67" fmla="*/ 2140858 w 2264229"/>
              <a:gd name="connsiteY67" fmla="*/ 725714 h 1723571"/>
              <a:gd name="connsiteX68" fmla="*/ 2198915 w 2264229"/>
              <a:gd name="connsiteY68" fmla="*/ 751114 h 1723571"/>
              <a:gd name="connsiteX69" fmla="*/ 2162629 w 2264229"/>
              <a:gd name="connsiteY69" fmla="*/ 783771 h 1723571"/>
              <a:gd name="connsiteX70" fmla="*/ 2166258 w 2264229"/>
              <a:gd name="connsiteY70" fmla="*/ 823685 h 1723571"/>
              <a:gd name="connsiteX71" fmla="*/ 2013858 w 2264229"/>
              <a:gd name="connsiteY71" fmla="*/ 1019628 h 1723571"/>
              <a:gd name="connsiteX72" fmla="*/ 1912258 w 2264229"/>
              <a:gd name="connsiteY72" fmla="*/ 1081314 h 1723571"/>
              <a:gd name="connsiteX73" fmla="*/ 1923143 w 2264229"/>
              <a:gd name="connsiteY73" fmla="*/ 1197428 h 1723571"/>
              <a:gd name="connsiteX74" fmla="*/ 1778000 w 2264229"/>
              <a:gd name="connsiteY74" fmla="*/ 1338942 h 1723571"/>
              <a:gd name="connsiteX75" fmla="*/ 1730829 w 2264229"/>
              <a:gd name="connsiteY75" fmla="*/ 1491342 h 1723571"/>
              <a:gd name="connsiteX76" fmla="*/ 1680029 w 2264229"/>
              <a:gd name="connsiteY76" fmla="*/ 1571171 h 1723571"/>
              <a:gd name="connsiteX77" fmla="*/ 1596572 w 2264229"/>
              <a:gd name="connsiteY77" fmla="*/ 1618342 h 1723571"/>
              <a:gd name="connsiteX78" fmla="*/ 1563915 w 2264229"/>
              <a:gd name="connsiteY78" fmla="*/ 1618342 h 1723571"/>
              <a:gd name="connsiteX79" fmla="*/ 1556658 w 2264229"/>
              <a:gd name="connsiteY79" fmla="*/ 1578428 h 1723571"/>
              <a:gd name="connsiteX80" fmla="*/ 1516743 w 2264229"/>
              <a:gd name="connsiteY80" fmla="*/ 1563914 h 1723571"/>
              <a:gd name="connsiteX81" fmla="*/ 1455058 w 2264229"/>
              <a:gd name="connsiteY81" fmla="*/ 1618342 h 1723571"/>
              <a:gd name="connsiteX82" fmla="*/ 1422400 w 2264229"/>
              <a:gd name="connsiteY82" fmla="*/ 1618342 h 1723571"/>
              <a:gd name="connsiteX83" fmla="*/ 1426029 w 2264229"/>
              <a:gd name="connsiteY83" fmla="*/ 1582057 h 1723571"/>
              <a:gd name="connsiteX84" fmla="*/ 1386115 w 2264229"/>
              <a:gd name="connsiteY84" fmla="*/ 1582057 h 1723571"/>
              <a:gd name="connsiteX85" fmla="*/ 1331686 w 2264229"/>
              <a:gd name="connsiteY85" fmla="*/ 1480457 h 1723571"/>
              <a:gd name="connsiteX86" fmla="*/ 1266372 w 2264229"/>
              <a:gd name="connsiteY86" fmla="*/ 1444171 h 1723571"/>
              <a:gd name="connsiteX87" fmla="*/ 1201058 w 2264229"/>
              <a:gd name="connsiteY87" fmla="*/ 1455057 h 1723571"/>
              <a:gd name="connsiteX88" fmla="*/ 1132115 w 2264229"/>
              <a:gd name="connsiteY88" fmla="*/ 1440542 h 1723571"/>
              <a:gd name="connsiteX89" fmla="*/ 1052286 w 2264229"/>
              <a:gd name="connsiteY89" fmla="*/ 1701800 h 1723571"/>
              <a:gd name="connsiteX90" fmla="*/ 986972 w 2264229"/>
              <a:gd name="connsiteY90" fmla="*/ 1607457 h 1723571"/>
              <a:gd name="connsiteX91" fmla="*/ 961572 w 2264229"/>
              <a:gd name="connsiteY91" fmla="*/ 1629228 h 1723571"/>
              <a:gd name="connsiteX92" fmla="*/ 936172 w 2264229"/>
              <a:gd name="connsiteY92" fmla="*/ 1618342 h 1723571"/>
              <a:gd name="connsiteX93" fmla="*/ 903515 w 2264229"/>
              <a:gd name="connsiteY93" fmla="*/ 1636485 h 1723571"/>
              <a:gd name="connsiteX94" fmla="*/ 881743 w 2264229"/>
              <a:gd name="connsiteY94" fmla="*/ 1614714 h 1723571"/>
              <a:gd name="connsiteX95" fmla="*/ 845458 w 2264229"/>
              <a:gd name="connsiteY95" fmla="*/ 1640114 h 1723571"/>
              <a:gd name="connsiteX96" fmla="*/ 841829 w 2264229"/>
              <a:gd name="connsiteY96" fmla="*/ 1680028 h 1723571"/>
              <a:gd name="connsiteX97" fmla="*/ 769258 w 2264229"/>
              <a:gd name="connsiteY97" fmla="*/ 1723571 h 1723571"/>
              <a:gd name="connsiteX98" fmla="*/ 743858 w 2264229"/>
              <a:gd name="connsiteY98" fmla="*/ 1698171 h 1723571"/>
              <a:gd name="connsiteX99" fmla="*/ 653143 w 2264229"/>
              <a:gd name="connsiteY99" fmla="*/ 1719942 h 1723571"/>
              <a:gd name="connsiteX100" fmla="*/ 580572 w 2264229"/>
              <a:gd name="connsiteY100" fmla="*/ 1680028 h 1723571"/>
              <a:gd name="connsiteX101" fmla="*/ 580572 w 2264229"/>
              <a:gd name="connsiteY101" fmla="*/ 1632857 h 1723571"/>
              <a:gd name="connsiteX102" fmla="*/ 624115 w 2264229"/>
              <a:gd name="connsiteY102" fmla="*/ 1589314 h 1723571"/>
              <a:gd name="connsiteX103" fmla="*/ 627743 w 2264229"/>
              <a:gd name="connsiteY103" fmla="*/ 1498600 h 1723571"/>
              <a:gd name="connsiteX104" fmla="*/ 605972 w 2264229"/>
              <a:gd name="connsiteY104" fmla="*/ 1480457 h 1723571"/>
              <a:gd name="connsiteX105" fmla="*/ 511629 w 2264229"/>
              <a:gd name="connsiteY105" fmla="*/ 1440542 h 1723571"/>
              <a:gd name="connsiteX106" fmla="*/ 424543 w 2264229"/>
              <a:gd name="connsiteY106" fmla="*/ 1284514 h 1723571"/>
              <a:gd name="connsiteX107" fmla="*/ 420915 w 2264229"/>
              <a:gd name="connsiteY107" fmla="*/ 1277257 h 1723571"/>
              <a:gd name="connsiteX108" fmla="*/ 344715 w 2264229"/>
              <a:gd name="connsiteY108" fmla="*/ 1349828 h 1723571"/>
              <a:gd name="connsiteX109" fmla="*/ 286658 w 2264229"/>
              <a:gd name="connsiteY109" fmla="*/ 1302657 h 1723571"/>
              <a:gd name="connsiteX110" fmla="*/ 254000 w 2264229"/>
              <a:gd name="connsiteY110" fmla="*/ 1324428 h 1723571"/>
              <a:gd name="connsiteX111" fmla="*/ 185058 w 2264229"/>
              <a:gd name="connsiteY111" fmla="*/ 1320800 h 1723571"/>
              <a:gd name="connsiteX112" fmla="*/ 101600 w 2264229"/>
              <a:gd name="connsiteY112" fmla="*/ 1244600 h 1723571"/>
              <a:gd name="connsiteX0" fmla="*/ 101600 w 2264229"/>
              <a:gd name="connsiteY0" fmla="*/ 1244600 h 1723571"/>
              <a:gd name="connsiteX1" fmla="*/ 127000 w 2264229"/>
              <a:gd name="connsiteY1" fmla="*/ 1059542 h 1723571"/>
              <a:gd name="connsiteX2" fmla="*/ 97972 w 2264229"/>
              <a:gd name="connsiteY2" fmla="*/ 1030514 h 1723571"/>
              <a:gd name="connsiteX3" fmla="*/ 94343 w 2264229"/>
              <a:gd name="connsiteY3" fmla="*/ 979714 h 1723571"/>
              <a:gd name="connsiteX4" fmla="*/ 50800 w 2264229"/>
              <a:gd name="connsiteY4" fmla="*/ 859971 h 1723571"/>
              <a:gd name="connsiteX5" fmla="*/ 14515 w 2264229"/>
              <a:gd name="connsiteY5" fmla="*/ 838200 h 1723571"/>
              <a:gd name="connsiteX6" fmla="*/ 32658 w 2264229"/>
              <a:gd name="connsiteY6" fmla="*/ 765628 h 1723571"/>
              <a:gd name="connsiteX7" fmla="*/ 14515 w 2264229"/>
              <a:gd name="connsiteY7" fmla="*/ 700314 h 1723571"/>
              <a:gd name="connsiteX8" fmla="*/ 18143 w 2264229"/>
              <a:gd name="connsiteY8" fmla="*/ 656771 h 1723571"/>
              <a:gd name="connsiteX9" fmla="*/ 61686 w 2264229"/>
              <a:gd name="connsiteY9" fmla="*/ 638628 h 1723571"/>
              <a:gd name="connsiteX10" fmla="*/ 36286 w 2264229"/>
              <a:gd name="connsiteY10" fmla="*/ 566057 h 1723571"/>
              <a:gd name="connsiteX11" fmla="*/ 0 w 2264229"/>
              <a:gd name="connsiteY11" fmla="*/ 526142 h 1723571"/>
              <a:gd name="connsiteX12" fmla="*/ 83458 w 2264229"/>
              <a:gd name="connsiteY12" fmla="*/ 460828 h 1723571"/>
              <a:gd name="connsiteX13" fmla="*/ 83458 w 2264229"/>
              <a:gd name="connsiteY13" fmla="*/ 449942 h 1723571"/>
              <a:gd name="connsiteX14" fmla="*/ 68943 w 2264229"/>
              <a:gd name="connsiteY14" fmla="*/ 420914 h 1723571"/>
              <a:gd name="connsiteX15" fmla="*/ 134258 w 2264229"/>
              <a:gd name="connsiteY15" fmla="*/ 344714 h 1723571"/>
              <a:gd name="connsiteX16" fmla="*/ 134258 w 2264229"/>
              <a:gd name="connsiteY16" fmla="*/ 290285 h 1723571"/>
              <a:gd name="connsiteX17" fmla="*/ 43543 w 2264229"/>
              <a:gd name="connsiteY17" fmla="*/ 185057 h 1723571"/>
              <a:gd name="connsiteX18" fmla="*/ 90715 w 2264229"/>
              <a:gd name="connsiteY18" fmla="*/ 116114 h 1723571"/>
              <a:gd name="connsiteX19" fmla="*/ 87086 w 2264229"/>
              <a:gd name="connsiteY19" fmla="*/ 43542 h 1723571"/>
              <a:gd name="connsiteX20" fmla="*/ 275772 w 2264229"/>
              <a:gd name="connsiteY20" fmla="*/ 0 h 1723571"/>
              <a:gd name="connsiteX21" fmla="*/ 341086 w 2264229"/>
              <a:gd name="connsiteY21" fmla="*/ 29028 h 1723571"/>
              <a:gd name="connsiteX22" fmla="*/ 395515 w 2264229"/>
              <a:gd name="connsiteY22" fmla="*/ 97971 h 1723571"/>
              <a:gd name="connsiteX23" fmla="*/ 424543 w 2264229"/>
              <a:gd name="connsiteY23" fmla="*/ 195942 h 1723571"/>
              <a:gd name="connsiteX24" fmla="*/ 453572 w 2264229"/>
              <a:gd name="connsiteY24" fmla="*/ 181428 h 1723571"/>
              <a:gd name="connsiteX25" fmla="*/ 489858 w 2264229"/>
              <a:gd name="connsiteY25" fmla="*/ 199571 h 1723571"/>
              <a:gd name="connsiteX26" fmla="*/ 547915 w 2264229"/>
              <a:gd name="connsiteY26" fmla="*/ 359228 h 1723571"/>
              <a:gd name="connsiteX27" fmla="*/ 707572 w 2264229"/>
              <a:gd name="connsiteY27" fmla="*/ 344714 h 1723571"/>
              <a:gd name="connsiteX28" fmla="*/ 754743 w 2264229"/>
              <a:gd name="connsiteY28" fmla="*/ 359228 h 1723571"/>
              <a:gd name="connsiteX29" fmla="*/ 783772 w 2264229"/>
              <a:gd name="connsiteY29" fmla="*/ 333828 h 1723571"/>
              <a:gd name="connsiteX30" fmla="*/ 852715 w 2264229"/>
              <a:gd name="connsiteY30" fmla="*/ 315685 h 1723571"/>
              <a:gd name="connsiteX31" fmla="*/ 925286 w 2264229"/>
              <a:gd name="connsiteY31" fmla="*/ 272142 h 1723571"/>
              <a:gd name="connsiteX32" fmla="*/ 1001486 w 2264229"/>
              <a:gd name="connsiteY32" fmla="*/ 297542 h 1723571"/>
              <a:gd name="connsiteX33" fmla="*/ 1023258 w 2264229"/>
              <a:gd name="connsiteY33" fmla="*/ 319314 h 1723571"/>
              <a:gd name="connsiteX34" fmla="*/ 1055915 w 2264229"/>
              <a:gd name="connsiteY34" fmla="*/ 337457 h 1723571"/>
              <a:gd name="connsiteX35" fmla="*/ 1048658 w 2264229"/>
              <a:gd name="connsiteY35" fmla="*/ 373742 h 1723571"/>
              <a:gd name="connsiteX36" fmla="*/ 1099458 w 2264229"/>
              <a:gd name="connsiteY36" fmla="*/ 377371 h 1723571"/>
              <a:gd name="connsiteX37" fmla="*/ 1117600 w 2264229"/>
              <a:gd name="connsiteY37" fmla="*/ 424542 h 1723571"/>
              <a:gd name="connsiteX38" fmla="*/ 1117600 w 2264229"/>
              <a:gd name="connsiteY38" fmla="*/ 431800 h 1723571"/>
              <a:gd name="connsiteX39" fmla="*/ 1095829 w 2264229"/>
              <a:gd name="connsiteY39" fmla="*/ 468085 h 1723571"/>
              <a:gd name="connsiteX40" fmla="*/ 1110343 w 2264229"/>
              <a:gd name="connsiteY40" fmla="*/ 518885 h 1723571"/>
              <a:gd name="connsiteX41" fmla="*/ 1161143 w 2264229"/>
              <a:gd name="connsiteY41" fmla="*/ 540657 h 1723571"/>
              <a:gd name="connsiteX42" fmla="*/ 1248229 w 2264229"/>
              <a:gd name="connsiteY42" fmla="*/ 562428 h 1723571"/>
              <a:gd name="connsiteX43" fmla="*/ 1262743 w 2264229"/>
              <a:gd name="connsiteY43" fmla="*/ 566057 h 1723571"/>
              <a:gd name="connsiteX44" fmla="*/ 1270000 w 2264229"/>
              <a:gd name="connsiteY44" fmla="*/ 605971 h 1723571"/>
              <a:gd name="connsiteX45" fmla="*/ 1327629 w 2264229"/>
              <a:gd name="connsiteY45" fmla="*/ 578660 h 1723571"/>
              <a:gd name="connsiteX46" fmla="*/ 1339865 w 2264229"/>
              <a:gd name="connsiteY46" fmla="*/ 539147 h 1723571"/>
              <a:gd name="connsiteX47" fmla="*/ 1417059 w 2264229"/>
              <a:gd name="connsiteY47" fmla="*/ 511628 h 1723571"/>
              <a:gd name="connsiteX48" fmla="*/ 1462100 w 2264229"/>
              <a:gd name="connsiteY48" fmla="*/ 524037 h 1723571"/>
              <a:gd name="connsiteX49" fmla="*/ 1485365 w 2264229"/>
              <a:gd name="connsiteY49" fmla="*/ 500354 h 1723571"/>
              <a:gd name="connsiteX50" fmla="*/ 1481777 w 2264229"/>
              <a:gd name="connsiteY50" fmla="*/ 440654 h 1723571"/>
              <a:gd name="connsiteX51" fmla="*/ 1516536 w 2264229"/>
              <a:gd name="connsiteY51" fmla="*/ 371903 h 1723571"/>
              <a:gd name="connsiteX52" fmla="*/ 1547050 w 2264229"/>
              <a:gd name="connsiteY52" fmla="*/ 380416 h 1723571"/>
              <a:gd name="connsiteX53" fmla="*/ 1583907 w 2264229"/>
              <a:gd name="connsiteY53" fmla="*/ 312464 h 1723571"/>
              <a:gd name="connsiteX54" fmla="*/ 1690056 w 2264229"/>
              <a:gd name="connsiteY54" fmla="*/ 250177 h 1723571"/>
              <a:gd name="connsiteX55" fmla="*/ 1781629 w 2264229"/>
              <a:gd name="connsiteY55" fmla="*/ 315685 h 1723571"/>
              <a:gd name="connsiteX56" fmla="*/ 1850572 w 2264229"/>
              <a:gd name="connsiteY56" fmla="*/ 293914 h 1723571"/>
              <a:gd name="connsiteX57" fmla="*/ 1930400 w 2264229"/>
              <a:gd name="connsiteY57" fmla="*/ 337457 h 1723571"/>
              <a:gd name="connsiteX58" fmla="*/ 1970315 w 2264229"/>
              <a:gd name="connsiteY58" fmla="*/ 315685 h 1723571"/>
              <a:gd name="connsiteX59" fmla="*/ 2093686 w 2264229"/>
              <a:gd name="connsiteY59" fmla="*/ 402771 h 1723571"/>
              <a:gd name="connsiteX60" fmla="*/ 2111829 w 2264229"/>
              <a:gd name="connsiteY60" fmla="*/ 391885 h 1723571"/>
              <a:gd name="connsiteX61" fmla="*/ 2188029 w 2264229"/>
              <a:gd name="connsiteY61" fmla="*/ 446314 h 1723571"/>
              <a:gd name="connsiteX62" fmla="*/ 2198915 w 2264229"/>
              <a:gd name="connsiteY62" fmla="*/ 558800 h 1723571"/>
              <a:gd name="connsiteX63" fmla="*/ 2235200 w 2264229"/>
              <a:gd name="connsiteY63" fmla="*/ 558800 h 1723571"/>
              <a:gd name="connsiteX64" fmla="*/ 2264229 w 2264229"/>
              <a:gd name="connsiteY64" fmla="*/ 613228 h 1723571"/>
              <a:gd name="connsiteX65" fmla="*/ 2206172 w 2264229"/>
              <a:gd name="connsiteY65" fmla="*/ 620485 h 1723571"/>
              <a:gd name="connsiteX66" fmla="*/ 2151743 w 2264229"/>
              <a:gd name="connsiteY66" fmla="*/ 678542 h 1723571"/>
              <a:gd name="connsiteX67" fmla="*/ 2140858 w 2264229"/>
              <a:gd name="connsiteY67" fmla="*/ 725714 h 1723571"/>
              <a:gd name="connsiteX68" fmla="*/ 2198915 w 2264229"/>
              <a:gd name="connsiteY68" fmla="*/ 751114 h 1723571"/>
              <a:gd name="connsiteX69" fmla="*/ 2162629 w 2264229"/>
              <a:gd name="connsiteY69" fmla="*/ 783771 h 1723571"/>
              <a:gd name="connsiteX70" fmla="*/ 2166258 w 2264229"/>
              <a:gd name="connsiteY70" fmla="*/ 823685 h 1723571"/>
              <a:gd name="connsiteX71" fmla="*/ 2013858 w 2264229"/>
              <a:gd name="connsiteY71" fmla="*/ 1019628 h 1723571"/>
              <a:gd name="connsiteX72" fmla="*/ 1912258 w 2264229"/>
              <a:gd name="connsiteY72" fmla="*/ 1081314 h 1723571"/>
              <a:gd name="connsiteX73" fmla="*/ 1923143 w 2264229"/>
              <a:gd name="connsiteY73" fmla="*/ 1197428 h 1723571"/>
              <a:gd name="connsiteX74" fmla="*/ 1778000 w 2264229"/>
              <a:gd name="connsiteY74" fmla="*/ 1338942 h 1723571"/>
              <a:gd name="connsiteX75" fmla="*/ 1730829 w 2264229"/>
              <a:gd name="connsiteY75" fmla="*/ 1491342 h 1723571"/>
              <a:gd name="connsiteX76" fmla="*/ 1680029 w 2264229"/>
              <a:gd name="connsiteY76" fmla="*/ 1571171 h 1723571"/>
              <a:gd name="connsiteX77" fmla="*/ 1596572 w 2264229"/>
              <a:gd name="connsiteY77" fmla="*/ 1618342 h 1723571"/>
              <a:gd name="connsiteX78" fmla="*/ 1563915 w 2264229"/>
              <a:gd name="connsiteY78" fmla="*/ 1618342 h 1723571"/>
              <a:gd name="connsiteX79" fmla="*/ 1556658 w 2264229"/>
              <a:gd name="connsiteY79" fmla="*/ 1578428 h 1723571"/>
              <a:gd name="connsiteX80" fmla="*/ 1516743 w 2264229"/>
              <a:gd name="connsiteY80" fmla="*/ 1563914 h 1723571"/>
              <a:gd name="connsiteX81" fmla="*/ 1455058 w 2264229"/>
              <a:gd name="connsiteY81" fmla="*/ 1618342 h 1723571"/>
              <a:gd name="connsiteX82" fmla="*/ 1422400 w 2264229"/>
              <a:gd name="connsiteY82" fmla="*/ 1618342 h 1723571"/>
              <a:gd name="connsiteX83" fmla="*/ 1426029 w 2264229"/>
              <a:gd name="connsiteY83" fmla="*/ 1582057 h 1723571"/>
              <a:gd name="connsiteX84" fmla="*/ 1386115 w 2264229"/>
              <a:gd name="connsiteY84" fmla="*/ 1582057 h 1723571"/>
              <a:gd name="connsiteX85" fmla="*/ 1331686 w 2264229"/>
              <a:gd name="connsiteY85" fmla="*/ 1480457 h 1723571"/>
              <a:gd name="connsiteX86" fmla="*/ 1266372 w 2264229"/>
              <a:gd name="connsiteY86" fmla="*/ 1444171 h 1723571"/>
              <a:gd name="connsiteX87" fmla="*/ 1201058 w 2264229"/>
              <a:gd name="connsiteY87" fmla="*/ 1455057 h 1723571"/>
              <a:gd name="connsiteX88" fmla="*/ 1132115 w 2264229"/>
              <a:gd name="connsiteY88" fmla="*/ 1440542 h 1723571"/>
              <a:gd name="connsiteX89" fmla="*/ 1052286 w 2264229"/>
              <a:gd name="connsiteY89" fmla="*/ 1701800 h 1723571"/>
              <a:gd name="connsiteX90" fmla="*/ 986972 w 2264229"/>
              <a:gd name="connsiteY90" fmla="*/ 1607457 h 1723571"/>
              <a:gd name="connsiteX91" fmla="*/ 961572 w 2264229"/>
              <a:gd name="connsiteY91" fmla="*/ 1629228 h 1723571"/>
              <a:gd name="connsiteX92" fmla="*/ 936172 w 2264229"/>
              <a:gd name="connsiteY92" fmla="*/ 1618342 h 1723571"/>
              <a:gd name="connsiteX93" fmla="*/ 903515 w 2264229"/>
              <a:gd name="connsiteY93" fmla="*/ 1636485 h 1723571"/>
              <a:gd name="connsiteX94" fmla="*/ 881743 w 2264229"/>
              <a:gd name="connsiteY94" fmla="*/ 1614714 h 1723571"/>
              <a:gd name="connsiteX95" fmla="*/ 845458 w 2264229"/>
              <a:gd name="connsiteY95" fmla="*/ 1640114 h 1723571"/>
              <a:gd name="connsiteX96" fmla="*/ 841829 w 2264229"/>
              <a:gd name="connsiteY96" fmla="*/ 1680028 h 1723571"/>
              <a:gd name="connsiteX97" fmla="*/ 769258 w 2264229"/>
              <a:gd name="connsiteY97" fmla="*/ 1723571 h 1723571"/>
              <a:gd name="connsiteX98" fmla="*/ 743858 w 2264229"/>
              <a:gd name="connsiteY98" fmla="*/ 1698171 h 1723571"/>
              <a:gd name="connsiteX99" fmla="*/ 653143 w 2264229"/>
              <a:gd name="connsiteY99" fmla="*/ 1719942 h 1723571"/>
              <a:gd name="connsiteX100" fmla="*/ 580572 w 2264229"/>
              <a:gd name="connsiteY100" fmla="*/ 1680028 h 1723571"/>
              <a:gd name="connsiteX101" fmla="*/ 580572 w 2264229"/>
              <a:gd name="connsiteY101" fmla="*/ 1632857 h 1723571"/>
              <a:gd name="connsiteX102" fmla="*/ 624115 w 2264229"/>
              <a:gd name="connsiteY102" fmla="*/ 1589314 h 1723571"/>
              <a:gd name="connsiteX103" fmla="*/ 627743 w 2264229"/>
              <a:gd name="connsiteY103" fmla="*/ 1498600 h 1723571"/>
              <a:gd name="connsiteX104" fmla="*/ 605972 w 2264229"/>
              <a:gd name="connsiteY104" fmla="*/ 1480457 h 1723571"/>
              <a:gd name="connsiteX105" fmla="*/ 511629 w 2264229"/>
              <a:gd name="connsiteY105" fmla="*/ 1440542 h 1723571"/>
              <a:gd name="connsiteX106" fmla="*/ 424543 w 2264229"/>
              <a:gd name="connsiteY106" fmla="*/ 1284514 h 1723571"/>
              <a:gd name="connsiteX107" fmla="*/ 420915 w 2264229"/>
              <a:gd name="connsiteY107" fmla="*/ 1277257 h 1723571"/>
              <a:gd name="connsiteX108" fmla="*/ 344715 w 2264229"/>
              <a:gd name="connsiteY108" fmla="*/ 1349828 h 1723571"/>
              <a:gd name="connsiteX109" fmla="*/ 286658 w 2264229"/>
              <a:gd name="connsiteY109" fmla="*/ 1302657 h 1723571"/>
              <a:gd name="connsiteX110" fmla="*/ 254000 w 2264229"/>
              <a:gd name="connsiteY110" fmla="*/ 1324428 h 1723571"/>
              <a:gd name="connsiteX111" fmla="*/ 185058 w 2264229"/>
              <a:gd name="connsiteY111" fmla="*/ 1320800 h 1723571"/>
              <a:gd name="connsiteX112" fmla="*/ 101600 w 2264229"/>
              <a:gd name="connsiteY112" fmla="*/ 1244600 h 1723571"/>
              <a:gd name="connsiteX0" fmla="*/ 101600 w 2264229"/>
              <a:gd name="connsiteY0" fmla="*/ 1244600 h 1723571"/>
              <a:gd name="connsiteX1" fmla="*/ 127000 w 2264229"/>
              <a:gd name="connsiteY1" fmla="*/ 1059542 h 1723571"/>
              <a:gd name="connsiteX2" fmla="*/ 97972 w 2264229"/>
              <a:gd name="connsiteY2" fmla="*/ 1030514 h 1723571"/>
              <a:gd name="connsiteX3" fmla="*/ 94343 w 2264229"/>
              <a:gd name="connsiteY3" fmla="*/ 979714 h 1723571"/>
              <a:gd name="connsiteX4" fmla="*/ 50800 w 2264229"/>
              <a:gd name="connsiteY4" fmla="*/ 859971 h 1723571"/>
              <a:gd name="connsiteX5" fmla="*/ 14515 w 2264229"/>
              <a:gd name="connsiteY5" fmla="*/ 838200 h 1723571"/>
              <a:gd name="connsiteX6" fmla="*/ 32658 w 2264229"/>
              <a:gd name="connsiteY6" fmla="*/ 765628 h 1723571"/>
              <a:gd name="connsiteX7" fmla="*/ 14515 w 2264229"/>
              <a:gd name="connsiteY7" fmla="*/ 700314 h 1723571"/>
              <a:gd name="connsiteX8" fmla="*/ 18143 w 2264229"/>
              <a:gd name="connsiteY8" fmla="*/ 656771 h 1723571"/>
              <a:gd name="connsiteX9" fmla="*/ 61686 w 2264229"/>
              <a:gd name="connsiteY9" fmla="*/ 638628 h 1723571"/>
              <a:gd name="connsiteX10" fmla="*/ 36286 w 2264229"/>
              <a:gd name="connsiteY10" fmla="*/ 566057 h 1723571"/>
              <a:gd name="connsiteX11" fmla="*/ 0 w 2264229"/>
              <a:gd name="connsiteY11" fmla="*/ 526142 h 1723571"/>
              <a:gd name="connsiteX12" fmla="*/ 83458 w 2264229"/>
              <a:gd name="connsiteY12" fmla="*/ 460828 h 1723571"/>
              <a:gd name="connsiteX13" fmla="*/ 83458 w 2264229"/>
              <a:gd name="connsiteY13" fmla="*/ 449942 h 1723571"/>
              <a:gd name="connsiteX14" fmla="*/ 68943 w 2264229"/>
              <a:gd name="connsiteY14" fmla="*/ 420914 h 1723571"/>
              <a:gd name="connsiteX15" fmla="*/ 134258 w 2264229"/>
              <a:gd name="connsiteY15" fmla="*/ 344714 h 1723571"/>
              <a:gd name="connsiteX16" fmla="*/ 134258 w 2264229"/>
              <a:gd name="connsiteY16" fmla="*/ 290285 h 1723571"/>
              <a:gd name="connsiteX17" fmla="*/ 43543 w 2264229"/>
              <a:gd name="connsiteY17" fmla="*/ 185057 h 1723571"/>
              <a:gd name="connsiteX18" fmla="*/ 90715 w 2264229"/>
              <a:gd name="connsiteY18" fmla="*/ 116114 h 1723571"/>
              <a:gd name="connsiteX19" fmla="*/ 87086 w 2264229"/>
              <a:gd name="connsiteY19" fmla="*/ 43542 h 1723571"/>
              <a:gd name="connsiteX20" fmla="*/ 275772 w 2264229"/>
              <a:gd name="connsiteY20" fmla="*/ 0 h 1723571"/>
              <a:gd name="connsiteX21" fmla="*/ 341086 w 2264229"/>
              <a:gd name="connsiteY21" fmla="*/ 29028 h 1723571"/>
              <a:gd name="connsiteX22" fmla="*/ 395515 w 2264229"/>
              <a:gd name="connsiteY22" fmla="*/ 97971 h 1723571"/>
              <a:gd name="connsiteX23" fmla="*/ 424543 w 2264229"/>
              <a:gd name="connsiteY23" fmla="*/ 195942 h 1723571"/>
              <a:gd name="connsiteX24" fmla="*/ 453572 w 2264229"/>
              <a:gd name="connsiteY24" fmla="*/ 181428 h 1723571"/>
              <a:gd name="connsiteX25" fmla="*/ 489858 w 2264229"/>
              <a:gd name="connsiteY25" fmla="*/ 199571 h 1723571"/>
              <a:gd name="connsiteX26" fmla="*/ 547915 w 2264229"/>
              <a:gd name="connsiteY26" fmla="*/ 359228 h 1723571"/>
              <a:gd name="connsiteX27" fmla="*/ 707572 w 2264229"/>
              <a:gd name="connsiteY27" fmla="*/ 344714 h 1723571"/>
              <a:gd name="connsiteX28" fmla="*/ 754743 w 2264229"/>
              <a:gd name="connsiteY28" fmla="*/ 359228 h 1723571"/>
              <a:gd name="connsiteX29" fmla="*/ 783772 w 2264229"/>
              <a:gd name="connsiteY29" fmla="*/ 333828 h 1723571"/>
              <a:gd name="connsiteX30" fmla="*/ 852715 w 2264229"/>
              <a:gd name="connsiteY30" fmla="*/ 315685 h 1723571"/>
              <a:gd name="connsiteX31" fmla="*/ 925286 w 2264229"/>
              <a:gd name="connsiteY31" fmla="*/ 272142 h 1723571"/>
              <a:gd name="connsiteX32" fmla="*/ 1001486 w 2264229"/>
              <a:gd name="connsiteY32" fmla="*/ 297542 h 1723571"/>
              <a:gd name="connsiteX33" fmla="*/ 1023258 w 2264229"/>
              <a:gd name="connsiteY33" fmla="*/ 319314 h 1723571"/>
              <a:gd name="connsiteX34" fmla="*/ 1055915 w 2264229"/>
              <a:gd name="connsiteY34" fmla="*/ 337457 h 1723571"/>
              <a:gd name="connsiteX35" fmla="*/ 1048658 w 2264229"/>
              <a:gd name="connsiteY35" fmla="*/ 373742 h 1723571"/>
              <a:gd name="connsiteX36" fmla="*/ 1099458 w 2264229"/>
              <a:gd name="connsiteY36" fmla="*/ 377371 h 1723571"/>
              <a:gd name="connsiteX37" fmla="*/ 1117600 w 2264229"/>
              <a:gd name="connsiteY37" fmla="*/ 424542 h 1723571"/>
              <a:gd name="connsiteX38" fmla="*/ 1117600 w 2264229"/>
              <a:gd name="connsiteY38" fmla="*/ 431800 h 1723571"/>
              <a:gd name="connsiteX39" fmla="*/ 1095829 w 2264229"/>
              <a:gd name="connsiteY39" fmla="*/ 468085 h 1723571"/>
              <a:gd name="connsiteX40" fmla="*/ 1110343 w 2264229"/>
              <a:gd name="connsiteY40" fmla="*/ 518885 h 1723571"/>
              <a:gd name="connsiteX41" fmla="*/ 1161143 w 2264229"/>
              <a:gd name="connsiteY41" fmla="*/ 540657 h 1723571"/>
              <a:gd name="connsiteX42" fmla="*/ 1248229 w 2264229"/>
              <a:gd name="connsiteY42" fmla="*/ 562428 h 1723571"/>
              <a:gd name="connsiteX43" fmla="*/ 1262743 w 2264229"/>
              <a:gd name="connsiteY43" fmla="*/ 566057 h 1723571"/>
              <a:gd name="connsiteX44" fmla="*/ 1270000 w 2264229"/>
              <a:gd name="connsiteY44" fmla="*/ 605971 h 1723571"/>
              <a:gd name="connsiteX45" fmla="*/ 1327629 w 2264229"/>
              <a:gd name="connsiteY45" fmla="*/ 578660 h 1723571"/>
              <a:gd name="connsiteX46" fmla="*/ 1339865 w 2264229"/>
              <a:gd name="connsiteY46" fmla="*/ 539147 h 1723571"/>
              <a:gd name="connsiteX47" fmla="*/ 1417059 w 2264229"/>
              <a:gd name="connsiteY47" fmla="*/ 511628 h 1723571"/>
              <a:gd name="connsiteX48" fmla="*/ 1462100 w 2264229"/>
              <a:gd name="connsiteY48" fmla="*/ 524037 h 1723571"/>
              <a:gd name="connsiteX49" fmla="*/ 1485365 w 2264229"/>
              <a:gd name="connsiteY49" fmla="*/ 500354 h 1723571"/>
              <a:gd name="connsiteX50" fmla="*/ 1481777 w 2264229"/>
              <a:gd name="connsiteY50" fmla="*/ 440654 h 1723571"/>
              <a:gd name="connsiteX51" fmla="*/ 1516536 w 2264229"/>
              <a:gd name="connsiteY51" fmla="*/ 371903 h 1723571"/>
              <a:gd name="connsiteX52" fmla="*/ 1547050 w 2264229"/>
              <a:gd name="connsiteY52" fmla="*/ 380416 h 1723571"/>
              <a:gd name="connsiteX53" fmla="*/ 1583907 w 2264229"/>
              <a:gd name="connsiteY53" fmla="*/ 312464 h 1723571"/>
              <a:gd name="connsiteX54" fmla="*/ 1690056 w 2264229"/>
              <a:gd name="connsiteY54" fmla="*/ 250177 h 1723571"/>
              <a:gd name="connsiteX55" fmla="*/ 1772022 w 2264229"/>
              <a:gd name="connsiteY55" fmla="*/ 302304 h 1723571"/>
              <a:gd name="connsiteX56" fmla="*/ 1850572 w 2264229"/>
              <a:gd name="connsiteY56" fmla="*/ 293914 h 1723571"/>
              <a:gd name="connsiteX57" fmla="*/ 1930400 w 2264229"/>
              <a:gd name="connsiteY57" fmla="*/ 337457 h 1723571"/>
              <a:gd name="connsiteX58" fmla="*/ 1970315 w 2264229"/>
              <a:gd name="connsiteY58" fmla="*/ 315685 h 1723571"/>
              <a:gd name="connsiteX59" fmla="*/ 2093686 w 2264229"/>
              <a:gd name="connsiteY59" fmla="*/ 402771 h 1723571"/>
              <a:gd name="connsiteX60" fmla="*/ 2111829 w 2264229"/>
              <a:gd name="connsiteY60" fmla="*/ 391885 h 1723571"/>
              <a:gd name="connsiteX61" fmla="*/ 2188029 w 2264229"/>
              <a:gd name="connsiteY61" fmla="*/ 446314 h 1723571"/>
              <a:gd name="connsiteX62" fmla="*/ 2198915 w 2264229"/>
              <a:gd name="connsiteY62" fmla="*/ 558800 h 1723571"/>
              <a:gd name="connsiteX63" fmla="*/ 2235200 w 2264229"/>
              <a:gd name="connsiteY63" fmla="*/ 558800 h 1723571"/>
              <a:gd name="connsiteX64" fmla="*/ 2264229 w 2264229"/>
              <a:gd name="connsiteY64" fmla="*/ 613228 h 1723571"/>
              <a:gd name="connsiteX65" fmla="*/ 2206172 w 2264229"/>
              <a:gd name="connsiteY65" fmla="*/ 620485 h 1723571"/>
              <a:gd name="connsiteX66" fmla="*/ 2151743 w 2264229"/>
              <a:gd name="connsiteY66" fmla="*/ 678542 h 1723571"/>
              <a:gd name="connsiteX67" fmla="*/ 2140858 w 2264229"/>
              <a:gd name="connsiteY67" fmla="*/ 725714 h 1723571"/>
              <a:gd name="connsiteX68" fmla="*/ 2198915 w 2264229"/>
              <a:gd name="connsiteY68" fmla="*/ 751114 h 1723571"/>
              <a:gd name="connsiteX69" fmla="*/ 2162629 w 2264229"/>
              <a:gd name="connsiteY69" fmla="*/ 783771 h 1723571"/>
              <a:gd name="connsiteX70" fmla="*/ 2166258 w 2264229"/>
              <a:gd name="connsiteY70" fmla="*/ 823685 h 1723571"/>
              <a:gd name="connsiteX71" fmla="*/ 2013858 w 2264229"/>
              <a:gd name="connsiteY71" fmla="*/ 1019628 h 1723571"/>
              <a:gd name="connsiteX72" fmla="*/ 1912258 w 2264229"/>
              <a:gd name="connsiteY72" fmla="*/ 1081314 h 1723571"/>
              <a:gd name="connsiteX73" fmla="*/ 1923143 w 2264229"/>
              <a:gd name="connsiteY73" fmla="*/ 1197428 h 1723571"/>
              <a:gd name="connsiteX74" fmla="*/ 1778000 w 2264229"/>
              <a:gd name="connsiteY74" fmla="*/ 1338942 h 1723571"/>
              <a:gd name="connsiteX75" fmla="*/ 1730829 w 2264229"/>
              <a:gd name="connsiteY75" fmla="*/ 1491342 h 1723571"/>
              <a:gd name="connsiteX76" fmla="*/ 1680029 w 2264229"/>
              <a:gd name="connsiteY76" fmla="*/ 1571171 h 1723571"/>
              <a:gd name="connsiteX77" fmla="*/ 1596572 w 2264229"/>
              <a:gd name="connsiteY77" fmla="*/ 1618342 h 1723571"/>
              <a:gd name="connsiteX78" fmla="*/ 1563915 w 2264229"/>
              <a:gd name="connsiteY78" fmla="*/ 1618342 h 1723571"/>
              <a:gd name="connsiteX79" fmla="*/ 1556658 w 2264229"/>
              <a:gd name="connsiteY79" fmla="*/ 1578428 h 1723571"/>
              <a:gd name="connsiteX80" fmla="*/ 1516743 w 2264229"/>
              <a:gd name="connsiteY80" fmla="*/ 1563914 h 1723571"/>
              <a:gd name="connsiteX81" fmla="*/ 1455058 w 2264229"/>
              <a:gd name="connsiteY81" fmla="*/ 1618342 h 1723571"/>
              <a:gd name="connsiteX82" fmla="*/ 1422400 w 2264229"/>
              <a:gd name="connsiteY82" fmla="*/ 1618342 h 1723571"/>
              <a:gd name="connsiteX83" fmla="*/ 1426029 w 2264229"/>
              <a:gd name="connsiteY83" fmla="*/ 1582057 h 1723571"/>
              <a:gd name="connsiteX84" fmla="*/ 1386115 w 2264229"/>
              <a:gd name="connsiteY84" fmla="*/ 1582057 h 1723571"/>
              <a:gd name="connsiteX85" fmla="*/ 1331686 w 2264229"/>
              <a:gd name="connsiteY85" fmla="*/ 1480457 h 1723571"/>
              <a:gd name="connsiteX86" fmla="*/ 1266372 w 2264229"/>
              <a:gd name="connsiteY86" fmla="*/ 1444171 h 1723571"/>
              <a:gd name="connsiteX87" fmla="*/ 1201058 w 2264229"/>
              <a:gd name="connsiteY87" fmla="*/ 1455057 h 1723571"/>
              <a:gd name="connsiteX88" fmla="*/ 1132115 w 2264229"/>
              <a:gd name="connsiteY88" fmla="*/ 1440542 h 1723571"/>
              <a:gd name="connsiteX89" fmla="*/ 1052286 w 2264229"/>
              <a:gd name="connsiteY89" fmla="*/ 1701800 h 1723571"/>
              <a:gd name="connsiteX90" fmla="*/ 986972 w 2264229"/>
              <a:gd name="connsiteY90" fmla="*/ 1607457 h 1723571"/>
              <a:gd name="connsiteX91" fmla="*/ 961572 w 2264229"/>
              <a:gd name="connsiteY91" fmla="*/ 1629228 h 1723571"/>
              <a:gd name="connsiteX92" fmla="*/ 936172 w 2264229"/>
              <a:gd name="connsiteY92" fmla="*/ 1618342 h 1723571"/>
              <a:gd name="connsiteX93" fmla="*/ 903515 w 2264229"/>
              <a:gd name="connsiteY93" fmla="*/ 1636485 h 1723571"/>
              <a:gd name="connsiteX94" fmla="*/ 881743 w 2264229"/>
              <a:gd name="connsiteY94" fmla="*/ 1614714 h 1723571"/>
              <a:gd name="connsiteX95" fmla="*/ 845458 w 2264229"/>
              <a:gd name="connsiteY95" fmla="*/ 1640114 h 1723571"/>
              <a:gd name="connsiteX96" fmla="*/ 841829 w 2264229"/>
              <a:gd name="connsiteY96" fmla="*/ 1680028 h 1723571"/>
              <a:gd name="connsiteX97" fmla="*/ 769258 w 2264229"/>
              <a:gd name="connsiteY97" fmla="*/ 1723571 h 1723571"/>
              <a:gd name="connsiteX98" fmla="*/ 743858 w 2264229"/>
              <a:gd name="connsiteY98" fmla="*/ 1698171 h 1723571"/>
              <a:gd name="connsiteX99" fmla="*/ 653143 w 2264229"/>
              <a:gd name="connsiteY99" fmla="*/ 1719942 h 1723571"/>
              <a:gd name="connsiteX100" fmla="*/ 580572 w 2264229"/>
              <a:gd name="connsiteY100" fmla="*/ 1680028 h 1723571"/>
              <a:gd name="connsiteX101" fmla="*/ 580572 w 2264229"/>
              <a:gd name="connsiteY101" fmla="*/ 1632857 h 1723571"/>
              <a:gd name="connsiteX102" fmla="*/ 624115 w 2264229"/>
              <a:gd name="connsiteY102" fmla="*/ 1589314 h 1723571"/>
              <a:gd name="connsiteX103" fmla="*/ 627743 w 2264229"/>
              <a:gd name="connsiteY103" fmla="*/ 1498600 h 1723571"/>
              <a:gd name="connsiteX104" fmla="*/ 605972 w 2264229"/>
              <a:gd name="connsiteY104" fmla="*/ 1480457 h 1723571"/>
              <a:gd name="connsiteX105" fmla="*/ 511629 w 2264229"/>
              <a:gd name="connsiteY105" fmla="*/ 1440542 h 1723571"/>
              <a:gd name="connsiteX106" fmla="*/ 424543 w 2264229"/>
              <a:gd name="connsiteY106" fmla="*/ 1284514 h 1723571"/>
              <a:gd name="connsiteX107" fmla="*/ 420915 w 2264229"/>
              <a:gd name="connsiteY107" fmla="*/ 1277257 h 1723571"/>
              <a:gd name="connsiteX108" fmla="*/ 344715 w 2264229"/>
              <a:gd name="connsiteY108" fmla="*/ 1349828 h 1723571"/>
              <a:gd name="connsiteX109" fmla="*/ 286658 w 2264229"/>
              <a:gd name="connsiteY109" fmla="*/ 1302657 h 1723571"/>
              <a:gd name="connsiteX110" fmla="*/ 254000 w 2264229"/>
              <a:gd name="connsiteY110" fmla="*/ 1324428 h 1723571"/>
              <a:gd name="connsiteX111" fmla="*/ 185058 w 2264229"/>
              <a:gd name="connsiteY111" fmla="*/ 1320800 h 1723571"/>
              <a:gd name="connsiteX112" fmla="*/ 101600 w 2264229"/>
              <a:gd name="connsiteY112" fmla="*/ 1244600 h 1723571"/>
              <a:gd name="connsiteX0" fmla="*/ 101600 w 2264229"/>
              <a:gd name="connsiteY0" fmla="*/ 1244600 h 1723571"/>
              <a:gd name="connsiteX1" fmla="*/ 127000 w 2264229"/>
              <a:gd name="connsiteY1" fmla="*/ 1059542 h 1723571"/>
              <a:gd name="connsiteX2" fmla="*/ 97972 w 2264229"/>
              <a:gd name="connsiteY2" fmla="*/ 1030514 h 1723571"/>
              <a:gd name="connsiteX3" fmla="*/ 94343 w 2264229"/>
              <a:gd name="connsiteY3" fmla="*/ 979714 h 1723571"/>
              <a:gd name="connsiteX4" fmla="*/ 50800 w 2264229"/>
              <a:gd name="connsiteY4" fmla="*/ 859971 h 1723571"/>
              <a:gd name="connsiteX5" fmla="*/ 14515 w 2264229"/>
              <a:gd name="connsiteY5" fmla="*/ 838200 h 1723571"/>
              <a:gd name="connsiteX6" fmla="*/ 32658 w 2264229"/>
              <a:gd name="connsiteY6" fmla="*/ 765628 h 1723571"/>
              <a:gd name="connsiteX7" fmla="*/ 14515 w 2264229"/>
              <a:gd name="connsiteY7" fmla="*/ 700314 h 1723571"/>
              <a:gd name="connsiteX8" fmla="*/ 18143 w 2264229"/>
              <a:gd name="connsiteY8" fmla="*/ 656771 h 1723571"/>
              <a:gd name="connsiteX9" fmla="*/ 61686 w 2264229"/>
              <a:gd name="connsiteY9" fmla="*/ 638628 h 1723571"/>
              <a:gd name="connsiteX10" fmla="*/ 36286 w 2264229"/>
              <a:gd name="connsiteY10" fmla="*/ 566057 h 1723571"/>
              <a:gd name="connsiteX11" fmla="*/ 0 w 2264229"/>
              <a:gd name="connsiteY11" fmla="*/ 526142 h 1723571"/>
              <a:gd name="connsiteX12" fmla="*/ 83458 w 2264229"/>
              <a:gd name="connsiteY12" fmla="*/ 460828 h 1723571"/>
              <a:gd name="connsiteX13" fmla="*/ 83458 w 2264229"/>
              <a:gd name="connsiteY13" fmla="*/ 449942 h 1723571"/>
              <a:gd name="connsiteX14" fmla="*/ 68943 w 2264229"/>
              <a:gd name="connsiteY14" fmla="*/ 420914 h 1723571"/>
              <a:gd name="connsiteX15" fmla="*/ 134258 w 2264229"/>
              <a:gd name="connsiteY15" fmla="*/ 344714 h 1723571"/>
              <a:gd name="connsiteX16" fmla="*/ 134258 w 2264229"/>
              <a:gd name="connsiteY16" fmla="*/ 290285 h 1723571"/>
              <a:gd name="connsiteX17" fmla="*/ 43543 w 2264229"/>
              <a:gd name="connsiteY17" fmla="*/ 185057 h 1723571"/>
              <a:gd name="connsiteX18" fmla="*/ 90715 w 2264229"/>
              <a:gd name="connsiteY18" fmla="*/ 116114 h 1723571"/>
              <a:gd name="connsiteX19" fmla="*/ 87086 w 2264229"/>
              <a:gd name="connsiteY19" fmla="*/ 43542 h 1723571"/>
              <a:gd name="connsiteX20" fmla="*/ 275772 w 2264229"/>
              <a:gd name="connsiteY20" fmla="*/ 0 h 1723571"/>
              <a:gd name="connsiteX21" fmla="*/ 341086 w 2264229"/>
              <a:gd name="connsiteY21" fmla="*/ 29028 h 1723571"/>
              <a:gd name="connsiteX22" fmla="*/ 395515 w 2264229"/>
              <a:gd name="connsiteY22" fmla="*/ 97971 h 1723571"/>
              <a:gd name="connsiteX23" fmla="*/ 424543 w 2264229"/>
              <a:gd name="connsiteY23" fmla="*/ 195942 h 1723571"/>
              <a:gd name="connsiteX24" fmla="*/ 453572 w 2264229"/>
              <a:gd name="connsiteY24" fmla="*/ 181428 h 1723571"/>
              <a:gd name="connsiteX25" fmla="*/ 489858 w 2264229"/>
              <a:gd name="connsiteY25" fmla="*/ 199571 h 1723571"/>
              <a:gd name="connsiteX26" fmla="*/ 547915 w 2264229"/>
              <a:gd name="connsiteY26" fmla="*/ 359228 h 1723571"/>
              <a:gd name="connsiteX27" fmla="*/ 707572 w 2264229"/>
              <a:gd name="connsiteY27" fmla="*/ 344714 h 1723571"/>
              <a:gd name="connsiteX28" fmla="*/ 754743 w 2264229"/>
              <a:gd name="connsiteY28" fmla="*/ 359228 h 1723571"/>
              <a:gd name="connsiteX29" fmla="*/ 783772 w 2264229"/>
              <a:gd name="connsiteY29" fmla="*/ 333828 h 1723571"/>
              <a:gd name="connsiteX30" fmla="*/ 852715 w 2264229"/>
              <a:gd name="connsiteY30" fmla="*/ 315685 h 1723571"/>
              <a:gd name="connsiteX31" fmla="*/ 925286 w 2264229"/>
              <a:gd name="connsiteY31" fmla="*/ 272142 h 1723571"/>
              <a:gd name="connsiteX32" fmla="*/ 1001486 w 2264229"/>
              <a:gd name="connsiteY32" fmla="*/ 297542 h 1723571"/>
              <a:gd name="connsiteX33" fmla="*/ 1023258 w 2264229"/>
              <a:gd name="connsiteY33" fmla="*/ 319314 h 1723571"/>
              <a:gd name="connsiteX34" fmla="*/ 1055915 w 2264229"/>
              <a:gd name="connsiteY34" fmla="*/ 337457 h 1723571"/>
              <a:gd name="connsiteX35" fmla="*/ 1048658 w 2264229"/>
              <a:gd name="connsiteY35" fmla="*/ 373742 h 1723571"/>
              <a:gd name="connsiteX36" fmla="*/ 1099458 w 2264229"/>
              <a:gd name="connsiteY36" fmla="*/ 377371 h 1723571"/>
              <a:gd name="connsiteX37" fmla="*/ 1117600 w 2264229"/>
              <a:gd name="connsiteY37" fmla="*/ 424542 h 1723571"/>
              <a:gd name="connsiteX38" fmla="*/ 1117600 w 2264229"/>
              <a:gd name="connsiteY38" fmla="*/ 431800 h 1723571"/>
              <a:gd name="connsiteX39" fmla="*/ 1095829 w 2264229"/>
              <a:gd name="connsiteY39" fmla="*/ 468085 h 1723571"/>
              <a:gd name="connsiteX40" fmla="*/ 1110343 w 2264229"/>
              <a:gd name="connsiteY40" fmla="*/ 518885 h 1723571"/>
              <a:gd name="connsiteX41" fmla="*/ 1161143 w 2264229"/>
              <a:gd name="connsiteY41" fmla="*/ 540657 h 1723571"/>
              <a:gd name="connsiteX42" fmla="*/ 1248229 w 2264229"/>
              <a:gd name="connsiteY42" fmla="*/ 562428 h 1723571"/>
              <a:gd name="connsiteX43" fmla="*/ 1262743 w 2264229"/>
              <a:gd name="connsiteY43" fmla="*/ 566057 h 1723571"/>
              <a:gd name="connsiteX44" fmla="*/ 1270000 w 2264229"/>
              <a:gd name="connsiteY44" fmla="*/ 605971 h 1723571"/>
              <a:gd name="connsiteX45" fmla="*/ 1327629 w 2264229"/>
              <a:gd name="connsiteY45" fmla="*/ 578660 h 1723571"/>
              <a:gd name="connsiteX46" fmla="*/ 1339865 w 2264229"/>
              <a:gd name="connsiteY46" fmla="*/ 539147 h 1723571"/>
              <a:gd name="connsiteX47" fmla="*/ 1417059 w 2264229"/>
              <a:gd name="connsiteY47" fmla="*/ 511628 h 1723571"/>
              <a:gd name="connsiteX48" fmla="*/ 1462100 w 2264229"/>
              <a:gd name="connsiteY48" fmla="*/ 524037 h 1723571"/>
              <a:gd name="connsiteX49" fmla="*/ 1485365 w 2264229"/>
              <a:gd name="connsiteY49" fmla="*/ 500354 h 1723571"/>
              <a:gd name="connsiteX50" fmla="*/ 1481777 w 2264229"/>
              <a:gd name="connsiteY50" fmla="*/ 440654 h 1723571"/>
              <a:gd name="connsiteX51" fmla="*/ 1516536 w 2264229"/>
              <a:gd name="connsiteY51" fmla="*/ 371903 h 1723571"/>
              <a:gd name="connsiteX52" fmla="*/ 1547050 w 2264229"/>
              <a:gd name="connsiteY52" fmla="*/ 380416 h 1723571"/>
              <a:gd name="connsiteX53" fmla="*/ 1583907 w 2264229"/>
              <a:gd name="connsiteY53" fmla="*/ 312464 h 1723571"/>
              <a:gd name="connsiteX54" fmla="*/ 1690056 w 2264229"/>
              <a:gd name="connsiteY54" fmla="*/ 250177 h 1723571"/>
              <a:gd name="connsiteX55" fmla="*/ 1772022 w 2264229"/>
              <a:gd name="connsiteY55" fmla="*/ 302304 h 1723571"/>
              <a:gd name="connsiteX56" fmla="*/ 1831507 w 2264229"/>
              <a:gd name="connsiteY56" fmla="*/ 291547 h 1723571"/>
              <a:gd name="connsiteX57" fmla="*/ 1850572 w 2264229"/>
              <a:gd name="connsiteY57" fmla="*/ 293914 h 1723571"/>
              <a:gd name="connsiteX58" fmla="*/ 1930400 w 2264229"/>
              <a:gd name="connsiteY58" fmla="*/ 337457 h 1723571"/>
              <a:gd name="connsiteX59" fmla="*/ 1970315 w 2264229"/>
              <a:gd name="connsiteY59" fmla="*/ 315685 h 1723571"/>
              <a:gd name="connsiteX60" fmla="*/ 2093686 w 2264229"/>
              <a:gd name="connsiteY60" fmla="*/ 402771 h 1723571"/>
              <a:gd name="connsiteX61" fmla="*/ 2111829 w 2264229"/>
              <a:gd name="connsiteY61" fmla="*/ 391885 h 1723571"/>
              <a:gd name="connsiteX62" fmla="*/ 2188029 w 2264229"/>
              <a:gd name="connsiteY62" fmla="*/ 446314 h 1723571"/>
              <a:gd name="connsiteX63" fmla="*/ 2198915 w 2264229"/>
              <a:gd name="connsiteY63" fmla="*/ 558800 h 1723571"/>
              <a:gd name="connsiteX64" fmla="*/ 2235200 w 2264229"/>
              <a:gd name="connsiteY64" fmla="*/ 558800 h 1723571"/>
              <a:gd name="connsiteX65" fmla="*/ 2264229 w 2264229"/>
              <a:gd name="connsiteY65" fmla="*/ 613228 h 1723571"/>
              <a:gd name="connsiteX66" fmla="*/ 2206172 w 2264229"/>
              <a:gd name="connsiteY66" fmla="*/ 620485 h 1723571"/>
              <a:gd name="connsiteX67" fmla="*/ 2151743 w 2264229"/>
              <a:gd name="connsiteY67" fmla="*/ 678542 h 1723571"/>
              <a:gd name="connsiteX68" fmla="*/ 2140858 w 2264229"/>
              <a:gd name="connsiteY68" fmla="*/ 725714 h 1723571"/>
              <a:gd name="connsiteX69" fmla="*/ 2198915 w 2264229"/>
              <a:gd name="connsiteY69" fmla="*/ 751114 h 1723571"/>
              <a:gd name="connsiteX70" fmla="*/ 2162629 w 2264229"/>
              <a:gd name="connsiteY70" fmla="*/ 783771 h 1723571"/>
              <a:gd name="connsiteX71" fmla="*/ 2166258 w 2264229"/>
              <a:gd name="connsiteY71" fmla="*/ 823685 h 1723571"/>
              <a:gd name="connsiteX72" fmla="*/ 2013858 w 2264229"/>
              <a:gd name="connsiteY72" fmla="*/ 1019628 h 1723571"/>
              <a:gd name="connsiteX73" fmla="*/ 1912258 w 2264229"/>
              <a:gd name="connsiteY73" fmla="*/ 1081314 h 1723571"/>
              <a:gd name="connsiteX74" fmla="*/ 1923143 w 2264229"/>
              <a:gd name="connsiteY74" fmla="*/ 1197428 h 1723571"/>
              <a:gd name="connsiteX75" fmla="*/ 1778000 w 2264229"/>
              <a:gd name="connsiteY75" fmla="*/ 1338942 h 1723571"/>
              <a:gd name="connsiteX76" fmla="*/ 1730829 w 2264229"/>
              <a:gd name="connsiteY76" fmla="*/ 1491342 h 1723571"/>
              <a:gd name="connsiteX77" fmla="*/ 1680029 w 2264229"/>
              <a:gd name="connsiteY77" fmla="*/ 1571171 h 1723571"/>
              <a:gd name="connsiteX78" fmla="*/ 1596572 w 2264229"/>
              <a:gd name="connsiteY78" fmla="*/ 1618342 h 1723571"/>
              <a:gd name="connsiteX79" fmla="*/ 1563915 w 2264229"/>
              <a:gd name="connsiteY79" fmla="*/ 1618342 h 1723571"/>
              <a:gd name="connsiteX80" fmla="*/ 1556658 w 2264229"/>
              <a:gd name="connsiteY80" fmla="*/ 1578428 h 1723571"/>
              <a:gd name="connsiteX81" fmla="*/ 1516743 w 2264229"/>
              <a:gd name="connsiteY81" fmla="*/ 1563914 h 1723571"/>
              <a:gd name="connsiteX82" fmla="*/ 1455058 w 2264229"/>
              <a:gd name="connsiteY82" fmla="*/ 1618342 h 1723571"/>
              <a:gd name="connsiteX83" fmla="*/ 1422400 w 2264229"/>
              <a:gd name="connsiteY83" fmla="*/ 1618342 h 1723571"/>
              <a:gd name="connsiteX84" fmla="*/ 1426029 w 2264229"/>
              <a:gd name="connsiteY84" fmla="*/ 1582057 h 1723571"/>
              <a:gd name="connsiteX85" fmla="*/ 1386115 w 2264229"/>
              <a:gd name="connsiteY85" fmla="*/ 1582057 h 1723571"/>
              <a:gd name="connsiteX86" fmla="*/ 1331686 w 2264229"/>
              <a:gd name="connsiteY86" fmla="*/ 1480457 h 1723571"/>
              <a:gd name="connsiteX87" fmla="*/ 1266372 w 2264229"/>
              <a:gd name="connsiteY87" fmla="*/ 1444171 h 1723571"/>
              <a:gd name="connsiteX88" fmla="*/ 1201058 w 2264229"/>
              <a:gd name="connsiteY88" fmla="*/ 1455057 h 1723571"/>
              <a:gd name="connsiteX89" fmla="*/ 1132115 w 2264229"/>
              <a:gd name="connsiteY89" fmla="*/ 1440542 h 1723571"/>
              <a:gd name="connsiteX90" fmla="*/ 1052286 w 2264229"/>
              <a:gd name="connsiteY90" fmla="*/ 1701800 h 1723571"/>
              <a:gd name="connsiteX91" fmla="*/ 986972 w 2264229"/>
              <a:gd name="connsiteY91" fmla="*/ 1607457 h 1723571"/>
              <a:gd name="connsiteX92" fmla="*/ 961572 w 2264229"/>
              <a:gd name="connsiteY92" fmla="*/ 1629228 h 1723571"/>
              <a:gd name="connsiteX93" fmla="*/ 936172 w 2264229"/>
              <a:gd name="connsiteY93" fmla="*/ 1618342 h 1723571"/>
              <a:gd name="connsiteX94" fmla="*/ 903515 w 2264229"/>
              <a:gd name="connsiteY94" fmla="*/ 1636485 h 1723571"/>
              <a:gd name="connsiteX95" fmla="*/ 881743 w 2264229"/>
              <a:gd name="connsiteY95" fmla="*/ 1614714 h 1723571"/>
              <a:gd name="connsiteX96" fmla="*/ 845458 w 2264229"/>
              <a:gd name="connsiteY96" fmla="*/ 1640114 h 1723571"/>
              <a:gd name="connsiteX97" fmla="*/ 841829 w 2264229"/>
              <a:gd name="connsiteY97" fmla="*/ 1680028 h 1723571"/>
              <a:gd name="connsiteX98" fmla="*/ 769258 w 2264229"/>
              <a:gd name="connsiteY98" fmla="*/ 1723571 h 1723571"/>
              <a:gd name="connsiteX99" fmla="*/ 743858 w 2264229"/>
              <a:gd name="connsiteY99" fmla="*/ 1698171 h 1723571"/>
              <a:gd name="connsiteX100" fmla="*/ 653143 w 2264229"/>
              <a:gd name="connsiteY100" fmla="*/ 1719942 h 1723571"/>
              <a:gd name="connsiteX101" fmla="*/ 580572 w 2264229"/>
              <a:gd name="connsiteY101" fmla="*/ 1680028 h 1723571"/>
              <a:gd name="connsiteX102" fmla="*/ 580572 w 2264229"/>
              <a:gd name="connsiteY102" fmla="*/ 1632857 h 1723571"/>
              <a:gd name="connsiteX103" fmla="*/ 624115 w 2264229"/>
              <a:gd name="connsiteY103" fmla="*/ 1589314 h 1723571"/>
              <a:gd name="connsiteX104" fmla="*/ 627743 w 2264229"/>
              <a:gd name="connsiteY104" fmla="*/ 1498600 h 1723571"/>
              <a:gd name="connsiteX105" fmla="*/ 605972 w 2264229"/>
              <a:gd name="connsiteY105" fmla="*/ 1480457 h 1723571"/>
              <a:gd name="connsiteX106" fmla="*/ 511629 w 2264229"/>
              <a:gd name="connsiteY106" fmla="*/ 1440542 h 1723571"/>
              <a:gd name="connsiteX107" fmla="*/ 424543 w 2264229"/>
              <a:gd name="connsiteY107" fmla="*/ 1284514 h 1723571"/>
              <a:gd name="connsiteX108" fmla="*/ 420915 w 2264229"/>
              <a:gd name="connsiteY108" fmla="*/ 1277257 h 1723571"/>
              <a:gd name="connsiteX109" fmla="*/ 344715 w 2264229"/>
              <a:gd name="connsiteY109" fmla="*/ 1349828 h 1723571"/>
              <a:gd name="connsiteX110" fmla="*/ 286658 w 2264229"/>
              <a:gd name="connsiteY110" fmla="*/ 1302657 h 1723571"/>
              <a:gd name="connsiteX111" fmla="*/ 254000 w 2264229"/>
              <a:gd name="connsiteY111" fmla="*/ 1324428 h 1723571"/>
              <a:gd name="connsiteX112" fmla="*/ 185058 w 2264229"/>
              <a:gd name="connsiteY112" fmla="*/ 1320800 h 1723571"/>
              <a:gd name="connsiteX113" fmla="*/ 101600 w 2264229"/>
              <a:gd name="connsiteY113" fmla="*/ 1244600 h 1723571"/>
              <a:gd name="connsiteX0" fmla="*/ 101600 w 2264229"/>
              <a:gd name="connsiteY0" fmla="*/ 1244600 h 1723571"/>
              <a:gd name="connsiteX1" fmla="*/ 127000 w 2264229"/>
              <a:gd name="connsiteY1" fmla="*/ 1059542 h 1723571"/>
              <a:gd name="connsiteX2" fmla="*/ 97972 w 2264229"/>
              <a:gd name="connsiteY2" fmla="*/ 1030514 h 1723571"/>
              <a:gd name="connsiteX3" fmla="*/ 94343 w 2264229"/>
              <a:gd name="connsiteY3" fmla="*/ 979714 h 1723571"/>
              <a:gd name="connsiteX4" fmla="*/ 50800 w 2264229"/>
              <a:gd name="connsiteY4" fmla="*/ 859971 h 1723571"/>
              <a:gd name="connsiteX5" fmla="*/ 14515 w 2264229"/>
              <a:gd name="connsiteY5" fmla="*/ 838200 h 1723571"/>
              <a:gd name="connsiteX6" fmla="*/ 32658 w 2264229"/>
              <a:gd name="connsiteY6" fmla="*/ 765628 h 1723571"/>
              <a:gd name="connsiteX7" fmla="*/ 14515 w 2264229"/>
              <a:gd name="connsiteY7" fmla="*/ 700314 h 1723571"/>
              <a:gd name="connsiteX8" fmla="*/ 18143 w 2264229"/>
              <a:gd name="connsiteY8" fmla="*/ 656771 h 1723571"/>
              <a:gd name="connsiteX9" fmla="*/ 61686 w 2264229"/>
              <a:gd name="connsiteY9" fmla="*/ 638628 h 1723571"/>
              <a:gd name="connsiteX10" fmla="*/ 36286 w 2264229"/>
              <a:gd name="connsiteY10" fmla="*/ 566057 h 1723571"/>
              <a:gd name="connsiteX11" fmla="*/ 0 w 2264229"/>
              <a:gd name="connsiteY11" fmla="*/ 526142 h 1723571"/>
              <a:gd name="connsiteX12" fmla="*/ 83458 w 2264229"/>
              <a:gd name="connsiteY12" fmla="*/ 460828 h 1723571"/>
              <a:gd name="connsiteX13" fmla="*/ 83458 w 2264229"/>
              <a:gd name="connsiteY13" fmla="*/ 449942 h 1723571"/>
              <a:gd name="connsiteX14" fmla="*/ 68943 w 2264229"/>
              <a:gd name="connsiteY14" fmla="*/ 420914 h 1723571"/>
              <a:gd name="connsiteX15" fmla="*/ 134258 w 2264229"/>
              <a:gd name="connsiteY15" fmla="*/ 344714 h 1723571"/>
              <a:gd name="connsiteX16" fmla="*/ 134258 w 2264229"/>
              <a:gd name="connsiteY16" fmla="*/ 290285 h 1723571"/>
              <a:gd name="connsiteX17" fmla="*/ 43543 w 2264229"/>
              <a:gd name="connsiteY17" fmla="*/ 185057 h 1723571"/>
              <a:gd name="connsiteX18" fmla="*/ 90715 w 2264229"/>
              <a:gd name="connsiteY18" fmla="*/ 116114 h 1723571"/>
              <a:gd name="connsiteX19" fmla="*/ 87086 w 2264229"/>
              <a:gd name="connsiteY19" fmla="*/ 43542 h 1723571"/>
              <a:gd name="connsiteX20" fmla="*/ 275772 w 2264229"/>
              <a:gd name="connsiteY20" fmla="*/ 0 h 1723571"/>
              <a:gd name="connsiteX21" fmla="*/ 341086 w 2264229"/>
              <a:gd name="connsiteY21" fmla="*/ 29028 h 1723571"/>
              <a:gd name="connsiteX22" fmla="*/ 395515 w 2264229"/>
              <a:gd name="connsiteY22" fmla="*/ 97971 h 1723571"/>
              <a:gd name="connsiteX23" fmla="*/ 424543 w 2264229"/>
              <a:gd name="connsiteY23" fmla="*/ 195942 h 1723571"/>
              <a:gd name="connsiteX24" fmla="*/ 453572 w 2264229"/>
              <a:gd name="connsiteY24" fmla="*/ 181428 h 1723571"/>
              <a:gd name="connsiteX25" fmla="*/ 489858 w 2264229"/>
              <a:gd name="connsiteY25" fmla="*/ 199571 h 1723571"/>
              <a:gd name="connsiteX26" fmla="*/ 547915 w 2264229"/>
              <a:gd name="connsiteY26" fmla="*/ 359228 h 1723571"/>
              <a:gd name="connsiteX27" fmla="*/ 707572 w 2264229"/>
              <a:gd name="connsiteY27" fmla="*/ 344714 h 1723571"/>
              <a:gd name="connsiteX28" fmla="*/ 754743 w 2264229"/>
              <a:gd name="connsiteY28" fmla="*/ 359228 h 1723571"/>
              <a:gd name="connsiteX29" fmla="*/ 783772 w 2264229"/>
              <a:gd name="connsiteY29" fmla="*/ 333828 h 1723571"/>
              <a:gd name="connsiteX30" fmla="*/ 852715 w 2264229"/>
              <a:gd name="connsiteY30" fmla="*/ 315685 h 1723571"/>
              <a:gd name="connsiteX31" fmla="*/ 925286 w 2264229"/>
              <a:gd name="connsiteY31" fmla="*/ 272142 h 1723571"/>
              <a:gd name="connsiteX32" fmla="*/ 1001486 w 2264229"/>
              <a:gd name="connsiteY32" fmla="*/ 297542 h 1723571"/>
              <a:gd name="connsiteX33" fmla="*/ 1023258 w 2264229"/>
              <a:gd name="connsiteY33" fmla="*/ 319314 h 1723571"/>
              <a:gd name="connsiteX34" fmla="*/ 1055915 w 2264229"/>
              <a:gd name="connsiteY34" fmla="*/ 337457 h 1723571"/>
              <a:gd name="connsiteX35" fmla="*/ 1048658 w 2264229"/>
              <a:gd name="connsiteY35" fmla="*/ 373742 h 1723571"/>
              <a:gd name="connsiteX36" fmla="*/ 1099458 w 2264229"/>
              <a:gd name="connsiteY36" fmla="*/ 377371 h 1723571"/>
              <a:gd name="connsiteX37" fmla="*/ 1117600 w 2264229"/>
              <a:gd name="connsiteY37" fmla="*/ 424542 h 1723571"/>
              <a:gd name="connsiteX38" fmla="*/ 1117600 w 2264229"/>
              <a:gd name="connsiteY38" fmla="*/ 431800 h 1723571"/>
              <a:gd name="connsiteX39" fmla="*/ 1095829 w 2264229"/>
              <a:gd name="connsiteY39" fmla="*/ 468085 h 1723571"/>
              <a:gd name="connsiteX40" fmla="*/ 1110343 w 2264229"/>
              <a:gd name="connsiteY40" fmla="*/ 518885 h 1723571"/>
              <a:gd name="connsiteX41" fmla="*/ 1161143 w 2264229"/>
              <a:gd name="connsiteY41" fmla="*/ 540657 h 1723571"/>
              <a:gd name="connsiteX42" fmla="*/ 1248229 w 2264229"/>
              <a:gd name="connsiteY42" fmla="*/ 562428 h 1723571"/>
              <a:gd name="connsiteX43" fmla="*/ 1262743 w 2264229"/>
              <a:gd name="connsiteY43" fmla="*/ 566057 h 1723571"/>
              <a:gd name="connsiteX44" fmla="*/ 1270000 w 2264229"/>
              <a:gd name="connsiteY44" fmla="*/ 605971 h 1723571"/>
              <a:gd name="connsiteX45" fmla="*/ 1327629 w 2264229"/>
              <a:gd name="connsiteY45" fmla="*/ 578660 h 1723571"/>
              <a:gd name="connsiteX46" fmla="*/ 1339865 w 2264229"/>
              <a:gd name="connsiteY46" fmla="*/ 539147 h 1723571"/>
              <a:gd name="connsiteX47" fmla="*/ 1417059 w 2264229"/>
              <a:gd name="connsiteY47" fmla="*/ 511628 h 1723571"/>
              <a:gd name="connsiteX48" fmla="*/ 1462100 w 2264229"/>
              <a:gd name="connsiteY48" fmla="*/ 524037 h 1723571"/>
              <a:gd name="connsiteX49" fmla="*/ 1485365 w 2264229"/>
              <a:gd name="connsiteY49" fmla="*/ 500354 h 1723571"/>
              <a:gd name="connsiteX50" fmla="*/ 1481777 w 2264229"/>
              <a:gd name="connsiteY50" fmla="*/ 440654 h 1723571"/>
              <a:gd name="connsiteX51" fmla="*/ 1516536 w 2264229"/>
              <a:gd name="connsiteY51" fmla="*/ 371903 h 1723571"/>
              <a:gd name="connsiteX52" fmla="*/ 1547050 w 2264229"/>
              <a:gd name="connsiteY52" fmla="*/ 380416 h 1723571"/>
              <a:gd name="connsiteX53" fmla="*/ 1583907 w 2264229"/>
              <a:gd name="connsiteY53" fmla="*/ 312464 h 1723571"/>
              <a:gd name="connsiteX54" fmla="*/ 1690056 w 2264229"/>
              <a:gd name="connsiteY54" fmla="*/ 250177 h 1723571"/>
              <a:gd name="connsiteX55" fmla="*/ 1772022 w 2264229"/>
              <a:gd name="connsiteY55" fmla="*/ 302304 h 1723571"/>
              <a:gd name="connsiteX56" fmla="*/ 1831507 w 2264229"/>
              <a:gd name="connsiteY56" fmla="*/ 291547 h 1723571"/>
              <a:gd name="connsiteX57" fmla="*/ 1850572 w 2264229"/>
              <a:gd name="connsiteY57" fmla="*/ 293914 h 1723571"/>
              <a:gd name="connsiteX58" fmla="*/ 1930400 w 2264229"/>
              <a:gd name="connsiteY58" fmla="*/ 337457 h 1723571"/>
              <a:gd name="connsiteX59" fmla="*/ 1921823 w 2264229"/>
              <a:gd name="connsiteY59" fmla="*/ 329780 h 1723571"/>
              <a:gd name="connsiteX60" fmla="*/ 1970315 w 2264229"/>
              <a:gd name="connsiteY60" fmla="*/ 315685 h 1723571"/>
              <a:gd name="connsiteX61" fmla="*/ 2093686 w 2264229"/>
              <a:gd name="connsiteY61" fmla="*/ 402771 h 1723571"/>
              <a:gd name="connsiteX62" fmla="*/ 2111829 w 2264229"/>
              <a:gd name="connsiteY62" fmla="*/ 391885 h 1723571"/>
              <a:gd name="connsiteX63" fmla="*/ 2188029 w 2264229"/>
              <a:gd name="connsiteY63" fmla="*/ 446314 h 1723571"/>
              <a:gd name="connsiteX64" fmla="*/ 2198915 w 2264229"/>
              <a:gd name="connsiteY64" fmla="*/ 558800 h 1723571"/>
              <a:gd name="connsiteX65" fmla="*/ 2235200 w 2264229"/>
              <a:gd name="connsiteY65" fmla="*/ 558800 h 1723571"/>
              <a:gd name="connsiteX66" fmla="*/ 2264229 w 2264229"/>
              <a:gd name="connsiteY66" fmla="*/ 613228 h 1723571"/>
              <a:gd name="connsiteX67" fmla="*/ 2206172 w 2264229"/>
              <a:gd name="connsiteY67" fmla="*/ 620485 h 1723571"/>
              <a:gd name="connsiteX68" fmla="*/ 2151743 w 2264229"/>
              <a:gd name="connsiteY68" fmla="*/ 678542 h 1723571"/>
              <a:gd name="connsiteX69" fmla="*/ 2140858 w 2264229"/>
              <a:gd name="connsiteY69" fmla="*/ 725714 h 1723571"/>
              <a:gd name="connsiteX70" fmla="*/ 2198915 w 2264229"/>
              <a:gd name="connsiteY70" fmla="*/ 751114 h 1723571"/>
              <a:gd name="connsiteX71" fmla="*/ 2162629 w 2264229"/>
              <a:gd name="connsiteY71" fmla="*/ 783771 h 1723571"/>
              <a:gd name="connsiteX72" fmla="*/ 2166258 w 2264229"/>
              <a:gd name="connsiteY72" fmla="*/ 823685 h 1723571"/>
              <a:gd name="connsiteX73" fmla="*/ 2013858 w 2264229"/>
              <a:gd name="connsiteY73" fmla="*/ 1019628 h 1723571"/>
              <a:gd name="connsiteX74" fmla="*/ 1912258 w 2264229"/>
              <a:gd name="connsiteY74" fmla="*/ 1081314 h 1723571"/>
              <a:gd name="connsiteX75" fmla="*/ 1923143 w 2264229"/>
              <a:gd name="connsiteY75" fmla="*/ 1197428 h 1723571"/>
              <a:gd name="connsiteX76" fmla="*/ 1778000 w 2264229"/>
              <a:gd name="connsiteY76" fmla="*/ 1338942 h 1723571"/>
              <a:gd name="connsiteX77" fmla="*/ 1730829 w 2264229"/>
              <a:gd name="connsiteY77" fmla="*/ 1491342 h 1723571"/>
              <a:gd name="connsiteX78" fmla="*/ 1680029 w 2264229"/>
              <a:gd name="connsiteY78" fmla="*/ 1571171 h 1723571"/>
              <a:gd name="connsiteX79" fmla="*/ 1596572 w 2264229"/>
              <a:gd name="connsiteY79" fmla="*/ 1618342 h 1723571"/>
              <a:gd name="connsiteX80" fmla="*/ 1563915 w 2264229"/>
              <a:gd name="connsiteY80" fmla="*/ 1618342 h 1723571"/>
              <a:gd name="connsiteX81" fmla="*/ 1556658 w 2264229"/>
              <a:gd name="connsiteY81" fmla="*/ 1578428 h 1723571"/>
              <a:gd name="connsiteX82" fmla="*/ 1516743 w 2264229"/>
              <a:gd name="connsiteY82" fmla="*/ 1563914 h 1723571"/>
              <a:gd name="connsiteX83" fmla="*/ 1455058 w 2264229"/>
              <a:gd name="connsiteY83" fmla="*/ 1618342 h 1723571"/>
              <a:gd name="connsiteX84" fmla="*/ 1422400 w 2264229"/>
              <a:gd name="connsiteY84" fmla="*/ 1618342 h 1723571"/>
              <a:gd name="connsiteX85" fmla="*/ 1426029 w 2264229"/>
              <a:gd name="connsiteY85" fmla="*/ 1582057 h 1723571"/>
              <a:gd name="connsiteX86" fmla="*/ 1386115 w 2264229"/>
              <a:gd name="connsiteY86" fmla="*/ 1582057 h 1723571"/>
              <a:gd name="connsiteX87" fmla="*/ 1331686 w 2264229"/>
              <a:gd name="connsiteY87" fmla="*/ 1480457 h 1723571"/>
              <a:gd name="connsiteX88" fmla="*/ 1266372 w 2264229"/>
              <a:gd name="connsiteY88" fmla="*/ 1444171 h 1723571"/>
              <a:gd name="connsiteX89" fmla="*/ 1201058 w 2264229"/>
              <a:gd name="connsiteY89" fmla="*/ 1455057 h 1723571"/>
              <a:gd name="connsiteX90" fmla="*/ 1132115 w 2264229"/>
              <a:gd name="connsiteY90" fmla="*/ 1440542 h 1723571"/>
              <a:gd name="connsiteX91" fmla="*/ 1052286 w 2264229"/>
              <a:gd name="connsiteY91" fmla="*/ 1701800 h 1723571"/>
              <a:gd name="connsiteX92" fmla="*/ 986972 w 2264229"/>
              <a:gd name="connsiteY92" fmla="*/ 1607457 h 1723571"/>
              <a:gd name="connsiteX93" fmla="*/ 961572 w 2264229"/>
              <a:gd name="connsiteY93" fmla="*/ 1629228 h 1723571"/>
              <a:gd name="connsiteX94" fmla="*/ 936172 w 2264229"/>
              <a:gd name="connsiteY94" fmla="*/ 1618342 h 1723571"/>
              <a:gd name="connsiteX95" fmla="*/ 903515 w 2264229"/>
              <a:gd name="connsiteY95" fmla="*/ 1636485 h 1723571"/>
              <a:gd name="connsiteX96" fmla="*/ 881743 w 2264229"/>
              <a:gd name="connsiteY96" fmla="*/ 1614714 h 1723571"/>
              <a:gd name="connsiteX97" fmla="*/ 845458 w 2264229"/>
              <a:gd name="connsiteY97" fmla="*/ 1640114 h 1723571"/>
              <a:gd name="connsiteX98" fmla="*/ 841829 w 2264229"/>
              <a:gd name="connsiteY98" fmla="*/ 1680028 h 1723571"/>
              <a:gd name="connsiteX99" fmla="*/ 769258 w 2264229"/>
              <a:gd name="connsiteY99" fmla="*/ 1723571 h 1723571"/>
              <a:gd name="connsiteX100" fmla="*/ 743858 w 2264229"/>
              <a:gd name="connsiteY100" fmla="*/ 1698171 h 1723571"/>
              <a:gd name="connsiteX101" fmla="*/ 653143 w 2264229"/>
              <a:gd name="connsiteY101" fmla="*/ 1719942 h 1723571"/>
              <a:gd name="connsiteX102" fmla="*/ 580572 w 2264229"/>
              <a:gd name="connsiteY102" fmla="*/ 1680028 h 1723571"/>
              <a:gd name="connsiteX103" fmla="*/ 580572 w 2264229"/>
              <a:gd name="connsiteY103" fmla="*/ 1632857 h 1723571"/>
              <a:gd name="connsiteX104" fmla="*/ 624115 w 2264229"/>
              <a:gd name="connsiteY104" fmla="*/ 1589314 h 1723571"/>
              <a:gd name="connsiteX105" fmla="*/ 627743 w 2264229"/>
              <a:gd name="connsiteY105" fmla="*/ 1498600 h 1723571"/>
              <a:gd name="connsiteX106" fmla="*/ 605972 w 2264229"/>
              <a:gd name="connsiteY106" fmla="*/ 1480457 h 1723571"/>
              <a:gd name="connsiteX107" fmla="*/ 511629 w 2264229"/>
              <a:gd name="connsiteY107" fmla="*/ 1440542 h 1723571"/>
              <a:gd name="connsiteX108" fmla="*/ 424543 w 2264229"/>
              <a:gd name="connsiteY108" fmla="*/ 1284514 h 1723571"/>
              <a:gd name="connsiteX109" fmla="*/ 420915 w 2264229"/>
              <a:gd name="connsiteY109" fmla="*/ 1277257 h 1723571"/>
              <a:gd name="connsiteX110" fmla="*/ 344715 w 2264229"/>
              <a:gd name="connsiteY110" fmla="*/ 1349828 h 1723571"/>
              <a:gd name="connsiteX111" fmla="*/ 286658 w 2264229"/>
              <a:gd name="connsiteY111" fmla="*/ 1302657 h 1723571"/>
              <a:gd name="connsiteX112" fmla="*/ 254000 w 2264229"/>
              <a:gd name="connsiteY112" fmla="*/ 1324428 h 1723571"/>
              <a:gd name="connsiteX113" fmla="*/ 185058 w 2264229"/>
              <a:gd name="connsiteY113" fmla="*/ 1320800 h 1723571"/>
              <a:gd name="connsiteX114" fmla="*/ 101600 w 2264229"/>
              <a:gd name="connsiteY114" fmla="*/ 1244600 h 1723571"/>
              <a:gd name="connsiteX0" fmla="*/ 101600 w 2264229"/>
              <a:gd name="connsiteY0" fmla="*/ 1244600 h 1723571"/>
              <a:gd name="connsiteX1" fmla="*/ 127000 w 2264229"/>
              <a:gd name="connsiteY1" fmla="*/ 1059542 h 1723571"/>
              <a:gd name="connsiteX2" fmla="*/ 97972 w 2264229"/>
              <a:gd name="connsiteY2" fmla="*/ 1030514 h 1723571"/>
              <a:gd name="connsiteX3" fmla="*/ 94343 w 2264229"/>
              <a:gd name="connsiteY3" fmla="*/ 979714 h 1723571"/>
              <a:gd name="connsiteX4" fmla="*/ 50800 w 2264229"/>
              <a:gd name="connsiteY4" fmla="*/ 859971 h 1723571"/>
              <a:gd name="connsiteX5" fmla="*/ 14515 w 2264229"/>
              <a:gd name="connsiteY5" fmla="*/ 838200 h 1723571"/>
              <a:gd name="connsiteX6" fmla="*/ 32658 w 2264229"/>
              <a:gd name="connsiteY6" fmla="*/ 765628 h 1723571"/>
              <a:gd name="connsiteX7" fmla="*/ 14515 w 2264229"/>
              <a:gd name="connsiteY7" fmla="*/ 700314 h 1723571"/>
              <a:gd name="connsiteX8" fmla="*/ 18143 w 2264229"/>
              <a:gd name="connsiteY8" fmla="*/ 656771 h 1723571"/>
              <a:gd name="connsiteX9" fmla="*/ 61686 w 2264229"/>
              <a:gd name="connsiteY9" fmla="*/ 638628 h 1723571"/>
              <a:gd name="connsiteX10" fmla="*/ 36286 w 2264229"/>
              <a:gd name="connsiteY10" fmla="*/ 566057 h 1723571"/>
              <a:gd name="connsiteX11" fmla="*/ 0 w 2264229"/>
              <a:gd name="connsiteY11" fmla="*/ 526142 h 1723571"/>
              <a:gd name="connsiteX12" fmla="*/ 83458 w 2264229"/>
              <a:gd name="connsiteY12" fmla="*/ 460828 h 1723571"/>
              <a:gd name="connsiteX13" fmla="*/ 83458 w 2264229"/>
              <a:gd name="connsiteY13" fmla="*/ 449942 h 1723571"/>
              <a:gd name="connsiteX14" fmla="*/ 68943 w 2264229"/>
              <a:gd name="connsiteY14" fmla="*/ 420914 h 1723571"/>
              <a:gd name="connsiteX15" fmla="*/ 134258 w 2264229"/>
              <a:gd name="connsiteY15" fmla="*/ 344714 h 1723571"/>
              <a:gd name="connsiteX16" fmla="*/ 134258 w 2264229"/>
              <a:gd name="connsiteY16" fmla="*/ 290285 h 1723571"/>
              <a:gd name="connsiteX17" fmla="*/ 43543 w 2264229"/>
              <a:gd name="connsiteY17" fmla="*/ 185057 h 1723571"/>
              <a:gd name="connsiteX18" fmla="*/ 90715 w 2264229"/>
              <a:gd name="connsiteY18" fmla="*/ 116114 h 1723571"/>
              <a:gd name="connsiteX19" fmla="*/ 87086 w 2264229"/>
              <a:gd name="connsiteY19" fmla="*/ 43542 h 1723571"/>
              <a:gd name="connsiteX20" fmla="*/ 275772 w 2264229"/>
              <a:gd name="connsiteY20" fmla="*/ 0 h 1723571"/>
              <a:gd name="connsiteX21" fmla="*/ 341086 w 2264229"/>
              <a:gd name="connsiteY21" fmla="*/ 29028 h 1723571"/>
              <a:gd name="connsiteX22" fmla="*/ 395515 w 2264229"/>
              <a:gd name="connsiteY22" fmla="*/ 97971 h 1723571"/>
              <a:gd name="connsiteX23" fmla="*/ 424543 w 2264229"/>
              <a:gd name="connsiteY23" fmla="*/ 195942 h 1723571"/>
              <a:gd name="connsiteX24" fmla="*/ 453572 w 2264229"/>
              <a:gd name="connsiteY24" fmla="*/ 181428 h 1723571"/>
              <a:gd name="connsiteX25" fmla="*/ 489858 w 2264229"/>
              <a:gd name="connsiteY25" fmla="*/ 199571 h 1723571"/>
              <a:gd name="connsiteX26" fmla="*/ 547915 w 2264229"/>
              <a:gd name="connsiteY26" fmla="*/ 359228 h 1723571"/>
              <a:gd name="connsiteX27" fmla="*/ 707572 w 2264229"/>
              <a:gd name="connsiteY27" fmla="*/ 344714 h 1723571"/>
              <a:gd name="connsiteX28" fmla="*/ 754743 w 2264229"/>
              <a:gd name="connsiteY28" fmla="*/ 359228 h 1723571"/>
              <a:gd name="connsiteX29" fmla="*/ 783772 w 2264229"/>
              <a:gd name="connsiteY29" fmla="*/ 333828 h 1723571"/>
              <a:gd name="connsiteX30" fmla="*/ 852715 w 2264229"/>
              <a:gd name="connsiteY30" fmla="*/ 315685 h 1723571"/>
              <a:gd name="connsiteX31" fmla="*/ 925286 w 2264229"/>
              <a:gd name="connsiteY31" fmla="*/ 272142 h 1723571"/>
              <a:gd name="connsiteX32" fmla="*/ 1001486 w 2264229"/>
              <a:gd name="connsiteY32" fmla="*/ 297542 h 1723571"/>
              <a:gd name="connsiteX33" fmla="*/ 1023258 w 2264229"/>
              <a:gd name="connsiteY33" fmla="*/ 319314 h 1723571"/>
              <a:gd name="connsiteX34" fmla="*/ 1055915 w 2264229"/>
              <a:gd name="connsiteY34" fmla="*/ 337457 h 1723571"/>
              <a:gd name="connsiteX35" fmla="*/ 1048658 w 2264229"/>
              <a:gd name="connsiteY35" fmla="*/ 373742 h 1723571"/>
              <a:gd name="connsiteX36" fmla="*/ 1099458 w 2264229"/>
              <a:gd name="connsiteY36" fmla="*/ 377371 h 1723571"/>
              <a:gd name="connsiteX37" fmla="*/ 1117600 w 2264229"/>
              <a:gd name="connsiteY37" fmla="*/ 424542 h 1723571"/>
              <a:gd name="connsiteX38" fmla="*/ 1117600 w 2264229"/>
              <a:gd name="connsiteY38" fmla="*/ 431800 h 1723571"/>
              <a:gd name="connsiteX39" fmla="*/ 1095829 w 2264229"/>
              <a:gd name="connsiteY39" fmla="*/ 468085 h 1723571"/>
              <a:gd name="connsiteX40" fmla="*/ 1110343 w 2264229"/>
              <a:gd name="connsiteY40" fmla="*/ 518885 h 1723571"/>
              <a:gd name="connsiteX41" fmla="*/ 1161143 w 2264229"/>
              <a:gd name="connsiteY41" fmla="*/ 540657 h 1723571"/>
              <a:gd name="connsiteX42" fmla="*/ 1248229 w 2264229"/>
              <a:gd name="connsiteY42" fmla="*/ 562428 h 1723571"/>
              <a:gd name="connsiteX43" fmla="*/ 1262743 w 2264229"/>
              <a:gd name="connsiteY43" fmla="*/ 566057 h 1723571"/>
              <a:gd name="connsiteX44" fmla="*/ 1270000 w 2264229"/>
              <a:gd name="connsiteY44" fmla="*/ 605971 h 1723571"/>
              <a:gd name="connsiteX45" fmla="*/ 1327629 w 2264229"/>
              <a:gd name="connsiteY45" fmla="*/ 578660 h 1723571"/>
              <a:gd name="connsiteX46" fmla="*/ 1339865 w 2264229"/>
              <a:gd name="connsiteY46" fmla="*/ 539147 h 1723571"/>
              <a:gd name="connsiteX47" fmla="*/ 1417059 w 2264229"/>
              <a:gd name="connsiteY47" fmla="*/ 511628 h 1723571"/>
              <a:gd name="connsiteX48" fmla="*/ 1462100 w 2264229"/>
              <a:gd name="connsiteY48" fmla="*/ 524037 h 1723571"/>
              <a:gd name="connsiteX49" fmla="*/ 1485365 w 2264229"/>
              <a:gd name="connsiteY49" fmla="*/ 500354 h 1723571"/>
              <a:gd name="connsiteX50" fmla="*/ 1481777 w 2264229"/>
              <a:gd name="connsiteY50" fmla="*/ 440654 h 1723571"/>
              <a:gd name="connsiteX51" fmla="*/ 1516536 w 2264229"/>
              <a:gd name="connsiteY51" fmla="*/ 371903 h 1723571"/>
              <a:gd name="connsiteX52" fmla="*/ 1547050 w 2264229"/>
              <a:gd name="connsiteY52" fmla="*/ 380416 h 1723571"/>
              <a:gd name="connsiteX53" fmla="*/ 1583907 w 2264229"/>
              <a:gd name="connsiteY53" fmla="*/ 312464 h 1723571"/>
              <a:gd name="connsiteX54" fmla="*/ 1690056 w 2264229"/>
              <a:gd name="connsiteY54" fmla="*/ 250177 h 1723571"/>
              <a:gd name="connsiteX55" fmla="*/ 1772022 w 2264229"/>
              <a:gd name="connsiteY55" fmla="*/ 302304 h 1723571"/>
              <a:gd name="connsiteX56" fmla="*/ 1831507 w 2264229"/>
              <a:gd name="connsiteY56" fmla="*/ 291547 h 1723571"/>
              <a:gd name="connsiteX57" fmla="*/ 1850572 w 2264229"/>
              <a:gd name="connsiteY57" fmla="*/ 293914 h 1723571"/>
              <a:gd name="connsiteX58" fmla="*/ 1930400 w 2264229"/>
              <a:gd name="connsiteY58" fmla="*/ 337457 h 1723571"/>
              <a:gd name="connsiteX59" fmla="*/ 1921823 w 2264229"/>
              <a:gd name="connsiteY59" fmla="*/ 329780 h 1723571"/>
              <a:gd name="connsiteX60" fmla="*/ 1966472 w 2264229"/>
              <a:gd name="connsiteY60" fmla="*/ 308038 h 1723571"/>
              <a:gd name="connsiteX61" fmla="*/ 2093686 w 2264229"/>
              <a:gd name="connsiteY61" fmla="*/ 402771 h 1723571"/>
              <a:gd name="connsiteX62" fmla="*/ 2111829 w 2264229"/>
              <a:gd name="connsiteY62" fmla="*/ 391885 h 1723571"/>
              <a:gd name="connsiteX63" fmla="*/ 2188029 w 2264229"/>
              <a:gd name="connsiteY63" fmla="*/ 446314 h 1723571"/>
              <a:gd name="connsiteX64" fmla="*/ 2198915 w 2264229"/>
              <a:gd name="connsiteY64" fmla="*/ 558800 h 1723571"/>
              <a:gd name="connsiteX65" fmla="*/ 2235200 w 2264229"/>
              <a:gd name="connsiteY65" fmla="*/ 558800 h 1723571"/>
              <a:gd name="connsiteX66" fmla="*/ 2264229 w 2264229"/>
              <a:gd name="connsiteY66" fmla="*/ 613228 h 1723571"/>
              <a:gd name="connsiteX67" fmla="*/ 2206172 w 2264229"/>
              <a:gd name="connsiteY67" fmla="*/ 620485 h 1723571"/>
              <a:gd name="connsiteX68" fmla="*/ 2151743 w 2264229"/>
              <a:gd name="connsiteY68" fmla="*/ 678542 h 1723571"/>
              <a:gd name="connsiteX69" fmla="*/ 2140858 w 2264229"/>
              <a:gd name="connsiteY69" fmla="*/ 725714 h 1723571"/>
              <a:gd name="connsiteX70" fmla="*/ 2198915 w 2264229"/>
              <a:gd name="connsiteY70" fmla="*/ 751114 h 1723571"/>
              <a:gd name="connsiteX71" fmla="*/ 2162629 w 2264229"/>
              <a:gd name="connsiteY71" fmla="*/ 783771 h 1723571"/>
              <a:gd name="connsiteX72" fmla="*/ 2166258 w 2264229"/>
              <a:gd name="connsiteY72" fmla="*/ 823685 h 1723571"/>
              <a:gd name="connsiteX73" fmla="*/ 2013858 w 2264229"/>
              <a:gd name="connsiteY73" fmla="*/ 1019628 h 1723571"/>
              <a:gd name="connsiteX74" fmla="*/ 1912258 w 2264229"/>
              <a:gd name="connsiteY74" fmla="*/ 1081314 h 1723571"/>
              <a:gd name="connsiteX75" fmla="*/ 1923143 w 2264229"/>
              <a:gd name="connsiteY75" fmla="*/ 1197428 h 1723571"/>
              <a:gd name="connsiteX76" fmla="*/ 1778000 w 2264229"/>
              <a:gd name="connsiteY76" fmla="*/ 1338942 h 1723571"/>
              <a:gd name="connsiteX77" fmla="*/ 1730829 w 2264229"/>
              <a:gd name="connsiteY77" fmla="*/ 1491342 h 1723571"/>
              <a:gd name="connsiteX78" fmla="*/ 1680029 w 2264229"/>
              <a:gd name="connsiteY78" fmla="*/ 1571171 h 1723571"/>
              <a:gd name="connsiteX79" fmla="*/ 1596572 w 2264229"/>
              <a:gd name="connsiteY79" fmla="*/ 1618342 h 1723571"/>
              <a:gd name="connsiteX80" fmla="*/ 1563915 w 2264229"/>
              <a:gd name="connsiteY80" fmla="*/ 1618342 h 1723571"/>
              <a:gd name="connsiteX81" fmla="*/ 1556658 w 2264229"/>
              <a:gd name="connsiteY81" fmla="*/ 1578428 h 1723571"/>
              <a:gd name="connsiteX82" fmla="*/ 1516743 w 2264229"/>
              <a:gd name="connsiteY82" fmla="*/ 1563914 h 1723571"/>
              <a:gd name="connsiteX83" fmla="*/ 1455058 w 2264229"/>
              <a:gd name="connsiteY83" fmla="*/ 1618342 h 1723571"/>
              <a:gd name="connsiteX84" fmla="*/ 1422400 w 2264229"/>
              <a:gd name="connsiteY84" fmla="*/ 1618342 h 1723571"/>
              <a:gd name="connsiteX85" fmla="*/ 1426029 w 2264229"/>
              <a:gd name="connsiteY85" fmla="*/ 1582057 h 1723571"/>
              <a:gd name="connsiteX86" fmla="*/ 1386115 w 2264229"/>
              <a:gd name="connsiteY86" fmla="*/ 1582057 h 1723571"/>
              <a:gd name="connsiteX87" fmla="*/ 1331686 w 2264229"/>
              <a:gd name="connsiteY87" fmla="*/ 1480457 h 1723571"/>
              <a:gd name="connsiteX88" fmla="*/ 1266372 w 2264229"/>
              <a:gd name="connsiteY88" fmla="*/ 1444171 h 1723571"/>
              <a:gd name="connsiteX89" fmla="*/ 1201058 w 2264229"/>
              <a:gd name="connsiteY89" fmla="*/ 1455057 h 1723571"/>
              <a:gd name="connsiteX90" fmla="*/ 1132115 w 2264229"/>
              <a:gd name="connsiteY90" fmla="*/ 1440542 h 1723571"/>
              <a:gd name="connsiteX91" fmla="*/ 1052286 w 2264229"/>
              <a:gd name="connsiteY91" fmla="*/ 1701800 h 1723571"/>
              <a:gd name="connsiteX92" fmla="*/ 986972 w 2264229"/>
              <a:gd name="connsiteY92" fmla="*/ 1607457 h 1723571"/>
              <a:gd name="connsiteX93" fmla="*/ 961572 w 2264229"/>
              <a:gd name="connsiteY93" fmla="*/ 1629228 h 1723571"/>
              <a:gd name="connsiteX94" fmla="*/ 936172 w 2264229"/>
              <a:gd name="connsiteY94" fmla="*/ 1618342 h 1723571"/>
              <a:gd name="connsiteX95" fmla="*/ 903515 w 2264229"/>
              <a:gd name="connsiteY95" fmla="*/ 1636485 h 1723571"/>
              <a:gd name="connsiteX96" fmla="*/ 881743 w 2264229"/>
              <a:gd name="connsiteY96" fmla="*/ 1614714 h 1723571"/>
              <a:gd name="connsiteX97" fmla="*/ 845458 w 2264229"/>
              <a:gd name="connsiteY97" fmla="*/ 1640114 h 1723571"/>
              <a:gd name="connsiteX98" fmla="*/ 841829 w 2264229"/>
              <a:gd name="connsiteY98" fmla="*/ 1680028 h 1723571"/>
              <a:gd name="connsiteX99" fmla="*/ 769258 w 2264229"/>
              <a:gd name="connsiteY99" fmla="*/ 1723571 h 1723571"/>
              <a:gd name="connsiteX100" fmla="*/ 743858 w 2264229"/>
              <a:gd name="connsiteY100" fmla="*/ 1698171 h 1723571"/>
              <a:gd name="connsiteX101" fmla="*/ 653143 w 2264229"/>
              <a:gd name="connsiteY101" fmla="*/ 1719942 h 1723571"/>
              <a:gd name="connsiteX102" fmla="*/ 580572 w 2264229"/>
              <a:gd name="connsiteY102" fmla="*/ 1680028 h 1723571"/>
              <a:gd name="connsiteX103" fmla="*/ 580572 w 2264229"/>
              <a:gd name="connsiteY103" fmla="*/ 1632857 h 1723571"/>
              <a:gd name="connsiteX104" fmla="*/ 624115 w 2264229"/>
              <a:gd name="connsiteY104" fmla="*/ 1589314 h 1723571"/>
              <a:gd name="connsiteX105" fmla="*/ 627743 w 2264229"/>
              <a:gd name="connsiteY105" fmla="*/ 1498600 h 1723571"/>
              <a:gd name="connsiteX106" fmla="*/ 605972 w 2264229"/>
              <a:gd name="connsiteY106" fmla="*/ 1480457 h 1723571"/>
              <a:gd name="connsiteX107" fmla="*/ 511629 w 2264229"/>
              <a:gd name="connsiteY107" fmla="*/ 1440542 h 1723571"/>
              <a:gd name="connsiteX108" fmla="*/ 424543 w 2264229"/>
              <a:gd name="connsiteY108" fmla="*/ 1284514 h 1723571"/>
              <a:gd name="connsiteX109" fmla="*/ 420915 w 2264229"/>
              <a:gd name="connsiteY109" fmla="*/ 1277257 h 1723571"/>
              <a:gd name="connsiteX110" fmla="*/ 344715 w 2264229"/>
              <a:gd name="connsiteY110" fmla="*/ 1349828 h 1723571"/>
              <a:gd name="connsiteX111" fmla="*/ 286658 w 2264229"/>
              <a:gd name="connsiteY111" fmla="*/ 1302657 h 1723571"/>
              <a:gd name="connsiteX112" fmla="*/ 254000 w 2264229"/>
              <a:gd name="connsiteY112" fmla="*/ 1324428 h 1723571"/>
              <a:gd name="connsiteX113" fmla="*/ 185058 w 2264229"/>
              <a:gd name="connsiteY113" fmla="*/ 1320800 h 1723571"/>
              <a:gd name="connsiteX114" fmla="*/ 101600 w 2264229"/>
              <a:gd name="connsiteY114" fmla="*/ 1244600 h 1723571"/>
              <a:gd name="connsiteX0" fmla="*/ 101600 w 2264229"/>
              <a:gd name="connsiteY0" fmla="*/ 1244600 h 1723571"/>
              <a:gd name="connsiteX1" fmla="*/ 127000 w 2264229"/>
              <a:gd name="connsiteY1" fmla="*/ 1059542 h 1723571"/>
              <a:gd name="connsiteX2" fmla="*/ 97972 w 2264229"/>
              <a:gd name="connsiteY2" fmla="*/ 1030514 h 1723571"/>
              <a:gd name="connsiteX3" fmla="*/ 94343 w 2264229"/>
              <a:gd name="connsiteY3" fmla="*/ 979714 h 1723571"/>
              <a:gd name="connsiteX4" fmla="*/ 50800 w 2264229"/>
              <a:gd name="connsiteY4" fmla="*/ 859971 h 1723571"/>
              <a:gd name="connsiteX5" fmla="*/ 14515 w 2264229"/>
              <a:gd name="connsiteY5" fmla="*/ 838200 h 1723571"/>
              <a:gd name="connsiteX6" fmla="*/ 32658 w 2264229"/>
              <a:gd name="connsiteY6" fmla="*/ 765628 h 1723571"/>
              <a:gd name="connsiteX7" fmla="*/ 14515 w 2264229"/>
              <a:gd name="connsiteY7" fmla="*/ 700314 h 1723571"/>
              <a:gd name="connsiteX8" fmla="*/ 18143 w 2264229"/>
              <a:gd name="connsiteY8" fmla="*/ 656771 h 1723571"/>
              <a:gd name="connsiteX9" fmla="*/ 61686 w 2264229"/>
              <a:gd name="connsiteY9" fmla="*/ 638628 h 1723571"/>
              <a:gd name="connsiteX10" fmla="*/ 36286 w 2264229"/>
              <a:gd name="connsiteY10" fmla="*/ 566057 h 1723571"/>
              <a:gd name="connsiteX11" fmla="*/ 0 w 2264229"/>
              <a:gd name="connsiteY11" fmla="*/ 526142 h 1723571"/>
              <a:gd name="connsiteX12" fmla="*/ 83458 w 2264229"/>
              <a:gd name="connsiteY12" fmla="*/ 460828 h 1723571"/>
              <a:gd name="connsiteX13" fmla="*/ 83458 w 2264229"/>
              <a:gd name="connsiteY13" fmla="*/ 449942 h 1723571"/>
              <a:gd name="connsiteX14" fmla="*/ 68943 w 2264229"/>
              <a:gd name="connsiteY14" fmla="*/ 420914 h 1723571"/>
              <a:gd name="connsiteX15" fmla="*/ 134258 w 2264229"/>
              <a:gd name="connsiteY15" fmla="*/ 344714 h 1723571"/>
              <a:gd name="connsiteX16" fmla="*/ 134258 w 2264229"/>
              <a:gd name="connsiteY16" fmla="*/ 290285 h 1723571"/>
              <a:gd name="connsiteX17" fmla="*/ 43543 w 2264229"/>
              <a:gd name="connsiteY17" fmla="*/ 185057 h 1723571"/>
              <a:gd name="connsiteX18" fmla="*/ 90715 w 2264229"/>
              <a:gd name="connsiteY18" fmla="*/ 116114 h 1723571"/>
              <a:gd name="connsiteX19" fmla="*/ 87086 w 2264229"/>
              <a:gd name="connsiteY19" fmla="*/ 43542 h 1723571"/>
              <a:gd name="connsiteX20" fmla="*/ 275772 w 2264229"/>
              <a:gd name="connsiteY20" fmla="*/ 0 h 1723571"/>
              <a:gd name="connsiteX21" fmla="*/ 341086 w 2264229"/>
              <a:gd name="connsiteY21" fmla="*/ 29028 h 1723571"/>
              <a:gd name="connsiteX22" fmla="*/ 395515 w 2264229"/>
              <a:gd name="connsiteY22" fmla="*/ 97971 h 1723571"/>
              <a:gd name="connsiteX23" fmla="*/ 424543 w 2264229"/>
              <a:gd name="connsiteY23" fmla="*/ 195942 h 1723571"/>
              <a:gd name="connsiteX24" fmla="*/ 453572 w 2264229"/>
              <a:gd name="connsiteY24" fmla="*/ 181428 h 1723571"/>
              <a:gd name="connsiteX25" fmla="*/ 489858 w 2264229"/>
              <a:gd name="connsiteY25" fmla="*/ 199571 h 1723571"/>
              <a:gd name="connsiteX26" fmla="*/ 547915 w 2264229"/>
              <a:gd name="connsiteY26" fmla="*/ 359228 h 1723571"/>
              <a:gd name="connsiteX27" fmla="*/ 707572 w 2264229"/>
              <a:gd name="connsiteY27" fmla="*/ 344714 h 1723571"/>
              <a:gd name="connsiteX28" fmla="*/ 754743 w 2264229"/>
              <a:gd name="connsiteY28" fmla="*/ 359228 h 1723571"/>
              <a:gd name="connsiteX29" fmla="*/ 783772 w 2264229"/>
              <a:gd name="connsiteY29" fmla="*/ 333828 h 1723571"/>
              <a:gd name="connsiteX30" fmla="*/ 852715 w 2264229"/>
              <a:gd name="connsiteY30" fmla="*/ 315685 h 1723571"/>
              <a:gd name="connsiteX31" fmla="*/ 925286 w 2264229"/>
              <a:gd name="connsiteY31" fmla="*/ 272142 h 1723571"/>
              <a:gd name="connsiteX32" fmla="*/ 1001486 w 2264229"/>
              <a:gd name="connsiteY32" fmla="*/ 297542 h 1723571"/>
              <a:gd name="connsiteX33" fmla="*/ 1023258 w 2264229"/>
              <a:gd name="connsiteY33" fmla="*/ 319314 h 1723571"/>
              <a:gd name="connsiteX34" fmla="*/ 1055915 w 2264229"/>
              <a:gd name="connsiteY34" fmla="*/ 337457 h 1723571"/>
              <a:gd name="connsiteX35" fmla="*/ 1048658 w 2264229"/>
              <a:gd name="connsiteY35" fmla="*/ 373742 h 1723571"/>
              <a:gd name="connsiteX36" fmla="*/ 1099458 w 2264229"/>
              <a:gd name="connsiteY36" fmla="*/ 377371 h 1723571"/>
              <a:gd name="connsiteX37" fmla="*/ 1117600 w 2264229"/>
              <a:gd name="connsiteY37" fmla="*/ 424542 h 1723571"/>
              <a:gd name="connsiteX38" fmla="*/ 1117600 w 2264229"/>
              <a:gd name="connsiteY38" fmla="*/ 431800 h 1723571"/>
              <a:gd name="connsiteX39" fmla="*/ 1095829 w 2264229"/>
              <a:gd name="connsiteY39" fmla="*/ 468085 h 1723571"/>
              <a:gd name="connsiteX40" fmla="*/ 1110343 w 2264229"/>
              <a:gd name="connsiteY40" fmla="*/ 518885 h 1723571"/>
              <a:gd name="connsiteX41" fmla="*/ 1161143 w 2264229"/>
              <a:gd name="connsiteY41" fmla="*/ 540657 h 1723571"/>
              <a:gd name="connsiteX42" fmla="*/ 1248229 w 2264229"/>
              <a:gd name="connsiteY42" fmla="*/ 562428 h 1723571"/>
              <a:gd name="connsiteX43" fmla="*/ 1262743 w 2264229"/>
              <a:gd name="connsiteY43" fmla="*/ 566057 h 1723571"/>
              <a:gd name="connsiteX44" fmla="*/ 1270000 w 2264229"/>
              <a:gd name="connsiteY44" fmla="*/ 605971 h 1723571"/>
              <a:gd name="connsiteX45" fmla="*/ 1327629 w 2264229"/>
              <a:gd name="connsiteY45" fmla="*/ 578660 h 1723571"/>
              <a:gd name="connsiteX46" fmla="*/ 1339865 w 2264229"/>
              <a:gd name="connsiteY46" fmla="*/ 539147 h 1723571"/>
              <a:gd name="connsiteX47" fmla="*/ 1417059 w 2264229"/>
              <a:gd name="connsiteY47" fmla="*/ 511628 h 1723571"/>
              <a:gd name="connsiteX48" fmla="*/ 1462100 w 2264229"/>
              <a:gd name="connsiteY48" fmla="*/ 524037 h 1723571"/>
              <a:gd name="connsiteX49" fmla="*/ 1485365 w 2264229"/>
              <a:gd name="connsiteY49" fmla="*/ 500354 h 1723571"/>
              <a:gd name="connsiteX50" fmla="*/ 1481777 w 2264229"/>
              <a:gd name="connsiteY50" fmla="*/ 440654 h 1723571"/>
              <a:gd name="connsiteX51" fmla="*/ 1516536 w 2264229"/>
              <a:gd name="connsiteY51" fmla="*/ 371903 h 1723571"/>
              <a:gd name="connsiteX52" fmla="*/ 1547050 w 2264229"/>
              <a:gd name="connsiteY52" fmla="*/ 380416 h 1723571"/>
              <a:gd name="connsiteX53" fmla="*/ 1583907 w 2264229"/>
              <a:gd name="connsiteY53" fmla="*/ 312464 h 1723571"/>
              <a:gd name="connsiteX54" fmla="*/ 1690056 w 2264229"/>
              <a:gd name="connsiteY54" fmla="*/ 250177 h 1723571"/>
              <a:gd name="connsiteX55" fmla="*/ 1772022 w 2264229"/>
              <a:gd name="connsiteY55" fmla="*/ 302304 h 1723571"/>
              <a:gd name="connsiteX56" fmla="*/ 1831507 w 2264229"/>
              <a:gd name="connsiteY56" fmla="*/ 291547 h 1723571"/>
              <a:gd name="connsiteX57" fmla="*/ 1850572 w 2264229"/>
              <a:gd name="connsiteY57" fmla="*/ 293914 h 1723571"/>
              <a:gd name="connsiteX58" fmla="*/ 1930400 w 2264229"/>
              <a:gd name="connsiteY58" fmla="*/ 337457 h 1723571"/>
              <a:gd name="connsiteX59" fmla="*/ 1966472 w 2264229"/>
              <a:gd name="connsiteY59" fmla="*/ 308038 h 1723571"/>
              <a:gd name="connsiteX60" fmla="*/ 2093686 w 2264229"/>
              <a:gd name="connsiteY60" fmla="*/ 402771 h 1723571"/>
              <a:gd name="connsiteX61" fmla="*/ 2111829 w 2264229"/>
              <a:gd name="connsiteY61" fmla="*/ 391885 h 1723571"/>
              <a:gd name="connsiteX62" fmla="*/ 2188029 w 2264229"/>
              <a:gd name="connsiteY62" fmla="*/ 446314 h 1723571"/>
              <a:gd name="connsiteX63" fmla="*/ 2198915 w 2264229"/>
              <a:gd name="connsiteY63" fmla="*/ 558800 h 1723571"/>
              <a:gd name="connsiteX64" fmla="*/ 2235200 w 2264229"/>
              <a:gd name="connsiteY64" fmla="*/ 558800 h 1723571"/>
              <a:gd name="connsiteX65" fmla="*/ 2264229 w 2264229"/>
              <a:gd name="connsiteY65" fmla="*/ 613228 h 1723571"/>
              <a:gd name="connsiteX66" fmla="*/ 2206172 w 2264229"/>
              <a:gd name="connsiteY66" fmla="*/ 620485 h 1723571"/>
              <a:gd name="connsiteX67" fmla="*/ 2151743 w 2264229"/>
              <a:gd name="connsiteY67" fmla="*/ 678542 h 1723571"/>
              <a:gd name="connsiteX68" fmla="*/ 2140858 w 2264229"/>
              <a:gd name="connsiteY68" fmla="*/ 725714 h 1723571"/>
              <a:gd name="connsiteX69" fmla="*/ 2198915 w 2264229"/>
              <a:gd name="connsiteY69" fmla="*/ 751114 h 1723571"/>
              <a:gd name="connsiteX70" fmla="*/ 2162629 w 2264229"/>
              <a:gd name="connsiteY70" fmla="*/ 783771 h 1723571"/>
              <a:gd name="connsiteX71" fmla="*/ 2166258 w 2264229"/>
              <a:gd name="connsiteY71" fmla="*/ 823685 h 1723571"/>
              <a:gd name="connsiteX72" fmla="*/ 2013858 w 2264229"/>
              <a:gd name="connsiteY72" fmla="*/ 1019628 h 1723571"/>
              <a:gd name="connsiteX73" fmla="*/ 1912258 w 2264229"/>
              <a:gd name="connsiteY73" fmla="*/ 1081314 h 1723571"/>
              <a:gd name="connsiteX74" fmla="*/ 1923143 w 2264229"/>
              <a:gd name="connsiteY74" fmla="*/ 1197428 h 1723571"/>
              <a:gd name="connsiteX75" fmla="*/ 1778000 w 2264229"/>
              <a:gd name="connsiteY75" fmla="*/ 1338942 h 1723571"/>
              <a:gd name="connsiteX76" fmla="*/ 1730829 w 2264229"/>
              <a:gd name="connsiteY76" fmla="*/ 1491342 h 1723571"/>
              <a:gd name="connsiteX77" fmla="*/ 1680029 w 2264229"/>
              <a:gd name="connsiteY77" fmla="*/ 1571171 h 1723571"/>
              <a:gd name="connsiteX78" fmla="*/ 1596572 w 2264229"/>
              <a:gd name="connsiteY78" fmla="*/ 1618342 h 1723571"/>
              <a:gd name="connsiteX79" fmla="*/ 1563915 w 2264229"/>
              <a:gd name="connsiteY79" fmla="*/ 1618342 h 1723571"/>
              <a:gd name="connsiteX80" fmla="*/ 1556658 w 2264229"/>
              <a:gd name="connsiteY80" fmla="*/ 1578428 h 1723571"/>
              <a:gd name="connsiteX81" fmla="*/ 1516743 w 2264229"/>
              <a:gd name="connsiteY81" fmla="*/ 1563914 h 1723571"/>
              <a:gd name="connsiteX82" fmla="*/ 1455058 w 2264229"/>
              <a:gd name="connsiteY82" fmla="*/ 1618342 h 1723571"/>
              <a:gd name="connsiteX83" fmla="*/ 1422400 w 2264229"/>
              <a:gd name="connsiteY83" fmla="*/ 1618342 h 1723571"/>
              <a:gd name="connsiteX84" fmla="*/ 1426029 w 2264229"/>
              <a:gd name="connsiteY84" fmla="*/ 1582057 h 1723571"/>
              <a:gd name="connsiteX85" fmla="*/ 1386115 w 2264229"/>
              <a:gd name="connsiteY85" fmla="*/ 1582057 h 1723571"/>
              <a:gd name="connsiteX86" fmla="*/ 1331686 w 2264229"/>
              <a:gd name="connsiteY86" fmla="*/ 1480457 h 1723571"/>
              <a:gd name="connsiteX87" fmla="*/ 1266372 w 2264229"/>
              <a:gd name="connsiteY87" fmla="*/ 1444171 h 1723571"/>
              <a:gd name="connsiteX88" fmla="*/ 1201058 w 2264229"/>
              <a:gd name="connsiteY88" fmla="*/ 1455057 h 1723571"/>
              <a:gd name="connsiteX89" fmla="*/ 1132115 w 2264229"/>
              <a:gd name="connsiteY89" fmla="*/ 1440542 h 1723571"/>
              <a:gd name="connsiteX90" fmla="*/ 1052286 w 2264229"/>
              <a:gd name="connsiteY90" fmla="*/ 1701800 h 1723571"/>
              <a:gd name="connsiteX91" fmla="*/ 986972 w 2264229"/>
              <a:gd name="connsiteY91" fmla="*/ 1607457 h 1723571"/>
              <a:gd name="connsiteX92" fmla="*/ 961572 w 2264229"/>
              <a:gd name="connsiteY92" fmla="*/ 1629228 h 1723571"/>
              <a:gd name="connsiteX93" fmla="*/ 936172 w 2264229"/>
              <a:gd name="connsiteY93" fmla="*/ 1618342 h 1723571"/>
              <a:gd name="connsiteX94" fmla="*/ 903515 w 2264229"/>
              <a:gd name="connsiteY94" fmla="*/ 1636485 h 1723571"/>
              <a:gd name="connsiteX95" fmla="*/ 881743 w 2264229"/>
              <a:gd name="connsiteY95" fmla="*/ 1614714 h 1723571"/>
              <a:gd name="connsiteX96" fmla="*/ 845458 w 2264229"/>
              <a:gd name="connsiteY96" fmla="*/ 1640114 h 1723571"/>
              <a:gd name="connsiteX97" fmla="*/ 841829 w 2264229"/>
              <a:gd name="connsiteY97" fmla="*/ 1680028 h 1723571"/>
              <a:gd name="connsiteX98" fmla="*/ 769258 w 2264229"/>
              <a:gd name="connsiteY98" fmla="*/ 1723571 h 1723571"/>
              <a:gd name="connsiteX99" fmla="*/ 743858 w 2264229"/>
              <a:gd name="connsiteY99" fmla="*/ 1698171 h 1723571"/>
              <a:gd name="connsiteX100" fmla="*/ 653143 w 2264229"/>
              <a:gd name="connsiteY100" fmla="*/ 1719942 h 1723571"/>
              <a:gd name="connsiteX101" fmla="*/ 580572 w 2264229"/>
              <a:gd name="connsiteY101" fmla="*/ 1680028 h 1723571"/>
              <a:gd name="connsiteX102" fmla="*/ 580572 w 2264229"/>
              <a:gd name="connsiteY102" fmla="*/ 1632857 h 1723571"/>
              <a:gd name="connsiteX103" fmla="*/ 624115 w 2264229"/>
              <a:gd name="connsiteY103" fmla="*/ 1589314 h 1723571"/>
              <a:gd name="connsiteX104" fmla="*/ 627743 w 2264229"/>
              <a:gd name="connsiteY104" fmla="*/ 1498600 h 1723571"/>
              <a:gd name="connsiteX105" fmla="*/ 605972 w 2264229"/>
              <a:gd name="connsiteY105" fmla="*/ 1480457 h 1723571"/>
              <a:gd name="connsiteX106" fmla="*/ 511629 w 2264229"/>
              <a:gd name="connsiteY106" fmla="*/ 1440542 h 1723571"/>
              <a:gd name="connsiteX107" fmla="*/ 424543 w 2264229"/>
              <a:gd name="connsiteY107" fmla="*/ 1284514 h 1723571"/>
              <a:gd name="connsiteX108" fmla="*/ 420915 w 2264229"/>
              <a:gd name="connsiteY108" fmla="*/ 1277257 h 1723571"/>
              <a:gd name="connsiteX109" fmla="*/ 344715 w 2264229"/>
              <a:gd name="connsiteY109" fmla="*/ 1349828 h 1723571"/>
              <a:gd name="connsiteX110" fmla="*/ 286658 w 2264229"/>
              <a:gd name="connsiteY110" fmla="*/ 1302657 h 1723571"/>
              <a:gd name="connsiteX111" fmla="*/ 254000 w 2264229"/>
              <a:gd name="connsiteY111" fmla="*/ 1324428 h 1723571"/>
              <a:gd name="connsiteX112" fmla="*/ 185058 w 2264229"/>
              <a:gd name="connsiteY112" fmla="*/ 1320800 h 1723571"/>
              <a:gd name="connsiteX113" fmla="*/ 101600 w 2264229"/>
              <a:gd name="connsiteY113" fmla="*/ 1244600 h 1723571"/>
              <a:gd name="connsiteX0" fmla="*/ 101600 w 2264229"/>
              <a:gd name="connsiteY0" fmla="*/ 1244600 h 1723571"/>
              <a:gd name="connsiteX1" fmla="*/ 127000 w 2264229"/>
              <a:gd name="connsiteY1" fmla="*/ 1059542 h 1723571"/>
              <a:gd name="connsiteX2" fmla="*/ 97972 w 2264229"/>
              <a:gd name="connsiteY2" fmla="*/ 1030514 h 1723571"/>
              <a:gd name="connsiteX3" fmla="*/ 94343 w 2264229"/>
              <a:gd name="connsiteY3" fmla="*/ 979714 h 1723571"/>
              <a:gd name="connsiteX4" fmla="*/ 50800 w 2264229"/>
              <a:gd name="connsiteY4" fmla="*/ 859971 h 1723571"/>
              <a:gd name="connsiteX5" fmla="*/ 14515 w 2264229"/>
              <a:gd name="connsiteY5" fmla="*/ 838200 h 1723571"/>
              <a:gd name="connsiteX6" fmla="*/ 32658 w 2264229"/>
              <a:gd name="connsiteY6" fmla="*/ 765628 h 1723571"/>
              <a:gd name="connsiteX7" fmla="*/ 14515 w 2264229"/>
              <a:gd name="connsiteY7" fmla="*/ 700314 h 1723571"/>
              <a:gd name="connsiteX8" fmla="*/ 18143 w 2264229"/>
              <a:gd name="connsiteY8" fmla="*/ 656771 h 1723571"/>
              <a:gd name="connsiteX9" fmla="*/ 61686 w 2264229"/>
              <a:gd name="connsiteY9" fmla="*/ 638628 h 1723571"/>
              <a:gd name="connsiteX10" fmla="*/ 36286 w 2264229"/>
              <a:gd name="connsiteY10" fmla="*/ 566057 h 1723571"/>
              <a:gd name="connsiteX11" fmla="*/ 0 w 2264229"/>
              <a:gd name="connsiteY11" fmla="*/ 526142 h 1723571"/>
              <a:gd name="connsiteX12" fmla="*/ 83458 w 2264229"/>
              <a:gd name="connsiteY12" fmla="*/ 460828 h 1723571"/>
              <a:gd name="connsiteX13" fmla="*/ 83458 w 2264229"/>
              <a:gd name="connsiteY13" fmla="*/ 449942 h 1723571"/>
              <a:gd name="connsiteX14" fmla="*/ 68943 w 2264229"/>
              <a:gd name="connsiteY14" fmla="*/ 420914 h 1723571"/>
              <a:gd name="connsiteX15" fmla="*/ 134258 w 2264229"/>
              <a:gd name="connsiteY15" fmla="*/ 344714 h 1723571"/>
              <a:gd name="connsiteX16" fmla="*/ 134258 w 2264229"/>
              <a:gd name="connsiteY16" fmla="*/ 290285 h 1723571"/>
              <a:gd name="connsiteX17" fmla="*/ 43543 w 2264229"/>
              <a:gd name="connsiteY17" fmla="*/ 185057 h 1723571"/>
              <a:gd name="connsiteX18" fmla="*/ 90715 w 2264229"/>
              <a:gd name="connsiteY18" fmla="*/ 116114 h 1723571"/>
              <a:gd name="connsiteX19" fmla="*/ 87086 w 2264229"/>
              <a:gd name="connsiteY19" fmla="*/ 43542 h 1723571"/>
              <a:gd name="connsiteX20" fmla="*/ 275772 w 2264229"/>
              <a:gd name="connsiteY20" fmla="*/ 0 h 1723571"/>
              <a:gd name="connsiteX21" fmla="*/ 341086 w 2264229"/>
              <a:gd name="connsiteY21" fmla="*/ 29028 h 1723571"/>
              <a:gd name="connsiteX22" fmla="*/ 395515 w 2264229"/>
              <a:gd name="connsiteY22" fmla="*/ 97971 h 1723571"/>
              <a:gd name="connsiteX23" fmla="*/ 424543 w 2264229"/>
              <a:gd name="connsiteY23" fmla="*/ 195942 h 1723571"/>
              <a:gd name="connsiteX24" fmla="*/ 453572 w 2264229"/>
              <a:gd name="connsiteY24" fmla="*/ 181428 h 1723571"/>
              <a:gd name="connsiteX25" fmla="*/ 489858 w 2264229"/>
              <a:gd name="connsiteY25" fmla="*/ 199571 h 1723571"/>
              <a:gd name="connsiteX26" fmla="*/ 547915 w 2264229"/>
              <a:gd name="connsiteY26" fmla="*/ 359228 h 1723571"/>
              <a:gd name="connsiteX27" fmla="*/ 707572 w 2264229"/>
              <a:gd name="connsiteY27" fmla="*/ 344714 h 1723571"/>
              <a:gd name="connsiteX28" fmla="*/ 754743 w 2264229"/>
              <a:gd name="connsiteY28" fmla="*/ 359228 h 1723571"/>
              <a:gd name="connsiteX29" fmla="*/ 783772 w 2264229"/>
              <a:gd name="connsiteY29" fmla="*/ 333828 h 1723571"/>
              <a:gd name="connsiteX30" fmla="*/ 852715 w 2264229"/>
              <a:gd name="connsiteY30" fmla="*/ 315685 h 1723571"/>
              <a:gd name="connsiteX31" fmla="*/ 925286 w 2264229"/>
              <a:gd name="connsiteY31" fmla="*/ 272142 h 1723571"/>
              <a:gd name="connsiteX32" fmla="*/ 1001486 w 2264229"/>
              <a:gd name="connsiteY32" fmla="*/ 297542 h 1723571"/>
              <a:gd name="connsiteX33" fmla="*/ 1023258 w 2264229"/>
              <a:gd name="connsiteY33" fmla="*/ 319314 h 1723571"/>
              <a:gd name="connsiteX34" fmla="*/ 1055915 w 2264229"/>
              <a:gd name="connsiteY34" fmla="*/ 337457 h 1723571"/>
              <a:gd name="connsiteX35" fmla="*/ 1048658 w 2264229"/>
              <a:gd name="connsiteY35" fmla="*/ 373742 h 1723571"/>
              <a:gd name="connsiteX36" fmla="*/ 1099458 w 2264229"/>
              <a:gd name="connsiteY36" fmla="*/ 377371 h 1723571"/>
              <a:gd name="connsiteX37" fmla="*/ 1117600 w 2264229"/>
              <a:gd name="connsiteY37" fmla="*/ 424542 h 1723571"/>
              <a:gd name="connsiteX38" fmla="*/ 1117600 w 2264229"/>
              <a:gd name="connsiteY38" fmla="*/ 431800 h 1723571"/>
              <a:gd name="connsiteX39" fmla="*/ 1095829 w 2264229"/>
              <a:gd name="connsiteY39" fmla="*/ 468085 h 1723571"/>
              <a:gd name="connsiteX40" fmla="*/ 1110343 w 2264229"/>
              <a:gd name="connsiteY40" fmla="*/ 518885 h 1723571"/>
              <a:gd name="connsiteX41" fmla="*/ 1161143 w 2264229"/>
              <a:gd name="connsiteY41" fmla="*/ 540657 h 1723571"/>
              <a:gd name="connsiteX42" fmla="*/ 1248229 w 2264229"/>
              <a:gd name="connsiteY42" fmla="*/ 562428 h 1723571"/>
              <a:gd name="connsiteX43" fmla="*/ 1262743 w 2264229"/>
              <a:gd name="connsiteY43" fmla="*/ 566057 h 1723571"/>
              <a:gd name="connsiteX44" fmla="*/ 1270000 w 2264229"/>
              <a:gd name="connsiteY44" fmla="*/ 605971 h 1723571"/>
              <a:gd name="connsiteX45" fmla="*/ 1327629 w 2264229"/>
              <a:gd name="connsiteY45" fmla="*/ 578660 h 1723571"/>
              <a:gd name="connsiteX46" fmla="*/ 1339865 w 2264229"/>
              <a:gd name="connsiteY46" fmla="*/ 539147 h 1723571"/>
              <a:gd name="connsiteX47" fmla="*/ 1417059 w 2264229"/>
              <a:gd name="connsiteY47" fmla="*/ 511628 h 1723571"/>
              <a:gd name="connsiteX48" fmla="*/ 1462100 w 2264229"/>
              <a:gd name="connsiteY48" fmla="*/ 524037 h 1723571"/>
              <a:gd name="connsiteX49" fmla="*/ 1485365 w 2264229"/>
              <a:gd name="connsiteY49" fmla="*/ 500354 h 1723571"/>
              <a:gd name="connsiteX50" fmla="*/ 1481777 w 2264229"/>
              <a:gd name="connsiteY50" fmla="*/ 440654 h 1723571"/>
              <a:gd name="connsiteX51" fmla="*/ 1516536 w 2264229"/>
              <a:gd name="connsiteY51" fmla="*/ 371903 h 1723571"/>
              <a:gd name="connsiteX52" fmla="*/ 1547050 w 2264229"/>
              <a:gd name="connsiteY52" fmla="*/ 380416 h 1723571"/>
              <a:gd name="connsiteX53" fmla="*/ 1583907 w 2264229"/>
              <a:gd name="connsiteY53" fmla="*/ 312464 h 1723571"/>
              <a:gd name="connsiteX54" fmla="*/ 1690056 w 2264229"/>
              <a:gd name="connsiteY54" fmla="*/ 250177 h 1723571"/>
              <a:gd name="connsiteX55" fmla="*/ 1772022 w 2264229"/>
              <a:gd name="connsiteY55" fmla="*/ 302304 h 1723571"/>
              <a:gd name="connsiteX56" fmla="*/ 1831507 w 2264229"/>
              <a:gd name="connsiteY56" fmla="*/ 291547 h 1723571"/>
              <a:gd name="connsiteX57" fmla="*/ 1850572 w 2264229"/>
              <a:gd name="connsiteY57" fmla="*/ 293914 h 1723571"/>
              <a:gd name="connsiteX58" fmla="*/ 1918871 w 2264229"/>
              <a:gd name="connsiteY58" fmla="*/ 333633 h 1723571"/>
              <a:gd name="connsiteX59" fmla="*/ 1966472 w 2264229"/>
              <a:gd name="connsiteY59" fmla="*/ 308038 h 1723571"/>
              <a:gd name="connsiteX60" fmla="*/ 2093686 w 2264229"/>
              <a:gd name="connsiteY60" fmla="*/ 402771 h 1723571"/>
              <a:gd name="connsiteX61" fmla="*/ 2111829 w 2264229"/>
              <a:gd name="connsiteY61" fmla="*/ 391885 h 1723571"/>
              <a:gd name="connsiteX62" fmla="*/ 2188029 w 2264229"/>
              <a:gd name="connsiteY62" fmla="*/ 446314 h 1723571"/>
              <a:gd name="connsiteX63" fmla="*/ 2198915 w 2264229"/>
              <a:gd name="connsiteY63" fmla="*/ 558800 h 1723571"/>
              <a:gd name="connsiteX64" fmla="*/ 2235200 w 2264229"/>
              <a:gd name="connsiteY64" fmla="*/ 558800 h 1723571"/>
              <a:gd name="connsiteX65" fmla="*/ 2264229 w 2264229"/>
              <a:gd name="connsiteY65" fmla="*/ 613228 h 1723571"/>
              <a:gd name="connsiteX66" fmla="*/ 2206172 w 2264229"/>
              <a:gd name="connsiteY66" fmla="*/ 620485 h 1723571"/>
              <a:gd name="connsiteX67" fmla="*/ 2151743 w 2264229"/>
              <a:gd name="connsiteY67" fmla="*/ 678542 h 1723571"/>
              <a:gd name="connsiteX68" fmla="*/ 2140858 w 2264229"/>
              <a:gd name="connsiteY68" fmla="*/ 725714 h 1723571"/>
              <a:gd name="connsiteX69" fmla="*/ 2198915 w 2264229"/>
              <a:gd name="connsiteY69" fmla="*/ 751114 h 1723571"/>
              <a:gd name="connsiteX70" fmla="*/ 2162629 w 2264229"/>
              <a:gd name="connsiteY70" fmla="*/ 783771 h 1723571"/>
              <a:gd name="connsiteX71" fmla="*/ 2166258 w 2264229"/>
              <a:gd name="connsiteY71" fmla="*/ 823685 h 1723571"/>
              <a:gd name="connsiteX72" fmla="*/ 2013858 w 2264229"/>
              <a:gd name="connsiteY72" fmla="*/ 1019628 h 1723571"/>
              <a:gd name="connsiteX73" fmla="*/ 1912258 w 2264229"/>
              <a:gd name="connsiteY73" fmla="*/ 1081314 h 1723571"/>
              <a:gd name="connsiteX74" fmla="*/ 1923143 w 2264229"/>
              <a:gd name="connsiteY74" fmla="*/ 1197428 h 1723571"/>
              <a:gd name="connsiteX75" fmla="*/ 1778000 w 2264229"/>
              <a:gd name="connsiteY75" fmla="*/ 1338942 h 1723571"/>
              <a:gd name="connsiteX76" fmla="*/ 1730829 w 2264229"/>
              <a:gd name="connsiteY76" fmla="*/ 1491342 h 1723571"/>
              <a:gd name="connsiteX77" fmla="*/ 1680029 w 2264229"/>
              <a:gd name="connsiteY77" fmla="*/ 1571171 h 1723571"/>
              <a:gd name="connsiteX78" fmla="*/ 1596572 w 2264229"/>
              <a:gd name="connsiteY78" fmla="*/ 1618342 h 1723571"/>
              <a:gd name="connsiteX79" fmla="*/ 1563915 w 2264229"/>
              <a:gd name="connsiteY79" fmla="*/ 1618342 h 1723571"/>
              <a:gd name="connsiteX80" fmla="*/ 1556658 w 2264229"/>
              <a:gd name="connsiteY80" fmla="*/ 1578428 h 1723571"/>
              <a:gd name="connsiteX81" fmla="*/ 1516743 w 2264229"/>
              <a:gd name="connsiteY81" fmla="*/ 1563914 h 1723571"/>
              <a:gd name="connsiteX82" fmla="*/ 1455058 w 2264229"/>
              <a:gd name="connsiteY82" fmla="*/ 1618342 h 1723571"/>
              <a:gd name="connsiteX83" fmla="*/ 1422400 w 2264229"/>
              <a:gd name="connsiteY83" fmla="*/ 1618342 h 1723571"/>
              <a:gd name="connsiteX84" fmla="*/ 1426029 w 2264229"/>
              <a:gd name="connsiteY84" fmla="*/ 1582057 h 1723571"/>
              <a:gd name="connsiteX85" fmla="*/ 1386115 w 2264229"/>
              <a:gd name="connsiteY85" fmla="*/ 1582057 h 1723571"/>
              <a:gd name="connsiteX86" fmla="*/ 1331686 w 2264229"/>
              <a:gd name="connsiteY86" fmla="*/ 1480457 h 1723571"/>
              <a:gd name="connsiteX87" fmla="*/ 1266372 w 2264229"/>
              <a:gd name="connsiteY87" fmla="*/ 1444171 h 1723571"/>
              <a:gd name="connsiteX88" fmla="*/ 1201058 w 2264229"/>
              <a:gd name="connsiteY88" fmla="*/ 1455057 h 1723571"/>
              <a:gd name="connsiteX89" fmla="*/ 1132115 w 2264229"/>
              <a:gd name="connsiteY89" fmla="*/ 1440542 h 1723571"/>
              <a:gd name="connsiteX90" fmla="*/ 1052286 w 2264229"/>
              <a:gd name="connsiteY90" fmla="*/ 1701800 h 1723571"/>
              <a:gd name="connsiteX91" fmla="*/ 986972 w 2264229"/>
              <a:gd name="connsiteY91" fmla="*/ 1607457 h 1723571"/>
              <a:gd name="connsiteX92" fmla="*/ 961572 w 2264229"/>
              <a:gd name="connsiteY92" fmla="*/ 1629228 h 1723571"/>
              <a:gd name="connsiteX93" fmla="*/ 936172 w 2264229"/>
              <a:gd name="connsiteY93" fmla="*/ 1618342 h 1723571"/>
              <a:gd name="connsiteX94" fmla="*/ 903515 w 2264229"/>
              <a:gd name="connsiteY94" fmla="*/ 1636485 h 1723571"/>
              <a:gd name="connsiteX95" fmla="*/ 881743 w 2264229"/>
              <a:gd name="connsiteY95" fmla="*/ 1614714 h 1723571"/>
              <a:gd name="connsiteX96" fmla="*/ 845458 w 2264229"/>
              <a:gd name="connsiteY96" fmla="*/ 1640114 h 1723571"/>
              <a:gd name="connsiteX97" fmla="*/ 841829 w 2264229"/>
              <a:gd name="connsiteY97" fmla="*/ 1680028 h 1723571"/>
              <a:gd name="connsiteX98" fmla="*/ 769258 w 2264229"/>
              <a:gd name="connsiteY98" fmla="*/ 1723571 h 1723571"/>
              <a:gd name="connsiteX99" fmla="*/ 743858 w 2264229"/>
              <a:gd name="connsiteY99" fmla="*/ 1698171 h 1723571"/>
              <a:gd name="connsiteX100" fmla="*/ 653143 w 2264229"/>
              <a:gd name="connsiteY100" fmla="*/ 1719942 h 1723571"/>
              <a:gd name="connsiteX101" fmla="*/ 580572 w 2264229"/>
              <a:gd name="connsiteY101" fmla="*/ 1680028 h 1723571"/>
              <a:gd name="connsiteX102" fmla="*/ 580572 w 2264229"/>
              <a:gd name="connsiteY102" fmla="*/ 1632857 h 1723571"/>
              <a:gd name="connsiteX103" fmla="*/ 624115 w 2264229"/>
              <a:gd name="connsiteY103" fmla="*/ 1589314 h 1723571"/>
              <a:gd name="connsiteX104" fmla="*/ 627743 w 2264229"/>
              <a:gd name="connsiteY104" fmla="*/ 1498600 h 1723571"/>
              <a:gd name="connsiteX105" fmla="*/ 605972 w 2264229"/>
              <a:gd name="connsiteY105" fmla="*/ 1480457 h 1723571"/>
              <a:gd name="connsiteX106" fmla="*/ 511629 w 2264229"/>
              <a:gd name="connsiteY106" fmla="*/ 1440542 h 1723571"/>
              <a:gd name="connsiteX107" fmla="*/ 424543 w 2264229"/>
              <a:gd name="connsiteY107" fmla="*/ 1284514 h 1723571"/>
              <a:gd name="connsiteX108" fmla="*/ 420915 w 2264229"/>
              <a:gd name="connsiteY108" fmla="*/ 1277257 h 1723571"/>
              <a:gd name="connsiteX109" fmla="*/ 344715 w 2264229"/>
              <a:gd name="connsiteY109" fmla="*/ 1349828 h 1723571"/>
              <a:gd name="connsiteX110" fmla="*/ 286658 w 2264229"/>
              <a:gd name="connsiteY110" fmla="*/ 1302657 h 1723571"/>
              <a:gd name="connsiteX111" fmla="*/ 254000 w 2264229"/>
              <a:gd name="connsiteY111" fmla="*/ 1324428 h 1723571"/>
              <a:gd name="connsiteX112" fmla="*/ 185058 w 2264229"/>
              <a:gd name="connsiteY112" fmla="*/ 1320800 h 1723571"/>
              <a:gd name="connsiteX113" fmla="*/ 101600 w 2264229"/>
              <a:gd name="connsiteY113" fmla="*/ 1244600 h 1723571"/>
              <a:gd name="connsiteX0" fmla="*/ 101600 w 2264229"/>
              <a:gd name="connsiteY0" fmla="*/ 1244600 h 1723571"/>
              <a:gd name="connsiteX1" fmla="*/ 127000 w 2264229"/>
              <a:gd name="connsiteY1" fmla="*/ 1059542 h 1723571"/>
              <a:gd name="connsiteX2" fmla="*/ 97972 w 2264229"/>
              <a:gd name="connsiteY2" fmla="*/ 1030514 h 1723571"/>
              <a:gd name="connsiteX3" fmla="*/ 94343 w 2264229"/>
              <a:gd name="connsiteY3" fmla="*/ 979714 h 1723571"/>
              <a:gd name="connsiteX4" fmla="*/ 50800 w 2264229"/>
              <a:gd name="connsiteY4" fmla="*/ 859971 h 1723571"/>
              <a:gd name="connsiteX5" fmla="*/ 14515 w 2264229"/>
              <a:gd name="connsiteY5" fmla="*/ 838200 h 1723571"/>
              <a:gd name="connsiteX6" fmla="*/ 32658 w 2264229"/>
              <a:gd name="connsiteY6" fmla="*/ 765628 h 1723571"/>
              <a:gd name="connsiteX7" fmla="*/ 14515 w 2264229"/>
              <a:gd name="connsiteY7" fmla="*/ 700314 h 1723571"/>
              <a:gd name="connsiteX8" fmla="*/ 18143 w 2264229"/>
              <a:gd name="connsiteY8" fmla="*/ 656771 h 1723571"/>
              <a:gd name="connsiteX9" fmla="*/ 61686 w 2264229"/>
              <a:gd name="connsiteY9" fmla="*/ 638628 h 1723571"/>
              <a:gd name="connsiteX10" fmla="*/ 36286 w 2264229"/>
              <a:gd name="connsiteY10" fmla="*/ 566057 h 1723571"/>
              <a:gd name="connsiteX11" fmla="*/ 0 w 2264229"/>
              <a:gd name="connsiteY11" fmla="*/ 526142 h 1723571"/>
              <a:gd name="connsiteX12" fmla="*/ 83458 w 2264229"/>
              <a:gd name="connsiteY12" fmla="*/ 460828 h 1723571"/>
              <a:gd name="connsiteX13" fmla="*/ 83458 w 2264229"/>
              <a:gd name="connsiteY13" fmla="*/ 449942 h 1723571"/>
              <a:gd name="connsiteX14" fmla="*/ 68943 w 2264229"/>
              <a:gd name="connsiteY14" fmla="*/ 420914 h 1723571"/>
              <a:gd name="connsiteX15" fmla="*/ 134258 w 2264229"/>
              <a:gd name="connsiteY15" fmla="*/ 344714 h 1723571"/>
              <a:gd name="connsiteX16" fmla="*/ 134258 w 2264229"/>
              <a:gd name="connsiteY16" fmla="*/ 290285 h 1723571"/>
              <a:gd name="connsiteX17" fmla="*/ 43543 w 2264229"/>
              <a:gd name="connsiteY17" fmla="*/ 185057 h 1723571"/>
              <a:gd name="connsiteX18" fmla="*/ 90715 w 2264229"/>
              <a:gd name="connsiteY18" fmla="*/ 116114 h 1723571"/>
              <a:gd name="connsiteX19" fmla="*/ 87086 w 2264229"/>
              <a:gd name="connsiteY19" fmla="*/ 43542 h 1723571"/>
              <a:gd name="connsiteX20" fmla="*/ 275772 w 2264229"/>
              <a:gd name="connsiteY20" fmla="*/ 0 h 1723571"/>
              <a:gd name="connsiteX21" fmla="*/ 341086 w 2264229"/>
              <a:gd name="connsiteY21" fmla="*/ 29028 h 1723571"/>
              <a:gd name="connsiteX22" fmla="*/ 395515 w 2264229"/>
              <a:gd name="connsiteY22" fmla="*/ 97971 h 1723571"/>
              <a:gd name="connsiteX23" fmla="*/ 424543 w 2264229"/>
              <a:gd name="connsiteY23" fmla="*/ 195942 h 1723571"/>
              <a:gd name="connsiteX24" fmla="*/ 453572 w 2264229"/>
              <a:gd name="connsiteY24" fmla="*/ 181428 h 1723571"/>
              <a:gd name="connsiteX25" fmla="*/ 489858 w 2264229"/>
              <a:gd name="connsiteY25" fmla="*/ 199571 h 1723571"/>
              <a:gd name="connsiteX26" fmla="*/ 547915 w 2264229"/>
              <a:gd name="connsiteY26" fmla="*/ 359228 h 1723571"/>
              <a:gd name="connsiteX27" fmla="*/ 707572 w 2264229"/>
              <a:gd name="connsiteY27" fmla="*/ 344714 h 1723571"/>
              <a:gd name="connsiteX28" fmla="*/ 754743 w 2264229"/>
              <a:gd name="connsiteY28" fmla="*/ 359228 h 1723571"/>
              <a:gd name="connsiteX29" fmla="*/ 781850 w 2264229"/>
              <a:gd name="connsiteY29" fmla="*/ 324269 h 1723571"/>
              <a:gd name="connsiteX30" fmla="*/ 852715 w 2264229"/>
              <a:gd name="connsiteY30" fmla="*/ 315685 h 1723571"/>
              <a:gd name="connsiteX31" fmla="*/ 925286 w 2264229"/>
              <a:gd name="connsiteY31" fmla="*/ 272142 h 1723571"/>
              <a:gd name="connsiteX32" fmla="*/ 1001486 w 2264229"/>
              <a:gd name="connsiteY32" fmla="*/ 297542 h 1723571"/>
              <a:gd name="connsiteX33" fmla="*/ 1023258 w 2264229"/>
              <a:gd name="connsiteY33" fmla="*/ 319314 h 1723571"/>
              <a:gd name="connsiteX34" fmla="*/ 1055915 w 2264229"/>
              <a:gd name="connsiteY34" fmla="*/ 337457 h 1723571"/>
              <a:gd name="connsiteX35" fmla="*/ 1048658 w 2264229"/>
              <a:gd name="connsiteY35" fmla="*/ 373742 h 1723571"/>
              <a:gd name="connsiteX36" fmla="*/ 1099458 w 2264229"/>
              <a:gd name="connsiteY36" fmla="*/ 377371 h 1723571"/>
              <a:gd name="connsiteX37" fmla="*/ 1117600 w 2264229"/>
              <a:gd name="connsiteY37" fmla="*/ 424542 h 1723571"/>
              <a:gd name="connsiteX38" fmla="*/ 1117600 w 2264229"/>
              <a:gd name="connsiteY38" fmla="*/ 431800 h 1723571"/>
              <a:gd name="connsiteX39" fmla="*/ 1095829 w 2264229"/>
              <a:gd name="connsiteY39" fmla="*/ 468085 h 1723571"/>
              <a:gd name="connsiteX40" fmla="*/ 1110343 w 2264229"/>
              <a:gd name="connsiteY40" fmla="*/ 518885 h 1723571"/>
              <a:gd name="connsiteX41" fmla="*/ 1161143 w 2264229"/>
              <a:gd name="connsiteY41" fmla="*/ 540657 h 1723571"/>
              <a:gd name="connsiteX42" fmla="*/ 1248229 w 2264229"/>
              <a:gd name="connsiteY42" fmla="*/ 562428 h 1723571"/>
              <a:gd name="connsiteX43" fmla="*/ 1262743 w 2264229"/>
              <a:gd name="connsiteY43" fmla="*/ 566057 h 1723571"/>
              <a:gd name="connsiteX44" fmla="*/ 1270000 w 2264229"/>
              <a:gd name="connsiteY44" fmla="*/ 605971 h 1723571"/>
              <a:gd name="connsiteX45" fmla="*/ 1327629 w 2264229"/>
              <a:gd name="connsiteY45" fmla="*/ 578660 h 1723571"/>
              <a:gd name="connsiteX46" fmla="*/ 1339865 w 2264229"/>
              <a:gd name="connsiteY46" fmla="*/ 539147 h 1723571"/>
              <a:gd name="connsiteX47" fmla="*/ 1417059 w 2264229"/>
              <a:gd name="connsiteY47" fmla="*/ 511628 h 1723571"/>
              <a:gd name="connsiteX48" fmla="*/ 1462100 w 2264229"/>
              <a:gd name="connsiteY48" fmla="*/ 524037 h 1723571"/>
              <a:gd name="connsiteX49" fmla="*/ 1485365 w 2264229"/>
              <a:gd name="connsiteY49" fmla="*/ 500354 h 1723571"/>
              <a:gd name="connsiteX50" fmla="*/ 1481777 w 2264229"/>
              <a:gd name="connsiteY50" fmla="*/ 440654 h 1723571"/>
              <a:gd name="connsiteX51" fmla="*/ 1516536 w 2264229"/>
              <a:gd name="connsiteY51" fmla="*/ 371903 h 1723571"/>
              <a:gd name="connsiteX52" fmla="*/ 1547050 w 2264229"/>
              <a:gd name="connsiteY52" fmla="*/ 380416 h 1723571"/>
              <a:gd name="connsiteX53" fmla="*/ 1583907 w 2264229"/>
              <a:gd name="connsiteY53" fmla="*/ 312464 h 1723571"/>
              <a:gd name="connsiteX54" fmla="*/ 1690056 w 2264229"/>
              <a:gd name="connsiteY54" fmla="*/ 250177 h 1723571"/>
              <a:gd name="connsiteX55" fmla="*/ 1772022 w 2264229"/>
              <a:gd name="connsiteY55" fmla="*/ 302304 h 1723571"/>
              <a:gd name="connsiteX56" fmla="*/ 1831507 w 2264229"/>
              <a:gd name="connsiteY56" fmla="*/ 291547 h 1723571"/>
              <a:gd name="connsiteX57" fmla="*/ 1850572 w 2264229"/>
              <a:gd name="connsiteY57" fmla="*/ 293914 h 1723571"/>
              <a:gd name="connsiteX58" fmla="*/ 1918871 w 2264229"/>
              <a:gd name="connsiteY58" fmla="*/ 333633 h 1723571"/>
              <a:gd name="connsiteX59" fmla="*/ 1966472 w 2264229"/>
              <a:gd name="connsiteY59" fmla="*/ 308038 h 1723571"/>
              <a:gd name="connsiteX60" fmla="*/ 2093686 w 2264229"/>
              <a:gd name="connsiteY60" fmla="*/ 402771 h 1723571"/>
              <a:gd name="connsiteX61" fmla="*/ 2111829 w 2264229"/>
              <a:gd name="connsiteY61" fmla="*/ 391885 h 1723571"/>
              <a:gd name="connsiteX62" fmla="*/ 2188029 w 2264229"/>
              <a:gd name="connsiteY62" fmla="*/ 446314 h 1723571"/>
              <a:gd name="connsiteX63" fmla="*/ 2198915 w 2264229"/>
              <a:gd name="connsiteY63" fmla="*/ 558800 h 1723571"/>
              <a:gd name="connsiteX64" fmla="*/ 2235200 w 2264229"/>
              <a:gd name="connsiteY64" fmla="*/ 558800 h 1723571"/>
              <a:gd name="connsiteX65" fmla="*/ 2264229 w 2264229"/>
              <a:gd name="connsiteY65" fmla="*/ 613228 h 1723571"/>
              <a:gd name="connsiteX66" fmla="*/ 2206172 w 2264229"/>
              <a:gd name="connsiteY66" fmla="*/ 620485 h 1723571"/>
              <a:gd name="connsiteX67" fmla="*/ 2151743 w 2264229"/>
              <a:gd name="connsiteY67" fmla="*/ 678542 h 1723571"/>
              <a:gd name="connsiteX68" fmla="*/ 2140858 w 2264229"/>
              <a:gd name="connsiteY68" fmla="*/ 725714 h 1723571"/>
              <a:gd name="connsiteX69" fmla="*/ 2198915 w 2264229"/>
              <a:gd name="connsiteY69" fmla="*/ 751114 h 1723571"/>
              <a:gd name="connsiteX70" fmla="*/ 2162629 w 2264229"/>
              <a:gd name="connsiteY70" fmla="*/ 783771 h 1723571"/>
              <a:gd name="connsiteX71" fmla="*/ 2166258 w 2264229"/>
              <a:gd name="connsiteY71" fmla="*/ 823685 h 1723571"/>
              <a:gd name="connsiteX72" fmla="*/ 2013858 w 2264229"/>
              <a:gd name="connsiteY72" fmla="*/ 1019628 h 1723571"/>
              <a:gd name="connsiteX73" fmla="*/ 1912258 w 2264229"/>
              <a:gd name="connsiteY73" fmla="*/ 1081314 h 1723571"/>
              <a:gd name="connsiteX74" fmla="*/ 1923143 w 2264229"/>
              <a:gd name="connsiteY74" fmla="*/ 1197428 h 1723571"/>
              <a:gd name="connsiteX75" fmla="*/ 1778000 w 2264229"/>
              <a:gd name="connsiteY75" fmla="*/ 1338942 h 1723571"/>
              <a:gd name="connsiteX76" fmla="*/ 1730829 w 2264229"/>
              <a:gd name="connsiteY76" fmla="*/ 1491342 h 1723571"/>
              <a:gd name="connsiteX77" fmla="*/ 1680029 w 2264229"/>
              <a:gd name="connsiteY77" fmla="*/ 1571171 h 1723571"/>
              <a:gd name="connsiteX78" fmla="*/ 1596572 w 2264229"/>
              <a:gd name="connsiteY78" fmla="*/ 1618342 h 1723571"/>
              <a:gd name="connsiteX79" fmla="*/ 1563915 w 2264229"/>
              <a:gd name="connsiteY79" fmla="*/ 1618342 h 1723571"/>
              <a:gd name="connsiteX80" fmla="*/ 1556658 w 2264229"/>
              <a:gd name="connsiteY80" fmla="*/ 1578428 h 1723571"/>
              <a:gd name="connsiteX81" fmla="*/ 1516743 w 2264229"/>
              <a:gd name="connsiteY81" fmla="*/ 1563914 h 1723571"/>
              <a:gd name="connsiteX82" fmla="*/ 1455058 w 2264229"/>
              <a:gd name="connsiteY82" fmla="*/ 1618342 h 1723571"/>
              <a:gd name="connsiteX83" fmla="*/ 1422400 w 2264229"/>
              <a:gd name="connsiteY83" fmla="*/ 1618342 h 1723571"/>
              <a:gd name="connsiteX84" fmla="*/ 1426029 w 2264229"/>
              <a:gd name="connsiteY84" fmla="*/ 1582057 h 1723571"/>
              <a:gd name="connsiteX85" fmla="*/ 1386115 w 2264229"/>
              <a:gd name="connsiteY85" fmla="*/ 1582057 h 1723571"/>
              <a:gd name="connsiteX86" fmla="*/ 1331686 w 2264229"/>
              <a:gd name="connsiteY86" fmla="*/ 1480457 h 1723571"/>
              <a:gd name="connsiteX87" fmla="*/ 1266372 w 2264229"/>
              <a:gd name="connsiteY87" fmla="*/ 1444171 h 1723571"/>
              <a:gd name="connsiteX88" fmla="*/ 1201058 w 2264229"/>
              <a:gd name="connsiteY88" fmla="*/ 1455057 h 1723571"/>
              <a:gd name="connsiteX89" fmla="*/ 1132115 w 2264229"/>
              <a:gd name="connsiteY89" fmla="*/ 1440542 h 1723571"/>
              <a:gd name="connsiteX90" fmla="*/ 1052286 w 2264229"/>
              <a:gd name="connsiteY90" fmla="*/ 1701800 h 1723571"/>
              <a:gd name="connsiteX91" fmla="*/ 986972 w 2264229"/>
              <a:gd name="connsiteY91" fmla="*/ 1607457 h 1723571"/>
              <a:gd name="connsiteX92" fmla="*/ 961572 w 2264229"/>
              <a:gd name="connsiteY92" fmla="*/ 1629228 h 1723571"/>
              <a:gd name="connsiteX93" fmla="*/ 936172 w 2264229"/>
              <a:gd name="connsiteY93" fmla="*/ 1618342 h 1723571"/>
              <a:gd name="connsiteX94" fmla="*/ 903515 w 2264229"/>
              <a:gd name="connsiteY94" fmla="*/ 1636485 h 1723571"/>
              <a:gd name="connsiteX95" fmla="*/ 881743 w 2264229"/>
              <a:gd name="connsiteY95" fmla="*/ 1614714 h 1723571"/>
              <a:gd name="connsiteX96" fmla="*/ 845458 w 2264229"/>
              <a:gd name="connsiteY96" fmla="*/ 1640114 h 1723571"/>
              <a:gd name="connsiteX97" fmla="*/ 841829 w 2264229"/>
              <a:gd name="connsiteY97" fmla="*/ 1680028 h 1723571"/>
              <a:gd name="connsiteX98" fmla="*/ 769258 w 2264229"/>
              <a:gd name="connsiteY98" fmla="*/ 1723571 h 1723571"/>
              <a:gd name="connsiteX99" fmla="*/ 743858 w 2264229"/>
              <a:gd name="connsiteY99" fmla="*/ 1698171 h 1723571"/>
              <a:gd name="connsiteX100" fmla="*/ 653143 w 2264229"/>
              <a:gd name="connsiteY100" fmla="*/ 1719942 h 1723571"/>
              <a:gd name="connsiteX101" fmla="*/ 580572 w 2264229"/>
              <a:gd name="connsiteY101" fmla="*/ 1680028 h 1723571"/>
              <a:gd name="connsiteX102" fmla="*/ 580572 w 2264229"/>
              <a:gd name="connsiteY102" fmla="*/ 1632857 h 1723571"/>
              <a:gd name="connsiteX103" fmla="*/ 624115 w 2264229"/>
              <a:gd name="connsiteY103" fmla="*/ 1589314 h 1723571"/>
              <a:gd name="connsiteX104" fmla="*/ 627743 w 2264229"/>
              <a:gd name="connsiteY104" fmla="*/ 1498600 h 1723571"/>
              <a:gd name="connsiteX105" fmla="*/ 605972 w 2264229"/>
              <a:gd name="connsiteY105" fmla="*/ 1480457 h 1723571"/>
              <a:gd name="connsiteX106" fmla="*/ 511629 w 2264229"/>
              <a:gd name="connsiteY106" fmla="*/ 1440542 h 1723571"/>
              <a:gd name="connsiteX107" fmla="*/ 424543 w 2264229"/>
              <a:gd name="connsiteY107" fmla="*/ 1284514 h 1723571"/>
              <a:gd name="connsiteX108" fmla="*/ 420915 w 2264229"/>
              <a:gd name="connsiteY108" fmla="*/ 1277257 h 1723571"/>
              <a:gd name="connsiteX109" fmla="*/ 344715 w 2264229"/>
              <a:gd name="connsiteY109" fmla="*/ 1349828 h 1723571"/>
              <a:gd name="connsiteX110" fmla="*/ 286658 w 2264229"/>
              <a:gd name="connsiteY110" fmla="*/ 1302657 h 1723571"/>
              <a:gd name="connsiteX111" fmla="*/ 254000 w 2264229"/>
              <a:gd name="connsiteY111" fmla="*/ 1324428 h 1723571"/>
              <a:gd name="connsiteX112" fmla="*/ 185058 w 2264229"/>
              <a:gd name="connsiteY112" fmla="*/ 1320800 h 1723571"/>
              <a:gd name="connsiteX113" fmla="*/ 101600 w 2264229"/>
              <a:gd name="connsiteY113" fmla="*/ 1244600 h 1723571"/>
              <a:gd name="connsiteX0" fmla="*/ 101600 w 2264229"/>
              <a:gd name="connsiteY0" fmla="*/ 1244600 h 1723571"/>
              <a:gd name="connsiteX1" fmla="*/ 127000 w 2264229"/>
              <a:gd name="connsiteY1" fmla="*/ 1059542 h 1723571"/>
              <a:gd name="connsiteX2" fmla="*/ 97972 w 2264229"/>
              <a:gd name="connsiteY2" fmla="*/ 1030514 h 1723571"/>
              <a:gd name="connsiteX3" fmla="*/ 94343 w 2264229"/>
              <a:gd name="connsiteY3" fmla="*/ 979714 h 1723571"/>
              <a:gd name="connsiteX4" fmla="*/ 50800 w 2264229"/>
              <a:gd name="connsiteY4" fmla="*/ 859971 h 1723571"/>
              <a:gd name="connsiteX5" fmla="*/ 14515 w 2264229"/>
              <a:gd name="connsiteY5" fmla="*/ 838200 h 1723571"/>
              <a:gd name="connsiteX6" fmla="*/ 32658 w 2264229"/>
              <a:gd name="connsiteY6" fmla="*/ 765628 h 1723571"/>
              <a:gd name="connsiteX7" fmla="*/ 14515 w 2264229"/>
              <a:gd name="connsiteY7" fmla="*/ 700314 h 1723571"/>
              <a:gd name="connsiteX8" fmla="*/ 18143 w 2264229"/>
              <a:gd name="connsiteY8" fmla="*/ 656771 h 1723571"/>
              <a:gd name="connsiteX9" fmla="*/ 61686 w 2264229"/>
              <a:gd name="connsiteY9" fmla="*/ 638628 h 1723571"/>
              <a:gd name="connsiteX10" fmla="*/ 36286 w 2264229"/>
              <a:gd name="connsiteY10" fmla="*/ 566057 h 1723571"/>
              <a:gd name="connsiteX11" fmla="*/ 0 w 2264229"/>
              <a:gd name="connsiteY11" fmla="*/ 526142 h 1723571"/>
              <a:gd name="connsiteX12" fmla="*/ 83458 w 2264229"/>
              <a:gd name="connsiteY12" fmla="*/ 460828 h 1723571"/>
              <a:gd name="connsiteX13" fmla="*/ 83458 w 2264229"/>
              <a:gd name="connsiteY13" fmla="*/ 449942 h 1723571"/>
              <a:gd name="connsiteX14" fmla="*/ 68943 w 2264229"/>
              <a:gd name="connsiteY14" fmla="*/ 420914 h 1723571"/>
              <a:gd name="connsiteX15" fmla="*/ 134258 w 2264229"/>
              <a:gd name="connsiteY15" fmla="*/ 344714 h 1723571"/>
              <a:gd name="connsiteX16" fmla="*/ 134258 w 2264229"/>
              <a:gd name="connsiteY16" fmla="*/ 290285 h 1723571"/>
              <a:gd name="connsiteX17" fmla="*/ 43543 w 2264229"/>
              <a:gd name="connsiteY17" fmla="*/ 185057 h 1723571"/>
              <a:gd name="connsiteX18" fmla="*/ 90715 w 2264229"/>
              <a:gd name="connsiteY18" fmla="*/ 116114 h 1723571"/>
              <a:gd name="connsiteX19" fmla="*/ 87086 w 2264229"/>
              <a:gd name="connsiteY19" fmla="*/ 43542 h 1723571"/>
              <a:gd name="connsiteX20" fmla="*/ 275772 w 2264229"/>
              <a:gd name="connsiteY20" fmla="*/ 0 h 1723571"/>
              <a:gd name="connsiteX21" fmla="*/ 341086 w 2264229"/>
              <a:gd name="connsiteY21" fmla="*/ 29028 h 1723571"/>
              <a:gd name="connsiteX22" fmla="*/ 395515 w 2264229"/>
              <a:gd name="connsiteY22" fmla="*/ 97971 h 1723571"/>
              <a:gd name="connsiteX23" fmla="*/ 424543 w 2264229"/>
              <a:gd name="connsiteY23" fmla="*/ 195942 h 1723571"/>
              <a:gd name="connsiteX24" fmla="*/ 453572 w 2264229"/>
              <a:gd name="connsiteY24" fmla="*/ 181428 h 1723571"/>
              <a:gd name="connsiteX25" fmla="*/ 489858 w 2264229"/>
              <a:gd name="connsiteY25" fmla="*/ 199571 h 1723571"/>
              <a:gd name="connsiteX26" fmla="*/ 547915 w 2264229"/>
              <a:gd name="connsiteY26" fmla="*/ 359228 h 1723571"/>
              <a:gd name="connsiteX27" fmla="*/ 707572 w 2264229"/>
              <a:gd name="connsiteY27" fmla="*/ 344714 h 1723571"/>
              <a:gd name="connsiteX28" fmla="*/ 754743 w 2264229"/>
              <a:gd name="connsiteY28" fmla="*/ 359228 h 1723571"/>
              <a:gd name="connsiteX29" fmla="*/ 781850 w 2264229"/>
              <a:gd name="connsiteY29" fmla="*/ 324269 h 1723571"/>
              <a:gd name="connsiteX30" fmla="*/ 852715 w 2264229"/>
              <a:gd name="connsiteY30" fmla="*/ 315685 h 1723571"/>
              <a:gd name="connsiteX31" fmla="*/ 906070 w 2264229"/>
              <a:gd name="connsiteY31" fmla="*/ 264496 h 1723571"/>
              <a:gd name="connsiteX32" fmla="*/ 1001486 w 2264229"/>
              <a:gd name="connsiteY32" fmla="*/ 297542 h 1723571"/>
              <a:gd name="connsiteX33" fmla="*/ 1023258 w 2264229"/>
              <a:gd name="connsiteY33" fmla="*/ 319314 h 1723571"/>
              <a:gd name="connsiteX34" fmla="*/ 1055915 w 2264229"/>
              <a:gd name="connsiteY34" fmla="*/ 337457 h 1723571"/>
              <a:gd name="connsiteX35" fmla="*/ 1048658 w 2264229"/>
              <a:gd name="connsiteY35" fmla="*/ 373742 h 1723571"/>
              <a:gd name="connsiteX36" fmla="*/ 1099458 w 2264229"/>
              <a:gd name="connsiteY36" fmla="*/ 377371 h 1723571"/>
              <a:gd name="connsiteX37" fmla="*/ 1117600 w 2264229"/>
              <a:gd name="connsiteY37" fmla="*/ 424542 h 1723571"/>
              <a:gd name="connsiteX38" fmla="*/ 1117600 w 2264229"/>
              <a:gd name="connsiteY38" fmla="*/ 431800 h 1723571"/>
              <a:gd name="connsiteX39" fmla="*/ 1095829 w 2264229"/>
              <a:gd name="connsiteY39" fmla="*/ 468085 h 1723571"/>
              <a:gd name="connsiteX40" fmla="*/ 1110343 w 2264229"/>
              <a:gd name="connsiteY40" fmla="*/ 518885 h 1723571"/>
              <a:gd name="connsiteX41" fmla="*/ 1161143 w 2264229"/>
              <a:gd name="connsiteY41" fmla="*/ 540657 h 1723571"/>
              <a:gd name="connsiteX42" fmla="*/ 1248229 w 2264229"/>
              <a:gd name="connsiteY42" fmla="*/ 562428 h 1723571"/>
              <a:gd name="connsiteX43" fmla="*/ 1262743 w 2264229"/>
              <a:gd name="connsiteY43" fmla="*/ 566057 h 1723571"/>
              <a:gd name="connsiteX44" fmla="*/ 1270000 w 2264229"/>
              <a:gd name="connsiteY44" fmla="*/ 605971 h 1723571"/>
              <a:gd name="connsiteX45" fmla="*/ 1327629 w 2264229"/>
              <a:gd name="connsiteY45" fmla="*/ 578660 h 1723571"/>
              <a:gd name="connsiteX46" fmla="*/ 1339865 w 2264229"/>
              <a:gd name="connsiteY46" fmla="*/ 539147 h 1723571"/>
              <a:gd name="connsiteX47" fmla="*/ 1417059 w 2264229"/>
              <a:gd name="connsiteY47" fmla="*/ 511628 h 1723571"/>
              <a:gd name="connsiteX48" fmla="*/ 1462100 w 2264229"/>
              <a:gd name="connsiteY48" fmla="*/ 524037 h 1723571"/>
              <a:gd name="connsiteX49" fmla="*/ 1485365 w 2264229"/>
              <a:gd name="connsiteY49" fmla="*/ 500354 h 1723571"/>
              <a:gd name="connsiteX50" fmla="*/ 1481777 w 2264229"/>
              <a:gd name="connsiteY50" fmla="*/ 440654 h 1723571"/>
              <a:gd name="connsiteX51" fmla="*/ 1516536 w 2264229"/>
              <a:gd name="connsiteY51" fmla="*/ 371903 h 1723571"/>
              <a:gd name="connsiteX52" fmla="*/ 1547050 w 2264229"/>
              <a:gd name="connsiteY52" fmla="*/ 380416 h 1723571"/>
              <a:gd name="connsiteX53" fmla="*/ 1583907 w 2264229"/>
              <a:gd name="connsiteY53" fmla="*/ 312464 h 1723571"/>
              <a:gd name="connsiteX54" fmla="*/ 1690056 w 2264229"/>
              <a:gd name="connsiteY54" fmla="*/ 250177 h 1723571"/>
              <a:gd name="connsiteX55" fmla="*/ 1772022 w 2264229"/>
              <a:gd name="connsiteY55" fmla="*/ 302304 h 1723571"/>
              <a:gd name="connsiteX56" fmla="*/ 1831507 w 2264229"/>
              <a:gd name="connsiteY56" fmla="*/ 291547 h 1723571"/>
              <a:gd name="connsiteX57" fmla="*/ 1850572 w 2264229"/>
              <a:gd name="connsiteY57" fmla="*/ 293914 h 1723571"/>
              <a:gd name="connsiteX58" fmla="*/ 1918871 w 2264229"/>
              <a:gd name="connsiteY58" fmla="*/ 333633 h 1723571"/>
              <a:gd name="connsiteX59" fmla="*/ 1966472 w 2264229"/>
              <a:gd name="connsiteY59" fmla="*/ 308038 h 1723571"/>
              <a:gd name="connsiteX60" fmla="*/ 2093686 w 2264229"/>
              <a:gd name="connsiteY60" fmla="*/ 402771 h 1723571"/>
              <a:gd name="connsiteX61" fmla="*/ 2111829 w 2264229"/>
              <a:gd name="connsiteY61" fmla="*/ 391885 h 1723571"/>
              <a:gd name="connsiteX62" fmla="*/ 2188029 w 2264229"/>
              <a:gd name="connsiteY62" fmla="*/ 446314 h 1723571"/>
              <a:gd name="connsiteX63" fmla="*/ 2198915 w 2264229"/>
              <a:gd name="connsiteY63" fmla="*/ 558800 h 1723571"/>
              <a:gd name="connsiteX64" fmla="*/ 2235200 w 2264229"/>
              <a:gd name="connsiteY64" fmla="*/ 558800 h 1723571"/>
              <a:gd name="connsiteX65" fmla="*/ 2264229 w 2264229"/>
              <a:gd name="connsiteY65" fmla="*/ 613228 h 1723571"/>
              <a:gd name="connsiteX66" fmla="*/ 2206172 w 2264229"/>
              <a:gd name="connsiteY66" fmla="*/ 620485 h 1723571"/>
              <a:gd name="connsiteX67" fmla="*/ 2151743 w 2264229"/>
              <a:gd name="connsiteY67" fmla="*/ 678542 h 1723571"/>
              <a:gd name="connsiteX68" fmla="*/ 2140858 w 2264229"/>
              <a:gd name="connsiteY68" fmla="*/ 725714 h 1723571"/>
              <a:gd name="connsiteX69" fmla="*/ 2198915 w 2264229"/>
              <a:gd name="connsiteY69" fmla="*/ 751114 h 1723571"/>
              <a:gd name="connsiteX70" fmla="*/ 2162629 w 2264229"/>
              <a:gd name="connsiteY70" fmla="*/ 783771 h 1723571"/>
              <a:gd name="connsiteX71" fmla="*/ 2166258 w 2264229"/>
              <a:gd name="connsiteY71" fmla="*/ 823685 h 1723571"/>
              <a:gd name="connsiteX72" fmla="*/ 2013858 w 2264229"/>
              <a:gd name="connsiteY72" fmla="*/ 1019628 h 1723571"/>
              <a:gd name="connsiteX73" fmla="*/ 1912258 w 2264229"/>
              <a:gd name="connsiteY73" fmla="*/ 1081314 h 1723571"/>
              <a:gd name="connsiteX74" fmla="*/ 1923143 w 2264229"/>
              <a:gd name="connsiteY74" fmla="*/ 1197428 h 1723571"/>
              <a:gd name="connsiteX75" fmla="*/ 1778000 w 2264229"/>
              <a:gd name="connsiteY75" fmla="*/ 1338942 h 1723571"/>
              <a:gd name="connsiteX76" fmla="*/ 1730829 w 2264229"/>
              <a:gd name="connsiteY76" fmla="*/ 1491342 h 1723571"/>
              <a:gd name="connsiteX77" fmla="*/ 1680029 w 2264229"/>
              <a:gd name="connsiteY77" fmla="*/ 1571171 h 1723571"/>
              <a:gd name="connsiteX78" fmla="*/ 1596572 w 2264229"/>
              <a:gd name="connsiteY78" fmla="*/ 1618342 h 1723571"/>
              <a:gd name="connsiteX79" fmla="*/ 1563915 w 2264229"/>
              <a:gd name="connsiteY79" fmla="*/ 1618342 h 1723571"/>
              <a:gd name="connsiteX80" fmla="*/ 1556658 w 2264229"/>
              <a:gd name="connsiteY80" fmla="*/ 1578428 h 1723571"/>
              <a:gd name="connsiteX81" fmla="*/ 1516743 w 2264229"/>
              <a:gd name="connsiteY81" fmla="*/ 1563914 h 1723571"/>
              <a:gd name="connsiteX82" fmla="*/ 1455058 w 2264229"/>
              <a:gd name="connsiteY82" fmla="*/ 1618342 h 1723571"/>
              <a:gd name="connsiteX83" fmla="*/ 1422400 w 2264229"/>
              <a:gd name="connsiteY83" fmla="*/ 1618342 h 1723571"/>
              <a:gd name="connsiteX84" fmla="*/ 1426029 w 2264229"/>
              <a:gd name="connsiteY84" fmla="*/ 1582057 h 1723571"/>
              <a:gd name="connsiteX85" fmla="*/ 1386115 w 2264229"/>
              <a:gd name="connsiteY85" fmla="*/ 1582057 h 1723571"/>
              <a:gd name="connsiteX86" fmla="*/ 1331686 w 2264229"/>
              <a:gd name="connsiteY86" fmla="*/ 1480457 h 1723571"/>
              <a:gd name="connsiteX87" fmla="*/ 1266372 w 2264229"/>
              <a:gd name="connsiteY87" fmla="*/ 1444171 h 1723571"/>
              <a:gd name="connsiteX88" fmla="*/ 1201058 w 2264229"/>
              <a:gd name="connsiteY88" fmla="*/ 1455057 h 1723571"/>
              <a:gd name="connsiteX89" fmla="*/ 1132115 w 2264229"/>
              <a:gd name="connsiteY89" fmla="*/ 1440542 h 1723571"/>
              <a:gd name="connsiteX90" fmla="*/ 1052286 w 2264229"/>
              <a:gd name="connsiteY90" fmla="*/ 1701800 h 1723571"/>
              <a:gd name="connsiteX91" fmla="*/ 986972 w 2264229"/>
              <a:gd name="connsiteY91" fmla="*/ 1607457 h 1723571"/>
              <a:gd name="connsiteX92" fmla="*/ 961572 w 2264229"/>
              <a:gd name="connsiteY92" fmla="*/ 1629228 h 1723571"/>
              <a:gd name="connsiteX93" fmla="*/ 936172 w 2264229"/>
              <a:gd name="connsiteY93" fmla="*/ 1618342 h 1723571"/>
              <a:gd name="connsiteX94" fmla="*/ 903515 w 2264229"/>
              <a:gd name="connsiteY94" fmla="*/ 1636485 h 1723571"/>
              <a:gd name="connsiteX95" fmla="*/ 881743 w 2264229"/>
              <a:gd name="connsiteY95" fmla="*/ 1614714 h 1723571"/>
              <a:gd name="connsiteX96" fmla="*/ 845458 w 2264229"/>
              <a:gd name="connsiteY96" fmla="*/ 1640114 h 1723571"/>
              <a:gd name="connsiteX97" fmla="*/ 841829 w 2264229"/>
              <a:gd name="connsiteY97" fmla="*/ 1680028 h 1723571"/>
              <a:gd name="connsiteX98" fmla="*/ 769258 w 2264229"/>
              <a:gd name="connsiteY98" fmla="*/ 1723571 h 1723571"/>
              <a:gd name="connsiteX99" fmla="*/ 743858 w 2264229"/>
              <a:gd name="connsiteY99" fmla="*/ 1698171 h 1723571"/>
              <a:gd name="connsiteX100" fmla="*/ 653143 w 2264229"/>
              <a:gd name="connsiteY100" fmla="*/ 1719942 h 1723571"/>
              <a:gd name="connsiteX101" fmla="*/ 580572 w 2264229"/>
              <a:gd name="connsiteY101" fmla="*/ 1680028 h 1723571"/>
              <a:gd name="connsiteX102" fmla="*/ 580572 w 2264229"/>
              <a:gd name="connsiteY102" fmla="*/ 1632857 h 1723571"/>
              <a:gd name="connsiteX103" fmla="*/ 624115 w 2264229"/>
              <a:gd name="connsiteY103" fmla="*/ 1589314 h 1723571"/>
              <a:gd name="connsiteX104" fmla="*/ 627743 w 2264229"/>
              <a:gd name="connsiteY104" fmla="*/ 1498600 h 1723571"/>
              <a:gd name="connsiteX105" fmla="*/ 605972 w 2264229"/>
              <a:gd name="connsiteY105" fmla="*/ 1480457 h 1723571"/>
              <a:gd name="connsiteX106" fmla="*/ 511629 w 2264229"/>
              <a:gd name="connsiteY106" fmla="*/ 1440542 h 1723571"/>
              <a:gd name="connsiteX107" fmla="*/ 424543 w 2264229"/>
              <a:gd name="connsiteY107" fmla="*/ 1284514 h 1723571"/>
              <a:gd name="connsiteX108" fmla="*/ 420915 w 2264229"/>
              <a:gd name="connsiteY108" fmla="*/ 1277257 h 1723571"/>
              <a:gd name="connsiteX109" fmla="*/ 344715 w 2264229"/>
              <a:gd name="connsiteY109" fmla="*/ 1349828 h 1723571"/>
              <a:gd name="connsiteX110" fmla="*/ 286658 w 2264229"/>
              <a:gd name="connsiteY110" fmla="*/ 1302657 h 1723571"/>
              <a:gd name="connsiteX111" fmla="*/ 254000 w 2264229"/>
              <a:gd name="connsiteY111" fmla="*/ 1324428 h 1723571"/>
              <a:gd name="connsiteX112" fmla="*/ 185058 w 2264229"/>
              <a:gd name="connsiteY112" fmla="*/ 1320800 h 1723571"/>
              <a:gd name="connsiteX113" fmla="*/ 101600 w 2264229"/>
              <a:gd name="connsiteY113" fmla="*/ 1244600 h 1723571"/>
              <a:gd name="connsiteX0" fmla="*/ 101600 w 2264229"/>
              <a:gd name="connsiteY0" fmla="*/ 1244600 h 1723571"/>
              <a:gd name="connsiteX1" fmla="*/ 127000 w 2264229"/>
              <a:gd name="connsiteY1" fmla="*/ 1059542 h 1723571"/>
              <a:gd name="connsiteX2" fmla="*/ 97972 w 2264229"/>
              <a:gd name="connsiteY2" fmla="*/ 1030514 h 1723571"/>
              <a:gd name="connsiteX3" fmla="*/ 94343 w 2264229"/>
              <a:gd name="connsiteY3" fmla="*/ 979714 h 1723571"/>
              <a:gd name="connsiteX4" fmla="*/ 50800 w 2264229"/>
              <a:gd name="connsiteY4" fmla="*/ 859971 h 1723571"/>
              <a:gd name="connsiteX5" fmla="*/ 14515 w 2264229"/>
              <a:gd name="connsiteY5" fmla="*/ 838200 h 1723571"/>
              <a:gd name="connsiteX6" fmla="*/ 32658 w 2264229"/>
              <a:gd name="connsiteY6" fmla="*/ 765628 h 1723571"/>
              <a:gd name="connsiteX7" fmla="*/ 14515 w 2264229"/>
              <a:gd name="connsiteY7" fmla="*/ 700314 h 1723571"/>
              <a:gd name="connsiteX8" fmla="*/ 18143 w 2264229"/>
              <a:gd name="connsiteY8" fmla="*/ 656771 h 1723571"/>
              <a:gd name="connsiteX9" fmla="*/ 61686 w 2264229"/>
              <a:gd name="connsiteY9" fmla="*/ 638628 h 1723571"/>
              <a:gd name="connsiteX10" fmla="*/ 36286 w 2264229"/>
              <a:gd name="connsiteY10" fmla="*/ 566057 h 1723571"/>
              <a:gd name="connsiteX11" fmla="*/ 0 w 2264229"/>
              <a:gd name="connsiteY11" fmla="*/ 526142 h 1723571"/>
              <a:gd name="connsiteX12" fmla="*/ 83458 w 2264229"/>
              <a:gd name="connsiteY12" fmla="*/ 460828 h 1723571"/>
              <a:gd name="connsiteX13" fmla="*/ 83458 w 2264229"/>
              <a:gd name="connsiteY13" fmla="*/ 449942 h 1723571"/>
              <a:gd name="connsiteX14" fmla="*/ 68943 w 2264229"/>
              <a:gd name="connsiteY14" fmla="*/ 420914 h 1723571"/>
              <a:gd name="connsiteX15" fmla="*/ 134258 w 2264229"/>
              <a:gd name="connsiteY15" fmla="*/ 344714 h 1723571"/>
              <a:gd name="connsiteX16" fmla="*/ 134258 w 2264229"/>
              <a:gd name="connsiteY16" fmla="*/ 290285 h 1723571"/>
              <a:gd name="connsiteX17" fmla="*/ 43543 w 2264229"/>
              <a:gd name="connsiteY17" fmla="*/ 185057 h 1723571"/>
              <a:gd name="connsiteX18" fmla="*/ 90715 w 2264229"/>
              <a:gd name="connsiteY18" fmla="*/ 116114 h 1723571"/>
              <a:gd name="connsiteX19" fmla="*/ 87086 w 2264229"/>
              <a:gd name="connsiteY19" fmla="*/ 43542 h 1723571"/>
              <a:gd name="connsiteX20" fmla="*/ 275772 w 2264229"/>
              <a:gd name="connsiteY20" fmla="*/ 0 h 1723571"/>
              <a:gd name="connsiteX21" fmla="*/ 341086 w 2264229"/>
              <a:gd name="connsiteY21" fmla="*/ 29028 h 1723571"/>
              <a:gd name="connsiteX22" fmla="*/ 395515 w 2264229"/>
              <a:gd name="connsiteY22" fmla="*/ 97971 h 1723571"/>
              <a:gd name="connsiteX23" fmla="*/ 424543 w 2264229"/>
              <a:gd name="connsiteY23" fmla="*/ 195942 h 1723571"/>
              <a:gd name="connsiteX24" fmla="*/ 453572 w 2264229"/>
              <a:gd name="connsiteY24" fmla="*/ 181428 h 1723571"/>
              <a:gd name="connsiteX25" fmla="*/ 489858 w 2264229"/>
              <a:gd name="connsiteY25" fmla="*/ 199571 h 1723571"/>
              <a:gd name="connsiteX26" fmla="*/ 547915 w 2264229"/>
              <a:gd name="connsiteY26" fmla="*/ 359228 h 1723571"/>
              <a:gd name="connsiteX27" fmla="*/ 701807 w 2264229"/>
              <a:gd name="connsiteY27" fmla="*/ 337068 h 1723571"/>
              <a:gd name="connsiteX28" fmla="*/ 754743 w 2264229"/>
              <a:gd name="connsiteY28" fmla="*/ 359228 h 1723571"/>
              <a:gd name="connsiteX29" fmla="*/ 781850 w 2264229"/>
              <a:gd name="connsiteY29" fmla="*/ 324269 h 1723571"/>
              <a:gd name="connsiteX30" fmla="*/ 852715 w 2264229"/>
              <a:gd name="connsiteY30" fmla="*/ 315685 h 1723571"/>
              <a:gd name="connsiteX31" fmla="*/ 906070 w 2264229"/>
              <a:gd name="connsiteY31" fmla="*/ 264496 h 1723571"/>
              <a:gd name="connsiteX32" fmla="*/ 1001486 w 2264229"/>
              <a:gd name="connsiteY32" fmla="*/ 297542 h 1723571"/>
              <a:gd name="connsiteX33" fmla="*/ 1023258 w 2264229"/>
              <a:gd name="connsiteY33" fmla="*/ 319314 h 1723571"/>
              <a:gd name="connsiteX34" fmla="*/ 1055915 w 2264229"/>
              <a:gd name="connsiteY34" fmla="*/ 337457 h 1723571"/>
              <a:gd name="connsiteX35" fmla="*/ 1048658 w 2264229"/>
              <a:gd name="connsiteY35" fmla="*/ 373742 h 1723571"/>
              <a:gd name="connsiteX36" fmla="*/ 1099458 w 2264229"/>
              <a:gd name="connsiteY36" fmla="*/ 377371 h 1723571"/>
              <a:gd name="connsiteX37" fmla="*/ 1117600 w 2264229"/>
              <a:gd name="connsiteY37" fmla="*/ 424542 h 1723571"/>
              <a:gd name="connsiteX38" fmla="*/ 1117600 w 2264229"/>
              <a:gd name="connsiteY38" fmla="*/ 431800 h 1723571"/>
              <a:gd name="connsiteX39" fmla="*/ 1095829 w 2264229"/>
              <a:gd name="connsiteY39" fmla="*/ 468085 h 1723571"/>
              <a:gd name="connsiteX40" fmla="*/ 1110343 w 2264229"/>
              <a:gd name="connsiteY40" fmla="*/ 518885 h 1723571"/>
              <a:gd name="connsiteX41" fmla="*/ 1161143 w 2264229"/>
              <a:gd name="connsiteY41" fmla="*/ 540657 h 1723571"/>
              <a:gd name="connsiteX42" fmla="*/ 1248229 w 2264229"/>
              <a:gd name="connsiteY42" fmla="*/ 562428 h 1723571"/>
              <a:gd name="connsiteX43" fmla="*/ 1262743 w 2264229"/>
              <a:gd name="connsiteY43" fmla="*/ 566057 h 1723571"/>
              <a:gd name="connsiteX44" fmla="*/ 1270000 w 2264229"/>
              <a:gd name="connsiteY44" fmla="*/ 605971 h 1723571"/>
              <a:gd name="connsiteX45" fmla="*/ 1327629 w 2264229"/>
              <a:gd name="connsiteY45" fmla="*/ 578660 h 1723571"/>
              <a:gd name="connsiteX46" fmla="*/ 1339865 w 2264229"/>
              <a:gd name="connsiteY46" fmla="*/ 539147 h 1723571"/>
              <a:gd name="connsiteX47" fmla="*/ 1417059 w 2264229"/>
              <a:gd name="connsiteY47" fmla="*/ 511628 h 1723571"/>
              <a:gd name="connsiteX48" fmla="*/ 1462100 w 2264229"/>
              <a:gd name="connsiteY48" fmla="*/ 524037 h 1723571"/>
              <a:gd name="connsiteX49" fmla="*/ 1485365 w 2264229"/>
              <a:gd name="connsiteY49" fmla="*/ 500354 h 1723571"/>
              <a:gd name="connsiteX50" fmla="*/ 1481777 w 2264229"/>
              <a:gd name="connsiteY50" fmla="*/ 440654 h 1723571"/>
              <a:gd name="connsiteX51" fmla="*/ 1516536 w 2264229"/>
              <a:gd name="connsiteY51" fmla="*/ 371903 h 1723571"/>
              <a:gd name="connsiteX52" fmla="*/ 1547050 w 2264229"/>
              <a:gd name="connsiteY52" fmla="*/ 380416 h 1723571"/>
              <a:gd name="connsiteX53" fmla="*/ 1583907 w 2264229"/>
              <a:gd name="connsiteY53" fmla="*/ 312464 h 1723571"/>
              <a:gd name="connsiteX54" fmla="*/ 1690056 w 2264229"/>
              <a:gd name="connsiteY54" fmla="*/ 250177 h 1723571"/>
              <a:gd name="connsiteX55" fmla="*/ 1772022 w 2264229"/>
              <a:gd name="connsiteY55" fmla="*/ 302304 h 1723571"/>
              <a:gd name="connsiteX56" fmla="*/ 1831507 w 2264229"/>
              <a:gd name="connsiteY56" fmla="*/ 291547 h 1723571"/>
              <a:gd name="connsiteX57" fmla="*/ 1850572 w 2264229"/>
              <a:gd name="connsiteY57" fmla="*/ 293914 h 1723571"/>
              <a:gd name="connsiteX58" fmla="*/ 1918871 w 2264229"/>
              <a:gd name="connsiteY58" fmla="*/ 333633 h 1723571"/>
              <a:gd name="connsiteX59" fmla="*/ 1966472 w 2264229"/>
              <a:gd name="connsiteY59" fmla="*/ 308038 h 1723571"/>
              <a:gd name="connsiteX60" fmla="*/ 2093686 w 2264229"/>
              <a:gd name="connsiteY60" fmla="*/ 402771 h 1723571"/>
              <a:gd name="connsiteX61" fmla="*/ 2111829 w 2264229"/>
              <a:gd name="connsiteY61" fmla="*/ 391885 h 1723571"/>
              <a:gd name="connsiteX62" fmla="*/ 2188029 w 2264229"/>
              <a:gd name="connsiteY62" fmla="*/ 446314 h 1723571"/>
              <a:gd name="connsiteX63" fmla="*/ 2198915 w 2264229"/>
              <a:gd name="connsiteY63" fmla="*/ 558800 h 1723571"/>
              <a:gd name="connsiteX64" fmla="*/ 2235200 w 2264229"/>
              <a:gd name="connsiteY64" fmla="*/ 558800 h 1723571"/>
              <a:gd name="connsiteX65" fmla="*/ 2264229 w 2264229"/>
              <a:gd name="connsiteY65" fmla="*/ 613228 h 1723571"/>
              <a:gd name="connsiteX66" fmla="*/ 2206172 w 2264229"/>
              <a:gd name="connsiteY66" fmla="*/ 620485 h 1723571"/>
              <a:gd name="connsiteX67" fmla="*/ 2151743 w 2264229"/>
              <a:gd name="connsiteY67" fmla="*/ 678542 h 1723571"/>
              <a:gd name="connsiteX68" fmla="*/ 2140858 w 2264229"/>
              <a:gd name="connsiteY68" fmla="*/ 725714 h 1723571"/>
              <a:gd name="connsiteX69" fmla="*/ 2198915 w 2264229"/>
              <a:gd name="connsiteY69" fmla="*/ 751114 h 1723571"/>
              <a:gd name="connsiteX70" fmla="*/ 2162629 w 2264229"/>
              <a:gd name="connsiteY70" fmla="*/ 783771 h 1723571"/>
              <a:gd name="connsiteX71" fmla="*/ 2166258 w 2264229"/>
              <a:gd name="connsiteY71" fmla="*/ 823685 h 1723571"/>
              <a:gd name="connsiteX72" fmla="*/ 2013858 w 2264229"/>
              <a:gd name="connsiteY72" fmla="*/ 1019628 h 1723571"/>
              <a:gd name="connsiteX73" fmla="*/ 1912258 w 2264229"/>
              <a:gd name="connsiteY73" fmla="*/ 1081314 h 1723571"/>
              <a:gd name="connsiteX74" fmla="*/ 1923143 w 2264229"/>
              <a:gd name="connsiteY74" fmla="*/ 1197428 h 1723571"/>
              <a:gd name="connsiteX75" fmla="*/ 1778000 w 2264229"/>
              <a:gd name="connsiteY75" fmla="*/ 1338942 h 1723571"/>
              <a:gd name="connsiteX76" fmla="*/ 1730829 w 2264229"/>
              <a:gd name="connsiteY76" fmla="*/ 1491342 h 1723571"/>
              <a:gd name="connsiteX77" fmla="*/ 1680029 w 2264229"/>
              <a:gd name="connsiteY77" fmla="*/ 1571171 h 1723571"/>
              <a:gd name="connsiteX78" fmla="*/ 1596572 w 2264229"/>
              <a:gd name="connsiteY78" fmla="*/ 1618342 h 1723571"/>
              <a:gd name="connsiteX79" fmla="*/ 1563915 w 2264229"/>
              <a:gd name="connsiteY79" fmla="*/ 1618342 h 1723571"/>
              <a:gd name="connsiteX80" fmla="*/ 1556658 w 2264229"/>
              <a:gd name="connsiteY80" fmla="*/ 1578428 h 1723571"/>
              <a:gd name="connsiteX81" fmla="*/ 1516743 w 2264229"/>
              <a:gd name="connsiteY81" fmla="*/ 1563914 h 1723571"/>
              <a:gd name="connsiteX82" fmla="*/ 1455058 w 2264229"/>
              <a:gd name="connsiteY82" fmla="*/ 1618342 h 1723571"/>
              <a:gd name="connsiteX83" fmla="*/ 1422400 w 2264229"/>
              <a:gd name="connsiteY83" fmla="*/ 1618342 h 1723571"/>
              <a:gd name="connsiteX84" fmla="*/ 1426029 w 2264229"/>
              <a:gd name="connsiteY84" fmla="*/ 1582057 h 1723571"/>
              <a:gd name="connsiteX85" fmla="*/ 1386115 w 2264229"/>
              <a:gd name="connsiteY85" fmla="*/ 1582057 h 1723571"/>
              <a:gd name="connsiteX86" fmla="*/ 1331686 w 2264229"/>
              <a:gd name="connsiteY86" fmla="*/ 1480457 h 1723571"/>
              <a:gd name="connsiteX87" fmla="*/ 1266372 w 2264229"/>
              <a:gd name="connsiteY87" fmla="*/ 1444171 h 1723571"/>
              <a:gd name="connsiteX88" fmla="*/ 1201058 w 2264229"/>
              <a:gd name="connsiteY88" fmla="*/ 1455057 h 1723571"/>
              <a:gd name="connsiteX89" fmla="*/ 1132115 w 2264229"/>
              <a:gd name="connsiteY89" fmla="*/ 1440542 h 1723571"/>
              <a:gd name="connsiteX90" fmla="*/ 1052286 w 2264229"/>
              <a:gd name="connsiteY90" fmla="*/ 1701800 h 1723571"/>
              <a:gd name="connsiteX91" fmla="*/ 986972 w 2264229"/>
              <a:gd name="connsiteY91" fmla="*/ 1607457 h 1723571"/>
              <a:gd name="connsiteX92" fmla="*/ 961572 w 2264229"/>
              <a:gd name="connsiteY92" fmla="*/ 1629228 h 1723571"/>
              <a:gd name="connsiteX93" fmla="*/ 936172 w 2264229"/>
              <a:gd name="connsiteY93" fmla="*/ 1618342 h 1723571"/>
              <a:gd name="connsiteX94" fmla="*/ 903515 w 2264229"/>
              <a:gd name="connsiteY94" fmla="*/ 1636485 h 1723571"/>
              <a:gd name="connsiteX95" fmla="*/ 881743 w 2264229"/>
              <a:gd name="connsiteY95" fmla="*/ 1614714 h 1723571"/>
              <a:gd name="connsiteX96" fmla="*/ 845458 w 2264229"/>
              <a:gd name="connsiteY96" fmla="*/ 1640114 h 1723571"/>
              <a:gd name="connsiteX97" fmla="*/ 841829 w 2264229"/>
              <a:gd name="connsiteY97" fmla="*/ 1680028 h 1723571"/>
              <a:gd name="connsiteX98" fmla="*/ 769258 w 2264229"/>
              <a:gd name="connsiteY98" fmla="*/ 1723571 h 1723571"/>
              <a:gd name="connsiteX99" fmla="*/ 743858 w 2264229"/>
              <a:gd name="connsiteY99" fmla="*/ 1698171 h 1723571"/>
              <a:gd name="connsiteX100" fmla="*/ 653143 w 2264229"/>
              <a:gd name="connsiteY100" fmla="*/ 1719942 h 1723571"/>
              <a:gd name="connsiteX101" fmla="*/ 580572 w 2264229"/>
              <a:gd name="connsiteY101" fmla="*/ 1680028 h 1723571"/>
              <a:gd name="connsiteX102" fmla="*/ 580572 w 2264229"/>
              <a:gd name="connsiteY102" fmla="*/ 1632857 h 1723571"/>
              <a:gd name="connsiteX103" fmla="*/ 624115 w 2264229"/>
              <a:gd name="connsiteY103" fmla="*/ 1589314 h 1723571"/>
              <a:gd name="connsiteX104" fmla="*/ 627743 w 2264229"/>
              <a:gd name="connsiteY104" fmla="*/ 1498600 h 1723571"/>
              <a:gd name="connsiteX105" fmla="*/ 605972 w 2264229"/>
              <a:gd name="connsiteY105" fmla="*/ 1480457 h 1723571"/>
              <a:gd name="connsiteX106" fmla="*/ 511629 w 2264229"/>
              <a:gd name="connsiteY106" fmla="*/ 1440542 h 1723571"/>
              <a:gd name="connsiteX107" fmla="*/ 424543 w 2264229"/>
              <a:gd name="connsiteY107" fmla="*/ 1284514 h 1723571"/>
              <a:gd name="connsiteX108" fmla="*/ 420915 w 2264229"/>
              <a:gd name="connsiteY108" fmla="*/ 1277257 h 1723571"/>
              <a:gd name="connsiteX109" fmla="*/ 344715 w 2264229"/>
              <a:gd name="connsiteY109" fmla="*/ 1349828 h 1723571"/>
              <a:gd name="connsiteX110" fmla="*/ 286658 w 2264229"/>
              <a:gd name="connsiteY110" fmla="*/ 1302657 h 1723571"/>
              <a:gd name="connsiteX111" fmla="*/ 254000 w 2264229"/>
              <a:gd name="connsiteY111" fmla="*/ 1324428 h 1723571"/>
              <a:gd name="connsiteX112" fmla="*/ 185058 w 2264229"/>
              <a:gd name="connsiteY112" fmla="*/ 1320800 h 1723571"/>
              <a:gd name="connsiteX113" fmla="*/ 101600 w 2264229"/>
              <a:gd name="connsiteY113" fmla="*/ 1244600 h 1723571"/>
              <a:gd name="connsiteX0" fmla="*/ 101600 w 2264229"/>
              <a:gd name="connsiteY0" fmla="*/ 1244600 h 1723571"/>
              <a:gd name="connsiteX1" fmla="*/ 127000 w 2264229"/>
              <a:gd name="connsiteY1" fmla="*/ 1059542 h 1723571"/>
              <a:gd name="connsiteX2" fmla="*/ 97972 w 2264229"/>
              <a:gd name="connsiteY2" fmla="*/ 1030514 h 1723571"/>
              <a:gd name="connsiteX3" fmla="*/ 94343 w 2264229"/>
              <a:gd name="connsiteY3" fmla="*/ 979714 h 1723571"/>
              <a:gd name="connsiteX4" fmla="*/ 50800 w 2264229"/>
              <a:gd name="connsiteY4" fmla="*/ 859971 h 1723571"/>
              <a:gd name="connsiteX5" fmla="*/ 14515 w 2264229"/>
              <a:gd name="connsiteY5" fmla="*/ 838200 h 1723571"/>
              <a:gd name="connsiteX6" fmla="*/ 32658 w 2264229"/>
              <a:gd name="connsiteY6" fmla="*/ 765628 h 1723571"/>
              <a:gd name="connsiteX7" fmla="*/ 14515 w 2264229"/>
              <a:gd name="connsiteY7" fmla="*/ 700314 h 1723571"/>
              <a:gd name="connsiteX8" fmla="*/ 18143 w 2264229"/>
              <a:gd name="connsiteY8" fmla="*/ 656771 h 1723571"/>
              <a:gd name="connsiteX9" fmla="*/ 61686 w 2264229"/>
              <a:gd name="connsiteY9" fmla="*/ 638628 h 1723571"/>
              <a:gd name="connsiteX10" fmla="*/ 36286 w 2264229"/>
              <a:gd name="connsiteY10" fmla="*/ 566057 h 1723571"/>
              <a:gd name="connsiteX11" fmla="*/ 0 w 2264229"/>
              <a:gd name="connsiteY11" fmla="*/ 526142 h 1723571"/>
              <a:gd name="connsiteX12" fmla="*/ 83458 w 2264229"/>
              <a:gd name="connsiteY12" fmla="*/ 460828 h 1723571"/>
              <a:gd name="connsiteX13" fmla="*/ 83458 w 2264229"/>
              <a:gd name="connsiteY13" fmla="*/ 449942 h 1723571"/>
              <a:gd name="connsiteX14" fmla="*/ 68943 w 2264229"/>
              <a:gd name="connsiteY14" fmla="*/ 420914 h 1723571"/>
              <a:gd name="connsiteX15" fmla="*/ 134258 w 2264229"/>
              <a:gd name="connsiteY15" fmla="*/ 344714 h 1723571"/>
              <a:gd name="connsiteX16" fmla="*/ 134258 w 2264229"/>
              <a:gd name="connsiteY16" fmla="*/ 290285 h 1723571"/>
              <a:gd name="connsiteX17" fmla="*/ 43543 w 2264229"/>
              <a:gd name="connsiteY17" fmla="*/ 185057 h 1723571"/>
              <a:gd name="connsiteX18" fmla="*/ 90715 w 2264229"/>
              <a:gd name="connsiteY18" fmla="*/ 116114 h 1723571"/>
              <a:gd name="connsiteX19" fmla="*/ 87086 w 2264229"/>
              <a:gd name="connsiteY19" fmla="*/ 43542 h 1723571"/>
              <a:gd name="connsiteX20" fmla="*/ 275772 w 2264229"/>
              <a:gd name="connsiteY20" fmla="*/ 0 h 1723571"/>
              <a:gd name="connsiteX21" fmla="*/ 341086 w 2264229"/>
              <a:gd name="connsiteY21" fmla="*/ 29028 h 1723571"/>
              <a:gd name="connsiteX22" fmla="*/ 395515 w 2264229"/>
              <a:gd name="connsiteY22" fmla="*/ 97971 h 1723571"/>
              <a:gd name="connsiteX23" fmla="*/ 424543 w 2264229"/>
              <a:gd name="connsiteY23" fmla="*/ 195942 h 1723571"/>
              <a:gd name="connsiteX24" fmla="*/ 453572 w 2264229"/>
              <a:gd name="connsiteY24" fmla="*/ 181428 h 1723571"/>
              <a:gd name="connsiteX25" fmla="*/ 489858 w 2264229"/>
              <a:gd name="connsiteY25" fmla="*/ 199571 h 1723571"/>
              <a:gd name="connsiteX26" fmla="*/ 559445 w 2264229"/>
              <a:gd name="connsiteY26" fmla="*/ 353493 h 1723571"/>
              <a:gd name="connsiteX27" fmla="*/ 701807 w 2264229"/>
              <a:gd name="connsiteY27" fmla="*/ 337068 h 1723571"/>
              <a:gd name="connsiteX28" fmla="*/ 754743 w 2264229"/>
              <a:gd name="connsiteY28" fmla="*/ 359228 h 1723571"/>
              <a:gd name="connsiteX29" fmla="*/ 781850 w 2264229"/>
              <a:gd name="connsiteY29" fmla="*/ 324269 h 1723571"/>
              <a:gd name="connsiteX30" fmla="*/ 852715 w 2264229"/>
              <a:gd name="connsiteY30" fmla="*/ 315685 h 1723571"/>
              <a:gd name="connsiteX31" fmla="*/ 906070 w 2264229"/>
              <a:gd name="connsiteY31" fmla="*/ 264496 h 1723571"/>
              <a:gd name="connsiteX32" fmla="*/ 1001486 w 2264229"/>
              <a:gd name="connsiteY32" fmla="*/ 297542 h 1723571"/>
              <a:gd name="connsiteX33" fmla="*/ 1023258 w 2264229"/>
              <a:gd name="connsiteY33" fmla="*/ 319314 h 1723571"/>
              <a:gd name="connsiteX34" fmla="*/ 1055915 w 2264229"/>
              <a:gd name="connsiteY34" fmla="*/ 337457 h 1723571"/>
              <a:gd name="connsiteX35" fmla="*/ 1048658 w 2264229"/>
              <a:gd name="connsiteY35" fmla="*/ 373742 h 1723571"/>
              <a:gd name="connsiteX36" fmla="*/ 1099458 w 2264229"/>
              <a:gd name="connsiteY36" fmla="*/ 377371 h 1723571"/>
              <a:gd name="connsiteX37" fmla="*/ 1117600 w 2264229"/>
              <a:gd name="connsiteY37" fmla="*/ 424542 h 1723571"/>
              <a:gd name="connsiteX38" fmla="*/ 1117600 w 2264229"/>
              <a:gd name="connsiteY38" fmla="*/ 431800 h 1723571"/>
              <a:gd name="connsiteX39" fmla="*/ 1095829 w 2264229"/>
              <a:gd name="connsiteY39" fmla="*/ 468085 h 1723571"/>
              <a:gd name="connsiteX40" fmla="*/ 1110343 w 2264229"/>
              <a:gd name="connsiteY40" fmla="*/ 518885 h 1723571"/>
              <a:gd name="connsiteX41" fmla="*/ 1161143 w 2264229"/>
              <a:gd name="connsiteY41" fmla="*/ 540657 h 1723571"/>
              <a:gd name="connsiteX42" fmla="*/ 1248229 w 2264229"/>
              <a:gd name="connsiteY42" fmla="*/ 562428 h 1723571"/>
              <a:gd name="connsiteX43" fmla="*/ 1262743 w 2264229"/>
              <a:gd name="connsiteY43" fmla="*/ 566057 h 1723571"/>
              <a:gd name="connsiteX44" fmla="*/ 1270000 w 2264229"/>
              <a:gd name="connsiteY44" fmla="*/ 605971 h 1723571"/>
              <a:gd name="connsiteX45" fmla="*/ 1327629 w 2264229"/>
              <a:gd name="connsiteY45" fmla="*/ 578660 h 1723571"/>
              <a:gd name="connsiteX46" fmla="*/ 1339865 w 2264229"/>
              <a:gd name="connsiteY46" fmla="*/ 539147 h 1723571"/>
              <a:gd name="connsiteX47" fmla="*/ 1417059 w 2264229"/>
              <a:gd name="connsiteY47" fmla="*/ 511628 h 1723571"/>
              <a:gd name="connsiteX48" fmla="*/ 1462100 w 2264229"/>
              <a:gd name="connsiteY48" fmla="*/ 524037 h 1723571"/>
              <a:gd name="connsiteX49" fmla="*/ 1485365 w 2264229"/>
              <a:gd name="connsiteY49" fmla="*/ 500354 h 1723571"/>
              <a:gd name="connsiteX50" fmla="*/ 1481777 w 2264229"/>
              <a:gd name="connsiteY50" fmla="*/ 440654 h 1723571"/>
              <a:gd name="connsiteX51" fmla="*/ 1516536 w 2264229"/>
              <a:gd name="connsiteY51" fmla="*/ 371903 h 1723571"/>
              <a:gd name="connsiteX52" fmla="*/ 1547050 w 2264229"/>
              <a:gd name="connsiteY52" fmla="*/ 380416 h 1723571"/>
              <a:gd name="connsiteX53" fmla="*/ 1583907 w 2264229"/>
              <a:gd name="connsiteY53" fmla="*/ 312464 h 1723571"/>
              <a:gd name="connsiteX54" fmla="*/ 1690056 w 2264229"/>
              <a:gd name="connsiteY54" fmla="*/ 250177 h 1723571"/>
              <a:gd name="connsiteX55" fmla="*/ 1772022 w 2264229"/>
              <a:gd name="connsiteY55" fmla="*/ 302304 h 1723571"/>
              <a:gd name="connsiteX56" fmla="*/ 1831507 w 2264229"/>
              <a:gd name="connsiteY56" fmla="*/ 291547 h 1723571"/>
              <a:gd name="connsiteX57" fmla="*/ 1850572 w 2264229"/>
              <a:gd name="connsiteY57" fmla="*/ 293914 h 1723571"/>
              <a:gd name="connsiteX58" fmla="*/ 1918871 w 2264229"/>
              <a:gd name="connsiteY58" fmla="*/ 333633 h 1723571"/>
              <a:gd name="connsiteX59" fmla="*/ 1966472 w 2264229"/>
              <a:gd name="connsiteY59" fmla="*/ 308038 h 1723571"/>
              <a:gd name="connsiteX60" fmla="*/ 2093686 w 2264229"/>
              <a:gd name="connsiteY60" fmla="*/ 402771 h 1723571"/>
              <a:gd name="connsiteX61" fmla="*/ 2111829 w 2264229"/>
              <a:gd name="connsiteY61" fmla="*/ 391885 h 1723571"/>
              <a:gd name="connsiteX62" fmla="*/ 2188029 w 2264229"/>
              <a:gd name="connsiteY62" fmla="*/ 446314 h 1723571"/>
              <a:gd name="connsiteX63" fmla="*/ 2198915 w 2264229"/>
              <a:gd name="connsiteY63" fmla="*/ 558800 h 1723571"/>
              <a:gd name="connsiteX64" fmla="*/ 2235200 w 2264229"/>
              <a:gd name="connsiteY64" fmla="*/ 558800 h 1723571"/>
              <a:gd name="connsiteX65" fmla="*/ 2264229 w 2264229"/>
              <a:gd name="connsiteY65" fmla="*/ 613228 h 1723571"/>
              <a:gd name="connsiteX66" fmla="*/ 2206172 w 2264229"/>
              <a:gd name="connsiteY66" fmla="*/ 620485 h 1723571"/>
              <a:gd name="connsiteX67" fmla="*/ 2151743 w 2264229"/>
              <a:gd name="connsiteY67" fmla="*/ 678542 h 1723571"/>
              <a:gd name="connsiteX68" fmla="*/ 2140858 w 2264229"/>
              <a:gd name="connsiteY68" fmla="*/ 725714 h 1723571"/>
              <a:gd name="connsiteX69" fmla="*/ 2198915 w 2264229"/>
              <a:gd name="connsiteY69" fmla="*/ 751114 h 1723571"/>
              <a:gd name="connsiteX70" fmla="*/ 2162629 w 2264229"/>
              <a:gd name="connsiteY70" fmla="*/ 783771 h 1723571"/>
              <a:gd name="connsiteX71" fmla="*/ 2166258 w 2264229"/>
              <a:gd name="connsiteY71" fmla="*/ 823685 h 1723571"/>
              <a:gd name="connsiteX72" fmla="*/ 2013858 w 2264229"/>
              <a:gd name="connsiteY72" fmla="*/ 1019628 h 1723571"/>
              <a:gd name="connsiteX73" fmla="*/ 1912258 w 2264229"/>
              <a:gd name="connsiteY73" fmla="*/ 1081314 h 1723571"/>
              <a:gd name="connsiteX74" fmla="*/ 1923143 w 2264229"/>
              <a:gd name="connsiteY74" fmla="*/ 1197428 h 1723571"/>
              <a:gd name="connsiteX75" fmla="*/ 1778000 w 2264229"/>
              <a:gd name="connsiteY75" fmla="*/ 1338942 h 1723571"/>
              <a:gd name="connsiteX76" fmla="*/ 1730829 w 2264229"/>
              <a:gd name="connsiteY76" fmla="*/ 1491342 h 1723571"/>
              <a:gd name="connsiteX77" fmla="*/ 1680029 w 2264229"/>
              <a:gd name="connsiteY77" fmla="*/ 1571171 h 1723571"/>
              <a:gd name="connsiteX78" fmla="*/ 1596572 w 2264229"/>
              <a:gd name="connsiteY78" fmla="*/ 1618342 h 1723571"/>
              <a:gd name="connsiteX79" fmla="*/ 1563915 w 2264229"/>
              <a:gd name="connsiteY79" fmla="*/ 1618342 h 1723571"/>
              <a:gd name="connsiteX80" fmla="*/ 1556658 w 2264229"/>
              <a:gd name="connsiteY80" fmla="*/ 1578428 h 1723571"/>
              <a:gd name="connsiteX81" fmla="*/ 1516743 w 2264229"/>
              <a:gd name="connsiteY81" fmla="*/ 1563914 h 1723571"/>
              <a:gd name="connsiteX82" fmla="*/ 1455058 w 2264229"/>
              <a:gd name="connsiteY82" fmla="*/ 1618342 h 1723571"/>
              <a:gd name="connsiteX83" fmla="*/ 1422400 w 2264229"/>
              <a:gd name="connsiteY83" fmla="*/ 1618342 h 1723571"/>
              <a:gd name="connsiteX84" fmla="*/ 1426029 w 2264229"/>
              <a:gd name="connsiteY84" fmla="*/ 1582057 h 1723571"/>
              <a:gd name="connsiteX85" fmla="*/ 1386115 w 2264229"/>
              <a:gd name="connsiteY85" fmla="*/ 1582057 h 1723571"/>
              <a:gd name="connsiteX86" fmla="*/ 1331686 w 2264229"/>
              <a:gd name="connsiteY86" fmla="*/ 1480457 h 1723571"/>
              <a:gd name="connsiteX87" fmla="*/ 1266372 w 2264229"/>
              <a:gd name="connsiteY87" fmla="*/ 1444171 h 1723571"/>
              <a:gd name="connsiteX88" fmla="*/ 1201058 w 2264229"/>
              <a:gd name="connsiteY88" fmla="*/ 1455057 h 1723571"/>
              <a:gd name="connsiteX89" fmla="*/ 1132115 w 2264229"/>
              <a:gd name="connsiteY89" fmla="*/ 1440542 h 1723571"/>
              <a:gd name="connsiteX90" fmla="*/ 1052286 w 2264229"/>
              <a:gd name="connsiteY90" fmla="*/ 1701800 h 1723571"/>
              <a:gd name="connsiteX91" fmla="*/ 986972 w 2264229"/>
              <a:gd name="connsiteY91" fmla="*/ 1607457 h 1723571"/>
              <a:gd name="connsiteX92" fmla="*/ 961572 w 2264229"/>
              <a:gd name="connsiteY92" fmla="*/ 1629228 h 1723571"/>
              <a:gd name="connsiteX93" fmla="*/ 936172 w 2264229"/>
              <a:gd name="connsiteY93" fmla="*/ 1618342 h 1723571"/>
              <a:gd name="connsiteX94" fmla="*/ 903515 w 2264229"/>
              <a:gd name="connsiteY94" fmla="*/ 1636485 h 1723571"/>
              <a:gd name="connsiteX95" fmla="*/ 881743 w 2264229"/>
              <a:gd name="connsiteY95" fmla="*/ 1614714 h 1723571"/>
              <a:gd name="connsiteX96" fmla="*/ 845458 w 2264229"/>
              <a:gd name="connsiteY96" fmla="*/ 1640114 h 1723571"/>
              <a:gd name="connsiteX97" fmla="*/ 841829 w 2264229"/>
              <a:gd name="connsiteY97" fmla="*/ 1680028 h 1723571"/>
              <a:gd name="connsiteX98" fmla="*/ 769258 w 2264229"/>
              <a:gd name="connsiteY98" fmla="*/ 1723571 h 1723571"/>
              <a:gd name="connsiteX99" fmla="*/ 743858 w 2264229"/>
              <a:gd name="connsiteY99" fmla="*/ 1698171 h 1723571"/>
              <a:gd name="connsiteX100" fmla="*/ 653143 w 2264229"/>
              <a:gd name="connsiteY100" fmla="*/ 1719942 h 1723571"/>
              <a:gd name="connsiteX101" fmla="*/ 580572 w 2264229"/>
              <a:gd name="connsiteY101" fmla="*/ 1680028 h 1723571"/>
              <a:gd name="connsiteX102" fmla="*/ 580572 w 2264229"/>
              <a:gd name="connsiteY102" fmla="*/ 1632857 h 1723571"/>
              <a:gd name="connsiteX103" fmla="*/ 624115 w 2264229"/>
              <a:gd name="connsiteY103" fmla="*/ 1589314 h 1723571"/>
              <a:gd name="connsiteX104" fmla="*/ 627743 w 2264229"/>
              <a:gd name="connsiteY104" fmla="*/ 1498600 h 1723571"/>
              <a:gd name="connsiteX105" fmla="*/ 605972 w 2264229"/>
              <a:gd name="connsiteY105" fmla="*/ 1480457 h 1723571"/>
              <a:gd name="connsiteX106" fmla="*/ 511629 w 2264229"/>
              <a:gd name="connsiteY106" fmla="*/ 1440542 h 1723571"/>
              <a:gd name="connsiteX107" fmla="*/ 424543 w 2264229"/>
              <a:gd name="connsiteY107" fmla="*/ 1284514 h 1723571"/>
              <a:gd name="connsiteX108" fmla="*/ 420915 w 2264229"/>
              <a:gd name="connsiteY108" fmla="*/ 1277257 h 1723571"/>
              <a:gd name="connsiteX109" fmla="*/ 344715 w 2264229"/>
              <a:gd name="connsiteY109" fmla="*/ 1349828 h 1723571"/>
              <a:gd name="connsiteX110" fmla="*/ 286658 w 2264229"/>
              <a:gd name="connsiteY110" fmla="*/ 1302657 h 1723571"/>
              <a:gd name="connsiteX111" fmla="*/ 254000 w 2264229"/>
              <a:gd name="connsiteY111" fmla="*/ 1324428 h 1723571"/>
              <a:gd name="connsiteX112" fmla="*/ 185058 w 2264229"/>
              <a:gd name="connsiteY112" fmla="*/ 1320800 h 1723571"/>
              <a:gd name="connsiteX113" fmla="*/ 101600 w 2264229"/>
              <a:gd name="connsiteY113" fmla="*/ 1244600 h 1723571"/>
              <a:gd name="connsiteX0" fmla="*/ 101600 w 2264229"/>
              <a:gd name="connsiteY0" fmla="*/ 1244600 h 1723571"/>
              <a:gd name="connsiteX1" fmla="*/ 127000 w 2264229"/>
              <a:gd name="connsiteY1" fmla="*/ 1059542 h 1723571"/>
              <a:gd name="connsiteX2" fmla="*/ 97972 w 2264229"/>
              <a:gd name="connsiteY2" fmla="*/ 1030514 h 1723571"/>
              <a:gd name="connsiteX3" fmla="*/ 94343 w 2264229"/>
              <a:gd name="connsiteY3" fmla="*/ 979714 h 1723571"/>
              <a:gd name="connsiteX4" fmla="*/ 50800 w 2264229"/>
              <a:gd name="connsiteY4" fmla="*/ 859971 h 1723571"/>
              <a:gd name="connsiteX5" fmla="*/ 14515 w 2264229"/>
              <a:gd name="connsiteY5" fmla="*/ 838200 h 1723571"/>
              <a:gd name="connsiteX6" fmla="*/ 32658 w 2264229"/>
              <a:gd name="connsiteY6" fmla="*/ 765628 h 1723571"/>
              <a:gd name="connsiteX7" fmla="*/ 14515 w 2264229"/>
              <a:gd name="connsiteY7" fmla="*/ 700314 h 1723571"/>
              <a:gd name="connsiteX8" fmla="*/ 18143 w 2264229"/>
              <a:gd name="connsiteY8" fmla="*/ 656771 h 1723571"/>
              <a:gd name="connsiteX9" fmla="*/ 61686 w 2264229"/>
              <a:gd name="connsiteY9" fmla="*/ 638628 h 1723571"/>
              <a:gd name="connsiteX10" fmla="*/ 36286 w 2264229"/>
              <a:gd name="connsiteY10" fmla="*/ 566057 h 1723571"/>
              <a:gd name="connsiteX11" fmla="*/ 0 w 2264229"/>
              <a:gd name="connsiteY11" fmla="*/ 526142 h 1723571"/>
              <a:gd name="connsiteX12" fmla="*/ 83458 w 2264229"/>
              <a:gd name="connsiteY12" fmla="*/ 460828 h 1723571"/>
              <a:gd name="connsiteX13" fmla="*/ 83458 w 2264229"/>
              <a:gd name="connsiteY13" fmla="*/ 449942 h 1723571"/>
              <a:gd name="connsiteX14" fmla="*/ 68943 w 2264229"/>
              <a:gd name="connsiteY14" fmla="*/ 420914 h 1723571"/>
              <a:gd name="connsiteX15" fmla="*/ 134258 w 2264229"/>
              <a:gd name="connsiteY15" fmla="*/ 344714 h 1723571"/>
              <a:gd name="connsiteX16" fmla="*/ 134258 w 2264229"/>
              <a:gd name="connsiteY16" fmla="*/ 290285 h 1723571"/>
              <a:gd name="connsiteX17" fmla="*/ 43543 w 2264229"/>
              <a:gd name="connsiteY17" fmla="*/ 185057 h 1723571"/>
              <a:gd name="connsiteX18" fmla="*/ 90715 w 2264229"/>
              <a:gd name="connsiteY18" fmla="*/ 116114 h 1723571"/>
              <a:gd name="connsiteX19" fmla="*/ 87086 w 2264229"/>
              <a:gd name="connsiteY19" fmla="*/ 43542 h 1723571"/>
              <a:gd name="connsiteX20" fmla="*/ 275772 w 2264229"/>
              <a:gd name="connsiteY20" fmla="*/ 0 h 1723571"/>
              <a:gd name="connsiteX21" fmla="*/ 341086 w 2264229"/>
              <a:gd name="connsiteY21" fmla="*/ 29028 h 1723571"/>
              <a:gd name="connsiteX22" fmla="*/ 395515 w 2264229"/>
              <a:gd name="connsiteY22" fmla="*/ 97971 h 1723571"/>
              <a:gd name="connsiteX23" fmla="*/ 424543 w 2264229"/>
              <a:gd name="connsiteY23" fmla="*/ 195942 h 1723571"/>
              <a:gd name="connsiteX24" fmla="*/ 453572 w 2264229"/>
              <a:gd name="connsiteY24" fmla="*/ 181428 h 1723571"/>
              <a:gd name="connsiteX25" fmla="*/ 489858 w 2264229"/>
              <a:gd name="connsiteY25" fmla="*/ 199571 h 1723571"/>
              <a:gd name="connsiteX26" fmla="*/ 559445 w 2264229"/>
              <a:gd name="connsiteY26" fmla="*/ 353493 h 1723571"/>
              <a:gd name="connsiteX27" fmla="*/ 701807 w 2264229"/>
              <a:gd name="connsiteY27" fmla="*/ 337068 h 1723571"/>
              <a:gd name="connsiteX28" fmla="*/ 754743 w 2264229"/>
              <a:gd name="connsiteY28" fmla="*/ 359228 h 1723571"/>
              <a:gd name="connsiteX29" fmla="*/ 781850 w 2264229"/>
              <a:gd name="connsiteY29" fmla="*/ 324269 h 1723571"/>
              <a:gd name="connsiteX30" fmla="*/ 852715 w 2264229"/>
              <a:gd name="connsiteY30" fmla="*/ 315685 h 1723571"/>
              <a:gd name="connsiteX31" fmla="*/ 906070 w 2264229"/>
              <a:gd name="connsiteY31" fmla="*/ 264496 h 1723571"/>
              <a:gd name="connsiteX32" fmla="*/ 1001486 w 2264229"/>
              <a:gd name="connsiteY32" fmla="*/ 297542 h 1723571"/>
              <a:gd name="connsiteX33" fmla="*/ 1023258 w 2264229"/>
              <a:gd name="connsiteY33" fmla="*/ 319314 h 1723571"/>
              <a:gd name="connsiteX34" fmla="*/ 1055915 w 2264229"/>
              <a:gd name="connsiteY34" fmla="*/ 337457 h 1723571"/>
              <a:gd name="connsiteX35" fmla="*/ 1048658 w 2264229"/>
              <a:gd name="connsiteY35" fmla="*/ 373742 h 1723571"/>
              <a:gd name="connsiteX36" fmla="*/ 1099458 w 2264229"/>
              <a:gd name="connsiteY36" fmla="*/ 377371 h 1723571"/>
              <a:gd name="connsiteX37" fmla="*/ 1117600 w 2264229"/>
              <a:gd name="connsiteY37" fmla="*/ 424542 h 1723571"/>
              <a:gd name="connsiteX38" fmla="*/ 1117600 w 2264229"/>
              <a:gd name="connsiteY38" fmla="*/ 431800 h 1723571"/>
              <a:gd name="connsiteX39" fmla="*/ 1095829 w 2264229"/>
              <a:gd name="connsiteY39" fmla="*/ 468085 h 1723571"/>
              <a:gd name="connsiteX40" fmla="*/ 1110343 w 2264229"/>
              <a:gd name="connsiteY40" fmla="*/ 518885 h 1723571"/>
              <a:gd name="connsiteX41" fmla="*/ 1161143 w 2264229"/>
              <a:gd name="connsiteY41" fmla="*/ 540657 h 1723571"/>
              <a:gd name="connsiteX42" fmla="*/ 1248229 w 2264229"/>
              <a:gd name="connsiteY42" fmla="*/ 562428 h 1723571"/>
              <a:gd name="connsiteX43" fmla="*/ 1262743 w 2264229"/>
              <a:gd name="connsiteY43" fmla="*/ 566057 h 1723571"/>
              <a:gd name="connsiteX44" fmla="*/ 1270000 w 2264229"/>
              <a:gd name="connsiteY44" fmla="*/ 605971 h 1723571"/>
              <a:gd name="connsiteX45" fmla="*/ 1327629 w 2264229"/>
              <a:gd name="connsiteY45" fmla="*/ 578660 h 1723571"/>
              <a:gd name="connsiteX46" fmla="*/ 1339865 w 2264229"/>
              <a:gd name="connsiteY46" fmla="*/ 539147 h 1723571"/>
              <a:gd name="connsiteX47" fmla="*/ 1417059 w 2264229"/>
              <a:gd name="connsiteY47" fmla="*/ 511628 h 1723571"/>
              <a:gd name="connsiteX48" fmla="*/ 1462100 w 2264229"/>
              <a:gd name="connsiteY48" fmla="*/ 524037 h 1723571"/>
              <a:gd name="connsiteX49" fmla="*/ 1485365 w 2264229"/>
              <a:gd name="connsiteY49" fmla="*/ 500354 h 1723571"/>
              <a:gd name="connsiteX50" fmla="*/ 1481777 w 2264229"/>
              <a:gd name="connsiteY50" fmla="*/ 440654 h 1723571"/>
              <a:gd name="connsiteX51" fmla="*/ 1516536 w 2264229"/>
              <a:gd name="connsiteY51" fmla="*/ 371903 h 1723571"/>
              <a:gd name="connsiteX52" fmla="*/ 1547050 w 2264229"/>
              <a:gd name="connsiteY52" fmla="*/ 380416 h 1723571"/>
              <a:gd name="connsiteX53" fmla="*/ 1583907 w 2264229"/>
              <a:gd name="connsiteY53" fmla="*/ 312464 h 1723571"/>
              <a:gd name="connsiteX54" fmla="*/ 1690056 w 2264229"/>
              <a:gd name="connsiteY54" fmla="*/ 250177 h 1723571"/>
              <a:gd name="connsiteX55" fmla="*/ 1772022 w 2264229"/>
              <a:gd name="connsiteY55" fmla="*/ 302304 h 1723571"/>
              <a:gd name="connsiteX56" fmla="*/ 1831507 w 2264229"/>
              <a:gd name="connsiteY56" fmla="*/ 291547 h 1723571"/>
              <a:gd name="connsiteX57" fmla="*/ 1850572 w 2264229"/>
              <a:gd name="connsiteY57" fmla="*/ 293914 h 1723571"/>
              <a:gd name="connsiteX58" fmla="*/ 1918871 w 2264229"/>
              <a:gd name="connsiteY58" fmla="*/ 333633 h 1723571"/>
              <a:gd name="connsiteX59" fmla="*/ 1966472 w 2264229"/>
              <a:gd name="connsiteY59" fmla="*/ 308038 h 1723571"/>
              <a:gd name="connsiteX60" fmla="*/ 2055255 w 2264229"/>
              <a:gd name="connsiteY60" fmla="*/ 381744 h 1723571"/>
              <a:gd name="connsiteX61" fmla="*/ 2111829 w 2264229"/>
              <a:gd name="connsiteY61" fmla="*/ 391885 h 1723571"/>
              <a:gd name="connsiteX62" fmla="*/ 2188029 w 2264229"/>
              <a:gd name="connsiteY62" fmla="*/ 446314 h 1723571"/>
              <a:gd name="connsiteX63" fmla="*/ 2198915 w 2264229"/>
              <a:gd name="connsiteY63" fmla="*/ 558800 h 1723571"/>
              <a:gd name="connsiteX64" fmla="*/ 2235200 w 2264229"/>
              <a:gd name="connsiteY64" fmla="*/ 558800 h 1723571"/>
              <a:gd name="connsiteX65" fmla="*/ 2264229 w 2264229"/>
              <a:gd name="connsiteY65" fmla="*/ 613228 h 1723571"/>
              <a:gd name="connsiteX66" fmla="*/ 2206172 w 2264229"/>
              <a:gd name="connsiteY66" fmla="*/ 620485 h 1723571"/>
              <a:gd name="connsiteX67" fmla="*/ 2151743 w 2264229"/>
              <a:gd name="connsiteY67" fmla="*/ 678542 h 1723571"/>
              <a:gd name="connsiteX68" fmla="*/ 2140858 w 2264229"/>
              <a:gd name="connsiteY68" fmla="*/ 725714 h 1723571"/>
              <a:gd name="connsiteX69" fmla="*/ 2198915 w 2264229"/>
              <a:gd name="connsiteY69" fmla="*/ 751114 h 1723571"/>
              <a:gd name="connsiteX70" fmla="*/ 2162629 w 2264229"/>
              <a:gd name="connsiteY70" fmla="*/ 783771 h 1723571"/>
              <a:gd name="connsiteX71" fmla="*/ 2166258 w 2264229"/>
              <a:gd name="connsiteY71" fmla="*/ 823685 h 1723571"/>
              <a:gd name="connsiteX72" fmla="*/ 2013858 w 2264229"/>
              <a:gd name="connsiteY72" fmla="*/ 1019628 h 1723571"/>
              <a:gd name="connsiteX73" fmla="*/ 1912258 w 2264229"/>
              <a:gd name="connsiteY73" fmla="*/ 1081314 h 1723571"/>
              <a:gd name="connsiteX74" fmla="*/ 1923143 w 2264229"/>
              <a:gd name="connsiteY74" fmla="*/ 1197428 h 1723571"/>
              <a:gd name="connsiteX75" fmla="*/ 1778000 w 2264229"/>
              <a:gd name="connsiteY75" fmla="*/ 1338942 h 1723571"/>
              <a:gd name="connsiteX76" fmla="*/ 1730829 w 2264229"/>
              <a:gd name="connsiteY76" fmla="*/ 1491342 h 1723571"/>
              <a:gd name="connsiteX77" fmla="*/ 1680029 w 2264229"/>
              <a:gd name="connsiteY77" fmla="*/ 1571171 h 1723571"/>
              <a:gd name="connsiteX78" fmla="*/ 1596572 w 2264229"/>
              <a:gd name="connsiteY78" fmla="*/ 1618342 h 1723571"/>
              <a:gd name="connsiteX79" fmla="*/ 1563915 w 2264229"/>
              <a:gd name="connsiteY79" fmla="*/ 1618342 h 1723571"/>
              <a:gd name="connsiteX80" fmla="*/ 1556658 w 2264229"/>
              <a:gd name="connsiteY80" fmla="*/ 1578428 h 1723571"/>
              <a:gd name="connsiteX81" fmla="*/ 1516743 w 2264229"/>
              <a:gd name="connsiteY81" fmla="*/ 1563914 h 1723571"/>
              <a:gd name="connsiteX82" fmla="*/ 1455058 w 2264229"/>
              <a:gd name="connsiteY82" fmla="*/ 1618342 h 1723571"/>
              <a:gd name="connsiteX83" fmla="*/ 1422400 w 2264229"/>
              <a:gd name="connsiteY83" fmla="*/ 1618342 h 1723571"/>
              <a:gd name="connsiteX84" fmla="*/ 1426029 w 2264229"/>
              <a:gd name="connsiteY84" fmla="*/ 1582057 h 1723571"/>
              <a:gd name="connsiteX85" fmla="*/ 1386115 w 2264229"/>
              <a:gd name="connsiteY85" fmla="*/ 1582057 h 1723571"/>
              <a:gd name="connsiteX86" fmla="*/ 1331686 w 2264229"/>
              <a:gd name="connsiteY86" fmla="*/ 1480457 h 1723571"/>
              <a:gd name="connsiteX87" fmla="*/ 1266372 w 2264229"/>
              <a:gd name="connsiteY87" fmla="*/ 1444171 h 1723571"/>
              <a:gd name="connsiteX88" fmla="*/ 1201058 w 2264229"/>
              <a:gd name="connsiteY88" fmla="*/ 1455057 h 1723571"/>
              <a:gd name="connsiteX89" fmla="*/ 1132115 w 2264229"/>
              <a:gd name="connsiteY89" fmla="*/ 1440542 h 1723571"/>
              <a:gd name="connsiteX90" fmla="*/ 1052286 w 2264229"/>
              <a:gd name="connsiteY90" fmla="*/ 1701800 h 1723571"/>
              <a:gd name="connsiteX91" fmla="*/ 986972 w 2264229"/>
              <a:gd name="connsiteY91" fmla="*/ 1607457 h 1723571"/>
              <a:gd name="connsiteX92" fmla="*/ 961572 w 2264229"/>
              <a:gd name="connsiteY92" fmla="*/ 1629228 h 1723571"/>
              <a:gd name="connsiteX93" fmla="*/ 936172 w 2264229"/>
              <a:gd name="connsiteY93" fmla="*/ 1618342 h 1723571"/>
              <a:gd name="connsiteX94" fmla="*/ 903515 w 2264229"/>
              <a:gd name="connsiteY94" fmla="*/ 1636485 h 1723571"/>
              <a:gd name="connsiteX95" fmla="*/ 881743 w 2264229"/>
              <a:gd name="connsiteY95" fmla="*/ 1614714 h 1723571"/>
              <a:gd name="connsiteX96" fmla="*/ 845458 w 2264229"/>
              <a:gd name="connsiteY96" fmla="*/ 1640114 h 1723571"/>
              <a:gd name="connsiteX97" fmla="*/ 841829 w 2264229"/>
              <a:gd name="connsiteY97" fmla="*/ 1680028 h 1723571"/>
              <a:gd name="connsiteX98" fmla="*/ 769258 w 2264229"/>
              <a:gd name="connsiteY98" fmla="*/ 1723571 h 1723571"/>
              <a:gd name="connsiteX99" fmla="*/ 743858 w 2264229"/>
              <a:gd name="connsiteY99" fmla="*/ 1698171 h 1723571"/>
              <a:gd name="connsiteX100" fmla="*/ 653143 w 2264229"/>
              <a:gd name="connsiteY100" fmla="*/ 1719942 h 1723571"/>
              <a:gd name="connsiteX101" fmla="*/ 580572 w 2264229"/>
              <a:gd name="connsiteY101" fmla="*/ 1680028 h 1723571"/>
              <a:gd name="connsiteX102" fmla="*/ 580572 w 2264229"/>
              <a:gd name="connsiteY102" fmla="*/ 1632857 h 1723571"/>
              <a:gd name="connsiteX103" fmla="*/ 624115 w 2264229"/>
              <a:gd name="connsiteY103" fmla="*/ 1589314 h 1723571"/>
              <a:gd name="connsiteX104" fmla="*/ 627743 w 2264229"/>
              <a:gd name="connsiteY104" fmla="*/ 1498600 h 1723571"/>
              <a:gd name="connsiteX105" fmla="*/ 605972 w 2264229"/>
              <a:gd name="connsiteY105" fmla="*/ 1480457 h 1723571"/>
              <a:gd name="connsiteX106" fmla="*/ 511629 w 2264229"/>
              <a:gd name="connsiteY106" fmla="*/ 1440542 h 1723571"/>
              <a:gd name="connsiteX107" fmla="*/ 424543 w 2264229"/>
              <a:gd name="connsiteY107" fmla="*/ 1284514 h 1723571"/>
              <a:gd name="connsiteX108" fmla="*/ 420915 w 2264229"/>
              <a:gd name="connsiteY108" fmla="*/ 1277257 h 1723571"/>
              <a:gd name="connsiteX109" fmla="*/ 344715 w 2264229"/>
              <a:gd name="connsiteY109" fmla="*/ 1349828 h 1723571"/>
              <a:gd name="connsiteX110" fmla="*/ 286658 w 2264229"/>
              <a:gd name="connsiteY110" fmla="*/ 1302657 h 1723571"/>
              <a:gd name="connsiteX111" fmla="*/ 254000 w 2264229"/>
              <a:gd name="connsiteY111" fmla="*/ 1324428 h 1723571"/>
              <a:gd name="connsiteX112" fmla="*/ 185058 w 2264229"/>
              <a:gd name="connsiteY112" fmla="*/ 1320800 h 1723571"/>
              <a:gd name="connsiteX113" fmla="*/ 101600 w 2264229"/>
              <a:gd name="connsiteY113" fmla="*/ 1244600 h 1723571"/>
              <a:gd name="connsiteX0" fmla="*/ 101600 w 2264229"/>
              <a:gd name="connsiteY0" fmla="*/ 1244600 h 1723571"/>
              <a:gd name="connsiteX1" fmla="*/ 127000 w 2264229"/>
              <a:gd name="connsiteY1" fmla="*/ 1059542 h 1723571"/>
              <a:gd name="connsiteX2" fmla="*/ 97972 w 2264229"/>
              <a:gd name="connsiteY2" fmla="*/ 1030514 h 1723571"/>
              <a:gd name="connsiteX3" fmla="*/ 94343 w 2264229"/>
              <a:gd name="connsiteY3" fmla="*/ 979714 h 1723571"/>
              <a:gd name="connsiteX4" fmla="*/ 50800 w 2264229"/>
              <a:gd name="connsiteY4" fmla="*/ 859971 h 1723571"/>
              <a:gd name="connsiteX5" fmla="*/ 14515 w 2264229"/>
              <a:gd name="connsiteY5" fmla="*/ 838200 h 1723571"/>
              <a:gd name="connsiteX6" fmla="*/ 32658 w 2264229"/>
              <a:gd name="connsiteY6" fmla="*/ 765628 h 1723571"/>
              <a:gd name="connsiteX7" fmla="*/ 14515 w 2264229"/>
              <a:gd name="connsiteY7" fmla="*/ 700314 h 1723571"/>
              <a:gd name="connsiteX8" fmla="*/ 18143 w 2264229"/>
              <a:gd name="connsiteY8" fmla="*/ 656771 h 1723571"/>
              <a:gd name="connsiteX9" fmla="*/ 61686 w 2264229"/>
              <a:gd name="connsiteY9" fmla="*/ 638628 h 1723571"/>
              <a:gd name="connsiteX10" fmla="*/ 36286 w 2264229"/>
              <a:gd name="connsiteY10" fmla="*/ 566057 h 1723571"/>
              <a:gd name="connsiteX11" fmla="*/ 0 w 2264229"/>
              <a:gd name="connsiteY11" fmla="*/ 526142 h 1723571"/>
              <a:gd name="connsiteX12" fmla="*/ 83458 w 2264229"/>
              <a:gd name="connsiteY12" fmla="*/ 460828 h 1723571"/>
              <a:gd name="connsiteX13" fmla="*/ 83458 w 2264229"/>
              <a:gd name="connsiteY13" fmla="*/ 449942 h 1723571"/>
              <a:gd name="connsiteX14" fmla="*/ 68943 w 2264229"/>
              <a:gd name="connsiteY14" fmla="*/ 420914 h 1723571"/>
              <a:gd name="connsiteX15" fmla="*/ 134258 w 2264229"/>
              <a:gd name="connsiteY15" fmla="*/ 344714 h 1723571"/>
              <a:gd name="connsiteX16" fmla="*/ 134258 w 2264229"/>
              <a:gd name="connsiteY16" fmla="*/ 290285 h 1723571"/>
              <a:gd name="connsiteX17" fmla="*/ 43543 w 2264229"/>
              <a:gd name="connsiteY17" fmla="*/ 185057 h 1723571"/>
              <a:gd name="connsiteX18" fmla="*/ 90715 w 2264229"/>
              <a:gd name="connsiteY18" fmla="*/ 116114 h 1723571"/>
              <a:gd name="connsiteX19" fmla="*/ 87086 w 2264229"/>
              <a:gd name="connsiteY19" fmla="*/ 43542 h 1723571"/>
              <a:gd name="connsiteX20" fmla="*/ 275772 w 2264229"/>
              <a:gd name="connsiteY20" fmla="*/ 0 h 1723571"/>
              <a:gd name="connsiteX21" fmla="*/ 341086 w 2264229"/>
              <a:gd name="connsiteY21" fmla="*/ 29028 h 1723571"/>
              <a:gd name="connsiteX22" fmla="*/ 395515 w 2264229"/>
              <a:gd name="connsiteY22" fmla="*/ 97971 h 1723571"/>
              <a:gd name="connsiteX23" fmla="*/ 424543 w 2264229"/>
              <a:gd name="connsiteY23" fmla="*/ 195942 h 1723571"/>
              <a:gd name="connsiteX24" fmla="*/ 453572 w 2264229"/>
              <a:gd name="connsiteY24" fmla="*/ 181428 h 1723571"/>
              <a:gd name="connsiteX25" fmla="*/ 489858 w 2264229"/>
              <a:gd name="connsiteY25" fmla="*/ 199571 h 1723571"/>
              <a:gd name="connsiteX26" fmla="*/ 559445 w 2264229"/>
              <a:gd name="connsiteY26" fmla="*/ 353493 h 1723571"/>
              <a:gd name="connsiteX27" fmla="*/ 701807 w 2264229"/>
              <a:gd name="connsiteY27" fmla="*/ 337068 h 1723571"/>
              <a:gd name="connsiteX28" fmla="*/ 754743 w 2264229"/>
              <a:gd name="connsiteY28" fmla="*/ 359228 h 1723571"/>
              <a:gd name="connsiteX29" fmla="*/ 781850 w 2264229"/>
              <a:gd name="connsiteY29" fmla="*/ 324269 h 1723571"/>
              <a:gd name="connsiteX30" fmla="*/ 852715 w 2264229"/>
              <a:gd name="connsiteY30" fmla="*/ 315685 h 1723571"/>
              <a:gd name="connsiteX31" fmla="*/ 906070 w 2264229"/>
              <a:gd name="connsiteY31" fmla="*/ 264496 h 1723571"/>
              <a:gd name="connsiteX32" fmla="*/ 1001486 w 2264229"/>
              <a:gd name="connsiteY32" fmla="*/ 297542 h 1723571"/>
              <a:gd name="connsiteX33" fmla="*/ 1023258 w 2264229"/>
              <a:gd name="connsiteY33" fmla="*/ 319314 h 1723571"/>
              <a:gd name="connsiteX34" fmla="*/ 1055915 w 2264229"/>
              <a:gd name="connsiteY34" fmla="*/ 337457 h 1723571"/>
              <a:gd name="connsiteX35" fmla="*/ 1048658 w 2264229"/>
              <a:gd name="connsiteY35" fmla="*/ 373742 h 1723571"/>
              <a:gd name="connsiteX36" fmla="*/ 1099458 w 2264229"/>
              <a:gd name="connsiteY36" fmla="*/ 377371 h 1723571"/>
              <a:gd name="connsiteX37" fmla="*/ 1117600 w 2264229"/>
              <a:gd name="connsiteY37" fmla="*/ 424542 h 1723571"/>
              <a:gd name="connsiteX38" fmla="*/ 1117600 w 2264229"/>
              <a:gd name="connsiteY38" fmla="*/ 431800 h 1723571"/>
              <a:gd name="connsiteX39" fmla="*/ 1095829 w 2264229"/>
              <a:gd name="connsiteY39" fmla="*/ 468085 h 1723571"/>
              <a:gd name="connsiteX40" fmla="*/ 1110343 w 2264229"/>
              <a:gd name="connsiteY40" fmla="*/ 518885 h 1723571"/>
              <a:gd name="connsiteX41" fmla="*/ 1161143 w 2264229"/>
              <a:gd name="connsiteY41" fmla="*/ 540657 h 1723571"/>
              <a:gd name="connsiteX42" fmla="*/ 1248229 w 2264229"/>
              <a:gd name="connsiteY42" fmla="*/ 562428 h 1723571"/>
              <a:gd name="connsiteX43" fmla="*/ 1262743 w 2264229"/>
              <a:gd name="connsiteY43" fmla="*/ 566057 h 1723571"/>
              <a:gd name="connsiteX44" fmla="*/ 1270000 w 2264229"/>
              <a:gd name="connsiteY44" fmla="*/ 605971 h 1723571"/>
              <a:gd name="connsiteX45" fmla="*/ 1327629 w 2264229"/>
              <a:gd name="connsiteY45" fmla="*/ 578660 h 1723571"/>
              <a:gd name="connsiteX46" fmla="*/ 1339865 w 2264229"/>
              <a:gd name="connsiteY46" fmla="*/ 539147 h 1723571"/>
              <a:gd name="connsiteX47" fmla="*/ 1417059 w 2264229"/>
              <a:gd name="connsiteY47" fmla="*/ 511628 h 1723571"/>
              <a:gd name="connsiteX48" fmla="*/ 1462100 w 2264229"/>
              <a:gd name="connsiteY48" fmla="*/ 524037 h 1723571"/>
              <a:gd name="connsiteX49" fmla="*/ 1485365 w 2264229"/>
              <a:gd name="connsiteY49" fmla="*/ 500354 h 1723571"/>
              <a:gd name="connsiteX50" fmla="*/ 1481777 w 2264229"/>
              <a:gd name="connsiteY50" fmla="*/ 440654 h 1723571"/>
              <a:gd name="connsiteX51" fmla="*/ 1516536 w 2264229"/>
              <a:gd name="connsiteY51" fmla="*/ 371903 h 1723571"/>
              <a:gd name="connsiteX52" fmla="*/ 1547050 w 2264229"/>
              <a:gd name="connsiteY52" fmla="*/ 380416 h 1723571"/>
              <a:gd name="connsiteX53" fmla="*/ 1583907 w 2264229"/>
              <a:gd name="connsiteY53" fmla="*/ 312464 h 1723571"/>
              <a:gd name="connsiteX54" fmla="*/ 1690056 w 2264229"/>
              <a:gd name="connsiteY54" fmla="*/ 250177 h 1723571"/>
              <a:gd name="connsiteX55" fmla="*/ 1772022 w 2264229"/>
              <a:gd name="connsiteY55" fmla="*/ 302304 h 1723571"/>
              <a:gd name="connsiteX56" fmla="*/ 1831507 w 2264229"/>
              <a:gd name="connsiteY56" fmla="*/ 291547 h 1723571"/>
              <a:gd name="connsiteX57" fmla="*/ 1850572 w 2264229"/>
              <a:gd name="connsiteY57" fmla="*/ 293914 h 1723571"/>
              <a:gd name="connsiteX58" fmla="*/ 1918871 w 2264229"/>
              <a:gd name="connsiteY58" fmla="*/ 333633 h 1723571"/>
              <a:gd name="connsiteX59" fmla="*/ 1966472 w 2264229"/>
              <a:gd name="connsiteY59" fmla="*/ 308038 h 1723571"/>
              <a:gd name="connsiteX60" fmla="*/ 2055255 w 2264229"/>
              <a:gd name="connsiteY60" fmla="*/ 381744 h 1723571"/>
              <a:gd name="connsiteX61" fmla="*/ 2096456 w 2264229"/>
              <a:gd name="connsiteY61" fmla="*/ 380415 h 1723571"/>
              <a:gd name="connsiteX62" fmla="*/ 2188029 w 2264229"/>
              <a:gd name="connsiteY62" fmla="*/ 446314 h 1723571"/>
              <a:gd name="connsiteX63" fmla="*/ 2198915 w 2264229"/>
              <a:gd name="connsiteY63" fmla="*/ 558800 h 1723571"/>
              <a:gd name="connsiteX64" fmla="*/ 2235200 w 2264229"/>
              <a:gd name="connsiteY64" fmla="*/ 558800 h 1723571"/>
              <a:gd name="connsiteX65" fmla="*/ 2264229 w 2264229"/>
              <a:gd name="connsiteY65" fmla="*/ 613228 h 1723571"/>
              <a:gd name="connsiteX66" fmla="*/ 2206172 w 2264229"/>
              <a:gd name="connsiteY66" fmla="*/ 620485 h 1723571"/>
              <a:gd name="connsiteX67" fmla="*/ 2151743 w 2264229"/>
              <a:gd name="connsiteY67" fmla="*/ 678542 h 1723571"/>
              <a:gd name="connsiteX68" fmla="*/ 2140858 w 2264229"/>
              <a:gd name="connsiteY68" fmla="*/ 725714 h 1723571"/>
              <a:gd name="connsiteX69" fmla="*/ 2198915 w 2264229"/>
              <a:gd name="connsiteY69" fmla="*/ 751114 h 1723571"/>
              <a:gd name="connsiteX70" fmla="*/ 2162629 w 2264229"/>
              <a:gd name="connsiteY70" fmla="*/ 783771 h 1723571"/>
              <a:gd name="connsiteX71" fmla="*/ 2166258 w 2264229"/>
              <a:gd name="connsiteY71" fmla="*/ 823685 h 1723571"/>
              <a:gd name="connsiteX72" fmla="*/ 2013858 w 2264229"/>
              <a:gd name="connsiteY72" fmla="*/ 1019628 h 1723571"/>
              <a:gd name="connsiteX73" fmla="*/ 1912258 w 2264229"/>
              <a:gd name="connsiteY73" fmla="*/ 1081314 h 1723571"/>
              <a:gd name="connsiteX74" fmla="*/ 1923143 w 2264229"/>
              <a:gd name="connsiteY74" fmla="*/ 1197428 h 1723571"/>
              <a:gd name="connsiteX75" fmla="*/ 1778000 w 2264229"/>
              <a:gd name="connsiteY75" fmla="*/ 1338942 h 1723571"/>
              <a:gd name="connsiteX76" fmla="*/ 1730829 w 2264229"/>
              <a:gd name="connsiteY76" fmla="*/ 1491342 h 1723571"/>
              <a:gd name="connsiteX77" fmla="*/ 1680029 w 2264229"/>
              <a:gd name="connsiteY77" fmla="*/ 1571171 h 1723571"/>
              <a:gd name="connsiteX78" fmla="*/ 1596572 w 2264229"/>
              <a:gd name="connsiteY78" fmla="*/ 1618342 h 1723571"/>
              <a:gd name="connsiteX79" fmla="*/ 1563915 w 2264229"/>
              <a:gd name="connsiteY79" fmla="*/ 1618342 h 1723571"/>
              <a:gd name="connsiteX80" fmla="*/ 1556658 w 2264229"/>
              <a:gd name="connsiteY80" fmla="*/ 1578428 h 1723571"/>
              <a:gd name="connsiteX81" fmla="*/ 1516743 w 2264229"/>
              <a:gd name="connsiteY81" fmla="*/ 1563914 h 1723571"/>
              <a:gd name="connsiteX82" fmla="*/ 1455058 w 2264229"/>
              <a:gd name="connsiteY82" fmla="*/ 1618342 h 1723571"/>
              <a:gd name="connsiteX83" fmla="*/ 1422400 w 2264229"/>
              <a:gd name="connsiteY83" fmla="*/ 1618342 h 1723571"/>
              <a:gd name="connsiteX84" fmla="*/ 1426029 w 2264229"/>
              <a:gd name="connsiteY84" fmla="*/ 1582057 h 1723571"/>
              <a:gd name="connsiteX85" fmla="*/ 1386115 w 2264229"/>
              <a:gd name="connsiteY85" fmla="*/ 1582057 h 1723571"/>
              <a:gd name="connsiteX86" fmla="*/ 1331686 w 2264229"/>
              <a:gd name="connsiteY86" fmla="*/ 1480457 h 1723571"/>
              <a:gd name="connsiteX87" fmla="*/ 1266372 w 2264229"/>
              <a:gd name="connsiteY87" fmla="*/ 1444171 h 1723571"/>
              <a:gd name="connsiteX88" fmla="*/ 1201058 w 2264229"/>
              <a:gd name="connsiteY88" fmla="*/ 1455057 h 1723571"/>
              <a:gd name="connsiteX89" fmla="*/ 1132115 w 2264229"/>
              <a:gd name="connsiteY89" fmla="*/ 1440542 h 1723571"/>
              <a:gd name="connsiteX90" fmla="*/ 1052286 w 2264229"/>
              <a:gd name="connsiteY90" fmla="*/ 1701800 h 1723571"/>
              <a:gd name="connsiteX91" fmla="*/ 986972 w 2264229"/>
              <a:gd name="connsiteY91" fmla="*/ 1607457 h 1723571"/>
              <a:gd name="connsiteX92" fmla="*/ 961572 w 2264229"/>
              <a:gd name="connsiteY92" fmla="*/ 1629228 h 1723571"/>
              <a:gd name="connsiteX93" fmla="*/ 936172 w 2264229"/>
              <a:gd name="connsiteY93" fmla="*/ 1618342 h 1723571"/>
              <a:gd name="connsiteX94" fmla="*/ 903515 w 2264229"/>
              <a:gd name="connsiteY94" fmla="*/ 1636485 h 1723571"/>
              <a:gd name="connsiteX95" fmla="*/ 881743 w 2264229"/>
              <a:gd name="connsiteY95" fmla="*/ 1614714 h 1723571"/>
              <a:gd name="connsiteX96" fmla="*/ 845458 w 2264229"/>
              <a:gd name="connsiteY96" fmla="*/ 1640114 h 1723571"/>
              <a:gd name="connsiteX97" fmla="*/ 841829 w 2264229"/>
              <a:gd name="connsiteY97" fmla="*/ 1680028 h 1723571"/>
              <a:gd name="connsiteX98" fmla="*/ 769258 w 2264229"/>
              <a:gd name="connsiteY98" fmla="*/ 1723571 h 1723571"/>
              <a:gd name="connsiteX99" fmla="*/ 743858 w 2264229"/>
              <a:gd name="connsiteY99" fmla="*/ 1698171 h 1723571"/>
              <a:gd name="connsiteX100" fmla="*/ 653143 w 2264229"/>
              <a:gd name="connsiteY100" fmla="*/ 1719942 h 1723571"/>
              <a:gd name="connsiteX101" fmla="*/ 580572 w 2264229"/>
              <a:gd name="connsiteY101" fmla="*/ 1680028 h 1723571"/>
              <a:gd name="connsiteX102" fmla="*/ 580572 w 2264229"/>
              <a:gd name="connsiteY102" fmla="*/ 1632857 h 1723571"/>
              <a:gd name="connsiteX103" fmla="*/ 624115 w 2264229"/>
              <a:gd name="connsiteY103" fmla="*/ 1589314 h 1723571"/>
              <a:gd name="connsiteX104" fmla="*/ 627743 w 2264229"/>
              <a:gd name="connsiteY104" fmla="*/ 1498600 h 1723571"/>
              <a:gd name="connsiteX105" fmla="*/ 605972 w 2264229"/>
              <a:gd name="connsiteY105" fmla="*/ 1480457 h 1723571"/>
              <a:gd name="connsiteX106" fmla="*/ 511629 w 2264229"/>
              <a:gd name="connsiteY106" fmla="*/ 1440542 h 1723571"/>
              <a:gd name="connsiteX107" fmla="*/ 424543 w 2264229"/>
              <a:gd name="connsiteY107" fmla="*/ 1284514 h 1723571"/>
              <a:gd name="connsiteX108" fmla="*/ 420915 w 2264229"/>
              <a:gd name="connsiteY108" fmla="*/ 1277257 h 1723571"/>
              <a:gd name="connsiteX109" fmla="*/ 344715 w 2264229"/>
              <a:gd name="connsiteY109" fmla="*/ 1349828 h 1723571"/>
              <a:gd name="connsiteX110" fmla="*/ 286658 w 2264229"/>
              <a:gd name="connsiteY110" fmla="*/ 1302657 h 1723571"/>
              <a:gd name="connsiteX111" fmla="*/ 254000 w 2264229"/>
              <a:gd name="connsiteY111" fmla="*/ 1324428 h 1723571"/>
              <a:gd name="connsiteX112" fmla="*/ 185058 w 2264229"/>
              <a:gd name="connsiteY112" fmla="*/ 1320800 h 1723571"/>
              <a:gd name="connsiteX113" fmla="*/ 101600 w 2264229"/>
              <a:gd name="connsiteY113" fmla="*/ 1244600 h 1723571"/>
              <a:gd name="connsiteX0" fmla="*/ 103979 w 2266608"/>
              <a:gd name="connsiteY0" fmla="*/ 1244600 h 1723571"/>
              <a:gd name="connsiteX1" fmla="*/ 129379 w 2266608"/>
              <a:gd name="connsiteY1" fmla="*/ 1059542 h 1723571"/>
              <a:gd name="connsiteX2" fmla="*/ 100351 w 2266608"/>
              <a:gd name="connsiteY2" fmla="*/ 1030514 h 1723571"/>
              <a:gd name="connsiteX3" fmla="*/ 96722 w 2266608"/>
              <a:gd name="connsiteY3" fmla="*/ 979714 h 1723571"/>
              <a:gd name="connsiteX4" fmla="*/ 53179 w 2266608"/>
              <a:gd name="connsiteY4" fmla="*/ 859971 h 1723571"/>
              <a:gd name="connsiteX5" fmla="*/ 0 w 2266608"/>
              <a:gd name="connsiteY5" fmla="*/ 842423 h 1723571"/>
              <a:gd name="connsiteX6" fmla="*/ 35037 w 2266608"/>
              <a:gd name="connsiteY6" fmla="*/ 765628 h 1723571"/>
              <a:gd name="connsiteX7" fmla="*/ 16894 w 2266608"/>
              <a:gd name="connsiteY7" fmla="*/ 700314 h 1723571"/>
              <a:gd name="connsiteX8" fmla="*/ 20522 w 2266608"/>
              <a:gd name="connsiteY8" fmla="*/ 656771 h 1723571"/>
              <a:gd name="connsiteX9" fmla="*/ 64065 w 2266608"/>
              <a:gd name="connsiteY9" fmla="*/ 638628 h 1723571"/>
              <a:gd name="connsiteX10" fmla="*/ 38665 w 2266608"/>
              <a:gd name="connsiteY10" fmla="*/ 566057 h 1723571"/>
              <a:gd name="connsiteX11" fmla="*/ 2379 w 2266608"/>
              <a:gd name="connsiteY11" fmla="*/ 526142 h 1723571"/>
              <a:gd name="connsiteX12" fmla="*/ 85837 w 2266608"/>
              <a:gd name="connsiteY12" fmla="*/ 460828 h 1723571"/>
              <a:gd name="connsiteX13" fmla="*/ 85837 w 2266608"/>
              <a:gd name="connsiteY13" fmla="*/ 449942 h 1723571"/>
              <a:gd name="connsiteX14" fmla="*/ 71322 w 2266608"/>
              <a:gd name="connsiteY14" fmla="*/ 420914 h 1723571"/>
              <a:gd name="connsiteX15" fmla="*/ 136637 w 2266608"/>
              <a:gd name="connsiteY15" fmla="*/ 344714 h 1723571"/>
              <a:gd name="connsiteX16" fmla="*/ 136637 w 2266608"/>
              <a:gd name="connsiteY16" fmla="*/ 290285 h 1723571"/>
              <a:gd name="connsiteX17" fmla="*/ 45922 w 2266608"/>
              <a:gd name="connsiteY17" fmla="*/ 185057 h 1723571"/>
              <a:gd name="connsiteX18" fmla="*/ 93094 w 2266608"/>
              <a:gd name="connsiteY18" fmla="*/ 116114 h 1723571"/>
              <a:gd name="connsiteX19" fmla="*/ 89465 w 2266608"/>
              <a:gd name="connsiteY19" fmla="*/ 43542 h 1723571"/>
              <a:gd name="connsiteX20" fmla="*/ 278151 w 2266608"/>
              <a:gd name="connsiteY20" fmla="*/ 0 h 1723571"/>
              <a:gd name="connsiteX21" fmla="*/ 343465 w 2266608"/>
              <a:gd name="connsiteY21" fmla="*/ 29028 h 1723571"/>
              <a:gd name="connsiteX22" fmla="*/ 397894 w 2266608"/>
              <a:gd name="connsiteY22" fmla="*/ 97971 h 1723571"/>
              <a:gd name="connsiteX23" fmla="*/ 426922 w 2266608"/>
              <a:gd name="connsiteY23" fmla="*/ 195942 h 1723571"/>
              <a:gd name="connsiteX24" fmla="*/ 455951 w 2266608"/>
              <a:gd name="connsiteY24" fmla="*/ 181428 h 1723571"/>
              <a:gd name="connsiteX25" fmla="*/ 492237 w 2266608"/>
              <a:gd name="connsiteY25" fmla="*/ 199571 h 1723571"/>
              <a:gd name="connsiteX26" fmla="*/ 561824 w 2266608"/>
              <a:gd name="connsiteY26" fmla="*/ 353493 h 1723571"/>
              <a:gd name="connsiteX27" fmla="*/ 704186 w 2266608"/>
              <a:gd name="connsiteY27" fmla="*/ 337068 h 1723571"/>
              <a:gd name="connsiteX28" fmla="*/ 757122 w 2266608"/>
              <a:gd name="connsiteY28" fmla="*/ 359228 h 1723571"/>
              <a:gd name="connsiteX29" fmla="*/ 784229 w 2266608"/>
              <a:gd name="connsiteY29" fmla="*/ 324269 h 1723571"/>
              <a:gd name="connsiteX30" fmla="*/ 855094 w 2266608"/>
              <a:gd name="connsiteY30" fmla="*/ 315685 h 1723571"/>
              <a:gd name="connsiteX31" fmla="*/ 908449 w 2266608"/>
              <a:gd name="connsiteY31" fmla="*/ 264496 h 1723571"/>
              <a:gd name="connsiteX32" fmla="*/ 1003865 w 2266608"/>
              <a:gd name="connsiteY32" fmla="*/ 297542 h 1723571"/>
              <a:gd name="connsiteX33" fmla="*/ 1025637 w 2266608"/>
              <a:gd name="connsiteY33" fmla="*/ 319314 h 1723571"/>
              <a:gd name="connsiteX34" fmla="*/ 1058294 w 2266608"/>
              <a:gd name="connsiteY34" fmla="*/ 337457 h 1723571"/>
              <a:gd name="connsiteX35" fmla="*/ 1051037 w 2266608"/>
              <a:gd name="connsiteY35" fmla="*/ 373742 h 1723571"/>
              <a:gd name="connsiteX36" fmla="*/ 1101837 w 2266608"/>
              <a:gd name="connsiteY36" fmla="*/ 377371 h 1723571"/>
              <a:gd name="connsiteX37" fmla="*/ 1119979 w 2266608"/>
              <a:gd name="connsiteY37" fmla="*/ 424542 h 1723571"/>
              <a:gd name="connsiteX38" fmla="*/ 1119979 w 2266608"/>
              <a:gd name="connsiteY38" fmla="*/ 431800 h 1723571"/>
              <a:gd name="connsiteX39" fmla="*/ 1098208 w 2266608"/>
              <a:gd name="connsiteY39" fmla="*/ 468085 h 1723571"/>
              <a:gd name="connsiteX40" fmla="*/ 1112722 w 2266608"/>
              <a:gd name="connsiteY40" fmla="*/ 518885 h 1723571"/>
              <a:gd name="connsiteX41" fmla="*/ 1163522 w 2266608"/>
              <a:gd name="connsiteY41" fmla="*/ 540657 h 1723571"/>
              <a:gd name="connsiteX42" fmla="*/ 1250608 w 2266608"/>
              <a:gd name="connsiteY42" fmla="*/ 562428 h 1723571"/>
              <a:gd name="connsiteX43" fmla="*/ 1265122 w 2266608"/>
              <a:gd name="connsiteY43" fmla="*/ 566057 h 1723571"/>
              <a:gd name="connsiteX44" fmla="*/ 1272379 w 2266608"/>
              <a:gd name="connsiteY44" fmla="*/ 605971 h 1723571"/>
              <a:gd name="connsiteX45" fmla="*/ 1330008 w 2266608"/>
              <a:gd name="connsiteY45" fmla="*/ 578660 h 1723571"/>
              <a:gd name="connsiteX46" fmla="*/ 1342244 w 2266608"/>
              <a:gd name="connsiteY46" fmla="*/ 539147 h 1723571"/>
              <a:gd name="connsiteX47" fmla="*/ 1419438 w 2266608"/>
              <a:gd name="connsiteY47" fmla="*/ 511628 h 1723571"/>
              <a:gd name="connsiteX48" fmla="*/ 1464479 w 2266608"/>
              <a:gd name="connsiteY48" fmla="*/ 524037 h 1723571"/>
              <a:gd name="connsiteX49" fmla="*/ 1487744 w 2266608"/>
              <a:gd name="connsiteY49" fmla="*/ 500354 h 1723571"/>
              <a:gd name="connsiteX50" fmla="*/ 1484156 w 2266608"/>
              <a:gd name="connsiteY50" fmla="*/ 440654 h 1723571"/>
              <a:gd name="connsiteX51" fmla="*/ 1518915 w 2266608"/>
              <a:gd name="connsiteY51" fmla="*/ 371903 h 1723571"/>
              <a:gd name="connsiteX52" fmla="*/ 1549429 w 2266608"/>
              <a:gd name="connsiteY52" fmla="*/ 380416 h 1723571"/>
              <a:gd name="connsiteX53" fmla="*/ 1586286 w 2266608"/>
              <a:gd name="connsiteY53" fmla="*/ 312464 h 1723571"/>
              <a:gd name="connsiteX54" fmla="*/ 1692435 w 2266608"/>
              <a:gd name="connsiteY54" fmla="*/ 250177 h 1723571"/>
              <a:gd name="connsiteX55" fmla="*/ 1774401 w 2266608"/>
              <a:gd name="connsiteY55" fmla="*/ 302304 h 1723571"/>
              <a:gd name="connsiteX56" fmla="*/ 1833886 w 2266608"/>
              <a:gd name="connsiteY56" fmla="*/ 291547 h 1723571"/>
              <a:gd name="connsiteX57" fmla="*/ 1852951 w 2266608"/>
              <a:gd name="connsiteY57" fmla="*/ 293914 h 1723571"/>
              <a:gd name="connsiteX58" fmla="*/ 1921250 w 2266608"/>
              <a:gd name="connsiteY58" fmla="*/ 333633 h 1723571"/>
              <a:gd name="connsiteX59" fmla="*/ 1968851 w 2266608"/>
              <a:gd name="connsiteY59" fmla="*/ 308038 h 1723571"/>
              <a:gd name="connsiteX60" fmla="*/ 2057634 w 2266608"/>
              <a:gd name="connsiteY60" fmla="*/ 381744 h 1723571"/>
              <a:gd name="connsiteX61" fmla="*/ 2098835 w 2266608"/>
              <a:gd name="connsiteY61" fmla="*/ 380415 h 1723571"/>
              <a:gd name="connsiteX62" fmla="*/ 2190408 w 2266608"/>
              <a:gd name="connsiteY62" fmla="*/ 446314 h 1723571"/>
              <a:gd name="connsiteX63" fmla="*/ 2201294 w 2266608"/>
              <a:gd name="connsiteY63" fmla="*/ 558800 h 1723571"/>
              <a:gd name="connsiteX64" fmla="*/ 2237579 w 2266608"/>
              <a:gd name="connsiteY64" fmla="*/ 558800 h 1723571"/>
              <a:gd name="connsiteX65" fmla="*/ 2266608 w 2266608"/>
              <a:gd name="connsiteY65" fmla="*/ 613228 h 1723571"/>
              <a:gd name="connsiteX66" fmla="*/ 2208551 w 2266608"/>
              <a:gd name="connsiteY66" fmla="*/ 620485 h 1723571"/>
              <a:gd name="connsiteX67" fmla="*/ 2154122 w 2266608"/>
              <a:gd name="connsiteY67" fmla="*/ 678542 h 1723571"/>
              <a:gd name="connsiteX68" fmla="*/ 2143237 w 2266608"/>
              <a:gd name="connsiteY68" fmla="*/ 725714 h 1723571"/>
              <a:gd name="connsiteX69" fmla="*/ 2201294 w 2266608"/>
              <a:gd name="connsiteY69" fmla="*/ 751114 h 1723571"/>
              <a:gd name="connsiteX70" fmla="*/ 2165008 w 2266608"/>
              <a:gd name="connsiteY70" fmla="*/ 783771 h 1723571"/>
              <a:gd name="connsiteX71" fmla="*/ 2168637 w 2266608"/>
              <a:gd name="connsiteY71" fmla="*/ 823685 h 1723571"/>
              <a:gd name="connsiteX72" fmla="*/ 2016237 w 2266608"/>
              <a:gd name="connsiteY72" fmla="*/ 1019628 h 1723571"/>
              <a:gd name="connsiteX73" fmla="*/ 1914637 w 2266608"/>
              <a:gd name="connsiteY73" fmla="*/ 1081314 h 1723571"/>
              <a:gd name="connsiteX74" fmla="*/ 1925522 w 2266608"/>
              <a:gd name="connsiteY74" fmla="*/ 1197428 h 1723571"/>
              <a:gd name="connsiteX75" fmla="*/ 1780379 w 2266608"/>
              <a:gd name="connsiteY75" fmla="*/ 1338942 h 1723571"/>
              <a:gd name="connsiteX76" fmla="*/ 1733208 w 2266608"/>
              <a:gd name="connsiteY76" fmla="*/ 1491342 h 1723571"/>
              <a:gd name="connsiteX77" fmla="*/ 1682408 w 2266608"/>
              <a:gd name="connsiteY77" fmla="*/ 1571171 h 1723571"/>
              <a:gd name="connsiteX78" fmla="*/ 1598951 w 2266608"/>
              <a:gd name="connsiteY78" fmla="*/ 1618342 h 1723571"/>
              <a:gd name="connsiteX79" fmla="*/ 1566294 w 2266608"/>
              <a:gd name="connsiteY79" fmla="*/ 1618342 h 1723571"/>
              <a:gd name="connsiteX80" fmla="*/ 1559037 w 2266608"/>
              <a:gd name="connsiteY80" fmla="*/ 1578428 h 1723571"/>
              <a:gd name="connsiteX81" fmla="*/ 1519122 w 2266608"/>
              <a:gd name="connsiteY81" fmla="*/ 1563914 h 1723571"/>
              <a:gd name="connsiteX82" fmla="*/ 1457437 w 2266608"/>
              <a:gd name="connsiteY82" fmla="*/ 1618342 h 1723571"/>
              <a:gd name="connsiteX83" fmla="*/ 1424779 w 2266608"/>
              <a:gd name="connsiteY83" fmla="*/ 1618342 h 1723571"/>
              <a:gd name="connsiteX84" fmla="*/ 1428408 w 2266608"/>
              <a:gd name="connsiteY84" fmla="*/ 1582057 h 1723571"/>
              <a:gd name="connsiteX85" fmla="*/ 1388494 w 2266608"/>
              <a:gd name="connsiteY85" fmla="*/ 1582057 h 1723571"/>
              <a:gd name="connsiteX86" fmla="*/ 1334065 w 2266608"/>
              <a:gd name="connsiteY86" fmla="*/ 1480457 h 1723571"/>
              <a:gd name="connsiteX87" fmla="*/ 1268751 w 2266608"/>
              <a:gd name="connsiteY87" fmla="*/ 1444171 h 1723571"/>
              <a:gd name="connsiteX88" fmla="*/ 1203437 w 2266608"/>
              <a:gd name="connsiteY88" fmla="*/ 1455057 h 1723571"/>
              <a:gd name="connsiteX89" fmla="*/ 1134494 w 2266608"/>
              <a:gd name="connsiteY89" fmla="*/ 1440542 h 1723571"/>
              <a:gd name="connsiteX90" fmla="*/ 1054665 w 2266608"/>
              <a:gd name="connsiteY90" fmla="*/ 1701800 h 1723571"/>
              <a:gd name="connsiteX91" fmla="*/ 989351 w 2266608"/>
              <a:gd name="connsiteY91" fmla="*/ 1607457 h 1723571"/>
              <a:gd name="connsiteX92" fmla="*/ 963951 w 2266608"/>
              <a:gd name="connsiteY92" fmla="*/ 1629228 h 1723571"/>
              <a:gd name="connsiteX93" fmla="*/ 938551 w 2266608"/>
              <a:gd name="connsiteY93" fmla="*/ 1618342 h 1723571"/>
              <a:gd name="connsiteX94" fmla="*/ 905894 w 2266608"/>
              <a:gd name="connsiteY94" fmla="*/ 1636485 h 1723571"/>
              <a:gd name="connsiteX95" fmla="*/ 884122 w 2266608"/>
              <a:gd name="connsiteY95" fmla="*/ 1614714 h 1723571"/>
              <a:gd name="connsiteX96" fmla="*/ 847837 w 2266608"/>
              <a:gd name="connsiteY96" fmla="*/ 1640114 h 1723571"/>
              <a:gd name="connsiteX97" fmla="*/ 844208 w 2266608"/>
              <a:gd name="connsiteY97" fmla="*/ 1680028 h 1723571"/>
              <a:gd name="connsiteX98" fmla="*/ 771637 w 2266608"/>
              <a:gd name="connsiteY98" fmla="*/ 1723571 h 1723571"/>
              <a:gd name="connsiteX99" fmla="*/ 746237 w 2266608"/>
              <a:gd name="connsiteY99" fmla="*/ 1698171 h 1723571"/>
              <a:gd name="connsiteX100" fmla="*/ 655522 w 2266608"/>
              <a:gd name="connsiteY100" fmla="*/ 1719942 h 1723571"/>
              <a:gd name="connsiteX101" fmla="*/ 582951 w 2266608"/>
              <a:gd name="connsiteY101" fmla="*/ 1680028 h 1723571"/>
              <a:gd name="connsiteX102" fmla="*/ 582951 w 2266608"/>
              <a:gd name="connsiteY102" fmla="*/ 1632857 h 1723571"/>
              <a:gd name="connsiteX103" fmla="*/ 626494 w 2266608"/>
              <a:gd name="connsiteY103" fmla="*/ 1589314 h 1723571"/>
              <a:gd name="connsiteX104" fmla="*/ 630122 w 2266608"/>
              <a:gd name="connsiteY104" fmla="*/ 1498600 h 1723571"/>
              <a:gd name="connsiteX105" fmla="*/ 608351 w 2266608"/>
              <a:gd name="connsiteY105" fmla="*/ 1480457 h 1723571"/>
              <a:gd name="connsiteX106" fmla="*/ 514008 w 2266608"/>
              <a:gd name="connsiteY106" fmla="*/ 1440542 h 1723571"/>
              <a:gd name="connsiteX107" fmla="*/ 426922 w 2266608"/>
              <a:gd name="connsiteY107" fmla="*/ 1284514 h 1723571"/>
              <a:gd name="connsiteX108" fmla="*/ 423294 w 2266608"/>
              <a:gd name="connsiteY108" fmla="*/ 1277257 h 1723571"/>
              <a:gd name="connsiteX109" fmla="*/ 347094 w 2266608"/>
              <a:gd name="connsiteY109" fmla="*/ 1349828 h 1723571"/>
              <a:gd name="connsiteX110" fmla="*/ 289037 w 2266608"/>
              <a:gd name="connsiteY110" fmla="*/ 1302657 h 1723571"/>
              <a:gd name="connsiteX111" fmla="*/ 256379 w 2266608"/>
              <a:gd name="connsiteY111" fmla="*/ 1324428 h 1723571"/>
              <a:gd name="connsiteX112" fmla="*/ 187437 w 2266608"/>
              <a:gd name="connsiteY112" fmla="*/ 1320800 h 1723571"/>
              <a:gd name="connsiteX113" fmla="*/ 103979 w 2266608"/>
              <a:gd name="connsiteY113" fmla="*/ 1244600 h 1723571"/>
              <a:gd name="connsiteX0" fmla="*/ 103979 w 2266608"/>
              <a:gd name="connsiteY0" fmla="*/ 1244600 h 1723571"/>
              <a:gd name="connsiteX1" fmla="*/ 129379 w 2266608"/>
              <a:gd name="connsiteY1" fmla="*/ 1059542 h 1723571"/>
              <a:gd name="connsiteX2" fmla="*/ 100351 w 2266608"/>
              <a:gd name="connsiteY2" fmla="*/ 1030514 h 1723571"/>
              <a:gd name="connsiteX3" fmla="*/ 96722 w 2266608"/>
              <a:gd name="connsiteY3" fmla="*/ 979714 h 1723571"/>
              <a:gd name="connsiteX4" fmla="*/ 40508 w 2266608"/>
              <a:gd name="connsiteY4" fmla="*/ 872642 h 1723571"/>
              <a:gd name="connsiteX5" fmla="*/ 0 w 2266608"/>
              <a:gd name="connsiteY5" fmla="*/ 842423 h 1723571"/>
              <a:gd name="connsiteX6" fmla="*/ 35037 w 2266608"/>
              <a:gd name="connsiteY6" fmla="*/ 765628 h 1723571"/>
              <a:gd name="connsiteX7" fmla="*/ 16894 w 2266608"/>
              <a:gd name="connsiteY7" fmla="*/ 700314 h 1723571"/>
              <a:gd name="connsiteX8" fmla="*/ 20522 w 2266608"/>
              <a:gd name="connsiteY8" fmla="*/ 656771 h 1723571"/>
              <a:gd name="connsiteX9" fmla="*/ 64065 w 2266608"/>
              <a:gd name="connsiteY9" fmla="*/ 638628 h 1723571"/>
              <a:gd name="connsiteX10" fmla="*/ 38665 w 2266608"/>
              <a:gd name="connsiteY10" fmla="*/ 566057 h 1723571"/>
              <a:gd name="connsiteX11" fmla="*/ 2379 w 2266608"/>
              <a:gd name="connsiteY11" fmla="*/ 526142 h 1723571"/>
              <a:gd name="connsiteX12" fmla="*/ 85837 w 2266608"/>
              <a:gd name="connsiteY12" fmla="*/ 460828 h 1723571"/>
              <a:gd name="connsiteX13" fmla="*/ 85837 w 2266608"/>
              <a:gd name="connsiteY13" fmla="*/ 449942 h 1723571"/>
              <a:gd name="connsiteX14" fmla="*/ 71322 w 2266608"/>
              <a:gd name="connsiteY14" fmla="*/ 420914 h 1723571"/>
              <a:gd name="connsiteX15" fmla="*/ 136637 w 2266608"/>
              <a:gd name="connsiteY15" fmla="*/ 344714 h 1723571"/>
              <a:gd name="connsiteX16" fmla="*/ 136637 w 2266608"/>
              <a:gd name="connsiteY16" fmla="*/ 290285 h 1723571"/>
              <a:gd name="connsiteX17" fmla="*/ 45922 w 2266608"/>
              <a:gd name="connsiteY17" fmla="*/ 185057 h 1723571"/>
              <a:gd name="connsiteX18" fmla="*/ 93094 w 2266608"/>
              <a:gd name="connsiteY18" fmla="*/ 116114 h 1723571"/>
              <a:gd name="connsiteX19" fmla="*/ 89465 w 2266608"/>
              <a:gd name="connsiteY19" fmla="*/ 43542 h 1723571"/>
              <a:gd name="connsiteX20" fmla="*/ 278151 w 2266608"/>
              <a:gd name="connsiteY20" fmla="*/ 0 h 1723571"/>
              <a:gd name="connsiteX21" fmla="*/ 343465 w 2266608"/>
              <a:gd name="connsiteY21" fmla="*/ 29028 h 1723571"/>
              <a:gd name="connsiteX22" fmla="*/ 397894 w 2266608"/>
              <a:gd name="connsiteY22" fmla="*/ 97971 h 1723571"/>
              <a:gd name="connsiteX23" fmla="*/ 426922 w 2266608"/>
              <a:gd name="connsiteY23" fmla="*/ 195942 h 1723571"/>
              <a:gd name="connsiteX24" fmla="*/ 455951 w 2266608"/>
              <a:gd name="connsiteY24" fmla="*/ 181428 h 1723571"/>
              <a:gd name="connsiteX25" fmla="*/ 492237 w 2266608"/>
              <a:gd name="connsiteY25" fmla="*/ 199571 h 1723571"/>
              <a:gd name="connsiteX26" fmla="*/ 561824 w 2266608"/>
              <a:gd name="connsiteY26" fmla="*/ 353493 h 1723571"/>
              <a:gd name="connsiteX27" fmla="*/ 704186 w 2266608"/>
              <a:gd name="connsiteY27" fmla="*/ 337068 h 1723571"/>
              <a:gd name="connsiteX28" fmla="*/ 757122 w 2266608"/>
              <a:gd name="connsiteY28" fmla="*/ 359228 h 1723571"/>
              <a:gd name="connsiteX29" fmla="*/ 784229 w 2266608"/>
              <a:gd name="connsiteY29" fmla="*/ 324269 h 1723571"/>
              <a:gd name="connsiteX30" fmla="*/ 855094 w 2266608"/>
              <a:gd name="connsiteY30" fmla="*/ 315685 h 1723571"/>
              <a:gd name="connsiteX31" fmla="*/ 908449 w 2266608"/>
              <a:gd name="connsiteY31" fmla="*/ 264496 h 1723571"/>
              <a:gd name="connsiteX32" fmla="*/ 1003865 w 2266608"/>
              <a:gd name="connsiteY32" fmla="*/ 297542 h 1723571"/>
              <a:gd name="connsiteX33" fmla="*/ 1025637 w 2266608"/>
              <a:gd name="connsiteY33" fmla="*/ 319314 h 1723571"/>
              <a:gd name="connsiteX34" fmla="*/ 1058294 w 2266608"/>
              <a:gd name="connsiteY34" fmla="*/ 337457 h 1723571"/>
              <a:gd name="connsiteX35" fmla="*/ 1051037 w 2266608"/>
              <a:gd name="connsiteY35" fmla="*/ 373742 h 1723571"/>
              <a:gd name="connsiteX36" fmla="*/ 1101837 w 2266608"/>
              <a:gd name="connsiteY36" fmla="*/ 377371 h 1723571"/>
              <a:gd name="connsiteX37" fmla="*/ 1119979 w 2266608"/>
              <a:gd name="connsiteY37" fmla="*/ 424542 h 1723571"/>
              <a:gd name="connsiteX38" fmla="*/ 1119979 w 2266608"/>
              <a:gd name="connsiteY38" fmla="*/ 431800 h 1723571"/>
              <a:gd name="connsiteX39" fmla="*/ 1098208 w 2266608"/>
              <a:gd name="connsiteY39" fmla="*/ 468085 h 1723571"/>
              <a:gd name="connsiteX40" fmla="*/ 1112722 w 2266608"/>
              <a:gd name="connsiteY40" fmla="*/ 518885 h 1723571"/>
              <a:gd name="connsiteX41" fmla="*/ 1163522 w 2266608"/>
              <a:gd name="connsiteY41" fmla="*/ 540657 h 1723571"/>
              <a:gd name="connsiteX42" fmla="*/ 1250608 w 2266608"/>
              <a:gd name="connsiteY42" fmla="*/ 562428 h 1723571"/>
              <a:gd name="connsiteX43" fmla="*/ 1265122 w 2266608"/>
              <a:gd name="connsiteY43" fmla="*/ 566057 h 1723571"/>
              <a:gd name="connsiteX44" fmla="*/ 1272379 w 2266608"/>
              <a:gd name="connsiteY44" fmla="*/ 605971 h 1723571"/>
              <a:gd name="connsiteX45" fmla="*/ 1330008 w 2266608"/>
              <a:gd name="connsiteY45" fmla="*/ 578660 h 1723571"/>
              <a:gd name="connsiteX46" fmla="*/ 1342244 w 2266608"/>
              <a:gd name="connsiteY46" fmla="*/ 539147 h 1723571"/>
              <a:gd name="connsiteX47" fmla="*/ 1419438 w 2266608"/>
              <a:gd name="connsiteY47" fmla="*/ 511628 h 1723571"/>
              <a:gd name="connsiteX48" fmla="*/ 1464479 w 2266608"/>
              <a:gd name="connsiteY48" fmla="*/ 524037 h 1723571"/>
              <a:gd name="connsiteX49" fmla="*/ 1487744 w 2266608"/>
              <a:gd name="connsiteY49" fmla="*/ 500354 h 1723571"/>
              <a:gd name="connsiteX50" fmla="*/ 1484156 w 2266608"/>
              <a:gd name="connsiteY50" fmla="*/ 440654 h 1723571"/>
              <a:gd name="connsiteX51" fmla="*/ 1518915 w 2266608"/>
              <a:gd name="connsiteY51" fmla="*/ 371903 h 1723571"/>
              <a:gd name="connsiteX52" fmla="*/ 1549429 w 2266608"/>
              <a:gd name="connsiteY52" fmla="*/ 380416 h 1723571"/>
              <a:gd name="connsiteX53" fmla="*/ 1586286 w 2266608"/>
              <a:gd name="connsiteY53" fmla="*/ 312464 h 1723571"/>
              <a:gd name="connsiteX54" fmla="*/ 1692435 w 2266608"/>
              <a:gd name="connsiteY54" fmla="*/ 250177 h 1723571"/>
              <a:gd name="connsiteX55" fmla="*/ 1774401 w 2266608"/>
              <a:gd name="connsiteY55" fmla="*/ 302304 h 1723571"/>
              <a:gd name="connsiteX56" fmla="*/ 1833886 w 2266608"/>
              <a:gd name="connsiteY56" fmla="*/ 291547 h 1723571"/>
              <a:gd name="connsiteX57" fmla="*/ 1852951 w 2266608"/>
              <a:gd name="connsiteY57" fmla="*/ 293914 h 1723571"/>
              <a:gd name="connsiteX58" fmla="*/ 1921250 w 2266608"/>
              <a:gd name="connsiteY58" fmla="*/ 333633 h 1723571"/>
              <a:gd name="connsiteX59" fmla="*/ 1968851 w 2266608"/>
              <a:gd name="connsiteY59" fmla="*/ 308038 h 1723571"/>
              <a:gd name="connsiteX60" fmla="*/ 2057634 w 2266608"/>
              <a:gd name="connsiteY60" fmla="*/ 381744 h 1723571"/>
              <a:gd name="connsiteX61" fmla="*/ 2098835 w 2266608"/>
              <a:gd name="connsiteY61" fmla="*/ 380415 h 1723571"/>
              <a:gd name="connsiteX62" fmla="*/ 2190408 w 2266608"/>
              <a:gd name="connsiteY62" fmla="*/ 446314 h 1723571"/>
              <a:gd name="connsiteX63" fmla="*/ 2201294 w 2266608"/>
              <a:gd name="connsiteY63" fmla="*/ 558800 h 1723571"/>
              <a:gd name="connsiteX64" fmla="*/ 2237579 w 2266608"/>
              <a:gd name="connsiteY64" fmla="*/ 558800 h 1723571"/>
              <a:gd name="connsiteX65" fmla="*/ 2266608 w 2266608"/>
              <a:gd name="connsiteY65" fmla="*/ 613228 h 1723571"/>
              <a:gd name="connsiteX66" fmla="*/ 2208551 w 2266608"/>
              <a:gd name="connsiteY66" fmla="*/ 620485 h 1723571"/>
              <a:gd name="connsiteX67" fmla="*/ 2154122 w 2266608"/>
              <a:gd name="connsiteY67" fmla="*/ 678542 h 1723571"/>
              <a:gd name="connsiteX68" fmla="*/ 2143237 w 2266608"/>
              <a:gd name="connsiteY68" fmla="*/ 725714 h 1723571"/>
              <a:gd name="connsiteX69" fmla="*/ 2201294 w 2266608"/>
              <a:gd name="connsiteY69" fmla="*/ 751114 h 1723571"/>
              <a:gd name="connsiteX70" fmla="*/ 2165008 w 2266608"/>
              <a:gd name="connsiteY70" fmla="*/ 783771 h 1723571"/>
              <a:gd name="connsiteX71" fmla="*/ 2168637 w 2266608"/>
              <a:gd name="connsiteY71" fmla="*/ 823685 h 1723571"/>
              <a:gd name="connsiteX72" fmla="*/ 2016237 w 2266608"/>
              <a:gd name="connsiteY72" fmla="*/ 1019628 h 1723571"/>
              <a:gd name="connsiteX73" fmla="*/ 1914637 w 2266608"/>
              <a:gd name="connsiteY73" fmla="*/ 1081314 h 1723571"/>
              <a:gd name="connsiteX74" fmla="*/ 1925522 w 2266608"/>
              <a:gd name="connsiteY74" fmla="*/ 1197428 h 1723571"/>
              <a:gd name="connsiteX75" fmla="*/ 1780379 w 2266608"/>
              <a:gd name="connsiteY75" fmla="*/ 1338942 h 1723571"/>
              <a:gd name="connsiteX76" fmla="*/ 1733208 w 2266608"/>
              <a:gd name="connsiteY76" fmla="*/ 1491342 h 1723571"/>
              <a:gd name="connsiteX77" fmla="*/ 1682408 w 2266608"/>
              <a:gd name="connsiteY77" fmla="*/ 1571171 h 1723571"/>
              <a:gd name="connsiteX78" fmla="*/ 1598951 w 2266608"/>
              <a:gd name="connsiteY78" fmla="*/ 1618342 h 1723571"/>
              <a:gd name="connsiteX79" fmla="*/ 1566294 w 2266608"/>
              <a:gd name="connsiteY79" fmla="*/ 1618342 h 1723571"/>
              <a:gd name="connsiteX80" fmla="*/ 1559037 w 2266608"/>
              <a:gd name="connsiteY80" fmla="*/ 1578428 h 1723571"/>
              <a:gd name="connsiteX81" fmla="*/ 1519122 w 2266608"/>
              <a:gd name="connsiteY81" fmla="*/ 1563914 h 1723571"/>
              <a:gd name="connsiteX82" fmla="*/ 1457437 w 2266608"/>
              <a:gd name="connsiteY82" fmla="*/ 1618342 h 1723571"/>
              <a:gd name="connsiteX83" fmla="*/ 1424779 w 2266608"/>
              <a:gd name="connsiteY83" fmla="*/ 1618342 h 1723571"/>
              <a:gd name="connsiteX84" fmla="*/ 1428408 w 2266608"/>
              <a:gd name="connsiteY84" fmla="*/ 1582057 h 1723571"/>
              <a:gd name="connsiteX85" fmla="*/ 1388494 w 2266608"/>
              <a:gd name="connsiteY85" fmla="*/ 1582057 h 1723571"/>
              <a:gd name="connsiteX86" fmla="*/ 1334065 w 2266608"/>
              <a:gd name="connsiteY86" fmla="*/ 1480457 h 1723571"/>
              <a:gd name="connsiteX87" fmla="*/ 1268751 w 2266608"/>
              <a:gd name="connsiteY87" fmla="*/ 1444171 h 1723571"/>
              <a:gd name="connsiteX88" fmla="*/ 1203437 w 2266608"/>
              <a:gd name="connsiteY88" fmla="*/ 1455057 h 1723571"/>
              <a:gd name="connsiteX89" fmla="*/ 1134494 w 2266608"/>
              <a:gd name="connsiteY89" fmla="*/ 1440542 h 1723571"/>
              <a:gd name="connsiteX90" fmla="*/ 1054665 w 2266608"/>
              <a:gd name="connsiteY90" fmla="*/ 1701800 h 1723571"/>
              <a:gd name="connsiteX91" fmla="*/ 989351 w 2266608"/>
              <a:gd name="connsiteY91" fmla="*/ 1607457 h 1723571"/>
              <a:gd name="connsiteX92" fmla="*/ 963951 w 2266608"/>
              <a:gd name="connsiteY92" fmla="*/ 1629228 h 1723571"/>
              <a:gd name="connsiteX93" fmla="*/ 938551 w 2266608"/>
              <a:gd name="connsiteY93" fmla="*/ 1618342 h 1723571"/>
              <a:gd name="connsiteX94" fmla="*/ 905894 w 2266608"/>
              <a:gd name="connsiteY94" fmla="*/ 1636485 h 1723571"/>
              <a:gd name="connsiteX95" fmla="*/ 884122 w 2266608"/>
              <a:gd name="connsiteY95" fmla="*/ 1614714 h 1723571"/>
              <a:gd name="connsiteX96" fmla="*/ 847837 w 2266608"/>
              <a:gd name="connsiteY96" fmla="*/ 1640114 h 1723571"/>
              <a:gd name="connsiteX97" fmla="*/ 844208 w 2266608"/>
              <a:gd name="connsiteY97" fmla="*/ 1680028 h 1723571"/>
              <a:gd name="connsiteX98" fmla="*/ 771637 w 2266608"/>
              <a:gd name="connsiteY98" fmla="*/ 1723571 h 1723571"/>
              <a:gd name="connsiteX99" fmla="*/ 746237 w 2266608"/>
              <a:gd name="connsiteY99" fmla="*/ 1698171 h 1723571"/>
              <a:gd name="connsiteX100" fmla="*/ 655522 w 2266608"/>
              <a:gd name="connsiteY100" fmla="*/ 1719942 h 1723571"/>
              <a:gd name="connsiteX101" fmla="*/ 582951 w 2266608"/>
              <a:gd name="connsiteY101" fmla="*/ 1680028 h 1723571"/>
              <a:gd name="connsiteX102" fmla="*/ 582951 w 2266608"/>
              <a:gd name="connsiteY102" fmla="*/ 1632857 h 1723571"/>
              <a:gd name="connsiteX103" fmla="*/ 626494 w 2266608"/>
              <a:gd name="connsiteY103" fmla="*/ 1589314 h 1723571"/>
              <a:gd name="connsiteX104" fmla="*/ 630122 w 2266608"/>
              <a:gd name="connsiteY104" fmla="*/ 1498600 h 1723571"/>
              <a:gd name="connsiteX105" fmla="*/ 608351 w 2266608"/>
              <a:gd name="connsiteY105" fmla="*/ 1480457 h 1723571"/>
              <a:gd name="connsiteX106" fmla="*/ 514008 w 2266608"/>
              <a:gd name="connsiteY106" fmla="*/ 1440542 h 1723571"/>
              <a:gd name="connsiteX107" fmla="*/ 426922 w 2266608"/>
              <a:gd name="connsiteY107" fmla="*/ 1284514 h 1723571"/>
              <a:gd name="connsiteX108" fmla="*/ 423294 w 2266608"/>
              <a:gd name="connsiteY108" fmla="*/ 1277257 h 1723571"/>
              <a:gd name="connsiteX109" fmla="*/ 347094 w 2266608"/>
              <a:gd name="connsiteY109" fmla="*/ 1349828 h 1723571"/>
              <a:gd name="connsiteX110" fmla="*/ 289037 w 2266608"/>
              <a:gd name="connsiteY110" fmla="*/ 1302657 h 1723571"/>
              <a:gd name="connsiteX111" fmla="*/ 256379 w 2266608"/>
              <a:gd name="connsiteY111" fmla="*/ 1324428 h 1723571"/>
              <a:gd name="connsiteX112" fmla="*/ 187437 w 2266608"/>
              <a:gd name="connsiteY112" fmla="*/ 1320800 h 1723571"/>
              <a:gd name="connsiteX113" fmla="*/ 103979 w 2266608"/>
              <a:gd name="connsiteY113" fmla="*/ 1244600 h 1723571"/>
              <a:gd name="connsiteX0" fmla="*/ 103979 w 2266608"/>
              <a:gd name="connsiteY0" fmla="*/ 1244600 h 1723571"/>
              <a:gd name="connsiteX1" fmla="*/ 129379 w 2266608"/>
              <a:gd name="connsiteY1" fmla="*/ 1059542 h 1723571"/>
              <a:gd name="connsiteX2" fmla="*/ 100351 w 2266608"/>
              <a:gd name="connsiteY2" fmla="*/ 1030514 h 1723571"/>
              <a:gd name="connsiteX3" fmla="*/ 84051 w 2266608"/>
              <a:gd name="connsiteY3" fmla="*/ 979714 h 1723571"/>
              <a:gd name="connsiteX4" fmla="*/ 40508 w 2266608"/>
              <a:gd name="connsiteY4" fmla="*/ 872642 h 1723571"/>
              <a:gd name="connsiteX5" fmla="*/ 0 w 2266608"/>
              <a:gd name="connsiteY5" fmla="*/ 842423 h 1723571"/>
              <a:gd name="connsiteX6" fmla="*/ 35037 w 2266608"/>
              <a:gd name="connsiteY6" fmla="*/ 765628 h 1723571"/>
              <a:gd name="connsiteX7" fmla="*/ 16894 w 2266608"/>
              <a:gd name="connsiteY7" fmla="*/ 700314 h 1723571"/>
              <a:gd name="connsiteX8" fmla="*/ 20522 w 2266608"/>
              <a:gd name="connsiteY8" fmla="*/ 656771 h 1723571"/>
              <a:gd name="connsiteX9" fmla="*/ 64065 w 2266608"/>
              <a:gd name="connsiteY9" fmla="*/ 638628 h 1723571"/>
              <a:gd name="connsiteX10" fmla="*/ 38665 w 2266608"/>
              <a:gd name="connsiteY10" fmla="*/ 566057 h 1723571"/>
              <a:gd name="connsiteX11" fmla="*/ 2379 w 2266608"/>
              <a:gd name="connsiteY11" fmla="*/ 526142 h 1723571"/>
              <a:gd name="connsiteX12" fmla="*/ 85837 w 2266608"/>
              <a:gd name="connsiteY12" fmla="*/ 460828 h 1723571"/>
              <a:gd name="connsiteX13" fmla="*/ 85837 w 2266608"/>
              <a:gd name="connsiteY13" fmla="*/ 449942 h 1723571"/>
              <a:gd name="connsiteX14" fmla="*/ 71322 w 2266608"/>
              <a:gd name="connsiteY14" fmla="*/ 420914 h 1723571"/>
              <a:gd name="connsiteX15" fmla="*/ 136637 w 2266608"/>
              <a:gd name="connsiteY15" fmla="*/ 344714 h 1723571"/>
              <a:gd name="connsiteX16" fmla="*/ 136637 w 2266608"/>
              <a:gd name="connsiteY16" fmla="*/ 290285 h 1723571"/>
              <a:gd name="connsiteX17" fmla="*/ 45922 w 2266608"/>
              <a:gd name="connsiteY17" fmla="*/ 185057 h 1723571"/>
              <a:gd name="connsiteX18" fmla="*/ 93094 w 2266608"/>
              <a:gd name="connsiteY18" fmla="*/ 116114 h 1723571"/>
              <a:gd name="connsiteX19" fmla="*/ 89465 w 2266608"/>
              <a:gd name="connsiteY19" fmla="*/ 43542 h 1723571"/>
              <a:gd name="connsiteX20" fmla="*/ 278151 w 2266608"/>
              <a:gd name="connsiteY20" fmla="*/ 0 h 1723571"/>
              <a:gd name="connsiteX21" fmla="*/ 343465 w 2266608"/>
              <a:gd name="connsiteY21" fmla="*/ 29028 h 1723571"/>
              <a:gd name="connsiteX22" fmla="*/ 397894 w 2266608"/>
              <a:gd name="connsiteY22" fmla="*/ 97971 h 1723571"/>
              <a:gd name="connsiteX23" fmla="*/ 426922 w 2266608"/>
              <a:gd name="connsiteY23" fmla="*/ 195942 h 1723571"/>
              <a:gd name="connsiteX24" fmla="*/ 455951 w 2266608"/>
              <a:gd name="connsiteY24" fmla="*/ 181428 h 1723571"/>
              <a:gd name="connsiteX25" fmla="*/ 492237 w 2266608"/>
              <a:gd name="connsiteY25" fmla="*/ 199571 h 1723571"/>
              <a:gd name="connsiteX26" fmla="*/ 561824 w 2266608"/>
              <a:gd name="connsiteY26" fmla="*/ 353493 h 1723571"/>
              <a:gd name="connsiteX27" fmla="*/ 704186 w 2266608"/>
              <a:gd name="connsiteY27" fmla="*/ 337068 h 1723571"/>
              <a:gd name="connsiteX28" fmla="*/ 757122 w 2266608"/>
              <a:gd name="connsiteY28" fmla="*/ 359228 h 1723571"/>
              <a:gd name="connsiteX29" fmla="*/ 784229 w 2266608"/>
              <a:gd name="connsiteY29" fmla="*/ 324269 h 1723571"/>
              <a:gd name="connsiteX30" fmla="*/ 855094 w 2266608"/>
              <a:gd name="connsiteY30" fmla="*/ 315685 h 1723571"/>
              <a:gd name="connsiteX31" fmla="*/ 908449 w 2266608"/>
              <a:gd name="connsiteY31" fmla="*/ 264496 h 1723571"/>
              <a:gd name="connsiteX32" fmla="*/ 1003865 w 2266608"/>
              <a:gd name="connsiteY32" fmla="*/ 297542 h 1723571"/>
              <a:gd name="connsiteX33" fmla="*/ 1025637 w 2266608"/>
              <a:gd name="connsiteY33" fmla="*/ 319314 h 1723571"/>
              <a:gd name="connsiteX34" fmla="*/ 1058294 w 2266608"/>
              <a:gd name="connsiteY34" fmla="*/ 337457 h 1723571"/>
              <a:gd name="connsiteX35" fmla="*/ 1051037 w 2266608"/>
              <a:gd name="connsiteY35" fmla="*/ 373742 h 1723571"/>
              <a:gd name="connsiteX36" fmla="*/ 1101837 w 2266608"/>
              <a:gd name="connsiteY36" fmla="*/ 377371 h 1723571"/>
              <a:gd name="connsiteX37" fmla="*/ 1119979 w 2266608"/>
              <a:gd name="connsiteY37" fmla="*/ 424542 h 1723571"/>
              <a:gd name="connsiteX38" fmla="*/ 1119979 w 2266608"/>
              <a:gd name="connsiteY38" fmla="*/ 431800 h 1723571"/>
              <a:gd name="connsiteX39" fmla="*/ 1098208 w 2266608"/>
              <a:gd name="connsiteY39" fmla="*/ 468085 h 1723571"/>
              <a:gd name="connsiteX40" fmla="*/ 1112722 w 2266608"/>
              <a:gd name="connsiteY40" fmla="*/ 518885 h 1723571"/>
              <a:gd name="connsiteX41" fmla="*/ 1163522 w 2266608"/>
              <a:gd name="connsiteY41" fmla="*/ 540657 h 1723571"/>
              <a:gd name="connsiteX42" fmla="*/ 1250608 w 2266608"/>
              <a:gd name="connsiteY42" fmla="*/ 562428 h 1723571"/>
              <a:gd name="connsiteX43" fmla="*/ 1265122 w 2266608"/>
              <a:gd name="connsiteY43" fmla="*/ 566057 h 1723571"/>
              <a:gd name="connsiteX44" fmla="*/ 1272379 w 2266608"/>
              <a:gd name="connsiteY44" fmla="*/ 605971 h 1723571"/>
              <a:gd name="connsiteX45" fmla="*/ 1330008 w 2266608"/>
              <a:gd name="connsiteY45" fmla="*/ 578660 h 1723571"/>
              <a:gd name="connsiteX46" fmla="*/ 1342244 w 2266608"/>
              <a:gd name="connsiteY46" fmla="*/ 539147 h 1723571"/>
              <a:gd name="connsiteX47" fmla="*/ 1419438 w 2266608"/>
              <a:gd name="connsiteY47" fmla="*/ 511628 h 1723571"/>
              <a:gd name="connsiteX48" fmla="*/ 1464479 w 2266608"/>
              <a:gd name="connsiteY48" fmla="*/ 524037 h 1723571"/>
              <a:gd name="connsiteX49" fmla="*/ 1487744 w 2266608"/>
              <a:gd name="connsiteY49" fmla="*/ 500354 h 1723571"/>
              <a:gd name="connsiteX50" fmla="*/ 1484156 w 2266608"/>
              <a:gd name="connsiteY50" fmla="*/ 440654 h 1723571"/>
              <a:gd name="connsiteX51" fmla="*/ 1518915 w 2266608"/>
              <a:gd name="connsiteY51" fmla="*/ 371903 h 1723571"/>
              <a:gd name="connsiteX52" fmla="*/ 1549429 w 2266608"/>
              <a:gd name="connsiteY52" fmla="*/ 380416 h 1723571"/>
              <a:gd name="connsiteX53" fmla="*/ 1586286 w 2266608"/>
              <a:gd name="connsiteY53" fmla="*/ 312464 h 1723571"/>
              <a:gd name="connsiteX54" fmla="*/ 1692435 w 2266608"/>
              <a:gd name="connsiteY54" fmla="*/ 250177 h 1723571"/>
              <a:gd name="connsiteX55" fmla="*/ 1774401 w 2266608"/>
              <a:gd name="connsiteY55" fmla="*/ 302304 h 1723571"/>
              <a:gd name="connsiteX56" fmla="*/ 1833886 w 2266608"/>
              <a:gd name="connsiteY56" fmla="*/ 291547 h 1723571"/>
              <a:gd name="connsiteX57" fmla="*/ 1852951 w 2266608"/>
              <a:gd name="connsiteY57" fmla="*/ 293914 h 1723571"/>
              <a:gd name="connsiteX58" fmla="*/ 1921250 w 2266608"/>
              <a:gd name="connsiteY58" fmla="*/ 333633 h 1723571"/>
              <a:gd name="connsiteX59" fmla="*/ 1968851 w 2266608"/>
              <a:gd name="connsiteY59" fmla="*/ 308038 h 1723571"/>
              <a:gd name="connsiteX60" fmla="*/ 2057634 w 2266608"/>
              <a:gd name="connsiteY60" fmla="*/ 381744 h 1723571"/>
              <a:gd name="connsiteX61" fmla="*/ 2098835 w 2266608"/>
              <a:gd name="connsiteY61" fmla="*/ 380415 h 1723571"/>
              <a:gd name="connsiteX62" fmla="*/ 2190408 w 2266608"/>
              <a:gd name="connsiteY62" fmla="*/ 446314 h 1723571"/>
              <a:gd name="connsiteX63" fmla="*/ 2201294 w 2266608"/>
              <a:gd name="connsiteY63" fmla="*/ 558800 h 1723571"/>
              <a:gd name="connsiteX64" fmla="*/ 2237579 w 2266608"/>
              <a:gd name="connsiteY64" fmla="*/ 558800 h 1723571"/>
              <a:gd name="connsiteX65" fmla="*/ 2266608 w 2266608"/>
              <a:gd name="connsiteY65" fmla="*/ 613228 h 1723571"/>
              <a:gd name="connsiteX66" fmla="*/ 2208551 w 2266608"/>
              <a:gd name="connsiteY66" fmla="*/ 620485 h 1723571"/>
              <a:gd name="connsiteX67" fmla="*/ 2154122 w 2266608"/>
              <a:gd name="connsiteY67" fmla="*/ 678542 h 1723571"/>
              <a:gd name="connsiteX68" fmla="*/ 2143237 w 2266608"/>
              <a:gd name="connsiteY68" fmla="*/ 725714 h 1723571"/>
              <a:gd name="connsiteX69" fmla="*/ 2201294 w 2266608"/>
              <a:gd name="connsiteY69" fmla="*/ 751114 h 1723571"/>
              <a:gd name="connsiteX70" fmla="*/ 2165008 w 2266608"/>
              <a:gd name="connsiteY70" fmla="*/ 783771 h 1723571"/>
              <a:gd name="connsiteX71" fmla="*/ 2168637 w 2266608"/>
              <a:gd name="connsiteY71" fmla="*/ 823685 h 1723571"/>
              <a:gd name="connsiteX72" fmla="*/ 2016237 w 2266608"/>
              <a:gd name="connsiteY72" fmla="*/ 1019628 h 1723571"/>
              <a:gd name="connsiteX73" fmla="*/ 1914637 w 2266608"/>
              <a:gd name="connsiteY73" fmla="*/ 1081314 h 1723571"/>
              <a:gd name="connsiteX74" fmla="*/ 1925522 w 2266608"/>
              <a:gd name="connsiteY74" fmla="*/ 1197428 h 1723571"/>
              <a:gd name="connsiteX75" fmla="*/ 1780379 w 2266608"/>
              <a:gd name="connsiteY75" fmla="*/ 1338942 h 1723571"/>
              <a:gd name="connsiteX76" fmla="*/ 1733208 w 2266608"/>
              <a:gd name="connsiteY76" fmla="*/ 1491342 h 1723571"/>
              <a:gd name="connsiteX77" fmla="*/ 1682408 w 2266608"/>
              <a:gd name="connsiteY77" fmla="*/ 1571171 h 1723571"/>
              <a:gd name="connsiteX78" fmla="*/ 1598951 w 2266608"/>
              <a:gd name="connsiteY78" fmla="*/ 1618342 h 1723571"/>
              <a:gd name="connsiteX79" fmla="*/ 1566294 w 2266608"/>
              <a:gd name="connsiteY79" fmla="*/ 1618342 h 1723571"/>
              <a:gd name="connsiteX80" fmla="*/ 1559037 w 2266608"/>
              <a:gd name="connsiteY80" fmla="*/ 1578428 h 1723571"/>
              <a:gd name="connsiteX81" fmla="*/ 1519122 w 2266608"/>
              <a:gd name="connsiteY81" fmla="*/ 1563914 h 1723571"/>
              <a:gd name="connsiteX82" fmla="*/ 1457437 w 2266608"/>
              <a:gd name="connsiteY82" fmla="*/ 1618342 h 1723571"/>
              <a:gd name="connsiteX83" fmla="*/ 1424779 w 2266608"/>
              <a:gd name="connsiteY83" fmla="*/ 1618342 h 1723571"/>
              <a:gd name="connsiteX84" fmla="*/ 1428408 w 2266608"/>
              <a:gd name="connsiteY84" fmla="*/ 1582057 h 1723571"/>
              <a:gd name="connsiteX85" fmla="*/ 1388494 w 2266608"/>
              <a:gd name="connsiteY85" fmla="*/ 1582057 h 1723571"/>
              <a:gd name="connsiteX86" fmla="*/ 1334065 w 2266608"/>
              <a:gd name="connsiteY86" fmla="*/ 1480457 h 1723571"/>
              <a:gd name="connsiteX87" fmla="*/ 1268751 w 2266608"/>
              <a:gd name="connsiteY87" fmla="*/ 1444171 h 1723571"/>
              <a:gd name="connsiteX88" fmla="*/ 1203437 w 2266608"/>
              <a:gd name="connsiteY88" fmla="*/ 1455057 h 1723571"/>
              <a:gd name="connsiteX89" fmla="*/ 1134494 w 2266608"/>
              <a:gd name="connsiteY89" fmla="*/ 1440542 h 1723571"/>
              <a:gd name="connsiteX90" fmla="*/ 1054665 w 2266608"/>
              <a:gd name="connsiteY90" fmla="*/ 1701800 h 1723571"/>
              <a:gd name="connsiteX91" fmla="*/ 989351 w 2266608"/>
              <a:gd name="connsiteY91" fmla="*/ 1607457 h 1723571"/>
              <a:gd name="connsiteX92" fmla="*/ 963951 w 2266608"/>
              <a:gd name="connsiteY92" fmla="*/ 1629228 h 1723571"/>
              <a:gd name="connsiteX93" fmla="*/ 938551 w 2266608"/>
              <a:gd name="connsiteY93" fmla="*/ 1618342 h 1723571"/>
              <a:gd name="connsiteX94" fmla="*/ 905894 w 2266608"/>
              <a:gd name="connsiteY94" fmla="*/ 1636485 h 1723571"/>
              <a:gd name="connsiteX95" fmla="*/ 884122 w 2266608"/>
              <a:gd name="connsiteY95" fmla="*/ 1614714 h 1723571"/>
              <a:gd name="connsiteX96" fmla="*/ 847837 w 2266608"/>
              <a:gd name="connsiteY96" fmla="*/ 1640114 h 1723571"/>
              <a:gd name="connsiteX97" fmla="*/ 844208 w 2266608"/>
              <a:gd name="connsiteY97" fmla="*/ 1680028 h 1723571"/>
              <a:gd name="connsiteX98" fmla="*/ 771637 w 2266608"/>
              <a:gd name="connsiteY98" fmla="*/ 1723571 h 1723571"/>
              <a:gd name="connsiteX99" fmla="*/ 746237 w 2266608"/>
              <a:gd name="connsiteY99" fmla="*/ 1698171 h 1723571"/>
              <a:gd name="connsiteX100" fmla="*/ 655522 w 2266608"/>
              <a:gd name="connsiteY100" fmla="*/ 1719942 h 1723571"/>
              <a:gd name="connsiteX101" fmla="*/ 582951 w 2266608"/>
              <a:gd name="connsiteY101" fmla="*/ 1680028 h 1723571"/>
              <a:gd name="connsiteX102" fmla="*/ 582951 w 2266608"/>
              <a:gd name="connsiteY102" fmla="*/ 1632857 h 1723571"/>
              <a:gd name="connsiteX103" fmla="*/ 626494 w 2266608"/>
              <a:gd name="connsiteY103" fmla="*/ 1589314 h 1723571"/>
              <a:gd name="connsiteX104" fmla="*/ 630122 w 2266608"/>
              <a:gd name="connsiteY104" fmla="*/ 1498600 h 1723571"/>
              <a:gd name="connsiteX105" fmla="*/ 608351 w 2266608"/>
              <a:gd name="connsiteY105" fmla="*/ 1480457 h 1723571"/>
              <a:gd name="connsiteX106" fmla="*/ 514008 w 2266608"/>
              <a:gd name="connsiteY106" fmla="*/ 1440542 h 1723571"/>
              <a:gd name="connsiteX107" fmla="*/ 426922 w 2266608"/>
              <a:gd name="connsiteY107" fmla="*/ 1284514 h 1723571"/>
              <a:gd name="connsiteX108" fmla="*/ 423294 w 2266608"/>
              <a:gd name="connsiteY108" fmla="*/ 1277257 h 1723571"/>
              <a:gd name="connsiteX109" fmla="*/ 347094 w 2266608"/>
              <a:gd name="connsiteY109" fmla="*/ 1349828 h 1723571"/>
              <a:gd name="connsiteX110" fmla="*/ 289037 w 2266608"/>
              <a:gd name="connsiteY110" fmla="*/ 1302657 h 1723571"/>
              <a:gd name="connsiteX111" fmla="*/ 256379 w 2266608"/>
              <a:gd name="connsiteY111" fmla="*/ 1324428 h 1723571"/>
              <a:gd name="connsiteX112" fmla="*/ 187437 w 2266608"/>
              <a:gd name="connsiteY112" fmla="*/ 1320800 h 1723571"/>
              <a:gd name="connsiteX113" fmla="*/ 103979 w 2266608"/>
              <a:gd name="connsiteY113" fmla="*/ 1244600 h 1723571"/>
              <a:gd name="connsiteX0" fmla="*/ 103979 w 2266608"/>
              <a:gd name="connsiteY0" fmla="*/ 1244600 h 1723571"/>
              <a:gd name="connsiteX1" fmla="*/ 129379 w 2266608"/>
              <a:gd name="connsiteY1" fmla="*/ 1059542 h 1723571"/>
              <a:gd name="connsiteX2" fmla="*/ 79233 w 2266608"/>
              <a:gd name="connsiteY2" fmla="*/ 1030514 h 1723571"/>
              <a:gd name="connsiteX3" fmla="*/ 84051 w 2266608"/>
              <a:gd name="connsiteY3" fmla="*/ 979714 h 1723571"/>
              <a:gd name="connsiteX4" fmla="*/ 40508 w 2266608"/>
              <a:gd name="connsiteY4" fmla="*/ 872642 h 1723571"/>
              <a:gd name="connsiteX5" fmla="*/ 0 w 2266608"/>
              <a:gd name="connsiteY5" fmla="*/ 842423 h 1723571"/>
              <a:gd name="connsiteX6" fmla="*/ 35037 w 2266608"/>
              <a:gd name="connsiteY6" fmla="*/ 765628 h 1723571"/>
              <a:gd name="connsiteX7" fmla="*/ 16894 w 2266608"/>
              <a:gd name="connsiteY7" fmla="*/ 700314 h 1723571"/>
              <a:gd name="connsiteX8" fmla="*/ 20522 w 2266608"/>
              <a:gd name="connsiteY8" fmla="*/ 656771 h 1723571"/>
              <a:gd name="connsiteX9" fmla="*/ 64065 w 2266608"/>
              <a:gd name="connsiteY9" fmla="*/ 638628 h 1723571"/>
              <a:gd name="connsiteX10" fmla="*/ 38665 w 2266608"/>
              <a:gd name="connsiteY10" fmla="*/ 566057 h 1723571"/>
              <a:gd name="connsiteX11" fmla="*/ 2379 w 2266608"/>
              <a:gd name="connsiteY11" fmla="*/ 526142 h 1723571"/>
              <a:gd name="connsiteX12" fmla="*/ 85837 w 2266608"/>
              <a:gd name="connsiteY12" fmla="*/ 460828 h 1723571"/>
              <a:gd name="connsiteX13" fmla="*/ 85837 w 2266608"/>
              <a:gd name="connsiteY13" fmla="*/ 449942 h 1723571"/>
              <a:gd name="connsiteX14" fmla="*/ 71322 w 2266608"/>
              <a:gd name="connsiteY14" fmla="*/ 420914 h 1723571"/>
              <a:gd name="connsiteX15" fmla="*/ 136637 w 2266608"/>
              <a:gd name="connsiteY15" fmla="*/ 344714 h 1723571"/>
              <a:gd name="connsiteX16" fmla="*/ 136637 w 2266608"/>
              <a:gd name="connsiteY16" fmla="*/ 290285 h 1723571"/>
              <a:gd name="connsiteX17" fmla="*/ 45922 w 2266608"/>
              <a:gd name="connsiteY17" fmla="*/ 185057 h 1723571"/>
              <a:gd name="connsiteX18" fmla="*/ 93094 w 2266608"/>
              <a:gd name="connsiteY18" fmla="*/ 116114 h 1723571"/>
              <a:gd name="connsiteX19" fmla="*/ 89465 w 2266608"/>
              <a:gd name="connsiteY19" fmla="*/ 43542 h 1723571"/>
              <a:gd name="connsiteX20" fmla="*/ 278151 w 2266608"/>
              <a:gd name="connsiteY20" fmla="*/ 0 h 1723571"/>
              <a:gd name="connsiteX21" fmla="*/ 343465 w 2266608"/>
              <a:gd name="connsiteY21" fmla="*/ 29028 h 1723571"/>
              <a:gd name="connsiteX22" fmla="*/ 397894 w 2266608"/>
              <a:gd name="connsiteY22" fmla="*/ 97971 h 1723571"/>
              <a:gd name="connsiteX23" fmla="*/ 426922 w 2266608"/>
              <a:gd name="connsiteY23" fmla="*/ 195942 h 1723571"/>
              <a:gd name="connsiteX24" fmla="*/ 455951 w 2266608"/>
              <a:gd name="connsiteY24" fmla="*/ 181428 h 1723571"/>
              <a:gd name="connsiteX25" fmla="*/ 492237 w 2266608"/>
              <a:gd name="connsiteY25" fmla="*/ 199571 h 1723571"/>
              <a:gd name="connsiteX26" fmla="*/ 561824 w 2266608"/>
              <a:gd name="connsiteY26" fmla="*/ 353493 h 1723571"/>
              <a:gd name="connsiteX27" fmla="*/ 704186 w 2266608"/>
              <a:gd name="connsiteY27" fmla="*/ 337068 h 1723571"/>
              <a:gd name="connsiteX28" fmla="*/ 757122 w 2266608"/>
              <a:gd name="connsiteY28" fmla="*/ 359228 h 1723571"/>
              <a:gd name="connsiteX29" fmla="*/ 784229 w 2266608"/>
              <a:gd name="connsiteY29" fmla="*/ 324269 h 1723571"/>
              <a:gd name="connsiteX30" fmla="*/ 855094 w 2266608"/>
              <a:gd name="connsiteY30" fmla="*/ 315685 h 1723571"/>
              <a:gd name="connsiteX31" fmla="*/ 908449 w 2266608"/>
              <a:gd name="connsiteY31" fmla="*/ 264496 h 1723571"/>
              <a:gd name="connsiteX32" fmla="*/ 1003865 w 2266608"/>
              <a:gd name="connsiteY32" fmla="*/ 297542 h 1723571"/>
              <a:gd name="connsiteX33" fmla="*/ 1025637 w 2266608"/>
              <a:gd name="connsiteY33" fmla="*/ 319314 h 1723571"/>
              <a:gd name="connsiteX34" fmla="*/ 1058294 w 2266608"/>
              <a:gd name="connsiteY34" fmla="*/ 337457 h 1723571"/>
              <a:gd name="connsiteX35" fmla="*/ 1051037 w 2266608"/>
              <a:gd name="connsiteY35" fmla="*/ 373742 h 1723571"/>
              <a:gd name="connsiteX36" fmla="*/ 1101837 w 2266608"/>
              <a:gd name="connsiteY36" fmla="*/ 377371 h 1723571"/>
              <a:gd name="connsiteX37" fmla="*/ 1119979 w 2266608"/>
              <a:gd name="connsiteY37" fmla="*/ 424542 h 1723571"/>
              <a:gd name="connsiteX38" fmla="*/ 1119979 w 2266608"/>
              <a:gd name="connsiteY38" fmla="*/ 431800 h 1723571"/>
              <a:gd name="connsiteX39" fmla="*/ 1098208 w 2266608"/>
              <a:gd name="connsiteY39" fmla="*/ 468085 h 1723571"/>
              <a:gd name="connsiteX40" fmla="*/ 1112722 w 2266608"/>
              <a:gd name="connsiteY40" fmla="*/ 518885 h 1723571"/>
              <a:gd name="connsiteX41" fmla="*/ 1163522 w 2266608"/>
              <a:gd name="connsiteY41" fmla="*/ 540657 h 1723571"/>
              <a:gd name="connsiteX42" fmla="*/ 1250608 w 2266608"/>
              <a:gd name="connsiteY42" fmla="*/ 562428 h 1723571"/>
              <a:gd name="connsiteX43" fmla="*/ 1265122 w 2266608"/>
              <a:gd name="connsiteY43" fmla="*/ 566057 h 1723571"/>
              <a:gd name="connsiteX44" fmla="*/ 1272379 w 2266608"/>
              <a:gd name="connsiteY44" fmla="*/ 605971 h 1723571"/>
              <a:gd name="connsiteX45" fmla="*/ 1330008 w 2266608"/>
              <a:gd name="connsiteY45" fmla="*/ 578660 h 1723571"/>
              <a:gd name="connsiteX46" fmla="*/ 1342244 w 2266608"/>
              <a:gd name="connsiteY46" fmla="*/ 539147 h 1723571"/>
              <a:gd name="connsiteX47" fmla="*/ 1419438 w 2266608"/>
              <a:gd name="connsiteY47" fmla="*/ 511628 h 1723571"/>
              <a:gd name="connsiteX48" fmla="*/ 1464479 w 2266608"/>
              <a:gd name="connsiteY48" fmla="*/ 524037 h 1723571"/>
              <a:gd name="connsiteX49" fmla="*/ 1487744 w 2266608"/>
              <a:gd name="connsiteY49" fmla="*/ 500354 h 1723571"/>
              <a:gd name="connsiteX50" fmla="*/ 1484156 w 2266608"/>
              <a:gd name="connsiteY50" fmla="*/ 440654 h 1723571"/>
              <a:gd name="connsiteX51" fmla="*/ 1518915 w 2266608"/>
              <a:gd name="connsiteY51" fmla="*/ 371903 h 1723571"/>
              <a:gd name="connsiteX52" fmla="*/ 1549429 w 2266608"/>
              <a:gd name="connsiteY52" fmla="*/ 380416 h 1723571"/>
              <a:gd name="connsiteX53" fmla="*/ 1586286 w 2266608"/>
              <a:gd name="connsiteY53" fmla="*/ 312464 h 1723571"/>
              <a:gd name="connsiteX54" fmla="*/ 1692435 w 2266608"/>
              <a:gd name="connsiteY54" fmla="*/ 250177 h 1723571"/>
              <a:gd name="connsiteX55" fmla="*/ 1774401 w 2266608"/>
              <a:gd name="connsiteY55" fmla="*/ 302304 h 1723571"/>
              <a:gd name="connsiteX56" fmla="*/ 1833886 w 2266608"/>
              <a:gd name="connsiteY56" fmla="*/ 291547 h 1723571"/>
              <a:gd name="connsiteX57" fmla="*/ 1852951 w 2266608"/>
              <a:gd name="connsiteY57" fmla="*/ 293914 h 1723571"/>
              <a:gd name="connsiteX58" fmla="*/ 1921250 w 2266608"/>
              <a:gd name="connsiteY58" fmla="*/ 333633 h 1723571"/>
              <a:gd name="connsiteX59" fmla="*/ 1968851 w 2266608"/>
              <a:gd name="connsiteY59" fmla="*/ 308038 h 1723571"/>
              <a:gd name="connsiteX60" fmla="*/ 2057634 w 2266608"/>
              <a:gd name="connsiteY60" fmla="*/ 381744 h 1723571"/>
              <a:gd name="connsiteX61" fmla="*/ 2098835 w 2266608"/>
              <a:gd name="connsiteY61" fmla="*/ 380415 h 1723571"/>
              <a:gd name="connsiteX62" fmla="*/ 2190408 w 2266608"/>
              <a:gd name="connsiteY62" fmla="*/ 446314 h 1723571"/>
              <a:gd name="connsiteX63" fmla="*/ 2201294 w 2266608"/>
              <a:gd name="connsiteY63" fmla="*/ 558800 h 1723571"/>
              <a:gd name="connsiteX64" fmla="*/ 2237579 w 2266608"/>
              <a:gd name="connsiteY64" fmla="*/ 558800 h 1723571"/>
              <a:gd name="connsiteX65" fmla="*/ 2266608 w 2266608"/>
              <a:gd name="connsiteY65" fmla="*/ 613228 h 1723571"/>
              <a:gd name="connsiteX66" fmla="*/ 2208551 w 2266608"/>
              <a:gd name="connsiteY66" fmla="*/ 620485 h 1723571"/>
              <a:gd name="connsiteX67" fmla="*/ 2154122 w 2266608"/>
              <a:gd name="connsiteY67" fmla="*/ 678542 h 1723571"/>
              <a:gd name="connsiteX68" fmla="*/ 2143237 w 2266608"/>
              <a:gd name="connsiteY68" fmla="*/ 725714 h 1723571"/>
              <a:gd name="connsiteX69" fmla="*/ 2201294 w 2266608"/>
              <a:gd name="connsiteY69" fmla="*/ 751114 h 1723571"/>
              <a:gd name="connsiteX70" fmla="*/ 2165008 w 2266608"/>
              <a:gd name="connsiteY70" fmla="*/ 783771 h 1723571"/>
              <a:gd name="connsiteX71" fmla="*/ 2168637 w 2266608"/>
              <a:gd name="connsiteY71" fmla="*/ 823685 h 1723571"/>
              <a:gd name="connsiteX72" fmla="*/ 2016237 w 2266608"/>
              <a:gd name="connsiteY72" fmla="*/ 1019628 h 1723571"/>
              <a:gd name="connsiteX73" fmla="*/ 1914637 w 2266608"/>
              <a:gd name="connsiteY73" fmla="*/ 1081314 h 1723571"/>
              <a:gd name="connsiteX74" fmla="*/ 1925522 w 2266608"/>
              <a:gd name="connsiteY74" fmla="*/ 1197428 h 1723571"/>
              <a:gd name="connsiteX75" fmla="*/ 1780379 w 2266608"/>
              <a:gd name="connsiteY75" fmla="*/ 1338942 h 1723571"/>
              <a:gd name="connsiteX76" fmla="*/ 1733208 w 2266608"/>
              <a:gd name="connsiteY76" fmla="*/ 1491342 h 1723571"/>
              <a:gd name="connsiteX77" fmla="*/ 1682408 w 2266608"/>
              <a:gd name="connsiteY77" fmla="*/ 1571171 h 1723571"/>
              <a:gd name="connsiteX78" fmla="*/ 1598951 w 2266608"/>
              <a:gd name="connsiteY78" fmla="*/ 1618342 h 1723571"/>
              <a:gd name="connsiteX79" fmla="*/ 1566294 w 2266608"/>
              <a:gd name="connsiteY79" fmla="*/ 1618342 h 1723571"/>
              <a:gd name="connsiteX80" fmla="*/ 1559037 w 2266608"/>
              <a:gd name="connsiteY80" fmla="*/ 1578428 h 1723571"/>
              <a:gd name="connsiteX81" fmla="*/ 1519122 w 2266608"/>
              <a:gd name="connsiteY81" fmla="*/ 1563914 h 1723571"/>
              <a:gd name="connsiteX82" fmla="*/ 1457437 w 2266608"/>
              <a:gd name="connsiteY82" fmla="*/ 1618342 h 1723571"/>
              <a:gd name="connsiteX83" fmla="*/ 1424779 w 2266608"/>
              <a:gd name="connsiteY83" fmla="*/ 1618342 h 1723571"/>
              <a:gd name="connsiteX84" fmla="*/ 1428408 w 2266608"/>
              <a:gd name="connsiteY84" fmla="*/ 1582057 h 1723571"/>
              <a:gd name="connsiteX85" fmla="*/ 1388494 w 2266608"/>
              <a:gd name="connsiteY85" fmla="*/ 1582057 h 1723571"/>
              <a:gd name="connsiteX86" fmla="*/ 1334065 w 2266608"/>
              <a:gd name="connsiteY86" fmla="*/ 1480457 h 1723571"/>
              <a:gd name="connsiteX87" fmla="*/ 1268751 w 2266608"/>
              <a:gd name="connsiteY87" fmla="*/ 1444171 h 1723571"/>
              <a:gd name="connsiteX88" fmla="*/ 1203437 w 2266608"/>
              <a:gd name="connsiteY88" fmla="*/ 1455057 h 1723571"/>
              <a:gd name="connsiteX89" fmla="*/ 1134494 w 2266608"/>
              <a:gd name="connsiteY89" fmla="*/ 1440542 h 1723571"/>
              <a:gd name="connsiteX90" fmla="*/ 1054665 w 2266608"/>
              <a:gd name="connsiteY90" fmla="*/ 1701800 h 1723571"/>
              <a:gd name="connsiteX91" fmla="*/ 989351 w 2266608"/>
              <a:gd name="connsiteY91" fmla="*/ 1607457 h 1723571"/>
              <a:gd name="connsiteX92" fmla="*/ 963951 w 2266608"/>
              <a:gd name="connsiteY92" fmla="*/ 1629228 h 1723571"/>
              <a:gd name="connsiteX93" fmla="*/ 938551 w 2266608"/>
              <a:gd name="connsiteY93" fmla="*/ 1618342 h 1723571"/>
              <a:gd name="connsiteX94" fmla="*/ 905894 w 2266608"/>
              <a:gd name="connsiteY94" fmla="*/ 1636485 h 1723571"/>
              <a:gd name="connsiteX95" fmla="*/ 884122 w 2266608"/>
              <a:gd name="connsiteY95" fmla="*/ 1614714 h 1723571"/>
              <a:gd name="connsiteX96" fmla="*/ 847837 w 2266608"/>
              <a:gd name="connsiteY96" fmla="*/ 1640114 h 1723571"/>
              <a:gd name="connsiteX97" fmla="*/ 844208 w 2266608"/>
              <a:gd name="connsiteY97" fmla="*/ 1680028 h 1723571"/>
              <a:gd name="connsiteX98" fmla="*/ 771637 w 2266608"/>
              <a:gd name="connsiteY98" fmla="*/ 1723571 h 1723571"/>
              <a:gd name="connsiteX99" fmla="*/ 746237 w 2266608"/>
              <a:gd name="connsiteY99" fmla="*/ 1698171 h 1723571"/>
              <a:gd name="connsiteX100" fmla="*/ 655522 w 2266608"/>
              <a:gd name="connsiteY100" fmla="*/ 1719942 h 1723571"/>
              <a:gd name="connsiteX101" fmla="*/ 582951 w 2266608"/>
              <a:gd name="connsiteY101" fmla="*/ 1680028 h 1723571"/>
              <a:gd name="connsiteX102" fmla="*/ 582951 w 2266608"/>
              <a:gd name="connsiteY102" fmla="*/ 1632857 h 1723571"/>
              <a:gd name="connsiteX103" fmla="*/ 626494 w 2266608"/>
              <a:gd name="connsiteY103" fmla="*/ 1589314 h 1723571"/>
              <a:gd name="connsiteX104" fmla="*/ 630122 w 2266608"/>
              <a:gd name="connsiteY104" fmla="*/ 1498600 h 1723571"/>
              <a:gd name="connsiteX105" fmla="*/ 608351 w 2266608"/>
              <a:gd name="connsiteY105" fmla="*/ 1480457 h 1723571"/>
              <a:gd name="connsiteX106" fmla="*/ 514008 w 2266608"/>
              <a:gd name="connsiteY106" fmla="*/ 1440542 h 1723571"/>
              <a:gd name="connsiteX107" fmla="*/ 426922 w 2266608"/>
              <a:gd name="connsiteY107" fmla="*/ 1284514 h 1723571"/>
              <a:gd name="connsiteX108" fmla="*/ 423294 w 2266608"/>
              <a:gd name="connsiteY108" fmla="*/ 1277257 h 1723571"/>
              <a:gd name="connsiteX109" fmla="*/ 347094 w 2266608"/>
              <a:gd name="connsiteY109" fmla="*/ 1349828 h 1723571"/>
              <a:gd name="connsiteX110" fmla="*/ 289037 w 2266608"/>
              <a:gd name="connsiteY110" fmla="*/ 1302657 h 1723571"/>
              <a:gd name="connsiteX111" fmla="*/ 256379 w 2266608"/>
              <a:gd name="connsiteY111" fmla="*/ 1324428 h 1723571"/>
              <a:gd name="connsiteX112" fmla="*/ 187437 w 2266608"/>
              <a:gd name="connsiteY112" fmla="*/ 1320800 h 1723571"/>
              <a:gd name="connsiteX113" fmla="*/ 103979 w 2266608"/>
              <a:gd name="connsiteY113" fmla="*/ 1244600 h 1723571"/>
              <a:gd name="connsiteX0" fmla="*/ 103979 w 2266608"/>
              <a:gd name="connsiteY0" fmla="*/ 1244600 h 1723571"/>
              <a:gd name="connsiteX1" fmla="*/ 116708 w 2266608"/>
              <a:gd name="connsiteY1" fmla="*/ 1059542 h 1723571"/>
              <a:gd name="connsiteX2" fmla="*/ 79233 w 2266608"/>
              <a:gd name="connsiteY2" fmla="*/ 1030514 h 1723571"/>
              <a:gd name="connsiteX3" fmla="*/ 84051 w 2266608"/>
              <a:gd name="connsiteY3" fmla="*/ 979714 h 1723571"/>
              <a:gd name="connsiteX4" fmla="*/ 40508 w 2266608"/>
              <a:gd name="connsiteY4" fmla="*/ 872642 h 1723571"/>
              <a:gd name="connsiteX5" fmla="*/ 0 w 2266608"/>
              <a:gd name="connsiteY5" fmla="*/ 842423 h 1723571"/>
              <a:gd name="connsiteX6" fmla="*/ 35037 w 2266608"/>
              <a:gd name="connsiteY6" fmla="*/ 765628 h 1723571"/>
              <a:gd name="connsiteX7" fmla="*/ 16894 w 2266608"/>
              <a:gd name="connsiteY7" fmla="*/ 700314 h 1723571"/>
              <a:gd name="connsiteX8" fmla="*/ 20522 w 2266608"/>
              <a:gd name="connsiteY8" fmla="*/ 656771 h 1723571"/>
              <a:gd name="connsiteX9" fmla="*/ 64065 w 2266608"/>
              <a:gd name="connsiteY9" fmla="*/ 638628 h 1723571"/>
              <a:gd name="connsiteX10" fmla="*/ 38665 w 2266608"/>
              <a:gd name="connsiteY10" fmla="*/ 566057 h 1723571"/>
              <a:gd name="connsiteX11" fmla="*/ 2379 w 2266608"/>
              <a:gd name="connsiteY11" fmla="*/ 526142 h 1723571"/>
              <a:gd name="connsiteX12" fmla="*/ 85837 w 2266608"/>
              <a:gd name="connsiteY12" fmla="*/ 460828 h 1723571"/>
              <a:gd name="connsiteX13" fmla="*/ 85837 w 2266608"/>
              <a:gd name="connsiteY13" fmla="*/ 449942 h 1723571"/>
              <a:gd name="connsiteX14" fmla="*/ 71322 w 2266608"/>
              <a:gd name="connsiteY14" fmla="*/ 420914 h 1723571"/>
              <a:gd name="connsiteX15" fmla="*/ 136637 w 2266608"/>
              <a:gd name="connsiteY15" fmla="*/ 344714 h 1723571"/>
              <a:gd name="connsiteX16" fmla="*/ 136637 w 2266608"/>
              <a:gd name="connsiteY16" fmla="*/ 290285 h 1723571"/>
              <a:gd name="connsiteX17" fmla="*/ 45922 w 2266608"/>
              <a:gd name="connsiteY17" fmla="*/ 185057 h 1723571"/>
              <a:gd name="connsiteX18" fmla="*/ 93094 w 2266608"/>
              <a:gd name="connsiteY18" fmla="*/ 116114 h 1723571"/>
              <a:gd name="connsiteX19" fmla="*/ 89465 w 2266608"/>
              <a:gd name="connsiteY19" fmla="*/ 43542 h 1723571"/>
              <a:gd name="connsiteX20" fmla="*/ 278151 w 2266608"/>
              <a:gd name="connsiteY20" fmla="*/ 0 h 1723571"/>
              <a:gd name="connsiteX21" fmla="*/ 343465 w 2266608"/>
              <a:gd name="connsiteY21" fmla="*/ 29028 h 1723571"/>
              <a:gd name="connsiteX22" fmla="*/ 397894 w 2266608"/>
              <a:gd name="connsiteY22" fmla="*/ 97971 h 1723571"/>
              <a:gd name="connsiteX23" fmla="*/ 426922 w 2266608"/>
              <a:gd name="connsiteY23" fmla="*/ 195942 h 1723571"/>
              <a:gd name="connsiteX24" fmla="*/ 455951 w 2266608"/>
              <a:gd name="connsiteY24" fmla="*/ 181428 h 1723571"/>
              <a:gd name="connsiteX25" fmla="*/ 492237 w 2266608"/>
              <a:gd name="connsiteY25" fmla="*/ 199571 h 1723571"/>
              <a:gd name="connsiteX26" fmla="*/ 561824 w 2266608"/>
              <a:gd name="connsiteY26" fmla="*/ 353493 h 1723571"/>
              <a:gd name="connsiteX27" fmla="*/ 704186 w 2266608"/>
              <a:gd name="connsiteY27" fmla="*/ 337068 h 1723571"/>
              <a:gd name="connsiteX28" fmla="*/ 757122 w 2266608"/>
              <a:gd name="connsiteY28" fmla="*/ 359228 h 1723571"/>
              <a:gd name="connsiteX29" fmla="*/ 784229 w 2266608"/>
              <a:gd name="connsiteY29" fmla="*/ 324269 h 1723571"/>
              <a:gd name="connsiteX30" fmla="*/ 855094 w 2266608"/>
              <a:gd name="connsiteY30" fmla="*/ 315685 h 1723571"/>
              <a:gd name="connsiteX31" fmla="*/ 908449 w 2266608"/>
              <a:gd name="connsiteY31" fmla="*/ 264496 h 1723571"/>
              <a:gd name="connsiteX32" fmla="*/ 1003865 w 2266608"/>
              <a:gd name="connsiteY32" fmla="*/ 297542 h 1723571"/>
              <a:gd name="connsiteX33" fmla="*/ 1025637 w 2266608"/>
              <a:gd name="connsiteY33" fmla="*/ 319314 h 1723571"/>
              <a:gd name="connsiteX34" fmla="*/ 1058294 w 2266608"/>
              <a:gd name="connsiteY34" fmla="*/ 337457 h 1723571"/>
              <a:gd name="connsiteX35" fmla="*/ 1051037 w 2266608"/>
              <a:gd name="connsiteY35" fmla="*/ 373742 h 1723571"/>
              <a:gd name="connsiteX36" fmla="*/ 1101837 w 2266608"/>
              <a:gd name="connsiteY36" fmla="*/ 377371 h 1723571"/>
              <a:gd name="connsiteX37" fmla="*/ 1119979 w 2266608"/>
              <a:gd name="connsiteY37" fmla="*/ 424542 h 1723571"/>
              <a:gd name="connsiteX38" fmla="*/ 1119979 w 2266608"/>
              <a:gd name="connsiteY38" fmla="*/ 431800 h 1723571"/>
              <a:gd name="connsiteX39" fmla="*/ 1098208 w 2266608"/>
              <a:gd name="connsiteY39" fmla="*/ 468085 h 1723571"/>
              <a:gd name="connsiteX40" fmla="*/ 1112722 w 2266608"/>
              <a:gd name="connsiteY40" fmla="*/ 518885 h 1723571"/>
              <a:gd name="connsiteX41" fmla="*/ 1163522 w 2266608"/>
              <a:gd name="connsiteY41" fmla="*/ 540657 h 1723571"/>
              <a:gd name="connsiteX42" fmla="*/ 1250608 w 2266608"/>
              <a:gd name="connsiteY42" fmla="*/ 562428 h 1723571"/>
              <a:gd name="connsiteX43" fmla="*/ 1265122 w 2266608"/>
              <a:gd name="connsiteY43" fmla="*/ 566057 h 1723571"/>
              <a:gd name="connsiteX44" fmla="*/ 1272379 w 2266608"/>
              <a:gd name="connsiteY44" fmla="*/ 605971 h 1723571"/>
              <a:gd name="connsiteX45" fmla="*/ 1330008 w 2266608"/>
              <a:gd name="connsiteY45" fmla="*/ 578660 h 1723571"/>
              <a:gd name="connsiteX46" fmla="*/ 1342244 w 2266608"/>
              <a:gd name="connsiteY46" fmla="*/ 539147 h 1723571"/>
              <a:gd name="connsiteX47" fmla="*/ 1419438 w 2266608"/>
              <a:gd name="connsiteY47" fmla="*/ 511628 h 1723571"/>
              <a:gd name="connsiteX48" fmla="*/ 1464479 w 2266608"/>
              <a:gd name="connsiteY48" fmla="*/ 524037 h 1723571"/>
              <a:gd name="connsiteX49" fmla="*/ 1487744 w 2266608"/>
              <a:gd name="connsiteY49" fmla="*/ 500354 h 1723571"/>
              <a:gd name="connsiteX50" fmla="*/ 1484156 w 2266608"/>
              <a:gd name="connsiteY50" fmla="*/ 440654 h 1723571"/>
              <a:gd name="connsiteX51" fmla="*/ 1518915 w 2266608"/>
              <a:gd name="connsiteY51" fmla="*/ 371903 h 1723571"/>
              <a:gd name="connsiteX52" fmla="*/ 1549429 w 2266608"/>
              <a:gd name="connsiteY52" fmla="*/ 380416 h 1723571"/>
              <a:gd name="connsiteX53" fmla="*/ 1586286 w 2266608"/>
              <a:gd name="connsiteY53" fmla="*/ 312464 h 1723571"/>
              <a:gd name="connsiteX54" fmla="*/ 1692435 w 2266608"/>
              <a:gd name="connsiteY54" fmla="*/ 250177 h 1723571"/>
              <a:gd name="connsiteX55" fmla="*/ 1774401 w 2266608"/>
              <a:gd name="connsiteY55" fmla="*/ 302304 h 1723571"/>
              <a:gd name="connsiteX56" fmla="*/ 1833886 w 2266608"/>
              <a:gd name="connsiteY56" fmla="*/ 291547 h 1723571"/>
              <a:gd name="connsiteX57" fmla="*/ 1852951 w 2266608"/>
              <a:gd name="connsiteY57" fmla="*/ 293914 h 1723571"/>
              <a:gd name="connsiteX58" fmla="*/ 1921250 w 2266608"/>
              <a:gd name="connsiteY58" fmla="*/ 333633 h 1723571"/>
              <a:gd name="connsiteX59" fmla="*/ 1968851 w 2266608"/>
              <a:gd name="connsiteY59" fmla="*/ 308038 h 1723571"/>
              <a:gd name="connsiteX60" fmla="*/ 2057634 w 2266608"/>
              <a:gd name="connsiteY60" fmla="*/ 381744 h 1723571"/>
              <a:gd name="connsiteX61" fmla="*/ 2098835 w 2266608"/>
              <a:gd name="connsiteY61" fmla="*/ 380415 h 1723571"/>
              <a:gd name="connsiteX62" fmla="*/ 2190408 w 2266608"/>
              <a:gd name="connsiteY62" fmla="*/ 446314 h 1723571"/>
              <a:gd name="connsiteX63" fmla="*/ 2201294 w 2266608"/>
              <a:gd name="connsiteY63" fmla="*/ 558800 h 1723571"/>
              <a:gd name="connsiteX64" fmla="*/ 2237579 w 2266608"/>
              <a:gd name="connsiteY64" fmla="*/ 558800 h 1723571"/>
              <a:gd name="connsiteX65" fmla="*/ 2266608 w 2266608"/>
              <a:gd name="connsiteY65" fmla="*/ 613228 h 1723571"/>
              <a:gd name="connsiteX66" fmla="*/ 2208551 w 2266608"/>
              <a:gd name="connsiteY66" fmla="*/ 620485 h 1723571"/>
              <a:gd name="connsiteX67" fmla="*/ 2154122 w 2266608"/>
              <a:gd name="connsiteY67" fmla="*/ 678542 h 1723571"/>
              <a:gd name="connsiteX68" fmla="*/ 2143237 w 2266608"/>
              <a:gd name="connsiteY68" fmla="*/ 725714 h 1723571"/>
              <a:gd name="connsiteX69" fmla="*/ 2201294 w 2266608"/>
              <a:gd name="connsiteY69" fmla="*/ 751114 h 1723571"/>
              <a:gd name="connsiteX70" fmla="*/ 2165008 w 2266608"/>
              <a:gd name="connsiteY70" fmla="*/ 783771 h 1723571"/>
              <a:gd name="connsiteX71" fmla="*/ 2168637 w 2266608"/>
              <a:gd name="connsiteY71" fmla="*/ 823685 h 1723571"/>
              <a:gd name="connsiteX72" fmla="*/ 2016237 w 2266608"/>
              <a:gd name="connsiteY72" fmla="*/ 1019628 h 1723571"/>
              <a:gd name="connsiteX73" fmla="*/ 1914637 w 2266608"/>
              <a:gd name="connsiteY73" fmla="*/ 1081314 h 1723571"/>
              <a:gd name="connsiteX74" fmla="*/ 1925522 w 2266608"/>
              <a:gd name="connsiteY74" fmla="*/ 1197428 h 1723571"/>
              <a:gd name="connsiteX75" fmla="*/ 1780379 w 2266608"/>
              <a:gd name="connsiteY75" fmla="*/ 1338942 h 1723571"/>
              <a:gd name="connsiteX76" fmla="*/ 1733208 w 2266608"/>
              <a:gd name="connsiteY76" fmla="*/ 1491342 h 1723571"/>
              <a:gd name="connsiteX77" fmla="*/ 1682408 w 2266608"/>
              <a:gd name="connsiteY77" fmla="*/ 1571171 h 1723571"/>
              <a:gd name="connsiteX78" fmla="*/ 1598951 w 2266608"/>
              <a:gd name="connsiteY78" fmla="*/ 1618342 h 1723571"/>
              <a:gd name="connsiteX79" fmla="*/ 1566294 w 2266608"/>
              <a:gd name="connsiteY79" fmla="*/ 1618342 h 1723571"/>
              <a:gd name="connsiteX80" fmla="*/ 1559037 w 2266608"/>
              <a:gd name="connsiteY80" fmla="*/ 1578428 h 1723571"/>
              <a:gd name="connsiteX81" fmla="*/ 1519122 w 2266608"/>
              <a:gd name="connsiteY81" fmla="*/ 1563914 h 1723571"/>
              <a:gd name="connsiteX82" fmla="*/ 1457437 w 2266608"/>
              <a:gd name="connsiteY82" fmla="*/ 1618342 h 1723571"/>
              <a:gd name="connsiteX83" fmla="*/ 1424779 w 2266608"/>
              <a:gd name="connsiteY83" fmla="*/ 1618342 h 1723571"/>
              <a:gd name="connsiteX84" fmla="*/ 1428408 w 2266608"/>
              <a:gd name="connsiteY84" fmla="*/ 1582057 h 1723571"/>
              <a:gd name="connsiteX85" fmla="*/ 1388494 w 2266608"/>
              <a:gd name="connsiteY85" fmla="*/ 1582057 h 1723571"/>
              <a:gd name="connsiteX86" fmla="*/ 1334065 w 2266608"/>
              <a:gd name="connsiteY86" fmla="*/ 1480457 h 1723571"/>
              <a:gd name="connsiteX87" fmla="*/ 1268751 w 2266608"/>
              <a:gd name="connsiteY87" fmla="*/ 1444171 h 1723571"/>
              <a:gd name="connsiteX88" fmla="*/ 1203437 w 2266608"/>
              <a:gd name="connsiteY88" fmla="*/ 1455057 h 1723571"/>
              <a:gd name="connsiteX89" fmla="*/ 1134494 w 2266608"/>
              <a:gd name="connsiteY89" fmla="*/ 1440542 h 1723571"/>
              <a:gd name="connsiteX90" fmla="*/ 1054665 w 2266608"/>
              <a:gd name="connsiteY90" fmla="*/ 1701800 h 1723571"/>
              <a:gd name="connsiteX91" fmla="*/ 989351 w 2266608"/>
              <a:gd name="connsiteY91" fmla="*/ 1607457 h 1723571"/>
              <a:gd name="connsiteX92" fmla="*/ 963951 w 2266608"/>
              <a:gd name="connsiteY92" fmla="*/ 1629228 h 1723571"/>
              <a:gd name="connsiteX93" fmla="*/ 938551 w 2266608"/>
              <a:gd name="connsiteY93" fmla="*/ 1618342 h 1723571"/>
              <a:gd name="connsiteX94" fmla="*/ 905894 w 2266608"/>
              <a:gd name="connsiteY94" fmla="*/ 1636485 h 1723571"/>
              <a:gd name="connsiteX95" fmla="*/ 884122 w 2266608"/>
              <a:gd name="connsiteY95" fmla="*/ 1614714 h 1723571"/>
              <a:gd name="connsiteX96" fmla="*/ 847837 w 2266608"/>
              <a:gd name="connsiteY96" fmla="*/ 1640114 h 1723571"/>
              <a:gd name="connsiteX97" fmla="*/ 844208 w 2266608"/>
              <a:gd name="connsiteY97" fmla="*/ 1680028 h 1723571"/>
              <a:gd name="connsiteX98" fmla="*/ 771637 w 2266608"/>
              <a:gd name="connsiteY98" fmla="*/ 1723571 h 1723571"/>
              <a:gd name="connsiteX99" fmla="*/ 746237 w 2266608"/>
              <a:gd name="connsiteY99" fmla="*/ 1698171 h 1723571"/>
              <a:gd name="connsiteX100" fmla="*/ 655522 w 2266608"/>
              <a:gd name="connsiteY100" fmla="*/ 1719942 h 1723571"/>
              <a:gd name="connsiteX101" fmla="*/ 582951 w 2266608"/>
              <a:gd name="connsiteY101" fmla="*/ 1680028 h 1723571"/>
              <a:gd name="connsiteX102" fmla="*/ 582951 w 2266608"/>
              <a:gd name="connsiteY102" fmla="*/ 1632857 h 1723571"/>
              <a:gd name="connsiteX103" fmla="*/ 626494 w 2266608"/>
              <a:gd name="connsiteY103" fmla="*/ 1589314 h 1723571"/>
              <a:gd name="connsiteX104" fmla="*/ 630122 w 2266608"/>
              <a:gd name="connsiteY104" fmla="*/ 1498600 h 1723571"/>
              <a:gd name="connsiteX105" fmla="*/ 608351 w 2266608"/>
              <a:gd name="connsiteY105" fmla="*/ 1480457 h 1723571"/>
              <a:gd name="connsiteX106" fmla="*/ 514008 w 2266608"/>
              <a:gd name="connsiteY106" fmla="*/ 1440542 h 1723571"/>
              <a:gd name="connsiteX107" fmla="*/ 426922 w 2266608"/>
              <a:gd name="connsiteY107" fmla="*/ 1284514 h 1723571"/>
              <a:gd name="connsiteX108" fmla="*/ 423294 w 2266608"/>
              <a:gd name="connsiteY108" fmla="*/ 1277257 h 1723571"/>
              <a:gd name="connsiteX109" fmla="*/ 347094 w 2266608"/>
              <a:gd name="connsiteY109" fmla="*/ 1349828 h 1723571"/>
              <a:gd name="connsiteX110" fmla="*/ 289037 w 2266608"/>
              <a:gd name="connsiteY110" fmla="*/ 1302657 h 1723571"/>
              <a:gd name="connsiteX111" fmla="*/ 256379 w 2266608"/>
              <a:gd name="connsiteY111" fmla="*/ 1324428 h 1723571"/>
              <a:gd name="connsiteX112" fmla="*/ 187437 w 2266608"/>
              <a:gd name="connsiteY112" fmla="*/ 1320800 h 1723571"/>
              <a:gd name="connsiteX113" fmla="*/ 103979 w 2266608"/>
              <a:gd name="connsiteY113" fmla="*/ 1244600 h 1723571"/>
              <a:gd name="connsiteX0" fmla="*/ 103979 w 2266608"/>
              <a:gd name="connsiteY0" fmla="*/ 1244600 h 1723571"/>
              <a:gd name="connsiteX1" fmla="*/ 116708 w 2266608"/>
              <a:gd name="connsiteY1" fmla="*/ 1059542 h 1723571"/>
              <a:gd name="connsiteX2" fmla="*/ 79233 w 2266608"/>
              <a:gd name="connsiteY2" fmla="*/ 1030514 h 1723571"/>
              <a:gd name="connsiteX3" fmla="*/ 84051 w 2266608"/>
              <a:gd name="connsiteY3" fmla="*/ 979714 h 1723571"/>
              <a:gd name="connsiteX4" fmla="*/ 40508 w 2266608"/>
              <a:gd name="connsiteY4" fmla="*/ 872642 h 1723571"/>
              <a:gd name="connsiteX5" fmla="*/ 0 w 2266608"/>
              <a:gd name="connsiteY5" fmla="*/ 842423 h 1723571"/>
              <a:gd name="connsiteX6" fmla="*/ 35037 w 2266608"/>
              <a:gd name="connsiteY6" fmla="*/ 765628 h 1723571"/>
              <a:gd name="connsiteX7" fmla="*/ 20522 w 2266608"/>
              <a:gd name="connsiteY7" fmla="*/ 656771 h 1723571"/>
              <a:gd name="connsiteX8" fmla="*/ 64065 w 2266608"/>
              <a:gd name="connsiteY8" fmla="*/ 638628 h 1723571"/>
              <a:gd name="connsiteX9" fmla="*/ 38665 w 2266608"/>
              <a:gd name="connsiteY9" fmla="*/ 566057 h 1723571"/>
              <a:gd name="connsiteX10" fmla="*/ 2379 w 2266608"/>
              <a:gd name="connsiteY10" fmla="*/ 526142 h 1723571"/>
              <a:gd name="connsiteX11" fmla="*/ 85837 w 2266608"/>
              <a:gd name="connsiteY11" fmla="*/ 460828 h 1723571"/>
              <a:gd name="connsiteX12" fmla="*/ 85837 w 2266608"/>
              <a:gd name="connsiteY12" fmla="*/ 449942 h 1723571"/>
              <a:gd name="connsiteX13" fmla="*/ 71322 w 2266608"/>
              <a:gd name="connsiteY13" fmla="*/ 420914 h 1723571"/>
              <a:gd name="connsiteX14" fmla="*/ 136637 w 2266608"/>
              <a:gd name="connsiteY14" fmla="*/ 344714 h 1723571"/>
              <a:gd name="connsiteX15" fmla="*/ 136637 w 2266608"/>
              <a:gd name="connsiteY15" fmla="*/ 290285 h 1723571"/>
              <a:gd name="connsiteX16" fmla="*/ 45922 w 2266608"/>
              <a:gd name="connsiteY16" fmla="*/ 185057 h 1723571"/>
              <a:gd name="connsiteX17" fmla="*/ 93094 w 2266608"/>
              <a:gd name="connsiteY17" fmla="*/ 116114 h 1723571"/>
              <a:gd name="connsiteX18" fmla="*/ 89465 w 2266608"/>
              <a:gd name="connsiteY18" fmla="*/ 43542 h 1723571"/>
              <a:gd name="connsiteX19" fmla="*/ 278151 w 2266608"/>
              <a:gd name="connsiteY19" fmla="*/ 0 h 1723571"/>
              <a:gd name="connsiteX20" fmla="*/ 343465 w 2266608"/>
              <a:gd name="connsiteY20" fmla="*/ 29028 h 1723571"/>
              <a:gd name="connsiteX21" fmla="*/ 397894 w 2266608"/>
              <a:gd name="connsiteY21" fmla="*/ 97971 h 1723571"/>
              <a:gd name="connsiteX22" fmla="*/ 426922 w 2266608"/>
              <a:gd name="connsiteY22" fmla="*/ 195942 h 1723571"/>
              <a:gd name="connsiteX23" fmla="*/ 455951 w 2266608"/>
              <a:gd name="connsiteY23" fmla="*/ 181428 h 1723571"/>
              <a:gd name="connsiteX24" fmla="*/ 492237 w 2266608"/>
              <a:gd name="connsiteY24" fmla="*/ 199571 h 1723571"/>
              <a:gd name="connsiteX25" fmla="*/ 561824 w 2266608"/>
              <a:gd name="connsiteY25" fmla="*/ 353493 h 1723571"/>
              <a:gd name="connsiteX26" fmla="*/ 704186 w 2266608"/>
              <a:gd name="connsiteY26" fmla="*/ 337068 h 1723571"/>
              <a:gd name="connsiteX27" fmla="*/ 757122 w 2266608"/>
              <a:gd name="connsiteY27" fmla="*/ 359228 h 1723571"/>
              <a:gd name="connsiteX28" fmla="*/ 784229 w 2266608"/>
              <a:gd name="connsiteY28" fmla="*/ 324269 h 1723571"/>
              <a:gd name="connsiteX29" fmla="*/ 855094 w 2266608"/>
              <a:gd name="connsiteY29" fmla="*/ 315685 h 1723571"/>
              <a:gd name="connsiteX30" fmla="*/ 908449 w 2266608"/>
              <a:gd name="connsiteY30" fmla="*/ 264496 h 1723571"/>
              <a:gd name="connsiteX31" fmla="*/ 1003865 w 2266608"/>
              <a:gd name="connsiteY31" fmla="*/ 297542 h 1723571"/>
              <a:gd name="connsiteX32" fmla="*/ 1025637 w 2266608"/>
              <a:gd name="connsiteY32" fmla="*/ 319314 h 1723571"/>
              <a:gd name="connsiteX33" fmla="*/ 1058294 w 2266608"/>
              <a:gd name="connsiteY33" fmla="*/ 337457 h 1723571"/>
              <a:gd name="connsiteX34" fmla="*/ 1051037 w 2266608"/>
              <a:gd name="connsiteY34" fmla="*/ 373742 h 1723571"/>
              <a:gd name="connsiteX35" fmla="*/ 1101837 w 2266608"/>
              <a:gd name="connsiteY35" fmla="*/ 377371 h 1723571"/>
              <a:gd name="connsiteX36" fmla="*/ 1119979 w 2266608"/>
              <a:gd name="connsiteY36" fmla="*/ 424542 h 1723571"/>
              <a:gd name="connsiteX37" fmla="*/ 1119979 w 2266608"/>
              <a:gd name="connsiteY37" fmla="*/ 431800 h 1723571"/>
              <a:gd name="connsiteX38" fmla="*/ 1098208 w 2266608"/>
              <a:gd name="connsiteY38" fmla="*/ 468085 h 1723571"/>
              <a:gd name="connsiteX39" fmla="*/ 1112722 w 2266608"/>
              <a:gd name="connsiteY39" fmla="*/ 518885 h 1723571"/>
              <a:gd name="connsiteX40" fmla="*/ 1163522 w 2266608"/>
              <a:gd name="connsiteY40" fmla="*/ 540657 h 1723571"/>
              <a:gd name="connsiteX41" fmla="*/ 1250608 w 2266608"/>
              <a:gd name="connsiteY41" fmla="*/ 562428 h 1723571"/>
              <a:gd name="connsiteX42" fmla="*/ 1265122 w 2266608"/>
              <a:gd name="connsiteY42" fmla="*/ 566057 h 1723571"/>
              <a:gd name="connsiteX43" fmla="*/ 1272379 w 2266608"/>
              <a:gd name="connsiteY43" fmla="*/ 605971 h 1723571"/>
              <a:gd name="connsiteX44" fmla="*/ 1330008 w 2266608"/>
              <a:gd name="connsiteY44" fmla="*/ 578660 h 1723571"/>
              <a:gd name="connsiteX45" fmla="*/ 1342244 w 2266608"/>
              <a:gd name="connsiteY45" fmla="*/ 539147 h 1723571"/>
              <a:gd name="connsiteX46" fmla="*/ 1419438 w 2266608"/>
              <a:gd name="connsiteY46" fmla="*/ 511628 h 1723571"/>
              <a:gd name="connsiteX47" fmla="*/ 1464479 w 2266608"/>
              <a:gd name="connsiteY47" fmla="*/ 524037 h 1723571"/>
              <a:gd name="connsiteX48" fmla="*/ 1487744 w 2266608"/>
              <a:gd name="connsiteY48" fmla="*/ 500354 h 1723571"/>
              <a:gd name="connsiteX49" fmla="*/ 1484156 w 2266608"/>
              <a:gd name="connsiteY49" fmla="*/ 440654 h 1723571"/>
              <a:gd name="connsiteX50" fmla="*/ 1518915 w 2266608"/>
              <a:gd name="connsiteY50" fmla="*/ 371903 h 1723571"/>
              <a:gd name="connsiteX51" fmla="*/ 1549429 w 2266608"/>
              <a:gd name="connsiteY51" fmla="*/ 380416 h 1723571"/>
              <a:gd name="connsiteX52" fmla="*/ 1586286 w 2266608"/>
              <a:gd name="connsiteY52" fmla="*/ 312464 h 1723571"/>
              <a:gd name="connsiteX53" fmla="*/ 1692435 w 2266608"/>
              <a:gd name="connsiteY53" fmla="*/ 250177 h 1723571"/>
              <a:gd name="connsiteX54" fmla="*/ 1774401 w 2266608"/>
              <a:gd name="connsiteY54" fmla="*/ 302304 h 1723571"/>
              <a:gd name="connsiteX55" fmla="*/ 1833886 w 2266608"/>
              <a:gd name="connsiteY55" fmla="*/ 291547 h 1723571"/>
              <a:gd name="connsiteX56" fmla="*/ 1852951 w 2266608"/>
              <a:gd name="connsiteY56" fmla="*/ 293914 h 1723571"/>
              <a:gd name="connsiteX57" fmla="*/ 1921250 w 2266608"/>
              <a:gd name="connsiteY57" fmla="*/ 333633 h 1723571"/>
              <a:gd name="connsiteX58" fmla="*/ 1968851 w 2266608"/>
              <a:gd name="connsiteY58" fmla="*/ 308038 h 1723571"/>
              <a:gd name="connsiteX59" fmla="*/ 2057634 w 2266608"/>
              <a:gd name="connsiteY59" fmla="*/ 381744 h 1723571"/>
              <a:gd name="connsiteX60" fmla="*/ 2098835 w 2266608"/>
              <a:gd name="connsiteY60" fmla="*/ 380415 h 1723571"/>
              <a:gd name="connsiteX61" fmla="*/ 2190408 w 2266608"/>
              <a:gd name="connsiteY61" fmla="*/ 446314 h 1723571"/>
              <a:gd name="connsiteX62" fmla="*/ 2201294 w 2266608"/>
              <a:gd name="connsiteY62" fmla="*/ 558800 h 1723571"/>
              <a:gd name="connsiteX63" fmla="*/ 2237579 w 2266608"/>
              <a:gd name="connsiteY63" fmla="*/ 558800 h 1723571"/>
              <a:gd name="connsiteX64" fmla="*/ 2266608 w 2266608"/>
              <a:gd name="connsiteY64" fmla="*/ 613228 h 1723571"/>
              <a:gd name="connsiteX65" fmla="*/ 2208551 w 2266608"/>
              <a:gd name="connsiteY65" fmla="*/ 620485 h 1723571"/>
              <a:gd name="connsiteX66" fmla="*/ 2154122 w 2266608"/>
              <a:gd name="connsiteY66" fmla="*/ 678542 h 1723571"/>
              <a:gd name="connsiteX67" fmla="*/ 2143237 w 2266608"/>
              <a:gd name="connsiteY67" fmla="*/ 725714 h 1723571"/>
              <a:gd name="connsiteX68" fmla="*/ 2201294 w 2266608"/>
              <a:gd name="connsiteY68" fmla="*/ 751114 h 1723571"/>
              <a:gd name="connsiteX69" fmla="*/ 2165008 w 2266608"/>
              <a:gd name="connsiteY69" fmla="*/ 783771 h 1723571"/>
              <a:gd name="connsiteX70" fmla="*/ 2168637 w 2266608"/>
              <a:gd name="connsiteY70" fmla="*/ 823685 h 1723571"/>
              <a:gd name="connsiteX71" fmla="*/ 2016237 w 2266608"/>
              <a:gd name="connsiteY71" fmla="*/ 1019628 h 1723571"/>
              <a:gd name="connsiteX72" fmla="*/ 1914637 w 2266608"/>
              <a:gd name="connsiteY72" fmla="*/ 1081314 h 1723571"/>
              <a:gd name="connsiteX73" fmla="*/ 1925522 w 2266608"/>
              <a:gd name="connsiteY73" fmla="*/ 1197428 h 1723571"/>
              <a:gd name="connsiteX74" fmla="*/ 1780379 w 2266608"/>
              <a:gd name="connsiteY74" fmla="*/ 1338942 h 1723571"/>
              <a:gd name="connsiteX75" fmla="*/ 1733208 w 2266608"/>
              <a:gd name="connsiteY75" fmla="*/ 1491342 h 1723571"/>
              <a:gd name="connsiteX76" fmla="*/ 1682408 w 2266608"/>
              <a:gd name="connsiteY76" fmla="*/ 1571171 h 1723571"/>
              <a:gd name="connsiteX77" fmla="*/ 1598951 w 2266608"/>
              <a:gd name="connsiteY77" fmla="*/ 1618342 h 1723571"/>
              <a:gd name="connsiteX78" fmla="*/ 1566294 w 2266608"/>
              <a:gd name="connsiteY78" fmla="*/ 1618342 h 1723571"/>
              <a:gd name="connsiteX79" fmla="*/ 1559037 w 2266608"/>
              <a:gd name="connsiteY79" fmla="*/ 1578428 h 1723571"/>
              <a:gd name="connsiteX80" fmla="*/ 1519122 w 2266608"/>
              <a:gd name="connsiteY80" fmla="*/ 1563914 h 1723571"/>
              <a:gd name="connsiteX81" fmla="*/ 1457437 w 2266608"/>
              <a:gd name="connsiteY81" fmla="*/ 1618342 h 1723571"/>
              <a:gd name="connsiteX82" fmla="*/ 1424779 w 2266608"/>
              <a:gd name="connsiteY82" fmla="*/ 1618342 h 1723571"/>
              <a:gd name="connsiteX83" fmla="*/ 1428408 w 2266608"/>
              <a:gd name="connsiteY83" fmla="*/ 1582057 h 1723571"/>
              <a:gd name="connsiteX84" fmla="*/ 1388494 w 2266608"/>
              <a:gd name="connsiteY84" fmla="*/ 1582057 h 1723571"/>
              <a:gd name="connsiteX85" fmla="*/ 1334065 w 2266608"/>
              <a:gd name="connsiteY85" fmla="*/ 1480457 h 1723571"/>
              <a:gd name="connsiteX86" fmla="*/ 1268751 w 2266608"/>
              <a:gd name="connsiteY86" fmla="*/ 1444171 h 1723571"/>
              <a:gd name="connsiteX87" fmla="*/ 1203437 w 2266608"/>
              <a:gd name="connsiteY87" fmla="*/ 1455057 h 1723571"/>
              <a:gd name="connsiteX88" fmla="*/ 1134494 w 2266608"/>
              <a:gd name="connsiteY88" fmla="*/ 1440542 h 1723571"/>
              <a:gd name="connsiteX89" fmla="*/ 1054665 w 2266608"/>
              <a:gd name="connsiteY89" fmla="*/ 1701800 h 1723571"/>
              <a:gd name="connsiteX90" fmla="*/ 989351 w 2266608"/>
              <a:gd name="connsiteY90" fmla="*/ 1607457 h 1723571"/>
              <a:gd name="connsiteX91" fmla="*/ 963951 w 2266608"/>
              <a:gd name="connsiteY91" fmla="*/ 1629228 h 1723571"/>
              <a:gd name="connsiteX92" fmla="*/ 938551 w 2266608"/>
              <a:gd name="connsiteY92" fmla="*/ 1618342 h 1723571"/>
              <a:gd name="connsiteX93" fmla="*/ 905894 w 2266608"/>
              <a:gd name="connsiteY93" fmla="*/ 1636485 h 1723571"/>
              <a:gd name="connsiteX94" fmla="*/ 884122 w 2266608"/>
              <a:gd name="connsiteY94" fmla="*/ 1614714 h 1723571"/>
              <a:gd name="connsiteX95" fmla="*/ 847837 w 2266608"/>
              <a:gd name="connsiteY95" fmla="*/ 1640114 h 1723571"/>
              <a:gd name="connsiteX96" fmla="*/ 844208 w 2266608"/>
              <a:gd name="connsiteY96" fmla="*/ 1680028 h 1723571"/>
              <a:gd name="connsiteX97" fmla="*/ 771637 w 2266608"/>
              <a:gd name="connsiteY97" fmla="*/ 1723571 h 1723571"/>
              <a:gd name="connsiteX98" fmla="*/ 746237 w 2266608"/>
              <a:gd name="connsiteY98" fmla="*/ 1698171 h 1723571"/>
              <a:gd name="connsiteX99" fmla="*/ 655522 w 2266608"/>
              <a:gd name="connsiteY99" fmla="*/ 1719942 h 1723571"/>
              <a:gd name="connsiteX100" fmla="*/ 582951 w 2266608"/>
              <a:gd name="connsiteY100" fmla="*/ 1680028 h 1723571"/>
              <a:gd name="connsiteX101" fmla="*/ 582951 w 2266608"/>
              <a:gd name="connsiteY101" fmla="*/ 1632857 h 1723571"/>
              <a:gd name="connsiteX102" fmla="*/ 626494 w 2266608"/>
              <a:gd name="connsiteY102" fmla="*/ 1589314 h 1723571"/>
              <a:gd name="connsiteX103" fmla="*/ 630122 w 2266608"/>
              <a:gd name="connsiteY103" fmla="*/ 1498600 h 1723571"/>
              <a:gd name="connsiteX104" fmla="*/ 608351 w 2266608"/>
              <a:gd name="connsiteY104" fmla="*/ 1480457 h 1723571"/>
              <a:gd name="connsiteX105" fmla="*/ 514008 w 2266608"/>
              <a:gd name="connsiteY105" fmla="*/ 1440542 h 1723571"/>
              <a:gd name="connsiteX106" fmla="*/ 426922 w 2266608"/>
              <a:gd name="connsiteY106" fmla="*/ 1284514 h 1723571"/>
              <a:gd name="connsiteX107" fmla="*/ 423294 w 2266608"/>
              <a:gd name="connsiteY107" fmla="*/ 1277257 h 1723571"/>
              <a:gd name="connsiteX108" fmla="*/ 347094 w 2266608"/>
              <a:gd name="connsiteY108" fmla="*/ 1349828 h 1723571"/>
              <a:gd name="connsiteX109" fmla="*/ 289037 w 2266608"/>
              <a:gd name="connsiteY109" fmla="*/ 1302657 h 1723571"/>
              <a:gd name="connsiteX110" fmla="*/ 256379 w 2266608"/>
              <a:gd name="connsiteY110" fmla="*/ 1324428 h 1723571"/>
              <a:gd name="connsiteX111" fmla="*/ 187437 w 2266608"/>
              <a:gd name="connsiteY111" fmla="*/ 1320800 h 1723571"/>
              <a:gd name="connsiteX112" fmla="*/ 103979 w 2266608"/>
              <a:gd name="connsiteY112" fmla="*/ 1244600 h 1723571"/>
              <a:gd name="connsiteX0" fmla="*/ 103979 w 2266608"/>
              <a:gd name="connsiteY0" fmla="*/ 1244600 h 1723571"/>
              <a:gd name="connsiteX1" fmla="*/ 116708 w 2266608"/>
              <a:gd name="connsiteY1" fmla="*/ 1059542 h 1723571"/>
              <a:gd name="connsiteX2" fmla="*/ 79233 w 2266608"/>
              <a:gd name="connsiteY2" fmla="*/ 1030514 h 1723571"/>
              <a:gd name="connsiteX3" fmla="*/ 84051 w 2266608"/>
              <a:gd name="connsiteY3" fmla="*/ 979714 h 1723571"/>
              <a:gd name="connsiteX4" fmla="*/ 40508 w 2266608"/>
              <a:gd name="connsiteY4" fmla="*/ 872642 h 1723571"/>
              <a:gd name="connsiteX5" fmla="*/ 0 w 2266608"/>
              <a:gd name="connsiteY5" fmla="*/ 842423 h 1723571"/>
              <a:gd name="connsiteX6" fmla="*/ 22366 w 2266608"/>
              <a:gd name="connsiteY6" fmla="*/ 765628 h 1723571"/>
              <a:gd name="connsiteX7" fmla="*/ 20522 w 2266608"/>
              <a:gd name="connsiteY7" fmla="*/ 656771 h 1723571"/>
              <a:gd name="connsiteX8" fmla="*/ 64065 w 2266608"/>
              <a:gd name="connsiteY8" fmla="*/ 638628 h 1723571"/>
              <a:gd name="connsiteX9" fmla="*/ 38665 w 2266608"/>
              <a:gd name="connsiteY9" fmla="*/ 566057 h 1723571"/>
              <a:gd name="connsiteX10" fmla="*/ 2379 w 2266608"/>
              <a:gd name="connsiteY10" fmla="*/ 526142 h 1723571"/>
              <a:gd name="connsiteX11" fmla="*/ 85837 w 2266608"/>
              <a:gd name="connsiteY11" fmla="*/ 460828 h 1723571"/>
              <a:gd name="connsiteX12" fmla="*/ 85837 w 2266608"/>
              <a:gd name="connsiteY12" fmla="*/ 449942 h 1723571"/>
              <a:gd name="connsiteX13" fmla="*/ 71322 w 2266608"/>
              <a:gd name="connsiteY13" fmla="*/ 420914 h 1723571"/>
              <a:gd name="connsiteX14" fmla="*/ 136637 w 2266608"/>
              <a:gd name="connsiteY14" fmla="*/ 344714 h 1723571"/>
              <a:gd name="connsiteX15" fmla="*/ 136637 w 2266608"/>
              <a:gd name="connsiteY15" fmla="*/ 290285 h 1723571"/>
              <a:gd name="connsiteX16" fmla="*/ 45922 w 2266608"/>
              <a:gd name="connsiteY16" fmla="*/ 185057 h 1723571"/>
              <a:gd name="connsiteX17" fmla="*/ 93094 w 2266608"/>
              <a:gd name="connsiteY17" fmla="*/ 116114 h 1723571"/>
              <a:gd name="connsiteX18" fmla="*/ 89465 w 2266608"/>
              <a:gd name="connsiteY18" fmla="*/ 43542 h 1723571"/>
              <a:gd name="connsiteX19" fmla="*/ 278151 w 2266608"/>
              <a:gd name="connsiteY19" fmla="*/ 0 h 1723571"/>
              <a:gd name="connsiteX20" fmla="*/ 343465 w 2266608"/>
              <a:gd name="connsiteY20" fmla="*/ 29028 h 1723571"/>
              <a:gd name="connsiteX21" fmla="*/ 397894 w 2266608"/>
              <a:gd name="connsiteY21" fmla="*/ 97971 h 1723571"/>
              <a:gd name="connsiteX22" fmla="*/ 426922 w 2266608"/>
              <a:gd name="connsiteY22" fmla="*/ 195942 h 1723571"/>
              <a:gd name="connsiteX23" fmla="*/ 455951 w 2266608"/>
              <a:gd name="connsiteY23" fmla="*/ 181428 h 1723571"/>
              <a:gd name="connsiteX24" fmla="*/ 492237 w 2266608"/>
              <a:gd name="connsiteY24" fmla="*/ 199571 h 1723571"/>
              <a:gd name="connsiteX25" fmla="*/ 561824 w 2266608"/>
              <a:gd name="connsiteY25" fmla="*/ 353493 h 1723571"/>
              <a:gd name="connsiteX26" fmla="*/ 704186 w 2266608"/>
              <a:gd name="connsiteY26" fmla="*/ 337068 h 1723571"/>
              <a:gd name="connsiteX27" fmla="*/ 757122 w 2266608"/>
              <a:gd name="connsiteY27" fmla="*/ 359228 h 1723571"/>
              <a:gd name="connsiteX28" fmla="*/ 784229 w 2266608"/>
              <a:gd name="connsiteY28" fmla="*/ 324269 h 1723571"/>
              <a:gd name="connsiteX29" fmla="*/ 855094 w 2266608"/>
              <a:gd name="connsiteY29" fmla="*/ 315685 h 1723571"/>
              <a:gd name="connsiteX30" fmla="*/ 908449 w 2266608"/>
              <a:gd name="connsiteY30" fmla="*/ 264496 h 1723571"/>
              <a:gd name="connsiteX31" fmla="*/ 1003865 w 2266608"/>
              <a:gd name="connsiteY31" fmla="*/ 297542 h 1723571"/>
              <a:gd name="connsiteX32" fmla="*/ 1025637 w 2266608"/>
              <a:gd name="connsiteY32" fmla="*/ 319314 h 1723571"/>
              <a:gd name="connsiteX33" fmla="*/ 1058294 w 2266608"/>
              <a:gd name="connsiteY33" fmla="*/ 337457 h 1723571"/>
              <a:gd name="connsiteX34" fmla="*/ 1051037 w 2266608"/>
              <a:gd name="connsiteY34" fmla="*/ 373742 h 1723571"/>
              <a:gd name="connsiteX35" fmla="*/ 1101837 w 2266608"/>
              <a:gd name="connsiteY35" fmla="*/ 377371 h 1723571"/>
              <a:gd name="connsiteX36" fmla="*/ 1119979 w 2266608"/>
              <a:gd name="connsiteY36" fmla="*/ 424542 h 1723571"/>
              <a:gd name="connsiteX37" fmla="*/ 1119979 w 2266608"/>
              <a:gd name="connsiteY37" fmla="*/ 431800 h 1723571"/>
              <a:gd name="connsiteX38" fmla="*/ 1098208 w 2266608"/>
              <a:gd name="connsiteY38" fmla="*/ 468085 h 1723571"/>
              <a:gd name="connsiteX39" fmla="*/ 1112722 w 2266608"/>
              <a:gd name="connsiteY39" fmla="*/ 518885 h 1723571"/>
              <a:gd name="connsiteX40" fmla="*/ 1163522 w 2266608"/>
              <a:gd name="connsiteY40" fmla="*/ 540657 h 1723571"/>
              <a:gd name="connsiteX41" fmla="*/ 1250608 w 2266608"/>
              <a:gd name="connsiteY41" fmla="*/ 562428 h 1723571"/>
              <a:gd name="connsiteX42" fmla="*/ 1265122 w 2266608"/>
              <a:gd name="connsiteY42" fmla="*/ 566057 h 1723571"/>
              <a:gd name="connsiteX43" fmla="*/ 1272379 w 2266608"/>
              <a:gd name="connsiteY43" fmla="*/ 605971 h 1723571"/>
              <a:gd name="connsiteX44" fmla="*/ 1330008 w 2266608"/>
              <a:gd name="connsiteY44" fmla="*/ 578660 h 1723571"/>
              <a:gd name="connsiteX45" fmla="*/ 1342244 w 2266608"/>
              <a:gd name="connsiteY45" fmla="*/ 539147 h 1723571"/>
              <a:gd name="connsiteX46" fmla="*/ 1419438 w 2266608"/>
              <a:gd name="connsiteY46" fmla="*/ 511628 h 1723571"/>
              <a:gd name="connsiteX47" fmla="*/ 1464479 w 2266608"/>
              <a:gd name="connsiteY47" fmla="*/ 524037 h 1723571"/>
              <a:gd name="connsiteX48" fmla="*/ 1487744 w 2266608"/>
              <a:gd name="connsiteY48" fmla="*/ 500354 h 1723571"/>
              <a:gd name="connsiteX49" fmla="*/ 1484156 w 2266608"/>
              <a:gd name="connsiteY49" fmla="*/ 440654 h 1723571"/>
              <a:gd name="connsiteX50" fmla="*/ 1518915 w 2266608"/>
              <a:gd name="connsiteY50" fmla="*/ 371903 h 1723571"/>
              <a:gd name="connsiteX51" fmla="*/ 1549429 w 2266608"/>
              <a:gd name="connsiteY51" fmla="*/ 380416 h 1723571"/>
              <a:gd name="connsiteX52" fmla="*/ 1586286 w 2266608"/>
              <a:gd name="connsiteY52" fmla="*/ 312464 h 1723571"/>
              <a:gd name="connsiteX53" fmla="*/ 1692435 w 2266608"/>
              <a:gd name="connsiteY53" fmla="*/ 250177 h 1723571"/>
              <a:gd name="connsiteX54" fmla="*/ 1774401 w 2266608"/>
              <a:gd name="connsiteY54" fmla="*/ 302304 h 1723571"/>
              <a:gd name="connsiteX55" fmla="*/ 1833886 w 2266608"/>
              <a:gd name="connsiteY55" fmla="*/ 291547 h 1723571"/>
              <a:gd name="connsiteX56" fmla="*/ 1852951 w 2266608"/>
              <a:gd name="connsiteY56" fmla="*/ 293914 h 1723571"/>
              <a:gd name="connsiteX57" fmla="*/ 1921250 w 2266608"/>
              <a:gd name="connsiteY57" fmla="*/ 333633 h 1723571"/>
              <a:gd name="connsiteX58" fmla="*/ 1968851 w 2266608"/>
              <a:gd name="connsiteY58" fmla="*/ 308038 h 1723571"/>
              <a:gd name="connsiteX59" fmla="*/ 2057634 w 2266608"/>
              <a:gd name="connsiteY59" fmla="*/ 381744 h 1723571"/>
              <a:gd name="connsiteX60" fmla="*/ 2098835 w 2266608"/>
              <a:gd name="connsiteY60" fmla="*/ 380415 h 1723571"/>
              <a:gd name="connsiteX61" fmla="*/ 2190408 w 2266608"/>
              <a:gd name="connsiteY61" fmla="*/ 446314 h 1723571"/>
              <a:gd name="connsiteX62" fmla="*/ 2201294 w 2266608"/>
              <a:gd name="connsiteY62" fmla="*/ 558800 h 1723571"/>
              <a:gd name="connsiteX63" fmla="*/ 2237579 w 2266608"/>
              <a:gd name="connsiteY63" fmla="*/ 558800 h 1723571"/>
              <a:gd name="connsiteX64" fmla="*/ 2266608 w 2266608"/>
              <a:gd name="connsiteY64" fmla="*/ 613228 h 1723571"/>
              <a:gd name="connsiteX65" fmla="*/ 2208551 w 2266608"/>
              <a:gd name="connsiteY65" fmla="*/ 620485 h 1723571"/>
              <a:gd name="connsiteX66" fmla="*/ 2154122 w 2266608"/>
              <a:gd name="connsiteY66" fmla="*/ 678542 h 1723571"/>
              <a:gd name="connsiteX67" fmla="*/ 2143237 w 2266608"/>
              <a:gd name="connsiteY67" fmla="*/ 725714 h 1723571"/>
              <a:gd name="connsiteX68" fmla="*/ 2201294 w 2266608"/>
              <a:gd name="connsiteY68" fmla="*/ 751114 h 1723571"/>
              <a:gd name="connsiteX69" fmla="*/ 2165008 w 2266608"/>
              <a:gd name="connsiteY69" fmla="*/ 783771 h 1723571"/>
              <a:gd name="connsiteX70" fmla="*/ 2168637 w 2266608"/>
              <a:gd name="connsiteY70" fmla="*/ 823685 h 1723571"/>
              <a:gd name="connsiteX71" fmla="*/ 2016237 w 2266608"/>
              <a:gd name="connsiteY71" fmla="*/ 1019628 h 1723571"/>
              <a:gd name="connsiteX72" fmla="*/ 1914637 w 2266608"/>
              <a:gd name="connsiteY72" fmla="*/ 1081314 h 1723571"/>
              <a:gd name="connsiteX73" fmla="*/ 1925522 w 2266608"/>
              <a:gd name="connsiteY73" fmla="*/ 1197428 h 1723571"/>
              <a:gd name="connsiteX74" fmla="*/ 1780379 w 2266608"/>
              <a:gd name="connsiteY74" fmla="*/ 1338942 h 1723571"/>
              <a:gd name="connsiteX75" fmla="*/ 1733208 w 2266608"/>
              <a:gd name="connsiteY75" fmla="*/ 1491342 h 1723571"/>
              <a:gd name="connsiteX76" fmla="*/ 1682408 w 2266608"/>
              <a:gd name="connsiteY76" fmla="*/ 1571171 h 1723571"/>
              <a:gd name="connsiteX77" fmla="*/ 1598951 w 2266608"/>
              <a:gd name="connsiteY77" fmla="*/ 1618342 h 1723571"/>
              <a:gd name="connsiteX78" fmla="*/ 1566294 w 2266608"/>
              <a:gd name="connsiteY78" fmla="*/ 1618342 h 1723571"/>
              <a:gd name="connsiteX79" fmla="*/ 1559037 w 2266608"/>
              <a:gd name="connsiteY79" fmla="*/ 1578428 h 1723571"/>
              <a:gd name="connsiteX80" fmla="*/ 1519122 w 2266608"/>
              <a:gd name="connsiteY80" fmla="*/ 1563914 h 1723571"/>
              <a:gd name="connsiteX81" fmla="*/ 1457437 w 2266608"/>
              <a:gd name="connsiteY81" fmla="*/ 1618342 h 1723571"/>
              <a:gd name="connsiteX82" fmla="*/ 1424779 w 2266608"/>
              <a:gd name="connsiteY82" fmla="*/ 1618342 h 1723571"/>
              <a:gd name="connsiteX83" fmla="*/ 1428408 w 2266608"/>
              <a:gd name="connsiteY83" fmla="*/ 1582057 h 1723571"/>
              <a:gd name="connsiteX84" fmla="*/ 1388494 w 2266608"/>
              <a:gd name="connsiteY84" fmla="*/ 1582057 h 1723571"/>
              <a:gd name="connsiteX85" fmla="*/ 1334065 w 2266608"/>
              <a:gd name="connsiteY85" fmla="*/ 1480457 h 1723571"/>
              <a:gd name="connsiteX86" fmla="*/ 1268751 w 2266608"/>
              <a:gd name="connsiteY86" fmla="*/ 1444171 h 1723571"/>
              <a:gd name="connsiteX87" fmla="*/ 1203437 w 2266608"/>
              <a:gd name="connsiteY87" fmla="*/ 1455057 h 1723571"/>
              <a:gd name="connsiteX88" fmla="*/ 1134494 w 2266608"/>
              <a:gd name="connsiteY88" fmla="*/ 1440542 h 1723571"/>
              <a:gd name="connsiteX89" fmla="*/ 1054665 w 2266608"/>
              <a:gd name="connsiteY89" fmla="*/ 1701800 h 1723571"/>
              <a:gd name="connsiteX90" fmla="*/ 989351 w 2266608"/>
              <a:gd name="connsiteY90" fmla="*/ 1607457 h 1723571"/>
              <a:gd name="connsiteX91" fmla="*/ 963951 w 2266608"/>
              <a:gd name="connsiteY91" fmla="*/ 1629228 h 1723571"/>
              <a:gd name="connsiteX92" fmla="*/ 938551 w 2266608"/>
              <a:gd name="connsiteY92" fmla="*/ 1618342 h 1723571"/>
              <a:gd name="connsiteX93" fmla="*/ 905894 w 2266608"/>
              <a:gd name="connsiteY93" fmla="*/ 1636485 h 1723571"/>
              <a:gd name="connsiteX94" fmla="*/ 884122 w 2266608"/>
              <a:gd name="connsiteY94" fmla="*/ 1614714 h 1723571"/>
              <a:gd name="connsiteX95" fmla="*/ 847837 w 2266608"/>
              <a:gd name="connsiteY95" fmla="*/ 1640114 h 1723571"/>
              <a:gd name="connsiteX96" fmla="*/ 844208 w 2266608"/>
              <a:gd name="connsiteY96" fmla="*/ 1680028 h 1723571"/>
              <a:gd name="connsiteX97" fmla="*/ 771637 w 2266608"/>
              <a:gd name="connsiteY97" fmla="*/ 1723571 h 1723571"/>
              <a:gd name="connsiteX98" fmla="*/ 746237 w 2266608"/>
              <a:gd name="connsiteY98" fmla="*/ 1698171 h 1723571"/>
              <a:gd name="connsiteX99" fmla="*/ 655522 w 2266608"/>
              <a:gd name="connsiteY99" fmla="*/ 1719942 h 1723571"/>
              <a:gd name="connsiteX100" fmla="*/ 582951 w 2266608"/>
              <a:gd name="connsiteY100" fmla="*/ 1680028 h 1723571"/>
              <a:gd name="connsiteX101" fmla="*/ 582951 w 2266608"/>
              <a:gd name="connsiteY101" fmla="*/ 1632857 h 1723571"/>
              <a:gd name="connsiteX102" fmla="*/ 626494 w 2266608"/>
              <a:gd name="connsiteY102" fmla="*/ 1589314 h 1723571"/>
              <a:gd name="connsiteX103" fmla="*/ 630122 w 2266608"/>
              <a:gd name="connsiteY103" fmla="*/ 1498600 h 1723571"/>
              <a:gd name="connsiteX104" fmla="*/ 608351 w 2266608"/>
              <a:gd name="connsiteY104" fmla="*/ 1480457 h 1723571"/>
              <a:gd name="connsiteX105" fmla="*/ 514008 w 2266608"/>
              <a:gd name="connsiteY105" fmla="*/ 1440542 h 1723571"/>
              <a:gd name="connsiteX106" fmla="*/ 426922 w 2266608"/>
              <a:gd name="connsiteY106" fmla="*/ 1284514 h 1723571"/>
              <a:gd name="connsiteX107" fmla="*/ 423294 w 2266608"/>
              <a:gd name="connsiteY107" fmla="*/ 1277257 h 1723571"/>
              <a:gd name="connsiteX108" fmla="*/ 347094 w 2266608"/>
              <a:gd name="connsiteY108" fmla="*/ 1349828 h 1723571"/>
              <a:gd name="connsiteX109" fmla="*/ 289037 w 2266608"/>
              <a:gd name="connsiteY109" fmla="*/ 1302657 h 1723571"/>
              <a:gd name="connsiteX110" fmla="*/ 256379 w 2266608"/>
              <a:gd name="connsiteY110" fmla="*/ 1324428 h 1723571"/>
              <a:gd name="connsiteX111" fmla="*/ 187437 w 2266608"/>
              <a:gd name="connsiteY111" fmla="*/ 1320800 h 1723571"/>
              <a:gd name="connsiteX112" fmla="*/ 103979 w 2266608"/>
              <a:gd name="connsiteY112" fmla="*/ 1244600 h 1723571"/>
              <a:gd name="connsiteX0" fmla="*/ 103979 w 2266608"/>
              <a:gd name="connsiteY0" fmla="*/ 1244600 h 1723571"/>
              <a:gd name="connsiteX1" fmla="*/ 116708 w 2266608"/>
              <a:gd name="connsiteY1" fmla="*/ 1059542 h 1723571"/>
              <a:gd name="connsiteX2" fmla="*/ 79233 w 2266608"/>
              <a:gd name="connsiteY2" fmla="*/ 1030514 h 1723571"/>
              <a:gd name="connsiteX3" fmla="*/ 84051 w 2266608"/>
              <a:gd name="connsiteY3" fmla="*/ 979714 h 1723571"/>
              <a:gd name="connsiteX4" fmla="*/ 40508 w 2266608"/>
              <a:gd name="connsiteY4" fmla="*/ 872642 h 1723571"/>
              <a:gd name="connsiteX5" fmla="*/ 0 w 2266608"/>
              <a:gd name="connsiteY5" fmla="*/ 842423 h 1723571"/>
              <a:gd name="connsiteX6" fmla="*/ 22366 w 2266608"/>
              <a:gd name="connsiteY6" fmla="*/ 765628 h 1723571"/>
              <a:gd name="connsiteX7" fmla="*/ 3628 w 2266608"/>
              <a:gd name="connsiteY7" fmla="*/ 673666 h 1723571"/>
              <a:gd name="connsiteX8" fmla="*/ 64065 w 2266608"/>
              <a:gd name="connsiteY8" fmla="*/ 638628 h 1723571"/>
              <a:gd name="connsiteX9" fmla="*/ 38665 w 2266608"/>
              <a:gd name="connsiteY9" fmla="*/ 566057 h 1723571"/>
              <a:gd name="connsiteX10" fmla="*/ 2379 w 2266608"/>
              <a:gd name="connsiteY10" fmla="*/ 526142 h 1723571"/>
              <a:gd name="connsiteX11" fmla="*/ 85837 w 2266608"/>
              <a:gd name="connsiteY11" fmla="*/ 460828 h 1723571"/>
              <a:gd name="connsiteX12" fmla="*/ 85837 w 2266608"/>
              <a:gd name="connsiteY12" fmla="*/ 449942 h 1723571"/>
              <a:gd name="connsiteX13" fmla="*/ 71322 w 2266608"/>
              <a:gd name="connsiteY13" fmla="*/ 420914 h 1723571"/>
              <a:gd name="connsiteX14" fmla="*/ 136637 w 2266608"/>
              <a:gd name="connsiteY14" fmla="*/ 344714 h 1723571"/>
              <a:gd name="connsiteX15" fmla="*/ 136637 w 2266608"/>
              <a:gd name="connsiteY15" fmla="*/ 290285 h 1723571"/>
              <a:gd name="connsiteX16" fmla="*/ 45922 w 2266608"/>
              <a:gd name="connsiteY16" fmla="*/ 185057 h 1723571"/>
              <a:gd name="connsiteX17" fmla="*/ 93094 w 2266608"/>
              <a:gd name="connsiteY17" fmla="*/ 116114 h 1723571"/>
              <a:gd name="connsiteX18" fmla="*/ 89465 w 2266608"/>
              <a:gd name="connsiteY18" fmla="*/ 43542 h 1723571"/>
              <a:gd name="connsiteX19" fmla="*/ 278151 w 2266608"/>
              <a:gd name="connsiteY19" fmla="*/ 0 h 1723571"/>
              <a:gd name="connsiteX20" fmla="*/ 343465 w 2266608"/>
              <a:gd name="connsiteY20" fmla="*/ 29028 h 1723571"/>
              <a:gd name="connsiteX21" fmla="*/ 397894 w 2266608"/>
              <a:gd name="connsiteY21" fmla="*/ 97971 h 1723571"/>
              <a:gd name="connsiteX22" fmla="*/ 426922 w 2266608"/>
              <a:gd name="connsiteY22" fmla="*/ 195942 h 1723571"/>
              <a:gd name="connsiteX23" fmla="*/ 455951 w 2266608"/>
              <a:gd name="connsiteY23" fmla="*/ 181428 h 1723571"/>
              <a:gd name="connsiteX24" fmla="*/ 492237 w 2266608"/>
              <a:gd name="connsiteY24" fmla="*/ 199571 h 1723571"/>
              <a:gd name="connsiteX25" fmla="*/ 561824 w 2266608"/>
              <a:gd name="connsiteY25" fmla="*/ 353493 h 1723571"/>
              <a:gd name="connsiteX26" fmla="*/ 704186 w 2266608"/>
              <a:gd name="connsiteY26" fmla="*/ 337068 h 1723571"/>
              <a:gd name="connsiteX27" fmla="*/ 757122 w 2266608"/>
              <a:gd name="connsiteY27" fmla="*/ 359228 h 1723571"/>
              <a:gd name="connsiteX28" fmla="*/ 784229 w 2266608"/>
              <a:gd name="connsiteY28" fmla="*/ 324269 h 1723571"/>
              <a:gd name="connsiteX29" fmla="*/ 855094 w 2266608"/>
              <a:gd name="connsiteY29" fmla="*/ 315685 h 1723571"/>
              <a:gd name="connsiteX30" fmla="*/ 908449 w 2266608"/>
              <a:gd name="connsiteY30" fmla="*/ 264496 h 1723571"/>
              <a:gd name="connsiteX31" fmla="*/ 1003865 w 2266608"/>
              <a:gd name="connsiteY31" fmla="*/ 297542 h 1723571"/>
              <a:gd name="connsiteX32" fmla="*/ 1025637 w 2266608"/>
              <a:gd name="connsiteY32" fmla="*/ 319314 h 1723571"/>
              <a:gd name="connsiteX33" fmla="*/ 1058294 w 2266608"/>
              <a:gd name="connsiteY33" fmla="*/ 337457 h 1723571"/>
              <a:gd name="connsiteX34" fmla="*/ 1051037 w 2266608"/>
              <a:gd name="connsiteY34" fmla="*/ 373742 h 1723571"/>
              <a:gd name="connsiteX35" fmla="*/ 1101837 w 2266608"/>
              <a:gd name="connsiteY35" fmla="*/ 377371 h 1723571"/>
              <a:gd name="connsiteX36" fmla="*/ 1119979 w 2266608"/>
              <a:gd name="connsiteY36" fmla="*/ 424542 h 1723571"/>
              <a:gd name="connsiteX37" fmla="*/ 1119979 w 2266608"/>
              <a:gd name="connsiteY37" fmla="*/ 431800 h 1723571"/>
              <a:gd name="connsiteX38" fmla="*/ 1098208 w 2266608"/>
              <a:gd name="connsiteY38" fmla="*/ 468085 h 1723571"/>
              <a:gd name="connsiteX39" fmla="*/ 1112722 w 2266608"/>
              <a:gd name="connsiteY39" fmla="*/ 518885 h 1723571"/>
              <a:gd name="connsiteX40" fmla="*/ 1163522 w 2266608"/>
              <a:gd name="connsiteY40" fmla="*/ 540657 h 1723571"/>
              <a:gd name="connsiteX41" fmla="*/ 1250608 w 2266608"/>
              <a:gd name="connsiteY41" fmla="*/ 562428 h 1723571"/>
              <a:gd name="connsiteX42" fmla="*/ 1265122 w 2266608"/>
              <a:gd name="connsiteY42" fmla="*/ 566057 h 1723571"/>
              <a:gd name="connsiteX43" fmla="*/ 1272379 w 2266608"/>
              <a:gd name="connsiteY43" fmla="*/ 605971 h 1723571"/>
              <a:gd name="connsiteX44" fmla="*/ 1330008 w 2266608"/>
              <a:gd name="connsiteY44" fmla="*/ 578660 h 1723571"/>
              <a:gd name="connsiteX45" fmla="*/ 1342244 w 2266608"/>
              <a:gd name="connsiteY45" fmla="*/ 539147 h 1723571"/>
              <a:gd name="connsiteX46" fmla="*/ 1419438 w 2266608"/>
              <a:gd name="connsiteY46" fmla="*/ 511628 h 1723571"/>
              <a:gd name="connsiteX47" fmla="*/ 1464479 w 2266608"/>
              <a:gd name="connsiteY47" fmla="*/ 524037 h 1723571"/>
              <a:gd name="connsiteX48" fmla="*/ 1487744 w 2266608"/>
              <a:gd name="connsiteY48" fmla="*/ 500354 h 1723571"/>
              <a:gd name="connsiteX49" fmla="*/ 1484156 w 2266608"/>
              <a:gd name="connsiteY49" fmla="*/ 440654 h 1723571"/>
              <a:gd name="connsiteX50" fmla="*/ 1518915 w 2266608"/>
              <a:gd name="connsiteY50" fmla="*/ 371903 h 1723571"/>
              <a:gd name="connsiteX51" fmla="*/ 1549429 w 2266608"/>
              <a:gd name="connsiteY51" fmla="*/ 380416 h 1723571"/>
              <a:gd name="connsiteX52" fmla="*/ 1586286 w 2266608"/>
              <a:gd name="connsiteY52" fmla="*/ 312464 h 1723571"/>
              <a:gd name="connsiteX53" fmla="*/ 1692435 w 2266608"/>
              <a:gd name="connsiteY53" fmla="*/ 250177 h 1723571"/>
              <a:gd name="connsiteX54" fmla="*/ 1774401 w 2266608"/>
              <a:gd name="connsiteY54" fmla="*/ 302304 h 1723571"/>
              <a:gd name="connsiteX55" fmla="*/ 1833886 w 2266608"/>
              <a:gd name="connsiteY55" fmla="*/ 291547 h 1723571"/>
              <a:gd name="connsiteX56" fmla="*/ 1852951 w 2266608"/>
              <a:gd name="connsiteY56" fmla="*/ 293914 h 1723571"/>
              <a:gd name="connsiteX57" fmla="*/ 1921250 w 2266608"/>
              <a:gd name="connsiteY57" fmla="*/ 333633 h 1723571"/>
              <a:gd name="connsiteX58" fmla="*/ 1968851 w 2266608"/>
              <a:gd name="connsiteY58" fmla="*/ 308038 h 1723571"/>
              <a:gd name="connsiteX59" fmla="*/ 2057634 w 2266608"/>
              <a:gd name="connsiteY59" fmla="*/ 381744 h 1723571"/>
              <a:gd name="connsiteX60" fmla="*/ 2098835 w 2266608"/>
              <a:gd name="connsiteY60" fmla="*/ 380415 h 1723571"/>
              <a:gd name="connsiteX61" fmla="*/ 2190408 w 2266608"/>
              <a:gd name="connsiteY61" fmla="*/ 446314 h 1723571"/>
              <a:gd name="connsiteX62" fmla="*/ 2201294 w 2266608"/>
              <a:gd name="connsiteY62" fmla="*/ 558800 h 1723571"/>
              <a:gd name="connsiteX63" fmla="*/ 2237579 w 2266608"/>
              <a:gd name="connsiteY63" fmla="*/ 558800 h 1723571"/>
              <a:gd name="connsiteX64" fmla="*/ 2266608 w 2266608"/>
              <a:gd name="connsiteY64" fmla="*/ 613228 h 1723571"/>
              <a:gd name="connsiteX65" fmla="*/ 2208551 w 2266608"/>
              <a:gd name="connsiteY65" fmla="*/ 620485 h 1723571"/>
              <a:gd name="connsiteX66" fmla="*/ 2154122 w 2266608"/>
              <a:gd name="connsiteY66" fmla="*/ 678542 h 1723571"/>
              <a:gd name="connsiteX67" fmla="*/ 2143237 w 2266608"/>
              <a:gd name="connsiteY67" fmla="*/ 725714 h 1723571"/>
              <a:gd name="connsiteX68" fmla="*/ 2201294 w 2266608"/>
              <a:gd name="connsiteY68" fmla="*/ 751114 h 1723571"/>
              <a:gd name="connsiteX69" fmla="*/ 2165008 w 2266608"/>
              <a:gd name="connsiteY69" fmla="*/ 783771 h 1723571"/>
              <a:gd name="connsiteX70" fmla="*/ 2168637 w 2266608"/>
              <a:gd name="connsiteY70" fmla="*/ 823685 h 1723571"/>
              <a:gd name="connsiteX71" fmla="*/ 2016237 w 2266608"/>
              <a:gd name="connsiteY71" fmla="*/ 1019628 h 1723571"/>
              <a:gd name="connsiteX72" fmla="*/ 1914637 w 2266608"/>
              <a:gd name="connsiteY72" fmla="*/ 1081314 h 1723571"/>
              <a:gd name="connsiteX73" fmla="*/ 1925522 w 2266608"/>
              <a:gd name="connsiteY73" fmla="*/ 1197428 h 1723571"/>
              <a:gd name="connsiteX74" fmla="*/ 1780379 w 2266608"/>
              <a:gd name="connsiteY74" fmla="*/ 1338942 h 1723571"/>
              <a:gd name="connsiteX75" fmla="*/ 1733208 w 2266608"/>
              <a:gd name="connsiteY75" fmla="*/ 1491342 h 1723571"/>
              <a:gd name="connsiteX76" fmla="*/ 1682408 w 2266608"/>
              <a:gd name="connsiteY76" fmla="*/ 1571171 h 1723571"/>
              <a:gd name="connsiteX77" fmla="*/ 1598951 w 2266608"/>
              <a:gd name="connsiteY77" fmla="*/ 1618342 h 1723571"/>
              <a:gd name="connsiteX78" fmla="*/ 1566294 w 2266608"/>
              <a:gd name="connsiteY78" fmla="*/ 1618342 h 1723571"/>
              <a:gd name="connsiteX79" fmla="*/ 1559037 w 2266608"/>
              <a:gd name="connsiteY79" fmla="*/ 1578428 h 1723571"/>
              <a:gd name="connsiteX80" fmla="*/ 1519122 w 2266608"/>
              <a:gd name="connsiteY80" fmla="*/ 1563914 h 1723571"/>
              <a:gd name="connsiteX81" fmla="*/ 1457437 w 2266608"/>
              <a:gd name="connsiteY81" fmla="*/ 1618342 h 1723571"/>
              <a:gd name="connsiteX82" fmla="*/ 1424779 w 2266608"/>
              <a:gd name="connsiteY82" fmla="*/ 1618342 h 1723571"/>
              <a:gd name="connsiteX83" fmla="*/ 1428408 w 2266608"/>
              <a:gd name="connsiteY83" fmla="*/ 1582057 h 1723571"/>
              <a:gd name="connsiteX84" fmla="*/ 1388494 w 2266608"/>
              <a:gd name="connsiteY84" fmla="*/ 1582057 h 1723571"/>
              <a:gd name="connsiteX85" fmla="*/ 1334065 w 2266608"/>
              <a:gd name="connsiteY85" fmla="*/ 1480457 h 1723571"/>
              <a:gd name="connsiteX86" fmla="*/ 1268751 w 2266608"/>
              <a:gd name="connsiteY86" fmla="*/ 1444171 h 1723571"/>
              <a:gd name="connsiteX87" fmla="*/ 1203437 w 2266608"/>
              <a:gd name="connsiteY87" fmla="*/ 1455057 h 1723571"/>
              <a:gd name="connsiteX88" fmla="*/ 1134494 w 2266608"/>
              <a:gd name="connsiteY88" fmla="*/ 1440542 h 1723571"/>
              <a:gd name="connsiteX89" fmla="*/ 1054665 w 2266608"/>
              <a:gd name="connsiteY89" fmla="*/ 1701800 h 1723571"/>
              <a:gd name="connsiteX90" fmla="*/ 989351 w 2266608"/>
              <a:gd name="connsiteY90" fmla="*/ 1607457 h 1723571"/>
              <a:gd name="connsiteX91" fmla="*/ 963951 w 2266608"/>
              <a:gd name="connsiteY91" fmla="*/ 1629228 h 1723571"/>
              <a:gd name="connsiteX92" fmla="*/ 938551 w 2266608"/>
              <a:gd name="connsiteY92" fmla="*/ 1618342 h 1723571"/>
              <a:gd name="connsiteX93" fmla="*/ 905894 w 2266608"/>
              <a:gd name="connsiteY93" fmla="*/ 1636485 h 1723571"/>
              <a:gd name="connsiteX94" fmla="*/ 884122 w 2266608"/>
              <a:gd name="connsiteY94" fmla="*/ 1614714 h 1723571"/>
              <a:gd name="connsiteX95" fmla="*/ 847837 w 2266608"/>
              <a:gd name="connsiteY95" fmla="*/ 1640114 h 1723571"/>
              <a:gd name="connsiteX96" fmla="*/ 844208 w 2266608"/>
              <a:gd name="connsiteY96" fmla="*/ 1680028 h 1723571"/>
              <a:gd name="connsiteX97" fmla="*/ 771637 w 2266608"/>
              <a:gd name="connsiteY97" fmla="*/ 1723571 h 1723571"/>
              <a:gd name="connsiteX98" fmla="*/ 746237 w 2266608"/>
              <a:gd name="connsiteY98" fmla="*/ 1698171 h 1723571"/>
              <a:gd name="connsiteX99" fmla="*/ 655522 w 2266608"/>
              <a:gd name="connsiteY99" fmla="*/ 1719942 h 1723571"/>
              <a:gd name="connsiteX100" fmla="*/ 582951 w 2266608"/>
              <a:gd name="connsiteY100" fmla="*/ 1680028 h 1723571"/>
              <a:gd name="connsiteX101" fmla="*/ 582951 w 2266608"/>
              <a:gd name="connsiteY101" fmla="*/ 1632857 h 1723571"/>
              <a:gd name="connsiteX102" fmla="*/ 626494 w 2266608"/>
              <a:gd name="connsiteY102" fmla="*/ 1589314 h 1723571"/>
              <a:gd name="connsiteX103" fmla="*/ 630122 w 2266608"/>
              <a:gd name="connsiteY103" fmla="*/ 1498600 h 1723571"/>
              <a:gd name="connsiteX104" fmla="*/ 608351 w 2266608"/>
              <a:gd name="connsiteY104" fmla="*/ 1480457 h 1723571"/>
              <a:gd name="connsiteX105" fmla="*/ 514008 w 2266608"/>
              <a:gd name="connsiteY105" fmla="*/ 1440542 h 1723571"/>
              <a:gd name="connsiteX106" fmla="*/ 426922 w 2266608"/>
              <a:gd name="connsiteY106" fmla="*/ 1284514 h 1723571"/>
              <a:gd name="connsiteX107" fmla="*/ 423294 w 2266608"/>
              <a:gd name="connsiteY107" fmla="*/ 1277257 h 1723571"/>
              <a:gd name="connsiteX108" fmla="*/ 347094 w 2266608"/>
              <a:gd name="connsiteY108" fmla="*/ 1349828 h 1723571"/>
              <a:gd name="connsiteX109" fmla="*/ 289037 w 2266608"/>
              <a:gd name="connsiteY109" fmla="*/ 1302657 h 1723571"/>
              <a:gd name="connsiteX110" fmla="*/ 256379 w 2266608"/>
              <a:gd name="connsiteY110" fmla="*/ 1324428 h 1723571"/>
              <a:gd name="connsiteX111" fmla="*/ 187437 w 2266608"/>
              <a:gd name="connsiteY111" fmla="*/ 1320800 h 1723571"/>
              <a:gd name="connsiteX112" fmla="*/ 103979 w 2266608"/>
              <a:gd name="connsiteY112" fmla="*/ 1244600 h 1723571"/>
              <a:gd name="connsiteX0" fmla="*/ 103979 w 2266608"/>
              <a:gd name="connsiteY0" fmla="*/ 1244600 h 1723571"/>
              <a:gd name="connsiteX1" fmla="*/ 116708 w 2266608"/>
              <a:gd name="connsiteY1" fmla="*/ 1059542 h 1723571"/>
              <a:gd name="connsiteX2" fmla="*/ 79233 w 2266608"/>
              <a:gd name="connsiteY2" fmla="*/ 1030514 h 1723571"/>
              <a:gd name="connsiteX3" fmla="*/ 84051 w 2266608"/>
              <a:gd name="connsiteY3" fmla="*/ 979714 h 1723571"/>
              <a:gd name="connsiteX4" fmla="*/ 40508 w 2266608"/>
              <a:gd name="connsiteY4" fmla="*/ 872642 h 1723571"/>
              <a:gd name="connsiteX5" fmla="*/ 0 w 2266608"/>
              <a:gd name="connsiteY5" fmla="*/ 842423 h 1723571"/>
              <a:gd name="connsiteX6" fmla="*/ 22366 w 2266608"/>
              <a:gd name="connsiteY6" fmla="*/ 765628 h 1723571"/>
              <a:gd name="connsiteX7" fmla="*/ 3628 w 2266608"/>
              <a:gd name="connsiteY7" fmla="*/ 673666 h 1723571"/>
              <a:gd name="connsiteX8" fmla="*/ 55618 w 2266608"/>
              <a:gd name="connsiteY8" fmla="*/ 630182 h 1723571"/>
              <a:gd name="connsiteX9" fmla="*/ 38665 w 2266608"/>
              <a:gd name="connsiteY9" fmla="*/ 566057 h 1723571"/>
              <a:gd name="connsiteX10" fmla="*/ 2379 w 2266608"/>
              <a:gd name="connsiteY10" fmla="*/ 526142 h 1723571"/>
              <a:gd name="connsiteX11" fmla="*/ 85837 w 2266608"/>
              <a:gd name="connsiteY11" fmla="*/ 460828 h 1723571"/>
              <a:gd name="connsiteX12" fmla="*/ 85837 w 2266608"/>
              <a:gd name="connsiteY12" fmla="*/ 449942 h 1723571"/>
              <a:gd name="connsiteX13" fmla="*/ 71322 w 2266608"/>
              <a:gd name="connsiteY13" fmla="*/ 420914 h 1723571"/>
              <a:gd name="connsiteX14" fmla="*/ 136637 w 2266608"/>
              <a:gd name="connsiteY14" fmla="*/ 344714 h 1723571"/>
              <a:gd name="connsiteX15" fmla="*/ 136637 w 2266608"/>
              <a:gd name="connsiteY15" fmla="*/ 290285 h 1723571"/>
              <a:gd name="connsiteX16" fmla="*/ 45922 w 2266608"/>
              <a:gd name="connsiteY16" fmla="*/ 185057 h 1723571"/>
              <a:gd name="connsiteX17" fmla="*/ 93094 w 2266608"/>
              <a:gd name="connsiteY17" fmla="*/ 116114 h 1723571"/>
              <a:gd name="connsiteX18" fmla="*/ 89465 w 2266608"/>
              <a:gd name="connsiteY18" fmla="*/ 43542 h 1723571"/>
              <a:gd name="connsiteX19" fmla="*/ 278151 w 2266608"/>
              <a:gd name="connsiteY19" fmla="*/ 0 h 1723571"/>
              <a:gd name="connsiteX20" fmla="*/ 343465 w 2266608"/>
              <a:gd name="connsiteY20" fmla="*/ 29028 h 1723571"/>
              <a:gd name="connsiteX21" fmla="*/ 397894 w 2266608"/>
              <a:gd name="connsiteY21" fmla="*/ 97971 h 1723571"/>
              <a:gd name="connsiteX22" fmla="*/ 426922 w 2266608"/>
              <a:gd name="connsiteY22" fmla="*/ 195942 h 1723571"/>
              <a:gd name="connsiteX23" fmla="*/ 455951 w 2266608"/>
              <a:gd name="connsiteY23" fmla="*/ 181428 h 1723571"/>
              <a:gd name="connsiteX24" fmla="*/ 492237 w 2266608"/>
              <a:gd name="connsiteY24" fmla="*/ 199571 h 1723571"/>
              <a:gd name="connsiteX25" fmla="*/ 561824 w 2266608"/>
              <a:gd name="connsiteY25" fmla="*/ 353493 h 1723571"/>
              <a:gd name="connsiteX26" fmla="*/ 704186 w 2266608"/>
              <a:gd name="connsiteY26" fmla="*/ 337068 h 1723571"/>
              <a:gd name="connsiteX27" fmla="*/ 757122 w 2266608"/>
              <a:gd name="connsiteY27" fmla="*/ 359228 h 1723571"/>
              <a:gd name="connsiteX28" fmla="*/ 784229 w 2266608"/>
              <a:gd name="connsiteY28" fmla="*/ 324269 h 1723571"/>
              <a:gd name="connsiteX29" fmla="*/ 855094 w 2266608"/>
              <a:gd name="connsiteY29" fmla="*/ 315685 h 1723571"/>
              <a:gd name="connsiteX30" fmla="*/ 908449 w 2266608"/>
              <a:gd name="connsiteY30" fmla="*/ 264496 h 1723571"/>
              <a:gd name="connsiteX31" fmla="*/ 1003865 w 2266608"/>
              <a:gd name="connsiteY31" fmla="*/ 297542 h 1723571"/>
              <a:gd name="connsiteX32" fmla="*/ 1025637 w 2266608"/>
              <a:gd name="connsiteY32" fmla="*/ 319314 h 1723571"/>
              <a:gd name="connsiteX33" fmla="*/ 1058294 w 2266608"/>
              <a:gd name="connsiteY33" fmla="*/ 337457 h 1723571"/>
              <a:gd name="connsiteX34" fmla="*/ 1051037 w 2266608"/>
              <a:gd name="connsiteY34" fmla="*/ 373742 h 1723571"/>
              <a:gd name="connsiteX35" fmla="*/ 1101837 w 2266608"/>
              <a:gd name="connsiteY35" fmla="*/ 377371 h 1723571"/>
              <a:gd name="connsiteX36" fmla="*/ 1119979 w 2266608"/>
              <a:gd name="connsiteY36" fmla="*/ 424542 h 1723571"/>
              <a:gd name="connsiteX37" fmla="*/ 1119979 w 2266608"/>
              <a:gd name="connsiteY37" fmla="*/ 431800 h 1723571"/>
              <a:gd name="connsiteX38" fmla="*/ 1098208 w 2266608"/>
              <a:gd name="connsiteY38" fmla="*/ 468085 h 1723571"/>
              <a:gd name="connsiteX39" fmla="*/ 1112722 w 2266608"/>
              <a:gd name="connsiteY39" fmla="*/ 518885 h 1723571"/>
              <a:gd name="connsiteX40" fmla="*/ 1163522 w 2266608"/>
              <a:gd name="connsiteY40" fmla="*/ 540657 h 1723571"/>
              <a:gd name="connsiteX41" fmla="*/ 1250608 w 2266608"/>
              <a:gd name="connsiteY41" fmla="*/ 562428 h 1723571"/>
              <a:gd name="connsiteX42" fmla="*/ 1265122 w 2266608"/>
              <a:gd name="connsiteY42" fmla="*/ 566057 h 1723571"/>
              <a:gd name="connsiteX43" fmla="*/ 1272379 w 2266608"/>
              <a:gd name="connsiteY43" fmla="*/ 605971 h 1723571"/>
              <a:gd name="connsiteX44" fmla="*/ 1330008 w 2266608"/>
              <a:gd name="connsiteY44" fmla="*/ 578660 h 1723571"/>
              <a:gd name="connsiteX45" fmla="*/ 1342244 w 2266608"/>
              <a:gd name="connsiteY45" fmla="*/ 539147 h 1723571"/>
              <a:gd name="connsiteX46" fmla="*/ 1419438 w 2266608"/>
              <a:gd name="connsiteY46" fmla="*/ 511628 h 1723571"/>
              <a:gd name="connsiteX47" fmla="*/ 1464479 w 2266608"/>
              <a:gd name="connsiteY47" fmla="*/ 524037 h 1723571"/>
              <a:gd name="connsiteX48" fmla="*/ 1487744 w 2266608"/>
              <a:gd name="connsiteY48" fmla="*/ 500354 h 1723571"/>
              <a:gd name="connsiteX49" fmla="*/ 1484156 w 2266608"/>
              <a:gd name="connsiteY49" fmla="*/ 440654 h 1723571"/>
              <a:gd name="connsiteX50" fmla="*/ 1518915 w 2266608"/>
              <a:gd name="connsiteY50" fmla="*/ 371903 h 1723571"/>
              <a:gd name="connsiteX51" fmla="*/ 1549429 w 2266608"/>
              <a:gd name="connsiteY51" fmla="*/ 380416 h 1723571"/>
              <a:gd name="connsiteX52" fmla="*/ 1586286 w 2266608"/>
              <a:gd name="connsiteY52" fmla="*/ 312464 h 1723571"/>
              <a:gd name="connsiteX53" fmla="*/ 1692435 w 2266608"/>
              <a:gd name="connsiteY53" fmla="*/ 250177 h 1723571"/>
              <a:gd name="connsiteX54" fmla="*/ 1774401 w 2266608"/>
              <a:gd name="connsiteY54" fmla="*/ 302304 h 1723571"/>
              <a:gd name="connsiteX55" fmla="*/ 1833886 w 2266608"/>
              <a:gd name="connsiteY55" fmla="*/ 291547 h 1723571"/>
              <a:gd name="connsiteX56" fmla="*/ 1852951 w 2266608"/>
              <a:gd name="connsiteY56" fmla="*/ 293914 h 1723571"/>
              <a:gd name="connsiteX57" fmla="*/ 1921250 w 2266608"/>
              <a:gd name="connsiteY57" fmla="*/ 333633 h 1723571"/>
              <a:gd name="connsiteX58" fmla="*/ 1968851 w 2266608"/>
              <a:gd name="connsiteY58" fmla="*/ 308038 h 1723571"/>
              <a:gd name="connsiteX59" fmla="*/ 2057634 w 2266608"/>
              <a:gd name="connsiteY59" fmla="*/ 381744 h 1723571"/>
              <a:gd name="connsiteX60" fmla="*/ 2098835 w 2266608"/>
              <a:gd name="connsiteY60" fmla="*/ 380415 h 1723571"/>
              <a:gd name="connsiteX61" fmla="*/ 2190408 w 2266608"/>
              <a:gd name="connsiteY61" fmla="*/ 446314 h 1723571"/>
              <a:gd name="connsiteX62" fmla="*/ 2201294 w 2266608"/>
              <a:gd name="connsiteY62" fmla="*/ 558800 h 1723571"/>
              <a:gd name="connsiteX63" fmla="*/ 2237579 w 2266608"/>
              <a:gd name="connsiteY63" fmla="*/ 558800 h 1723571"/>
              <a:gd name="connsiteX64" fmla="*/ 2266608 w 2266608"/>
              <a:gd name="connsiteY64" fmla="*/ 613228 h 1723571"/>
              <a:gd name="connsiteX65" fmla="*/ 2208551 w 2266608"/>
              <a:gd name="connsiteY65" fmla="*/ 620485 h 1723571"/>
              <a:gd name="connsiteX66" fmla="*/ 2154122 w 2266608"/>
              <a:gd name="connsiteY66" fmla="*/ 678542 h 1723571"/>
              <a:gd name="connsiteX67" fmla="*/ 2143237 w 2266608"/>
              <a:gd name="connsiteY67" fmla="*/ 725714 h 1723571"/>
              <a:gd name="connsiteX68" fmla="*/ 2201294 w 2266608"/>
              <a:gd name="connsiteY68" fmla="*/ 751114 h 1723571"/>
              <a:gd name="connsiteX69" fmla="*/ 2165008 w 2266608"/>
              <a:gd name="connsiteY69" fmla="*/ 783771 h 1723571"/>
              <a:gd name="connsiteX70" fmla="*/ 2168637 w 2266608"/>
              <a:gd name="connsiteY70" fmla="*/ 823685 h 1723571"/>
              <a:gd name="connsiteX71" fmla="*/ 2016237 w 2266608"/>
              <a:gd name="connsiteY71" fmla="*/ 1019628 h 1723571"/>
              <a:gd name="connsiteX72" fmla="*/ 1914637 w 2266608"/>
              <a:gd name="connsiteY72" fmla="*/ 1081314 h 1723571"/>
              <a:gd name="connsiteX73" fmla="*/ 1925522 w 2266608"/>
              <a:gd name="connsiteY73" fmla="*/ 1197428 h 1723571"/>
              <a:gd name="connsiteX74" fmla="*/ 1780379 w 2266608"/>
              <a:gd name="connsiteY74" fmla="*/ 1338942 h 1723571"/>
              <a:gd name="connsiteX75" fmla="*/ 1733208 w 2266608"/>
              <a:gd name="connsiteY75" fmla="*/ 1491342 h 1723571"/>
              <a:gd name="connsiteX76" fmla="*/ 1682408 w 2266608"/>
              <a:gd name="connsiteY76" fmla="*/ 1571171 h 1723571"/>
              <a:gd name="connsiteX77" fmla="*/ 1598951 w 2266608"/>
              <a:gd name="connsiteY77" fmla="*/ 1618342 h 1723571"/>
              <a:gd name="connsiteX78" fmla="*/ 1566294 w 2266608"/>
              <a:gd name="connsiteY78" fmla="*/ 1618342 h 1723571"/>
              <a:gd name="connsiteX79" fmla="*/ 1559037 w 2266608"/>
              <a:gd name="connsiteY79" fmla="*/ 1578428 h 1723571"/>
              <a:gd name="connsiteX80" fmla="*/ 1519122 w 2266608"/>
              <a:gd name="connsiteY80" fmla="*/ 1563914 h 1723571"/>
              <a:gd name="connsiteX81" fmla="*/ 1457437 w 2266608"/>
              <a:gd name="connsiteY81" fmla="*/ 1618342 h 1723571"/>
              <a:gd name="connsiteX82" fmla="*/ 1424779 w 2266608"/>
              <a:gd name="connsiteY82" fmla="*/ 1618342 h 1723571"/>
              <a:gd name="connsiteX83" fmla="*/ 1428408 w 2266608"/>
              <a:gd name="connsiteY83" fmla="*/ 1582057 h 1723571"/>
              <a:gd name="connsiteX84" fmla="*/ 1388494 w 2266608"/>
              <a:gd name="connsiteY84" fmla="*/ 1582057 h 1723571"/>
              <a:gd name="connsiteX85" fmla="*/ 1334065 w 2266608"/>
              <a:gd name="connsiteY85" fmla="*/ 1480457 h 1723571"/>
              <a:gd name="connsiteX86" fmla="*/ 1268751 w 2266608"/>
              <a:gd name="connsiteY86" fmla="*/ 1444171 h 1723571"/>
              <a:gd name="connsiteX87" fmla="*/ 1203437 w 2266608"/>
              <a:gd name="connsiteY87" fmla="*/ 1455057 h 1723571"/>
              <a:gd name="connsiteX88" fmla="*/ 1134494 w 2266608"/>
              <a:gd name="connsiteY88" fmla="*/ 1440542 h 1723571"/>
              <a:gd name="connsiteX89" fmla="*/ 1054665 w 2266608"/>
              <a:gd name="connsiteY89" fmla="*/ 1701800 h 1723571"/>
              <a:gd name="connsiteX90" fmla="*/ 989351 w 2266608"/>
              <a:gd name="connsiteY90" fmla="*/ 1607457 h 1723571"/>
              <a:gd name="connsiteX91" fmla="*/ 963951 w 2266608"/>
              <a:gd name="connsiteY91" fmla="*/ 1629228 h 1723571"/>
              <a:gd name="connsiteX92" fmla="*/ 938551 w 2266608"/>
              <a:gd name="connsiteY92" fmla="*/ 1618342 h 1723571"/>
              <a:gd name="connsiteX93" fmla="*/ 905894 w 2266608"/>
              <a:gd name="connsiteY93" fmla="*/ 1636485 h 1723571"/>
              <a:gd name="connsiteX94" fmla="*/ 884122 w 2266608"/>
              <a:gd name="connsiteY94" fmla="*/ 1614714 h 1723571"/>
              <a:gd name="connsiteX95" fmla="*/ 847837 w 2266608"/>
              <a:gd name="connsiteY95" fmla="*/ 1640114 h 1723571"/>
              <a:gd name="connsiteX96" fmla="*/ 844208 w 2266608"/>
              <a:gd name="connsiteY96" fmla="*/ 1680028 h 1723571"/>
              <a:gd name="connsiteX97" fmla="*/ 771637 w 2266608"/>
              <a:gd name="connsiteY97" fmla="*/ 1723571 h 1723571"/>
              <a:gd name="connsiteX98" fmla="*/ 746237 w 2266608"/>
              <a:gd name="connsiteY98" fmla="*/ 1698171 h 1723571"/>
              <a:gd name="connsiteX99" fmla="*/ 655522 w 2266608"/>
              <a:gd name="connsiteY99" fmla="*/ 1719942 h 1723571"/>
              <a:gd name="connsiteX100" fmla="*/ 582951 w 2266608"/>
              <a:gd name="connsiteY100" fmla="*/ 1680028 h 1723571"/>
              <a:gd name="connsiteX101" fmla="*/ 582951 w 2266608"/>
              <a:gd name="connsiteY101" fmla="*/ 1632857 h 1723571"/>
              <a:gd name="connsiteX102" fmla="*/ 626494 w 2266608"/>
              <a:gd name="connsiteY102" fmla="*/ 1589314 h 1723571"/>
              <a:gd name="connsiteX103" fmla="*/ 630122 w 2266608"/>
              <a:gd name="connsiteY103" fmla="*/ 1498600 h 1723571"/>
              <a:gd name="connsiteX104" fmla="*/ 608351 w 2266608"/>
              <a:gd name="connsiteY104" fmla="*/ 1480457 h 1723571"/>
              <a:gd name="connsiteX105" fmla="*/ 514008 w 2266608"/>
              <a:gd name="connsiteY105" fmla="*/ 1440542 h 1723571"/>
              <a:gd name="connsiteX106" fmla="*/ 426922 w 2266608"/>
              <a:gd name="connsiteY106" fmla="*/ 1284514 h 1723571"/>
              <a:gd name="connsiteX107" fmla="*/ 423294 w 2266608"/>
              <a:gd name="connsiteY107" fmla="*/ 1277257 h 1723571"/>
              <a:gd name="connsiteX108" fmla="*/ 347094 w 2266608"/>
              <a:gd name="connsiteY108" fmla="*/ 1349828 h 1723571"/>
              <a:gd name="connsiteX109" fmla="*/ 289037 w 2266608"/>
              <a:gd name="connsiteY109" fmla="*/ 1302657 h 1723571"/>
              <a:gd name="connsiteX110" fmla="*/ 256379 w 2266608"/>
              <a:gd name="connsiteY110" fmla="*/ 1324428 h 1723571"/>
              <a:gd name="connsiteX111" fmla="*/ 187437 w 2266608"/>
              <a:gd name="connsiteY111" fmla="*/ 1320800 h 1723571"/>
              <a:gd name="connsiteX112" fmla="*/ 103979 w 2266608"/>
              <a:gd name="connsiteY112" fmla="*/ 1244600 h 1723571"/>
              <a:gd name="connsiteX0" fmla="*/ 103979 w 2266608"/>
              <a:gd name="connsiteY0" fmla="*/ 1244600 h 1723571"/>
              <a:gd name="connsiteX1" fmla="*/ 116708 w 2266608"/>
              <a:gd name="connsiteY1" fmla="*/ 1059542 h 1723571"/>
              <a:gd name="connsiteX2" fmla="*/ 79233 w 2266608"/>
              <a:gd name="connsiteY2" fmla="*/ 1030514 h 1723571"/>
              <a:gd name="connsiteX3" fmla="*/ 84051 w 2266608"/>
              <a:gd name="connsiteY3" fmla="*/ 979714 h 1723571"/>
              <a:gd name="connsiteX4" fmla="*/ 40508 w 2266608"/>
              <a:gd name="connsiteY4" fmla="*/ 872642 h 1723571"/>
              <a:gd name="connsiteX5" fmla="*/ 0 w 2266608"/>
              <a:gd name="connsiteY5" fmla="*/ 842423 h 1723571"/>
              <a:gd name="connsiteX6" fmla="*/ 22366 w 2266608"/>
              <a:gd name="connsiteY6" fmla="*/ 765628 h 1723571"/>
              <a:gd name="connsiteX7" fmla="*/ 3628 w 2266608"/>
              <a:gd name="connsiteY7" fmla="*/ 673666 h 1723571"/>
              <a:gd name="connsiteX8" fmla="*/ 55618 w 2266608"/>
              <a:gd name="connsiteY8" fmla="*/ 630182 h 1723571"/>
              <a:gd name="connsiteX9" fmla="*/ 2379 w 2266608"/>
              <a:gd name="connsiteY9" fmla="*/ 526142 h 1723571"/>
              <a:gd name="connsiteX10" fmla="*/ 85837 w 2266608"/>
              <a:gd name="connsiteY10" fmla="*/ 460828 h 1723571"/>
              <a:gd name="connsiteX11" fmla="*/ 85837 w 2266608"/>
              <a:gd name="connsiteY11" fmla="*/ 449942 h 1723571"/>
              <a:gd name="connsiteX12" fmla="*/ 71322 w 2266608"/>
              <a:gd name="connsiteY12" fmla="*/ 420914 h 1723571"/>
              <a:gd name="connsiteX13" fmla="*/ 136637 w 2266608"/>
              <a:gd name="connsiteY13" fmla="*/ 344714 h 1723571"/>
              <a:gd name="connsiteX14" fmla="*/ 136637 w 2266608"/>
              <a:gd name="connsiteY14" fmla="*/ 290285 h 1723571"/>
              <a:gd name="connsiteX15" fmla="*/ 45922 w 2266608"/>
              <a:gd name="connsiteY15" fmla="*/ 185057 h 1723571"/>
              <a:gd name="connsiteX16" fmla="*/ 93094 w 2266608"/>
              <a:gd name="connsiteY16" fmla="*/ 116114 h 1723571"/>
              <a:gd name="connsiteX17" fmla="*/ 89465 w 2266608"/>
              <a:gd name="connsiteY17" fmla="*/ 43542 h 1723571"/>
              <a:gd name="connsiteX18" fmla="*/ 278151 w 2266608"/>
              <a:gd name="connsiteY18" fmla="*/ 0 h 1723571"/>
              <a:gd name="connsiteX19" fmla="*/ 343465 w 2266608"/>
              <a:gd name="connsiteY19" fmla="*/ 29028 h 1723571"/>
              <a:gd name="connsiteX20" fmla="*/ 397894 w 2266608"/>
              <a:gd name="connsiteY20" fmla="*/ 97971 h 1723571"/>
              <a:gd name="connsiteX21" fmla="*/ 426922 w 2266608"/>
              <a:gd name="connsiteY21" fmla="*/ 195942 h 1723571"/>
              <a:gd name="connsiteX22" fmla="*/ 455951 w 2266608"/>
              <a:gd name="connsiteY22" fmla="*/ 181428 h 1723571"/>
              <a:gd name="connsiteX23" fmla="*/ 492237 w 2266608"/>
              <a:gd name="connsiteY23" fmla="*/ 199571 h 1723571"/>
              <a:gd name="connsiteX24" fmla="*/ 561824 w 2266608"/>
              <a:gd name="connsiteY24" fmla="*/ 353493 h 1723571"/>
              <a:gd name="connsiteX25" fmla="*/ 704186 w 2266608"/>
              <a:gd name="connsiteY25" fmla="*/ 337068 h 1723571"/>
              <a:gd name="connsiteX26" fmla="*/ 757122 w 2266608"/>
              <a:gd name="connsiteY26" fmla="*/ 359228 h 1723571"/>
              <a:gd name="connsiteX27" fmla="*/ 784229 w 2266608"/>
              <a:gd name="connsiteY27" fmla="*/ 324269 h 1723571"/>
              <a:gd name="connsiteX28" fmla="*/ 855094 w 2266608"/>
              <a:gd name="connsiteY28" fmla="*/ 315685 h 1723571"/>
              <a:gd name="connsiteX29" fmla="*/ 908449 w 2266608"/>
              <a:gd name="connsiteY29" fmla="*/ 264496 h 1723571"/>
              <a:gd name="connsiteX30" fmla="*/ 1003865 w 2266608"/>
              <a:gd name="connsiteY30" fmla="*/ 297542 h 1723571"/>
              <a:gd name="connsiteX31" fmla="*/ 1025637 w 2266608"/>
              <a:gd name="connsiteY31" fmla="*/ 319314 h 1723571"/>
              <a:gd name="connsiteX32" fmla="*/ 1058294 w 2266608"/>
              <a:gd name="connsiteY32" fmla="*/ 337457 h 1723571"/>
              <a:gd name="connsiteX33" fmla="*/ 1051037 w 2266608"/>
              <a:gd name="connsiteY33" fmla="*/ 373742 h 1723571"/>
              <a:gd name="connsiteX34" fmla="*/ 1101837 w 2266608"/>
              <a:gd name="connsiteY34" fmla="*/ 377371 h 1723571"/>
              <a:gd name="connsiteX35" fmla="*/ 1119979 w 2266608"/>
              <a:gd name="connsiteY35" fmla="*/ 424542 h 1723571"/>
              <a:gd name="connsiteX36" fmla="*/ 1119979 w 2266608"/>
              <a:gd name="connsiteY36" fmla="*/ 431800 h 1723571"/>
              <a:gd name="connsiteX37" fmla="*/ 1098208 w 2266608"/>
              <a:gd name="connsiteY37" fmla="*/ 468085 h 1723571"/>
              <a:gd name="connsiteX38" fmla="*/ 1112722 w 2266608"/>
              <a:gd name="connsiteY38" fmla="*/ 518885 h 1723571"/>
              <a:gd name="connsiteX39" fmla="*/ 1163522 w 2266608"/>
              <a:gd name="connsiteY39" fmla="*/ 540657 h 1723571"/>
              <a:gd name="connsiteX40" fmla="*/ 1250608 w 2266608"/>
              <a:gd name="connsiteY40" fmla="*/ 562428 h 1723571"/>
              <a:gd name="connsiteX41" fmla="*/ 1265122 w 2266608"/>
              <a:gd name="connsiteY41" fmla="*/ 566057 h 1723571"/>
              <a:gd name="connsiteX42" fmla="*/ 1272379 w 2266608"/>
              <a:gd name="connsiteY42" fmla="*/ 605971 h 1723571"/>
              <a:gd name="connsiteX43" fmla="*/ 1330008 w 2266608"/>
              <a:gd name="connsiteY43" fmla="*/ 578660 h 1723571"/>
              <a:gd name="connsiteX44" fmla="*/ 1342244 w 2266608"/>
              <a:gd name="connsiteY44" fmla="*/ 539147 h 1723571"/>
              <a:gd name="connsiteX45" fmla="*/ 1419438 w 2266608"/>
              <a:gd name="connsiteY45" fmla="*/ 511628 h 1723571"/>
              <a:gd name="connsiteX46" fmla="*/ 1464479 w 2266608"/>
              <a:gd name="connsiteY46" fmla="*/ 524037 h 1723571"/>
              <a:gd name="connsiteX47" fmla="*/ 1487744 w 2266608"/>
              <a:gd name="connsiteY47" fmla="*/ 500354 h 1723571"/>
              <a:gd name="connsiteX48" fmla="*/ 1484156 w 2266608"/>
              <a:gd name="connsiteY48" fmla="*/ 440654 h 1723571"/>
              <a:gd name="connsiteX49" fmla="*/ 1518915 w 2266608"/>
              <a:gd name="connsiteY49" fmla="*/ 371903 h 1723571"/>
              <a:gd name="connsiteX50" fmla="*/ 1549429 w 2266608"/>
              <a:gd name="connsiteY50" fmla="*/ 380416 h 1723571"/>
              <a:gd name="connsiteX51" fmla="*/ 1586286 w 2266608"/>
              <a:gd name="connsiteY51" fmla="*/ 312464 h 1723571"/>
              <a:gd name="connsiteX52" fmla="*/ 1692435 w 2266608"/>
              <a:gd name="connsiteY52" fmla="*/ 250177 h 1723571"/>
              <a:gd name="connsiteX53" fmla="*/ 1774401 w 2266608"/>
              <a:gd name="connsiteY53" fmla="*/ 302304 h 1723571"/>
              <a:gd name="connsiteX54" fmla="*/ 1833886 w 2266608"/>
              <a:gd name="connsiteY54" fmla="*/ 291547 h 1723571"/>
              <a:gd name="connsiteX55" fmla="*/ 1852951 w 2266608"/>
              <a:gd name="connsiteY55" fmla="*/ 293914 h 1723571"/>
              <a:gd name="connsiteX56" fmla="*/ 1921250 w 2266608"/>
              <a:gd name="connsiteY56" fmla="*/ 333633 h 1723571"/>
              <a:gd name="connsiteX57" fmla="*/ 1968851 w 2266608"/>
              <a:gd name="connsiteY57" fmla="*/ 308038 h 1723571"/>
              <a:gd name="connsiteX58" fmla="*/ 2057634 w 2266608"/>
              <a:gd name="connsiteY58" fmla="*/ 381744 h 1723571"/>
              <a:gd name="connsiteX59" fmla="*/ 2098835 w 2266608"/>
              <a:gd name="connsiteY59" fmla="*/ 380415 h 1723571"/>
              <a:gd name="connsiteX60" fmla="*/ 2190408 w 2266608"/>
              <a:gd name="connsiteY60" fmla="*/ 446314 h 1723571"/>
              <a:gd name="connsiteX61" fmla="*/ 2201294 w 2266608"/>
              <a:gd name="connsiteY61" fmla="*/ 558800 h 1723571"/>
              <a:gd name="connsiteX62" fmla="*/ 2237579 w 2266608"/>
              <a:gd name="connsiteY62" fmla="*/ 558800 h 1723571"/>
              <a:gd name="connsiteX63" fmla="*/ 2266608 w 2266608"/>
              <a:gd name="connsiteY63" fmla="*/ 613228 h 1723571"/>
              <a:gd name="connsiteX64" fmla="*/ 2208551 w 2266608"/>
              <a:gd name="connsiteY64" fmla="*/ 620485 h 1723571"/>
              <a:gd name="connsiteX65" fmla="*/ 2154122 w 2266608"/>
              <a:gd name="connsiteY65" fmla="*/ 678542 h 1723571"/>
              <a:gd name="connsiteX66" fmla="*/ 2143237 w 2266608"/>
              <a:gd name="connsiteY66" fmla="*/ 725714 h 1723571"/>
              <a:gd name="connsiteX67" fmla="*/ 2201294 w 2266608"/>
              <a:gd name="connsiteY67" fmla="*/ 751114 h 1723571"/>
              <a:gd name="connsiteX68" fmla="*/ 2165008 w 2266608"/>
              <a:gd name="connsiteY68" fmla="*/ 783771 h 1723571"/>
              <a:gd name="connsiteX69" fmla="*/ 2168637 w 2266608"/>
              <a:gd name="connsiteY69" fmla="*/ 823685 h 1723571"/>
              <a:gd name="connsiteX70" fmla="*/ 2016237 w 2266608"/>
              <a:gd name="connsiteY70" fmla="*/ 1019628 h 1723571"/>
              <a:gd name="connsiteX71" fmla="*/ 1914637 w 2266608"/>
              <a:gd name="connsiteY71" fmla="*/ 1081314 h 1723571"/>
              <a:gd name="connsiteX72" fmla="*/ 1925522 w 2266608"/>
              <a:gd name="connsiteY72" fmla="*/ 1197428 h 1723571"/>
              <a:gd name="connsiteX73" fmla="*/ 1780379 w 2266608"/>
              <a:gd name="connsiteY73" fmla="*/ 1338942 h 1723571"/>
              <a:gd name="connsiteX74" fmla="*/ 1733208 w 2266608"/>
              <a:gd name="connsiteY74" fmla="*/ 1491342 h 1723571"/>
              <a:gd name="connsiteX75" fmla="*/ 1682408 w 2266608"/>
              <a:gd name="connsiteY75" fmla="*/ 1571171 h 1723571"/>
              <a:gd name="connsiteX76" fmla="*/ 1598951 w 2266608"/>
              <a:gd name="connsiteY76" fmla="*/ 1618342 h 1723571"/>
              <a:gd name="connsiteX77" fmla="*/ 1566294 w 2266608"/>
              <a:gd name="connsiteY77" fmla="*/ 1618342 h 1723571"/>
              <a:gd name="connsiteX78" fmla="*/ 1559037 w 2266608"/>
              <a:gd name="connsiteY78" fmla="*/ 1578428 h 1723571"/>
              <a:gd name="connsiteX79" fmla="*/ 1519122 w 2266608"/>
              <a:gd name="connsiteY79" fmla="*/ 1563914 h 1723571"/>
              <a:gd name="connsiteX80" fmla="*/ 1457437 w 2266608"/>
              <a:gd name="connsiteY80" fmla="*/ 1618342 h 1723571"/>
              <a:gd name="connsiteX81" fmla="*/ 1424779 w 2266608"/>
              <a:gd name="connsiteY81" fmla="*/ 1618342 h 1723571"/>
              <a:gd name="connsiteX82" fmla="*/ 1428408 w 2266608"/>
              <a:gd name="connsiteY82" fmla="*/ 1582057 h 1723571"/>
              <a:gd name="connsiteX83" fmla="*/ 1388494 w 2266608"/>
              <a:gd name="connsiteY83" fmla="*/ 1582057 h 1723571"/>
              <a:gd name="connsiteX84" fmla="*/ 1334065 w 2266608"/>
              <a:gd name="connsiteY84" fmla="*/ 1480457 h 1723571"/>
              <a:gd name="connsiteX85" fmla="*/ 1268751 w 2266608"/>
              <a:gd name="connsiteY85" fmla="*/ 1444171 h 1723571"/>
              <a:gd name="connsiteX86" fmla="*/ 1203437 w 2266608"/>
              <a:gd name="connsiteY86" fmla="*/ 1455057 h 1723571"/>
              <a:gd name="connsiteX87" fmla="*/ 1134494 w 2266608"/>
              <a:gd name="connsiteY87" fmla="*/ 1440542 h 1723571"/>
              <a:gd name="connsiteX88" fmla="*/ 1054665 w 2266608"/>
              <a:gd name="connsiteY88" fmla="*/ 1701800 h 1723571"/>
              <a:gd name="connsiteX89" fmla="*/ 989351 w 2266608"/>
              <a:gd name="connsiteY89" fmla="*/ 1607457 h 1723571"/>
              <a:gd name="connsiteX90" fmla="*/ 963951 w 2266608"/>
              <a:gd name="connsiteY90" fmla="*/ 1629228 h 1723571"/>
              <a:gd name="connsiteX91" fmla="*/ 938551 w 2266608"/>
              <a:gd name="connsiteY91" fmla="*/ 1618342 h 1723571"/>
              <a:gd name="connsiteX92" fmla="*/ 905894 w 2266608"/>
              <a:gd name="connsiteY92" fmla="*/ 1636485 h 1723571"/>
              <a:gd name="connsiteX93" fmla="*/ 884122 w 2266608"/>
              <a:gd name="connsiteY93" fmla="*/ 1614714 h 1723571"/>
              <a:gd name="connsiteX94" fmla="*/ 847837 w 2266608"/>
              <a:gd name="connsiteY94" fmla="*/ 1640114 h 1723571"/>
              <a:gd name="connsiteX95" fmla="*/ 844208 w 2266608"/>
              <a:gd name="connsiteY95" fmla="*/ 1680028 h 1723571"/>
              <a:gd name="connsiteX96" fmla="*/ 771637 w 2266608"/>
              <a:gd name="connsiteY96" fmla="*/ 1723571 h 1723571"/>
              <a:gd name="connsiteX97" fmla="*/ 746237 w 2266608"/>
              <a:gd name="connsiteY97" fmla="*/ 1698171 h 1723571"/>
              <a:gd name="connsiteX98" fmla="*/ 655522 w 2266608"/>
              <a:gd name="connsiteY98" fmla="*/ 1719942 h 1723571"/>
              <a:gd name="connsiteX99" fmla="*/ 582951 w 2266608"/>
              <a:gd name="connsiteY99" fmla="*/ 1680028 h 1723571"/>
              <a:gd name="connsiteX100" fmla="*/ 582951 w 2266608"/>
              <a:gd name="connsiteY100" fmla="*/ 1632857 h 1723571"/>
              <a:gd name="connsiteX101" fmla="*/ 626494 w 2266608"/>
              <a:gd name="connsiteY101" fmla="*/ 1589314 h 1723571"/>
              <a:gd name="connsiteX102" fmla="*/ 630122 w 2266608"/>
              <a:gd name="connsiteY102" fmla="*/ 1498600 h 1723571"/>
              <a:gd name="connsiteX103" fmla="*/ 608351 w 2266608"/>
              <a:gd name="connsiteY103" fmla="*/ 1480457 h 1723571"/>
              <a:gd name="connsiteX104" fmla="*/ 514008 w 2266608"/>
              <a:gd name="connsiteY104" fmla="*/ 1440542 h 1723571"/>
              <a:gd name="connsiteX105" fmla="*/ 426922 w 2266608"/>
              <a:gd name="connsiteY105" fmla="*/ 1284514 h 1723571"/>
              <a:gd name="connsiteX106" fmla="*/ 423294 w 2266608"/>
              <a:gd name="connsiteY106" fmla="*/ 1277257 h 1723571"/>
              <a:gd name="connsiteX107" fmla="*/ 347094 w 2266608"/>
              <a:gd name="connsiteY107" fmla="*/ 1349828 h 1723571"/>
              <a:gd name="connsiteX108" fmla="*/ 289037 w 2266608"/>
              <a:gd name="connsiteY108" fmla="*/ 1302657 h 1723571"/>
              <a:gd name="connsiteX109" fmla="*/ 256379 w 2266608"/>
              <a:gd name="connsiteY109" fmla="*/ 1324428 h 1723571"/>
              <a:gd name="connsiteX110" fmla="*/ 187437 w 2266608"/>
              <a:gd name="connsiteY110" fmla="*/ 1320800 h 1723571"/>
              <a:gd name="connsiteX111" fmla="*/ 103979 w 2266608"/>
              <a:gd name="connsiteY111" fmla="*/ 1244600 h 1723571"/>
              <a:gd name="connsiteX0" fmla="*/ 114271 w 2276900"/>
              <a:gd name="connsiteY0" fmla="*/ 1244600 h 1723571"/>
              <a:gd name="connsiteX1" fmla="*/ 127000 w 2276900"/>
              <a:gd name="connsiteY1" fmla="*/ 1059542 h 1723571"/>
              <a:gd name="connsiteX2" fmla="*/ 89525 w 2276900"/>
              <a:gd name="connsiteY2" fmla="*/ 1030514 h 1723571"/>
              <a:gd name="connsiteX3" fmla="*/ 94343 w 2276900"/>
              <a:gd name="connsiteY3" fmla="*/ 979714 h 1723571"/>
              <a:gd name="connsiteX4" fmla="*/ 50800 w 2276900"/>
              <a:gd name="connsiteY4" fmla="*/ 872642 h 1723571"/>
              <a:gd name="connsiteX5" fmla="*/ 10292 w 2276900"/>
              <a:gd name="connsiteY5" fmla="*/ 842423 h 1723571"/>
              <a:gd name="connsiteX6" fmla="*/ 32658 w 2276900"/>
              <a:gd name="connsiteY6" fmla="*/ 765628 h 1723571"/>
              <a:gd name="connsiteX7" fmla="*/ 13920 w 2276900"/>
              <a:gd name="connsiteY7" fmla="*/ 673666 h 1723571"/>
              <a:gd name="connsiteX8" fmla="*/ 65910 w 2276900"/>
              <a:gd name="connsiteY8" fmla="*/ 630182 h 1723571"/>
              <a:gd name="connsiteX9" fmla="*/ 0 w 2276900"/>
              <a:gd name="connsiteY9" fmla="*/ 534589 h 1723571"/>
              <a:gd name="connsiteX10" fmla="*/ 96129 w 2276900"/>
              <a:gd name="connsiteY10" fmla="*/ 460828 h 1723571"/>
              <a:gd name="connsiteX11" fmla="*/ 96129 w 2276900"/>
              <a:gd name="connsiteY11" fmla="*/ 449942 h 1723571"/>
              <a:gd name="connsiteX12" fmla="*/ 81614 w 2276900"/>
              <a:gd name="connsiteY12" fmla="*/ 420914 h 1723571"/>
              <a:gd name="connsiteX13" fmla="*/ 146929 w 2276900"/>
              <a:gd name="connsiteY13" fmla="*/ 344714 h 1723571"/>
              <a:gd name="connsiteX14" fmla="*/ 146929 w 2276900"/>
              <a:gd name="connsiteY14" fmla="*/ 290285 h 1723571"/>
              <a:gd name="connsiteX15" fmla="*/ 56214 w 2276900"/>
              <a:gd name="connsiteY15" fmla="*/ 185057 h 1723571"/>
              <a:gd name="connsiteX16" fmla="*/ 103386 w 2276900"/>
              <a:gd name="connsiteY16" fmla="*/ 116114 h 1723571"/>
              <a:gd name="connsiteX17" fmla="*/ 99757 w 2276900"/>
              <a:gd name="connsiteY17" fmla="*/ 43542 h 1723571"/>
              <a:gd name="connsiteX18" fmla="*/ 288443 w 2276900"/>
              <a:gd name="connsiteY18" fmla="*/ 0 h 1723571"/>
              <a:gd name="connsiteX19" fmla="*/ 353757 w 2276900"/>
              <a:gd name="connsiteY19" fmla="*/ 29028 h 1723571"/>
              <a:gd name="connsiteX20" fmla="*/ 408186 w 2276900"/>
              <a:gd name="connsiteY20" fmla="*/ 97971 h 1723571"/>
              <a:gd name="connsiteX21" fmla="*/ 437214 w 2276900"/>
              <a:gd name="connsiteY21" fmla="*/ 195942 h 1723571"/>
              <a:gd name="connsiteX22" fmla="*/ 466243 w 2276900"/>
              <a:gd name="connsiteY22" fmla="*/ 181428 h 1723571"/>
              <a:gd name="connsiteX23" fmla="*/ 502529 w 2276900"/>
              <a:gd name="connsiteY23" fmla="*/ 199571 h 1723571"/>
              <a:gd name="connsiteX24" fmla="*/ 572116 w 2276900"/>
              <a:gd name="connsiteY24" fmla="*/ 353493 h 1723571"/>
              <a:gd name="connsiteX25" fmla="*/ 714478 w 2276900"/>
              <a:gd name="connsiteY25" fmla="*/ 337068 h 1723571"/>
              <a:gd name="connsiteX26" fmla="*/ 767414 w 2276900"/>
              <a:gd name="connsiteY26" fmla="*/ 359228 h 1723571"/>
              <a:gd name="connsiteX27" fmla="*/ 794521 w 2276900"/>
              <a:gd name="connsiteY27" fmla="*/ 324269 h 1723571"/>
              <a:gd name="connsiteX28" fmla="*/ 865386 w 2276900"/>
              <a:gd name="connsiteY28" fmla="*/ 315685 h 1723571"/>
              <a:gd name="connsiteX29" fmla="*/ 918741 w 2276900"/>
              <a:gd name="connsiteY29" fmla="*/ 264496 h 1723571"/>
              <a:gd name="connsiteX30" fmla="*/ 1014157 w 2276900"/>
              <a:gd name="connsiteY30" fmla="*/ 297542 h 1723571"/>
              <a:gd name="connsiteX31" fmla="*/ 1035929 w 2276900"/>
              <a:gd name="connsiteY31" fmla="*/ 319314 h 1723571"/>
              <a:gd name="connsiteX32" fmla="*/ 1068586 w 2276900"/>
              <a:gd name="connsiteY32" fmla="*/ 337457 h 1723571"/>
              <a:gd name="connsiteX33" fmla="*/ 1061329 w 2276900"/>
              <a:gd name="connsiteY33" fmla="*/ 373742 h 1723571"/>
              <a:gd name="connsiteX34" fmla="*/ 1112129 w 2276900"/>
              <a:gd name="connsiteY34" fmla="*/ 377371 h 1723571"/>
              <a:gd name="connsiteX35" fmla="*/ 1130271 w 2276900"/>
              <a:gd name="connsiteY35" fmla="*/ 424542 h 1723571"/>
              <a:gd name="connsiteX36" fmla="*/ 1130271 w 2276900"/>
              <a:gd name="connsiteY36" fmla="*/ 431800 h 1723571"/>
              <a:gd name="connsiteX37" fmla="*/ 1108500 w 2276900"/>
              <a:gd name="connsiteY37" fmla="*/ 468085 h 1723571"/>
              <a:gd name="connsiteX38" fmla="*/ 1123014 w 2276900"/>
              <a:gd name="connsiteY38" fmla="*/ 518885 h 1723571"/>
              <a:gd name="connsiteX39" fmla="*/ 1173814 w 2276900"/>
              <a:gd name="connsiteY39" fmla="*/ 540657 h 1723571"/>
              <a:gd name="connsiteX40" fmla="*/ 1260900 w 2276900"/>
              <a:gd name="connsiteY40" fmla="*/ 562428 h 1723571"/>
              <a:gd name="connsiteX41" fmla="*/ 1275414 w 2276900"/>
              <a:gd name="connsiteY41" fmla="*/ 566057 h 1723571"/>
              <a:gd name="connsiteX42" fmla="*/ 1282671 w 2276900"/>
              <a:gd name="connsiteY42" fmla="*/ 605971 h 1723571"/>
              <a:gd name="connsiteX43" fmla="*/ 1340300 w 2276900"/>
              <a:gd name="connsiteY43" fmla="*/ 578660 h 1723571"/>
              <a:gd name="connsiteX44" fmla="*/ 1352536 w 2276900"/>
              <a:gd name="connsiteY44" fmla="*/ 539147 h 1723571"/>
              <a:gd name="connsiteX45" fmla="*/ 1429730 w 2276900"/>
              <a:gd name="connsiteY45" fmla="*/ 511628 h 1723571"/>
              <a:gd name="connsiteX46" fmla="*/ 1474771 w 2276900"/>
              <a:gd name="connsiteY46" fmla="*/ 524037 h 1723571"/>
              <a:gd name="connsiteX47" fmla="*/ 1498036 w 2276900"/>
              <a:gd name="connsiteY47" fmla="*/ 500354 h 1723571"/>
              <a:gd name="connsiteX48" fmla="*/ 1494448 w 2276900"/>
              <a:gd name="connsiteY48" fmla="*/ 440654 h 1723571"/>
              <a:gd name="connsiteX49" fmla="*/ 1529207 w 2276900"/>
              <a:gd name="connsiteY49" fmla="*/ 371903 h 1723571"/>
              <a:gd name="connsiteX50" fmla="*/ 1559721 w 2276900"/>
              <a:gd name="connsiteY50" fmla="*/ 380416 h 1723571"/>
              <a:gd name="connsiteX51" fmla="*/ 1596578 w 2276900"/>
              <a:gd name="connsiteY51" fmla="*/ 312464 h 1723571"/>
              <a:gd name="connsiteX52" fmla="*/ 1702727 w 2276900"/>
              <a:gd name="connsiteY52" fmla="*/ 250177 h 1723571"/>
              <a:gd name="connsiteX53" fmla="*/ 1784693 w 2276900"/>
              <a:gd name="connsiteY53" fmla="*/ 302304 h 1723571"/>
              <a:gd name="connsiteX54" fmla="*/ 1844178 w 2276900"/>
              <a:gd name="connsiteY54" fmla="*/ 291547 h 1723571"/>
              <a:gd name="connsiteX55" fmla="*/ 1863243 w 2276900"/>
              <a:gd name="connsiteY55" fmla="*/ 293914 h 1723571"/>
              <a:gd name="connsiteX56" fmla="*/ 1931542 w 2276900"/>
              <a:gd name="connsiteY56" fmla="*/ 333633 h 1723571"/>
              <a:gd name="connsiteX57" fmla="*/ 1979143 w 2276900"/>
              <a:gd name="connsiteY57" fmla="*/ 308038 h 1723571"/>
              <a:gd name="connsiteX58" fmla="*/ 2067926 w 2276900"/>
              <a:gd name="connsiteY58" fmla="*/ 381744 h 1723571"/>
              <a:gd name="connsiteX59" fmla="*/ 2109127 w 2276900"/>
              <a:gd name="connsiteY59" fmla="*/ 380415 h 1723571"/>
              <a:gd name="connsiteX60" fmla="*/ 2200700 w 2276900"/>
              <a:gd name="connsiteY60" fmla="*/ 446314 h 1723571"/>
              <a:gd name="connsiteX61" fmla="*/ 2211586 w 2276900"/>
              <a:gd name="connsiteY61" fmla="*/ 558800 h 1723571"/>
              <a:gd name="connsiteX62" fmla="*/ 2247871 w 2276900"/>
              <a:gd name="connsiteY62" fmla="*/ 558800 h 1723571"/>
              <a:gd name="connsiteX63" fmla="*/ 2276900 w 2276900"/>
              <a:gd name="connsiteY63" fmla="*/ 613228 h 1723571"/>
              <a:gd name="connsiteX64" fmla="*/ 2218843 w 2276900"/>
              <a:gd name="connsiteY64" fmla="*/ 620485 h 1723571"/>
              <a:gd name="connsiteX65" fmla="*/ 2164414 w 2276900"/>
              <a:gd name="connsiteY65" fmla="*/ 678542 h 1723571"/>
              <a:gd name="connsiteX66" fmla="*/ 2153529 w 2276900"/>
              <a:gd name="connsiteY66" fmla="*/ 725714 h 1723571"/>
              <a:gd name="connsiteX67" fmla="*/ 2211586 w 2276900"/>
              <a:gd name="connsiteY67" fmla="*/ 751114 h 1723571"/>
              <a:gd name="connsiteX68" fmla="*/ 2175300 w 2276900"/>
              <a:gd name="connsiteY68" fmla="*/ 783771 h 1723571"/>
              <a:gd name="connsiteX69" fmla="*/ 2178929 w 2276900"/>
              <a:gd name="connsiteY69" fmla="*/ 823685 h 1723571"/>
              <a:gd name="connsiteX70" fmla="*/ 2026529 w 2276900"/>
              <a:gd name="connsiteY70" fmla="*/ 1019628 h 1723571"/>
              <a:gd name="connsiteX71" fmla="*/ 1924929 w 2276900"/>
              <a:gd name="connsiteY71" fmla="*/ 1081314 h 1723571"/>
              <a:gd name="connsiteX72" fmla="*/ 1935814 w 2276900"/>
              <a:gd name="connsiteY72" fmla="*/ 1197428 h 1723571"/>
              <a:gd name="connsiteX73" fmla="*/ 1790671 w 2276900"/>
              <a:gd name="connsiteY73" fmla="*/ 1338942 h 1723571"/>
              <a:gd name="connsiteX74" fmla="*/ 1743500 w 2276900"/>
              <a:gd name="connsiteY74" fmla="*/ 1491342 h 1723571"/>
              <a:gd name="connsiteX75" fmla="*/ 1692700 w 2276900"/>
              <a:gd name="connsiteY75" fmla="*/ 1571171 h 1723571"/>
              <a:gd name="connsiteX76" fmla="*/ 1609243 w 2276900"/>
              <a:gd name="connsiteY76" fmla="*/ 1618342 h 1723571"/>
              <a:gd name="connsiteX77" fmla="*/ 1576586 w 2276900"/>
              <a:gd name="connsiteY77" fmla="*/ 1618342 h 1723571"/>
              <a:gd name="connsiteX78" fmla="*/ 1569329 w 2276900"/>
              <a:gd name="connsiteY78" fmla="*/ 1578428 h 1723571"/>
              <a:gd name="connsiteX79" fmla="*/ 1529414 w 2276900"/>
              <a:gd name="connsiteY79" fmla="*/ 1563914 h 1723571"/>
              <a:gd name="connsiteX80" fmla="*/ 1467729 w 2276900"/>
              <a:gd name="connsiteY80" fmla="*/ 1618342 h 1723571"/>
              <a:gd name="connsiteX81" fmla="*/ 1435071 w 2276900"/>
              <a:gd name="connsiteY81" fmla="*/ 1618342 h 1723571"/>
              <a:gd name="connsiteX82" fmla="*/ 1438700 w 2276900"/>
              <a:gd name="connsiteY82" fmla="*/ 1582057 h 1723571"/>
              <a:gd name="connsiteX83" fmla="*/ 1398786 w 2276900"/>
              <a:gd name="connsiteY83" fmla="*/ 1582057 h 1723571"/>
              <a:gd name="connsiteX84" fmla="*/ 1344357 w 2276900"/>
              <a:gd name="connsiteY84" fmla="*/ 1480457 h 1723571"/>
              <a:gd name="connsiteX85" fmla="*/ 1279043 w 2276900"/>
              <a:gd name="connsiteY85" fmla="*/ 1444171 h 1723571"/>
              <a:gd name="connsiteX86" fmla="*/ 1213729 w 2276900"/>
              <a:gd name="connsiteY86" fmla="*/ 1455057 h 1723571"/>
              <a:gd name="connsiteX87" fmla="*/ 1144786 w 2276900"/>
              <a:gd name="connsiteY87" fmla="*/ 1440542 h 1723571"/>
              <a:gd name="connsiteX88" fmla="*/ 1064957 w 2276900"/>
              <a:gd name="connsiteY88" fmla="*/ 1701800 h 1723571"/>
              <a:gd name="connsiteX89" fmla="*/ 999643 w 2276900"/>
              <a:gd name="connsiteY89" fmla="*/ 1607457 h 1723571"/>
              <a:gd name="connsiteX90" fmla="*/ 974243 w 2276900"/>
              <a:gd name="connsiteY90" fmla="*/ 1629228 h 1723571"/>
              <a:gd name="connsiteX91" fmla="*/ 948843 w 2276900"/>
              <a:gd name="connsiteY91" fmla="*/ 1618342 h 1723571"/>
              <a:gd name="connsiteX92" fmla="*/ 916186 w 2276900"/>
              <a:gd name="connsiteY92" fmla="*/ 1636485 h 1723571"/>
              <a:gd name="connsiteX93" fmla="*/ 894414 w 2276900"/>
              <a:gd name="connsiteY93" fmla="*/ 1614714 h 1723571"/>
              <a:gd name="connsiteX94" fmla="*/ 858129 w 2276900"/>
              <a:gd name="connsiteY94" fmla="*/ 1640114 h 1723571"/>
              <a:gd name="connsiteX95" fmla="*/ 854500 w 2276900"/>
              <a:gd name="connsiteY95" fmla="*/ 1680028 h 1723571"/>
              <a:gd name="connsiteX96" fmla="*/ 781929 w 2276900"/>
              <a:gd name="connsiteY96" fmla="*/ 1723571 h 1723571"/>
              <a:gd name="connsiteX97" fmla="*/ 756529 w 2276900"/>
              <a:gd name="connsiteY97" fmla="*/ 1698171 h 1723571"/>
              <a:gd name="connsiteX98" fmla="*/ 665814 w 2276900"/>
              <a:gd name="connsiteY98" fmla="*/ 1719942 h 1723571"/>
              <a:gd name="connsiteX99" fmla="*/ 593243 w 2276900"/>
              <a:gd name="connsiteY99" fmla="*/ 1680028 h 1723571"/>
              <a:gd name="connsiteX100" fmla="*/ 593243 w 2276900"/>
              <a:gd name="connsiteY100" fmla="*/ 1632857 h 1723571"/>
              <a:gd name="connsiteX101" fmla="*/ 636786 w 2276900"/>
              <a:gd name="connsiteY101" fmla="*/ 1589314 h 1723571"/>
              <a:gd name="connsiteX102" fmla="*/ 640414 w 2276900"/>
              <a:gd name="connsiteY102" fmla="*/ 1498600 h 1723571"/>
              <a:gd name="connsiteX103" fmla="*/ 618643 w 2276900"/>
              <a:gd name="connsiteY103" fmla="*/ 1480457 h 1723571"/>
              <a:gd name="connsiteX104" fmla="*/ 524300 w 2276900"/>
              <a:gd name="connsiteY104" fmla="*/ 1440542 h 1723571"/>
              <a:gd name="connsiteX105" fmla="*/ 437214 w 2276900"/>
              <a:gd name="connsiteY105" fmla="*/ 1284514 h 1723571"/>
              <a:gd name="connsiteX106" fmla="*/ 433586 w 2276900"/>
              <a:gd name="connsiteY106" fmla="*/ 1277257 h 1723571"/>
              <a:gd name="connsiteX107" fmla="*/ 357386 w 2276900"/>
              <a:gd name="connsiteY107" fmla="*/ 1349828 h 1723571"/>
              <a:gd name="connsiteX108" fmla="*/ 299329 w 2276900"/>
              <a:gd name="connsiteY108" fmla="*/ 1302657 h 1723571"/>
              <a:gd name="connsiteX109" fmla="*/ 266671 w 2276900"/>
              <a:gd name="connsiteY109" fmla="*/ 1324428 h 1723571"/>
              <a:gd name="connsiteX110" fmla="*/ 197729 w 2276900"/>
              <a:gd name="connsiteY110" fmla="*/ 1320800 h 1723571"/>
              <a:gd name="connsiteX111" fmla="*/ 114271 w 2276900"/>
              <a:gd name="connsiteY111" fmla="*/ 1244600 h 1723571"/>
              <a:gd name="connsiteX0" fmla="*/ 114271 w 2276900"/>
              <a:gd name="connsiteY0" fmla="*/ 1244600 h 1723571"/>
              <a:gd name="connsiteX1" fmla="*/ 127000 w 2276900"/>
              <a:gd name="connsiteY1" fmla="*/ 1059542 h 1723571"/>
              <a:gd name="connsiteX2" fmla="*/ 89525 w 2276900"/>
              <a:gd name="connsiteY2" fmla="*/ 1030514 h 1723571"/>
              <a:gd name="connsiteX3" fmla="*/ 94343 w 2276900"/>
              <a:gd name="connsiteY3" fmla="*/ 979714 h 1723571"/>
              <a:gd name="connsiteX4" fmla="*/ 50800 w 2276900"/>
              <a:gd name="connsiteY4" fmla="*/ 872642 h 1723571"/>
              <a:gd name="connsiteX5" fmla="*/ 10292 w 2276900"/>
              <a:gd name="connsiteY5" fmla="*/ 842423 h 1723571"/>
              <a:gd name="connsiteX6" fmla="*/ 32658 w 2276900"/>
              <a:gd name="connsiteY6" fmla="*/ 765628 h 1723571"/>
              <a:gd name="connsiteX7" fmla="*/ 13920 w 2276900"/>
              <a:gd name="connsiteY7" fmla="*/ 673666 h 1723571"/>
              <a:gd name="connsiteX8" fmla="*/ 65910 w 2276900"/>
              <a:gd name="connsiteY8" fmla="*/ 630182 h 1723571"/>
              <a:gd name="connsiteX9" fmla="*/ 0 w 2276900"/>
              <a:gd name="connsiteY9" fmla="*/ 534589 h 1723571"/>
              <a:gd name="connsiteX10" fmla="*/ 96129 w 2276900"/>
              <a:gd name="connsiteY10" fmla="*/ 460828 h 1723571"/>
              <a:gd name="connsiteX11" fmla="*/ 96129 w 2276900"/>
              <a:gd name="connsiteY11" fmla="*/ 449942 h 1723571"/>
              <a:gd name="connsiteX12" fmla="*/ 81614 w 2276900"/>
              <a:gd name="connsiteY12" fmla="*/ 420914 h 1723571"/>
              <a:gd name="connsiteX13" fmla="*/ 134258 w 2276900"/>
              <a:gd name="connsiteY13" fmla="*/ 344714 h 1723571"/>
              <a:gd name="connsiteX14" fmla="*/ 146929 w 2276900"/>
              <a:gd name="connsiteY14" fmla="*/ 290285 h 1723571"/>
              <a:gd name="connsiteX15" fmla="*/ 56214 w 2276900"/>
              <a:gd name="connsiteY15" fmla="*/ 185057 h 1723571"/>
              <a:gd name="connsiteX16" fmla="*/ 103386 w 2276900"/>
              <a:gd name="connsiteY16" fmla="*/ 116114 h 1723571"/>
              <a:gd name="connsiteX17" fmla="*/ 99757 w 2276900"/>
              <a:gd name="connsiteY17" fmla="*/ 43542 h 1723571"/>
              <a:gd name="connsiteX18" fmla="*/ 288443 w 2276900"/>
              <a:gd name="connsiteY18" fmla="*/ 0 h 1723571"/>
              <a:gd name="connsiteX19" fmla="*/ 353757 w 2276900"/>
              <a:gd name="connsiteY19" fmla="*/ 29028 h 1723571"/>
              <a:gd name="connsiteX20" fmla="*/ 408186 w 2276900"/>
              <a:gd name="connsiteY20" fmla="*/ 97971 h 1723571"/>
              <a:gd name="connsiteX21" fmla="*/ 437214 w 2276900"/>
              <a:gd name="connsiteY21" fmla="*/ 195942 h 1723571"/>
              <a:gd name="connsiteX22" fmla="*/ 466243 w 2276900"/>
              <a:gd name="connsiteY22" fmla="*/ 181428 h 1723571"/>
              <a:gd name="connsiteX23" fmla="*/ 502529 w 2276900"/>
              <a:gd name="connsiteY23" fmla="*/ 199571 h 1723571"/>
              <a:gd name="connsiteX24" fmla="*/ 572116 w 2276900"/>
              <a:gd name="connsiteY24" fmla="*/ 353493 h 1723571"/>
              <a:gd name="connsiteX25" fmla="*/ 714478 w 2276900"/>
              <a:gd name="connsiteY25" fmla="*/ 337068 h 1723571"/>
              <a:gd name="connsiteX26" fmla="*/ 767414 w 2276900"/>
              <a:gd name="connsiteY26" fmla="*/ 359228 h 1723571"/>
              <a:gd name="connsiteX27" fmla="*/ 794521 w 2276900"/>
              <a:gd name="connsiteY27" fmla="*/ 324269 h 1723571"/>
              <a:gd name="connsiteX28" fmla="*/ 865386 w 2276900"/>
              <a:gd name="connsiteY28" fmla="*/ 315685 h 1723571"/>
              <a:gd name="connsiteX29" fmla="*/ 918741 w 2276900"/>
              <a:gd name="connsiteY29" fmla="*/ 264496 h 1723571"/>
              <a:gd name="connsiteX30" fmla="*/ 1014157 w 2276900"/>
              <a:gd name="connsiteY30" fmla="*/ 297542 h 1723571"/>
              <a:gd name="connsiteX31" fmla="*/ 1035929 w 2276900"/>
              <a:gd name="connsiteY31" fmla="*/ 319314 h 1723571"/>
              <a:gd name="connsiteX32" fmla="*/ 1068586 w 2276900"/>
              <a:gd name="connsiteY32" fmla="*/ 337457 h 1723571"/>
              <a:gd name="connsiteX33" fmla="*/ 1061329 w 2276900"/>
              <a:gd name="connsiteY33" fmla="*/ 373742 h 1723571"/>
              <a:gd name="connsiteX34" fmla="*/ 1112129 w 2276900"/>
              <a:gd name="connsiteY34" fmla="*/ 377371 h 1723571"/>
              <a:gd name="connsiteX35" fmla="*/ 1130271 w 2276900"/>
              <a:gd name="connsiteY35" fmla="*/ 424542 h 1723571"/>
              <a:gd name="connsiteX36" fmla="*/ 1130271 w 2276900"/>
              <a:gd name="connsiteY36" fmla="*/ 431800 h 1723571"/>
              <a:gd name="connsiteX37" fmla="*/ 1108500 w 2276900"/>
              <a:gd name="connsiteY37" fmla="*/ 468085 h 1723571"/>
              <a:gd name="connsiteX38" fmla="*/ 1123014 w 2276900"/>
              <a:gd name="connsiteY38" fmla="*/ 518885 h 1723571"/>
              <a:gd name="connsiteX39" fmla="*/ 1173814 w 2276900"/>
              <a:gd name="connsiteY39" fmla="*/ 540657 h 1723571"/>
              <a:gd name="connsiteX40" fmla="*/ 1260900 w 2276900"/>
              <a:gd name="connsiteY40" fmla="*/ 562428 h 1723571"/>
              <a:gd name="connsiteX41" fmla="*/ 1275414 w 2276900"/>
              <a:gd name="connsiteY41" fmla="*/ 566057 h 1723571"/>
              <a:gd name="connsiteX42" fmla="*/ 1282671 w 2276900"/>
              <a:gd name="connsiteY42" fmla="*/ 605971 h 1723571"/>
              <a:gd name="connsiteX43" fmla="*/ 1340300 w 2276900"/>
              <a:gd name="connsiteY43" fmla="*/ 578660 h 1723571"/>
              <a:gd name="connsiteX44" fmla="*/ 1352536 w 2276900"/>
              <a:gd name="connsiteY44" fmla="*/ 539147 h 1723571"/>
              <a:gd name="connsiteX45" fmla="*/ 1429730 w 2276900"/>
              <a:gd name="connsiteY45" fmla="*/ 511628 h 1723571"/>
              <a:gd name="connsiteX46" fmla="*/ 1474771 w 2276900"/>
              <a:gd name="connsiteY46" fmla="*/ 524037 h 1723571"/>
              <a:gd name="connsiteX47" fmla="*/ 1498036 w 2276900"/>
              <a:gd name="connsiteY47" fmla="*/ 500354 h 1723571"/>
              <a:gd name="connsiteX48" fmla="*/ 1494448 w 2276900"/>
              <a:gd name="connsiteY48" fmla="*/ 440654 h 1723571"/>
              <a:gd name="connsiteX49" fmla="*/ 1529207 w 2276900"/>
              <a:gd name="connsiteY49" fmla="*/ 371903 h 1723571"/>
              <a:gd name="connsiteX50" fmla="*/ 1559721 w 2276900"/>
              <a:gd name="connsiteY50" fmla="*/ 380416 h 1723571"/>
              <a:gd name="connsiteX51" fmla="*/ 1596578 w 2276900"/>
              <a:gd name="connsiteY51" fmla="*/ 312464 h 1723571"/>
              <a:gd name="connsiteX52" fmla="*/ 1702727 w 2276900"/>
              <a:gd name="connsiteY52" fmla="*/ 250177 h 1723571"/>
              <a:gd name="connsiteX53" fmla="*/ 1784693 w 2276900"/>
              <a:gd name="connsiteY53" fmla="*/ 302304 h 1723571"/>
              <a:gd name="connsiteX54" fmla="*/ 1844178 w 2276900"/>
              <a:gd name="connsiteY54" fmla="*/ 291547 h 1723571"/>
              <a:gd name="connsiteX55" fmla="*/ 1863243 w 2276900"/>
              <a:gd name="connsiteY55" fmla="*/ 293914 h 1723571"/>
              <a:gd name="connsiteX56" fmla="*/ 1931542 w 2276900"/>
              <a:gd name="connsiteY56" fmla="*/ 333633 h 1723571"/>
              <a:gd name="connsiteX57" fmla="*/ 1979143 w 2276900"/>
              <a:gd name="connsiteY57" fmla="*/ 308038 h 1723571"/>
              <a:gd name="connsiteX58" fmla="*/ 2067926 w 2276900"/>
              <a:gd name="connsiteY58" fmla="*/ 381744 h 1723571"/>
              <a:gd name="connsiteX59" fmla="*/ 2109127 w 2276900"/>
              <a:gd name="connsiteY59" fmla="*/ 380415 h 1723571"/>
              <a:gd name="connsiteX60" fmla="*/ 2200700 w 2276900"/>
              <a:gd name="connsiteY60" fmla="*/ 446314 h 1723571"/>
              <a:gd name="connsiteX61" fmla="*/ 2211586 w 2276900"/>
              <a:gd name="connsiteY61" fmla="*/ 558800 h 1723571"/>
              <a:gd name="connsiteX62" fmla="*/ 2247871 w 2276900"/>
              <a:gd name="connsiteY62" fmla="*/ 558800 h 1723571"/>
              <a:gd name="connsiteX63" fmla="*/ 2276900 w 2276900"/>
              <a:gd name="connsiteY63" fmla="*/ 613228 h 1723571"/>
              <a:gd name="connsiteX64" fmla="*/ 2218843 w 2276900"/>
              <a:gd name="connsiteY64" fmla="*/ 620485 h 1723571"/>
              <a:gd name="connsiteX65" fmla="*/ 2164414 w 2276900"/>
              <a:gd name="connsiteY65" fmla="*/ 678542 h 1723571"/>
              <a:gd name="connsiteX66" fmla="*/ 2153529 w 2276900"/>
              <a:gd name="connsiteY66" fmla="*/ 725714 h 1723571"/>
              <a:gd name="connsiteX67" fmla="*/ 2211586 w 2276900"/>
              <a:gd name="connsiteY67" fmla="*/ 751114 h 1723571"/>
              <a:gd name="connsiteX68" fmla="*/ 2175300 w 2276900"/>
              <a:gd name="connsiteY68" fmla="*/ 783771 h 1723571"/>
              <a:gd name="connsiteX69" fmla="*/ 2178929 w 2276900"/>
              <a:gd name="connsiteY69" fmla="*/ 823685 h 1723571"/>
              <a:gd name="connsiteX70" fmla="*/ 2026529 w 2276900"/>
              <a:gd name="connsiteY70" fmla="*/ 1019628 h 1723571"/>
              <a:gd name="connsiteX71" fmla="*/ 1924929 w 2276900"/>
              <a:gd name="connsiteY71" fmla="*/ 1081314 h 1723571"/>
              <a:gd name="connsiteX72" fmla="*/ 1935814 w 2276900"/>
              <a:gd name="connsiteY72" fmla="*/ 1197428 h 1723571"/>
              <a:gd name="connsiteX73" fmla="*/ 1790671 w 2276900"/>
              <a:gd name="connsiteY73" fmla="*/ 1338942 h 1723571"/>
              <a:gd name="connsiteX74" fmla="*/ 1743500 w 2276900"/>
              <a:gd name="connsiteY74" fmla="*/ 1491342 h 1723571"/>
              <a:gd name="connsiteX75" fmla="*/ 1692700 w 2276900"/>
              <a:gd name="connsiteY75" fmla="*/ 1571171 h 1723571"/>
              <a:gd name="connsiteX76" fmla="*/ 1609243 w 2276900"/>
              <a:gd name="connsiteY76" fmla="*/ 1618342 h 1723571"/>
              <a:gd name="connsiteX77" fmla="*/ 1576586 w 2276900"/>
              <a:gd name="connsiteY77" fmla="*/ 1618342 h 1723571"/>
              <a:gd name="connsiteX78" fmla="*/ 1569329 w 2276900"/>
              <a:gd name="connsiteY78" fmla="*/ 1578428 h 1723571"/>
              <a:gd name="connsiteX79" fmla="*/ 1529414 w 2276900"/>
              <a:gd name="connsiteY79" fmla="*/ 1563914 h 1723571"/>
              <a:gd name="connsiteX80" fmla="*/ 1467729 w 2276900"/>
              <a:gd name="connsiteY80" fmla="*/ 1618342 h 1723571"/>
              <a:gd name="connsiteX81" fmla="*/ 1435071 w 2276900"/>
              <a:gd name="connsiteY81" fmla="*/ 1618342 h 1723571"/>
              <a:gd name="connsiteX82" fmla="*/ 1438700 w 2276900"/>
              <a:gd name="connsiteY82" fmla="*/ 1582057 h 1723571"/>
              <a:gd name="connsiteX83" fmla="*/ 1398786 w 2276900"/>
              <a:gd name="connsiteY83" fmla="*/ 1582057 h 1723571"/>
              <a:gd name="connsiteX84" fmla="*/ 1344357 w 2276900"/>
              <a:gd name="connsiteY84" fmla="*/ 1480457 h 1723571"/>
              <a:gd name="connsiteX85" fmla="*/ 1279043 w 2276900"/>
              <a:gd name="connsiteY85" fmla="*/ 1444171 h 1723571"/>
              <a:gd name="connsiteX86" fmla="*/ 1213729 w 2276900"/>
              <a:gd name="connsiteY86" fmla="*/ 1455057 h 1723571"/>
              <a:gd name="connsiteX87" fmla="*/ 1144786 w 2276900"/>
              <a:gd name="connsiteY87" fmla="*/ 1440542 h 1723571"/>
              <a:gd name="connsiteX88" fmla="*/ 1064957 w 2276900"/>
              <a:gd name="connsiteY88" fmla="*/ 1701800 h 1723571"/>
              <a:gd name="connsiteX89" fmla="*/ 999643 w 2276900"/>
              <a:gd name="connsiteY89" fmla="*/ 1607457 h 1723571"/>
              <a:gd name="connsiteX90" fmla="*/ 974243 w 2276900"/>
              <a:gd name="connsiteY90" fmla="*/ 1629228 h 1723571"/>
              <a:gd name="connsiteX91" fmla="*/ 948843 w 2276900"/>
              <a:gd name="connsiteY91" fmla="*/ 1618342 h 1723571"/>
              <a:gd name="connsiteX92" fmla="*/ 916186 w 2276900"/>
              <a:gd name="connsiteY92" fmla="*/ 1636485 h 1723571"/>
              <a:gd name="connsiteX93" fmla="*/ 894414 w 2276900"/>
              <a:gd name="connsiteY93" fmla="*/ 1614714 h 1723571"/>
              <a:gd name="connsiteX94" fmla="*/ 858129 w 2276900"/>
              <a:gd name="connsiteY94" fmla="*/ 1640114 h 1723571"/>
              <a:gd name="connsiteX95" fmla="*/ 854500 w 2276900"/>
              <a:gd name="connsiteY95" fmla="*/ 1680028 h 1723571"/>
              <a:gd name="connsiteX96" fmla="*/ 781929 w 2276900"/>
              <a:gd name="connsiteY96" fmla="*/ 1723571 h 1723571"/>
              <a:gd name="connsiteX97" fmla="*/ 756529 w 2276900"/>
              <a:gd name="connsiteY97" fmla="*/ 1698171 h 1723571"/>
              <a:gd name="connsiteX98" fmla="*/ 665814 w 2276900"/>
              <a:gd name="connsiteY98" fmla="*/ 1719942 h 1723571"/>
              <a:gd name="connsiteX99" fmla="*/ 593243 w 2276900"/>
              <a:gd name="connsiteY99" fmla="*/ 1680028 h 1723571"/>
              <a:gd name="connsiteX100" fmla="*/ 593243 w 2276900"/>
              <a:gd name="connsiteY100" fmla="*/ 1632857 h 1723571"/>
              <a:gd name="connsiteX101" fmla="*/ 636786 w 2276900"/>
              <a:gd name="connsiteY101" fmla="*/ 1589314 h 1723571"/>
              <a:gd name="connsiteX102" fmla="*/ 640414 w 2276900"/>
              <a:gd name="connsiteY102" fmla="*/ 1498600 h 1723571"/>
              <a:gd name="connsiteX103" fmla="*/ 618643 w 2276900"/>
              <a:gd name="connsiteY103" fmla="*/ 1480457 h 1723571"/>
              <a:gd name="connsiteX104" fmla="*/ 524300 w 2276900"/>
              <a:gd name="connsiteY104" fmla="*/ 1440542 h 1723571"/>
              <a:gd name="connsiteX105" fmla="*/ 437214 w 2276900"/>
              <a:gd name="connsiteY105" fmla="*/ 1284514 h 1723571"/>
              <a:gd name="connsiteX106" fmla="*/ 433586 w 2276900"/>
              <a:gd name="connsiteY106" fmla="*/ 1277257 h 1723571"/>
              <a:gd name="connsiteX107" fmla="*/ 357386 w 2276900"/>
              <a:gd name="connsiteY107" fmla="*/ 1349828 h 1723571"/>
              <a:gd name="connsiteX108" fmla="*/ 299329 w 2276900"/>
              <a:gd name="connsiteY108" fmla="*/ 1302657 h 1723571"/>
              <a:gd name="connsiteX109" fmla="*/ 266671 w 2276900"/>
              <a:gd name="connsiteY109" fmla="*/ 1324428 h 1723571"/>
              <a:gd name="connsiteX110" fmla="*/ 197729 w 2276900"/>
              <a:gd name="connsiteY110" fmla="*/ 1320800 h 1723571"/>
              <a:gd name="connsiteX111" fmla="*/ 114271 w 2276900"/>
              <a:gd name="connsiteY111" fmla="*/ 1244600 h 1723571"/>
              <a:gd name="connsiteX0" fmla="*/ 114271 w 2276900"/>
              <a:gd name="connsiteY0" fmla="*/ 1244600 h 1723571"/>
              <a:gd name="connsiteX1" fmla="*/ 127000 w 2276900"/>
              <a:gd name="connsiteY1" fmla="*/ 1059542 h 1723571"/>
              <a:gd name="connsiteX2" fmla="*/ 89525 w 2276900"/>
              <a:gd name="connsiteY2" fmla="*/ 1030514 h 1723571"/>
              <a:gd name="connsiteX3" fmla="*/ 94343 w 2276900"/>
              <a:gd name="connsiteY3" fmla="*/ 979714 h 1723571"/>
              <a:gd name="connsiteX4" fmla="*/ 50800 w 2276900"/>
              <a:gd name="connsiteY4" fmla="*/ 872642 h 1723571"/>
              <a:gd name="connsiteX5" fmla="*/ 10292 w 2276900"/>
              <a:gd name="connsiteY5" fmla="*/ 842423 h 1723571"/>
              <a:gd name="connsiteX6" fmla="*/ 32658 w 2276900"/>
              <a:gd name="connsiteY6" fmla="*/ 765628 h 1723571"/>
              <a:gd name="connsiteX7" fmla="*/ 13920 w 2276900"/>
              <a:gd name="connsiteY7" fmla="*/ 673666 h 1723571"/>
              <a:gd name="connsiteX8" fmla="*/ 65910 w 2276900"/>
              <a:gd name="connsiteY8" fmla="*/ 630182 h 1723571"/>
              <a:gd name="connsiteX9" fmla="*/ 0 w 2276900"/>
              <a:gd name="connsiteY9" fmla="*/ 534589 h 1723571"/>
              <a:gd name="connsiteX10" fmla="*/ 96129 w 2276900"/>
              <a:gd name="connsiteY10" fmla="*/ 460828 h 1723571"/>
              <a:gd name="connsiteX11" fmla="*/ 96129 w 2276900"/>
              <a:gd name="connsiteY11" fmla="*/ 449942 h 1723571"/>
              <a:gd name="connsiteX12" fmla="*/ 81614 w 2276900"/>
              <a:gd name="connsiteY12" fmla="*/ 420914 h 1723571"/>
              <a:gd name="connsiteX13" fmla="*/ 134258 w 2276900"/>
              <a:gd name="connsiteY13" fmla="*/ 344714 h 1723571"/>
              <a:gd name="connsiteX14" fmla="*/ 130035 w 2276900"/>
              <a:gd name="connsiteY14" fmla="*/ 290285 h 1723571"/>
              <a:gd name="connsiteX15" fmla="*/ 56214 w 2276900"/>
              <a:gd name="connsiteY15" fmla="*/ 185057 h 1723571"/>
              <a:gd name="connsiteX16" fmla="*/ 103386 w 2276900"/>
              <a:gd name="connsiteY16" fmla="*/ 116114 h 1723571"/>
              <a:gd name="connsiteX17" fmla="*/ 99757 w 2276900"/>
              <a:gd name="connsiteY17" fmla="*/ 43542 h 1723571"/>
              <a:gd name="connsiteX18" fmla="*/ 288443 w 2276900"/>
              <a:gd name="connsiteY18" fmla="*/ 0 h 1723571"/>
              <a:gd name="connsiteX19" fmla="*/ 353757 w 2276900"/>
              <a:gd name="connsiteY19" fmla="*/ 29028 h 1723571"/>
              <a:gd name="connsiteX20" fmla="*/ 408186 w 2276900"/>
              <a:gd name="connsiteY20" fmla="*/ 97971 h 1723571"/>
              <a:gd name="connsiteX21" fmla="*/ 437214 w 2276900"/>
              <a:gd name="connsiteY21" fmla="*/ 195942 h 1723571"/>
              <a:gd name="connsiteX22" fmla="*/ 466243 w 2276900"/>
              <a:gd name="connsiteY22" fmla="*/ 181428 h 1723571"/>
              <a:gd name="connsiteX23" fmla="*/ 502529 w 2276900"/>
              <a:gd name="connsiteY23" fmla="*/ 199571 h 1723571"/>
              <a:gd name="connsiteX24" fmla="*/ 572116 w 2276900"/>
              <a:gd name="connsiteY24" fmla="*/ 353493 h 1723571"/>
              <a:gd name="connsiteX25" fmla="*/ 714478 w 2276900"/>
              <a:gd name="connsiteY25" fmla="*/ 337068 h 1723571"/>
              <a:gd name="connsiteX26" fmla="*/ 767414 w 2276900"/>
              <a:gd name="connsiteY26" fmla="*/ 359228 h 1723571"/>
              <a:gd name="connsiteX27" fmla="*/ 794521 w 2276900"/>
              <a:gd name="connsiteY27" fmla="*/ 324269 h 1723571"/>
              <a:gd name="connsiteX28" fmla="*/ 865386 w 2276900"/>
              <a:gd name="connsiteY28" fmla="*/ 315685 h 1723571"/>
              <a:gd name="connsiteX29" fmla="*/ 918741 w 2276900"/>
              <a:gd name="connsiteY29" fmla="*/ 264496 h 1723571"/>
              <a:gd name="connsiteX30" fmla="*/ 1014157 w 2276900"/>
              <a:gd name="connsiteY30" fmla="*/ 297542 h 1723571"/>
              <a:gd name="connsiteX31" fmla="*/ 1035929 w 2276900"/>
              <a:gd name="connsiteY31" fmla="*/ 319314 h 1723571"/>
              <a:gd name="connsiteX32" fmla="*/ 1068586 w 2276900"/>
              <a:gd name="connsiteY32" fmla="*/ 337457 h 1723571"/>
              <a:gd name="connsiteX33" fmla="*/ 1061329 w 2276900"/>
              <a:gd name="connsiteY33" fmla="*/ 373742 h 1723571"/>
              <a:gd name="connsiteX34" fmla="*/ 1112129 w 2276900"/>
              <a:gd name="connsiteY34" fmla="*/ 377371 h 1723571"/>
              <a:gd name="connsiteX35" fmla="*/ 1130271 w 2276900"/>
              <a:gd name="connsiteY35" fmla="*/ 424542 h 1723571"/>
              <a:gd name="connsiteX36" fmla="*/ 1130271 w 2276900"/>
              <a:gd name="connsiteY36" fmla="*/ 431800 h 1723571"/>
              <a:gd name="connsiteX37" fmla="*/ 1108500 w 2276900"/>
              <a:gd name="connsiteY37" fmla="*/ 468085 h 1723571"/>
              <a:gd name="connsiteX38" fmla="*/ 1123014 w 2276900"/>
              <a:gd name="connsiteY38" fmla="*/ 518885 h 1723571"/>
              <a:gd name="connsiteX39" fmla="*/ 1173814 w 2276900"/>
              <a:gd name="connsiteY39" fmla="*/ 540657 h 1723571"/>
              <a:gd name="connsiteX40" fmla="*/ 1260900 w 2276900"/>
              <a:gd name="connsiteY40" fmla="*/ 562428 h 1723571"/>
              <a:gd name="connsiteX41" fmla="*/ 1275414 w 2276900"/>
              <a:gd name="connsiteY41" fmla="*/ 566057 h 1723571"/>
              <a:gd name="connsiteX42" fmla="*/ 1282671 w 2276900"/>
              <a:gd name="connsiteY42" fmla="*/ 605971 h 1723571"/>
              <a:gd name="connsiteX43" fmla="*/ 1340300 w 2276900"/>
              <a:gd name="connsiteY43" fmla="*/ 578660 h 1723571"/>
              <a:gd name="connsiteX44" fmla="*/ 1352536 w 2276900"/>
              <a:gd name="connsiteY44" fmla="*/ 539147 h 1723571"/>
              <a:gd name="connsiteX45" fmla="*/ 1429730 w 2276900"/>
              <a:gd name="connsiteY45" fmla="*/ 511628 h 1723571"/>
              <a:gd name="connsiteX46" fmla="*/ 1474771 w 2276900"/>
              <a:gd name="connsiteY46" fmla="*/ 524037 h 1723571"/>
              <a:gd name="connsiteX47" fmla="*/ 1498036 w 2276900"/>
              <a:gd name="connsiteY47" fmla="*/ 500354 h 1723571"/>
              <a:gd name="connsiteX48" fmla="*/ 1494448 w 2276900"/>
              <a:gd name="connsiteY48" fmla="*/ 440654 h 1723571"/>
              <a:gd name="connsiteX49" fmla="*/ 1529207 w 2276900"/>
              <a:gd name="connsiteY49" fmla="*/ 371903 h 1723571"/>
              <a:gd name="connsiteX50" fmla="*/ 1559721 w 2276900"/>
              <a:gd name="connsiteY50" fmla="*/ 380416 h 1723571"/>
              <a:gd name="connsiteX51" fmla="*/ 1596578 w 2276900"/>
              <a:gd name="connsiteY51" fmla="*/ 312464 h 1723571"/>
              <a:gd name="connsiteX52" fmla="*/ 1702727 w 2276900"/>
              <a:gd name="connsiteY52" fmla="*/ 250177 h 1723571"/>
              <a:gd name="connsiteX53" fmla="*/ 1784693 w 2276900"/>
              <a:gd name="connsiteY53" fmla="*/ 302304 h 1723571"/>
              <a:gd name="connsiteX54" fmla="*/ 1844178 w 2276900"/>
              <a:gd name="connsiteY54" fmla="*/ 291547 h 1723571"/>
              <a:gd name="connsiteX55" fmla="*/ 1863243 w 2276900"/>
              <a:gd name="connsiteY55" fmla="*/ 293914 h 1723571"/>
              <a:gd name="connsiteX56" fmla="*/ 1931542 w 2276900"/>
              <a:gd name="connsiteY56" fmla="*/ 333633 h 1723571"/>
              <a:gd name="connsiteX57" fmla="*/ 1979143 w 2276900"/>
              <a:gd name="connsiteY57" fmla="*/ 308038 h 1723571"/>
              <a:gd name="connsiteX58" fmla="*/ 2067926 w 2276900"/>
              <a:gd name="connsiteY58" fmla="*/ 381744 h 1723571"/>
              <a:gd name="connsiteX59" fmla="*/ 2109127 w 2276900"/>
              <a:gd name="connsiteY59" fmla="*/ 380415 h 1723571"/>
              <a:gd name="connsiteX60" fmla="*/ 2200700 w 2276900"/>
              <a:gd name="connsiteY60" fmla="*/ 446314 h 1723571"/>
              <a:gd name="connsiteX61" fmla="*/ 2211586 w 2276900"/>
              <a:gd name="connsiteY61" fmla="*/ 558800 h 1723571"/>
              <a:gd name="connsiteX62" fmla="*/ 2247871 w 2276900"/>
              <a:gd name="connsiteY62" fmla="*/ 558800 h 1723571"/>
              <a:gd name="connsiteX63" fmla="*/ 2276900 w 2276900"/>
              <a:gd name="connsiteY63" fmla="*/ 613228 h 1723571"/>
              <a:gd name="connsiteX64" fmla="*/ 2218843 w 2276900"/>
              <a:gd name="connsiteY64" fmla="*/ 620485 h 1723571"/>
              <a:gd name="connsiteX65" fmla="*/ 2164414 w 2276900"/>
              <a:gd name="connsiteY65" fmla="*/ 678542 h 1723571"/>
              <a:gd name="connsiteX66" fmla="*/ 2153529 w 2276900"/>
              <a:gd name="connsiteY66" fmla="*/ 725714 h 1723571"/>
              <a:gd name="connsiteX67" fmla="*/ 2211586 w 2276900"/>
              <a:gd name="connsiteY67" fmla="*/ 751114 h 1723571"/>
              <a:gd name="connsiteX68" fmla="*/ 2175300 w 2276900"/>
              <a:gd name="connsiteY68" fmla="*/ 783771 h 1723571"/>
              <a:gd name="connsiteX69" fmla="*/ 2178929 w 2276900"/>
              <a:gd name="connsiteY69" fmla="*/ 823685 h 1723571"/>
              <a:gd name="connsiteX70" fmla="*/ 2026529 w 2276900"/>
              <a:gd name="connsiteY70" fmla="*/ 1019628 h 1723571"/>
              <a:gd name="connsiteX71" fmla="*/ 1924929 w 2276900"/>
              <a:gd name="connsiteY71" fmla="*/ 1081314 h 1723571"/>
              <a:gd name="connsiteX72" fmla="*/ 1935814 w 2276900"/>
              <a:gd name="connsiteY72" fmla="*/ 1197428 h 1723571"/>
              <a:gd name="connsiteX73" fmla="*/ 1790671 w 2276900"/>
              <a:gd name="connsiteY73" fmla="*/ 1338942 h 1723571"/>
              <a:gd name="connsiteX74" fmla="*/ 1743500 w 2276900"/>
              <a:gd name="connsiteY74" fmla="*/ 1491342 h 1723571"/>
              <a:gd name="connsiteX75" fmla="*/ 1692700 w 2276900"/>
              <a:gd name="connsiteY75" fmla="*/ 1571171 h 1723571"/>
              <a:gd name="connsiteX76" fmla="*/ 1609243 w 2276900"/>
              <a:gd name="connsiteY76" fmla="*/ 1618342 h 1723571"/>
              <a:gd name="connsiteX77" fmla="*/ 1576586 w 2276900"/>
              <a:gd name="connsiteY77" fmla="*/ 1618342 h 1723571"/>
              <a:gd name="connsiteX78" fmla="*/ 1569329 w 2276900"/>
              <a:gd name="connsiteY78" fmla="*/ 1578428 h 1723571"/>
              <a:gd name="connsiteX79" fmla="*/ 1529414 w 2276900"/>
              <a:gd name="connsiteY79" fmla="*/ 1563914 h 1723571"/>
              <a:gd name="connsiteX80" fmla="*/ 1467729 w 2276900"/>
              <a:gd name="connsiteY80" fmla="*/ 1618342 h 1723571"/>
              <a:gd name="connsiteX81" fmla="*/ 1435071 w 2276900"/>
              <a:gd name="connsiteY81" fmla="*/ 1618342 h 1723571"/>
              <a:gd name="connsiteX82" fmla="*/ 1438700 w 2276900"/>
              <a:gd name="connsiteY82" fmla="*/ 1582057 h 1723571"/>
              <a:gd name="connsiteX83" fmla="*/ 1398786 w 2276900"/>
              <a:gd name="connsiteY83" fmla="*/ 1582057 h 1723571"/>
              <a:gd name="connsiteX84" fmla="*/ 1344357 w 2276900"/>
              <a:gd name="connsiteY84" fmla="*/ 1480457 h 1723571"/>
              <a:gd name="connsiteX85" fmla="*/ 1279043 w 2276900"/>
              <a:gd name="connsiteY85" fmla="*/ 1444171 h 1723571"/>
              <a:gd name="connsiteX86" fmla="*/ 1213729 w 2276900"/>
              <a:gd name="connsiteY86" fmla="*/ 1455057 h 1723571"/>
              <a:gd name="connsiteX87" fmla="*/ 1144786 w 2276900"/>
              <a:gd name="connsiteY87" fmla="*/ 1440542 h 1723571"/>
              <a:gd name="connsiteX88" fmla="*/ 1064957 w 2276900"/>
              <a:gd name="connsiteY88" fmla="*/ 1701800 h 1723571"/>
              <a:gd name="connsiteX89" fmla="*/ 999643 w 2276900"/>
              <a:gd name="connsiteY89" fmla="*/ 1607457 h 1723571"/>
              <a:gd name="connsiteX90" fmla="*/ 974243 w 2276900"/>
              <a:gd name="connsiteY90" fmla="*/ 1629228 h 1723571"/>
              <a:gd name="connsiteX91" fmla="*/ 948843 w 2276900"/>
              <a:gd name="connsiteY91" fmla="*/ 1618342 h 1723571"/>
              <a:gd name="connsiteX92" fmla="*/ 916186 w 2276900"/>
              <a:gd name="connsiteY92" fmla="*/ 1636485 h 1723571"/>
              <a:gd name="connsiteX93" fmla="*/ 894414 w 2276900"/>
              <a:gd name="connsiteY93" fmla="*/ 1614714 h 1723571"/>
              <a:gd name="connsiteX94" fmla="*/ 858129 w 2276900"/>
              <a:gd name="connsiteY94" fmla="*/ 1640114 h 1723571"/>
              <a:gd name="connsiteX95" fmla="*/ 854500 w 2276900"/>
              <a:gd name="connsiteY95" fmla="*/ 1680028 h 1723571"/>
              <a:gd name="connsiteX96" fmla="*/ 781929 w 2276900"/>
              <a:gd name="connsiteY96" fmla="*/ 1723571 h 1723571"/>
              <a:gd name="connsiteX97" fmla="*/ 756529 w 2276900"/>
              <a:gd name="connsiteY97" fmla="*/ 1698171 h 1723571"/>
              <a:gd name="connsiteX98" fmla="*/ 665814 w 2276900"/>
              <a:gd name="connsiteY98" fmla="*/ 1719942 h 1723571"/>
              <a:gd name="connsiteX99" fmla="*/ 593243 w 2276900"/>
              <a:gd name="connsiteY99" fmla="*/ 1680028 h 1723571"/>
              <a:gd name="connsiteX100" fmla="*/ 593243 w 2276900"/>
              <a:gd name="connsiteY100" fmla="*/ 1632857 h 1723571"/>
              <a:gd name="connsiteX101" fmla="*/ 636786 w 2276900"/>
              <a:gd name="connsiteY101" fmla="*/ 1589314 h 1723571"/>
              <a:gd name="connsiteX102" fmla="*/ 640414 w 2276900"/>
              <a:gd name="connsiteY102" fmla="*/ 1498600 h 1723571"/>
              <a:gd name="connsiteX103" fmla="*/ 618643 w 2276900"/>
              <a:gd name="connsiteY103" fmla="*/ 1480457 h 1723571"/>
              <a:gd name="connsiteX104" fmla="*/ 524300 w 2276900"/>
              <a:gd name="connsiteY104" fmla="*/ 1440542 h 1723571"/>
              <a:gd name="connsiteX105" fmla="*/ 437214 w 2276900"/>
              <a:gd name="connsiteY105" fmla="*/ 1284514 h 1723571"/>
              <a:gd name="connsiteX106" fmla="*/ 433586 w 2276900"/>
              <a:gd name="connsiteY106" fmla="*/ 1277257 h 1723571"/>
              <a:gd name="connsiteX107" fmla="*/ 357386 w 2276900"/>
              <a:gd name="connsiteY107" fmla="*/ 1349828 h 1723571"/>
              <a:gd name="connsiteX108" fmla="*/ 299329 w 2276900"/>
              <a:gd name="connsiteY108" fmla="*/ 1302657 h 1723571"/>
              <a:gd name="connsiteX109" fmla="*/ 266671 w 2276900"/>
              <a:gd name="connsiteY109" fmla="*/ 1324428 h 1723571"/>
              <a:gd name="connsiteX110" fmla="*/ 197729 w 2276900"/>
              <a:gd name="connsiteY110" fmla="*/ 1320800 h 1723571"/>
              <a:gd name="connsiteX111" fmla="*/ 114271 w 2276900"/>
              <a:gd name="connsiteY111" fmla="*/ 1244600 h 1723571"/>
              <a:gd name="connsiteX0" fmla="*/ 101600 w 2276900"/>
              <a:gd name="connsiteY0" fmla="*/ 1248823 h 1723571"/>
              <a:gd name="connsiteX1" fmla="*/ 127000 w 2276900"/>
              <a:gd name="connsiteY1" fmla="*/ 1059542 h 1723571"/>
              <a:gd name="connsiteX2" fmla="*/ 89525 w 2276900"/>
              <a:gd name="connsiteY2" fmla="*/ 1030514 h 1723571"/>
              <a:gd name="connsiteX3" fmla="*/ 94343 w 2276900"/>
              <a:gd name="connsiteY3" fmla="*/ 979714 h 1723571"/>
              <a:gd name="connsiteX4" fmla="*/ 50800 w 2276900"/>
              <a:gd name="connsiteY4" fmla="*/ 872642 h 1723571"/>
              <a:gd name="connsiteX5" fmla="*/ 10292 w 2276900"/>
              <a:gd name="connsiteY5" fmla="*/ 842423 h 1723571"/>
              <a:gd name="connsiteX6" fmla="*/ 32658 w 2276900"/>
              <a:gd name="connsiteY6" fmla="*/ 765628 h 1723571"/>
              <a:gd name="connsiteX7" fmla="*/ 13920 w 2276900"/>
              <a:gd name="connsiteY7" fmla="*/ 673666 h 1723571"/>
              <a:gd name="connsiteX8" fmla="*/ 65910 w 2276900"/>
              <a:gd name="connsiteY8" fmla="*/ 630182 h 1723571"/>
              <a:gd name="connsiteX9" fmla="*/ 0 w 2276900"/>
              <a:gd name="connsiteY9" fmla="*/ 534589 h 1723571"/>
              <a:gd name="connsiteX10" fmla="*/ 96129 w 2276900"/>
              <a:gd name="connsiteY10" fmla="*/ 460828 h 1723571"/>
              <a:gd name="connsiteX11" fmla="*/ 96129 w 2276900"/>
              <a:gd name="connsiteY11" fmla="*/ 449942 h 1723571"/>
              <a:gd name="connsiteX12" fmla="*/ 81614 w 2276900"/>
              <a:gd name="connsiteY12" fmla="*/ 420914 h 1723571"/>
              <a:gd name="connsiteX13" fmla="*/ 134258 w 2276900"/>
              <a:gd name="connsiteY13" fmla="*/ 344714 h 1723571"/>
              <a:gd name="connsiteX14" fmla="*/ 130035 w 2276900"/>
              <a:gd name="connsiteY14" fmla="*/ 290285 h 1723571"/>
              <a:gd name="connsiteX15" fmla="*/ 56214 w 2276900"/>
              <a:gd name="connsiteY15" fmla="*/ 185057 h 1723571"/>
              <a:gd name="connsiteX16" fmla="*/ 103386 w 2276900"/>
              <a:gd name="connsiteY16" fmla="*/ 116114 h 1723571"/>
              <a:gd name="connsiteX17" fmla="*/ 99757 w 2276900"/>
              <a:gd name="connsiteY17" fmla="*/ 43542 h 1723571"/>
              <a:gd name="connsiteX18" fmla="*/ 288443 w 2276900"/>
              <a:gd name="connsiteY18" fmla="*/ 0 h 1723571"/>
              <a:gd name="connsiteX19" fmla="*/ 353757 w 2276900"/>
              <a:gd name="connsiteY19" fmla="*/ 29028 h 1723571"/>
              <a:gd name="connsiteX20" fmla="*/ 408186 w 2276900"/>
              <a:gd name="connsiteY20" fmla="*/ 97971 h 1723571"/>
              <a:gd name="connsiteX21" fmla="*/ 437214 w 2276900"/>
              <a:gd name="connsiteY21" fmla="*/ 195942 h 1723571"/>
              <a:gd name="connsiteX22" fmla="*/ 466243 w 2276900"/>
              <a:gd name="connsiteY22" fmla="*/ 181428 h 1723571"/>
              <a:gd name="connsiteX23" fmla="*/ 502529 w 2276900"/>
              <a:gd name="connsiteY23" fmla="*/ 199571 h 1723571"/>
              <a:gd name="connsiteX24" fmla="*/ 572116 w 2276900"/>
              <a:gd name="connsiteY24" fmla="*/ 353493 h 1723571"/>
              <a:gd name="connsiteX25" fmla="*/ 714478 w 2276900"/>
              <a:gd name="connsiteY25" fmla="*/ 337068 h 1723571"/>
              <a:gd name="connsiteX26" fmla="*/ 767414 w 2276900"/>
              <a:gd name="connsiteY26" fmla="*/ 359228 h 1723571"/>
              <a:gd name="connsiteX27" fmla="*/ 794521 w 2276900"/>
              <a:gd name="connsiteY27" fmla="*/ 324269 h 1723571"/>
              <a:gd name="connsiteX28" fmla="*/ 865386 w 2276900"/>
              <a:gd name="connsiteY28" fmla="*/ 315685 h 1723571"/>
              <a:gd name="connsiteX29" fmla="*/ 918741 w 2276900"/>
              <a:gd name="connsiteY29" fmla="*/ 264496 h 1723571"/>
              <a:gd name="connsiteX30" fmla="*/ 1014157 w 2276900"/>
              <a:gd name="connsiteY30" fmla="*/ 297542 h 1723571"/>
              <a:gd name="connsiteX31" fmla="*/ 1035929 w 2276900"/>
              <a:gd name="connsiteY31" fmla="*/ 319314 h 1723571"/>
              <a:gd name="connsiteX32" fmla="*/ 1068586 w 2276900"/>
              <a:gd name="connsiteY32" fmla="*/ 337457 h 1723571"/>
              <a:gd name="connsiteX33" fmla="*/ 1061329 w 2276900"/>
              <a:gd name="connsiteY33" fmla="*/ 373742 h 1723571"/>
              <a:gd name="connsiteX34" fmla="*/ 1112129 w 2276900"/>
              <a:gd name="connsiteY34" fmla="*/ 377371 h 1723571"/>
              <a:gd name="connsiteX35" fmla="*/ 1130271 w 2276900"/>
              <a:gd name="connsiteY35" fmla="*/ 424542 h 1723571"/>
              <a:gd name="connsiteX36" fmla="*/ 1130271 w 2276900"/>
              <a:gd name="connsiteY36" fmla="*/ 431800 h 1723571"/>
              <a:gd name="connsiteX37" fmla="*/ 1108500 w 2276900"/>
              <a:gd name="connsiteY37" fmla="*/ 468085 h 1723571"/>
              <a:gd name="connsiteX38" fmla="*/ 1123014 w 2276900"/>
              <a:gd name="connsiteY38" fmla="*/ 518885 h 1723571"/>
              <a:gd name="connsiteX39" fmla="*/ 1173814 w 2276900"/>
              <a:gd name="connsiteY39" fmla="*/ 540657 h 1723571"/>
              <a:gd name="connsiteX40" fmla="*/ 1260900 w 2276900"/>
              <a:gd name="connsiteY40" fmla="*/ 562428 h 1723571"/>
              <a:gd name="connsiteX41" fmla="*/ 1275414 w 2276900"/>
              <a:gd name="connsiteY41" fmla="*/ 566057 h 1723571"/>
              <a:gd name="connsiteX42" fmla="*/ 1282671 w 2276900"/>
              <a:gd name="connsiteY42" fmla="*/ 605971 h 1723571"/>
              <a:gd name="connsiteX43" fmla="*/ 1340300 w 2276900"/>
              <a:gd name="connsiteY43" fmla="*/ 578660 h 1723571"/>
              <a:gd name="connsiteX44" fmla="*/ 1352536 w 2276900"/>
              <a:gd name="connsiteY44" fmla="*/ 539147 h 1723571"/>
              <a:gd name="connsiteX45" fmla="*/ 1429730 w 2276900"/>
              <a:gd name="connsiteY45" fmla="*/ 511628 h 1723571"/>
              <a:gd name="connsiteX46" fmla="*/ 1474771 w 2276900"/>
              <a:gd name="connsiteY46" fmla="*/ 524037 h 1723571"/>
              <a:gd name="connsiteX47" fmla="*/ 1498036 w 2276900"/>
              <a:gd name="connsiteY47" fmla="*/ 500354 h 1723571"/>
              <a:gd name="connsiteX48" fmla="*/ 1494448 w 2276900"/>
              <a:gd name="connsiteY48" fmla="*/ 440654 h 1723571"/>
              <a:gd name="connsiteX49" fmla="*/ 1529207 w 2276900"/>
              <a:gd name="connsiteY49" fmla="*/ 371903 h 1723571"/>
              <a:gd name="connsiteX50" fmla="*/ 1559721 w 2276900"/>
              <a:gd name="connsiteY50" fmla="*/ 380416 h 1723571"/>
              <a:gd name="connsiteX51" fmla="*/ 1596578 w 2276900"/>
              <a:gd name="connsiteY51" fmla="*/ 312464 h 1723571"/>
              <a:gd name="connsiteX52" fmla="*/ 1702727 w 2276900"/>
              <a:gd name="connsiteY52" fmla="*/ 250177 h 1723571"/>
              <a:gd name="connsiteX53" fmla="*/ 1784693 w 2276900"/>
              <a:gd name="connsiteY53" fmla="*/ 302304 h 1723571"/>
              <a:gd name="connsiteX54" fmla="*/ 1844178 w 2276900"/>
              <a:gd name="connsiteY54" fmla="*/ 291547 h 1723571"/>
              <a:gd name="connsiteX55" fmla="*/ 1863243 w 2276900"/>
              <a:gd name="connsiteY55" fmla="*/ 293914 h 1723571"/>
              <a:gd name="connsiteX56" fmla="*/ 1931542 w 2276900"/>
              <a:gd name="connsiteY56" fmla="*/ 333633 h 1723571"/>
              <a:gd name="connsiteX57" fmla="*/ 1979143 w 2276900"/>
              <a:gd name="connsiteY57" fmla="*/ 308038 h 1723571"/>
              <a:gd name="connsiteX58" fmla="*/ 2067926 w 2276900"/>
              <a:gd name="connsiteY58" fmla="*/ 381744 h 1723571"/>
              <a:gd name="connsiteX59" fmla="*/ 2109127 w 2276900"/>
              <a:gd name="connsiteY59" fmla="*/ 380415 h 1723571"/>
              <a:gd name="connsiteX60" fmla="*/ 2200700 w 2276900"/>
              <a:gd name="connsiteY60" fmla="*/ 446314 h 1723571"/>
              <a:gd name="connsiteX61" fmla="*/ 2211586 w 2276900"/>
              <a:gd name="connsiteY61" fmla="*/ 558800 h 1723571"/>
              <a:gd name="connsiteX62" fmla="*/ 2247871 w 2276900"/>
              <a:gd name="connsiteY62" fmla="*/ 558800 h 1723571"/>
              <a:gd name="connsiteX63" fmla="*/ 2276900 w 2276900"/>
              <a:gd name="connsiteY63" fmla="*/ 613228 h 1723571"/>
              <a:gd name="connsiteX64" fmla="*/ 2218843 w 2276900"/>
              <a:gd name="connsiteY64" fmla="*/ 620485 h 1723571"/>
              <a:gd name="connsiteX65" fmla="*/ 2164414 w 2276900"/>
              <a:gd name="connsiteY65" fmla="*/ 678542 h 1723571"/>
              <a:gd name="connsiteX66" fmla="*/ 2153529 w 2276900"/>
              <a:gd name="connsiteY66" fmla="*/ 725714 h 1723571"/>
              <a:gd name="connsiteX67" fmla="*/ 2211586 w 2276900"/>
              <a:gd name="connsiteY67" fmla="*/ 751114 h 1723571"/>
              <a:gd name="connsiteX68" fmla="*/ 2175300 w 2276900"/>
              <a:gd name="connsiteY68" fmla="*/ 783771 h 1723571"/>
              <a:gd name="connsiteX69" fmla="*/ 2178929 w 2276900"/>
              <a:gd name="connsiteY69" fmla="*/ 823685 h 1723571"/>
              <a:gd name="connsiteX70" fmla="*/ 2026529 w 2276900"/>
              <a:gd name="connsiteY70" fmla="*/ 1019628 h 1723571"/>
              <a:gd name="connsiteX71" fmla="*/ 1924929 w 2276900"/>
              <a:gd name="connsiteY71" fmla="*/ 1081314 h 1723571"/>
              <a:gd name="connsiteX72" fmla="*/ 1935814 w 2276900"/>
              <a:gd name="connsiteY72" fmla="*/ 1197428 h 1723571"/>
              <a:gd name="connsiteX73" fmla="*/ 1790671 w 2276900"/>
              <a:gd name="connsiteY73" fmla="*/ 1338942 h 1723571"/>
              <a:gd name="connsiteX74" fmla="*/ 1743500 w 2276900"/>
              <a:gd name="connsiteY74" fmla="*/ 1491342 h 1723571"/>
              <a:gd name="connsiteX75" fmla="*/ 1692700 w 2276900"/>
              <a:gd name="connsiteY75" fmla="*/ 1571171 h 1723571"/>
              <a:gd name="connsiteX76" fmla="*/ 1609243 w 2276900"/>
              <a:gd name="connsiteY76" fmla="*/ 1618342 h 1723571"/>
              <a:gd name="connsiteX77" fmla="*/ 1576586 w 2276900"/>
              <a:gd name="connsiteY77" fmla="*/ 1618342 h 1723571"/>
              <a:gd name="connsiteX78" fmla="*/ 1569329 w 2276900"/>
              <a:gd name="connsiteY78" fmla="*/ 1578428 h 1723571"/>
              <a:gd name="connsiteX79" fmla="*/ 1529414 w 2276900"/>
              <a:gd name="connsiteY79" fmla="*/ 1563914 h 1723571"/>
              <a:gd name="connsiteX80" fmla="*/ 1467729 w 2276900"/>
              <a:gd name="connsiteY80" fmla="*/ 1618342 h 1723571"/>
              <a:gd name="connsiteX81" fmla="*/ 1435071 w 2276900"/>
              <a:gd name="connsiteY81" fmla="*/ 1618342 h 1723571"/>
              <a:gd name="connsiteX82" fmla="*/ 1438700 w 2276900"/>
              <a:gd name="connsiteY82" fmla="*/ 1582057 h 1723571"/>
              <a:gd name="connsiteX83" fmla="*/ 1398786 w 2276900"/>
              <a:gd name="connsiteY83" fmla="*/ 1582057 h 1723571"/>
              <a:gd name="connsiteX84" fmla="*/ 1344357 w 2276900"/>
              <a:gd name="connsiteY84" fmla="*/ 1480457 h 1723571"/>
              <a:gd name="connsiteX85" fmla="*/ 1279043 w 2276900"/>
              <a:gd name="connsiteY85" fmla="*/ 1444171 h 1723571"/>
              <a:gd name="connsiteX86" fmla="*/ 1213729 w 2276900"/>
              <a:gd name="connsiteY86" fmla="*/ 1455057 h 1723571"/>
              <a:gd name="connsiteX87" fmla="*/ 1144786 w 2276900"/>
              <a:gd name="connsiteY87" fmla="*/ 1440542 h 1723571"/>
              <a:gd name="connsiteX88" fmla="*/ 1064957 w 2276900"/>
              <a:gd name="connsiteY88" fmla="*/ 1701800 h 1723571"/>
              <a:gd name="connsiteX89" fmla="*/ 999643 w 2276900"/>
              <a:gd name="connsiteY89" fmla="*/ 1607457 h 1723571"/>
              <a:gd name="connsiteX90" fmla="*/ 974243 w 2276900"/>
              <a:gd name="connsiteY90" fmla="*/ 1629228 h 1723571"/>
              <a:gd name="connsiteX91" fmla="*/ 948843 w 2276900"/>
              <a:gd name="connsiteY91" fmla="*/ 1618342 h 1723571"/>
              <a:gd name="connsiteX92" fmla="*/ 916186 w 2276900"/>
              <a:gd name="connsiteY92" fmla="*/ 1636485 h 1723571"/>
              <a:gd name="connsiteX93" fmla="*/ 894414 w 2276900"/>
              <a:gd name="connsiteY93" fmla="*/ 1614714 h 1723571"/>
              <a:gd name="connsiteX94" fmla="*/ 858129 w 2276900"/>
              <a:gd name="connsiteY94" fmla="*/ 1640114 h 1723571"/>
              <a:gd name="connsiteX95" fmla="*/ 854500 w 2276900"/>
              <a:gd name="connsiteY95" fmla="*/ 1680028 h 1723571"/>
              <a:gd name="connsiteX96" fmla="*/ 781929 w 2276900"/>
              <a:gd name="connsiteY96" fmla="*/ 1723571 h 1723571"/>
              <a:gd name="connsiteX97" fmla="*/ 756529 w 2276900"/>
              <a:gd name="connsiteY97" fmla="*/ 1698171 h 1723571"/>
              <a:gd name="connsiteX98" fmla="*/ 665814 w 2276900"/>
              <a:gd name="connsiteY98" fmla="*/ 1719942 h 1723571"/>
              <a:gd name="connsiteX99" fmla="*/ 593243 w 2276900"/>
              <a:gd name="connsiteY99" fmla="*/ 1680028 h 1723571"/>
              <a:gd name="connsiteX100" fmla="*/ 593243 w 2276900"/>
              <a:gd name="connsiteY100" fmla="*/ 1632857 h 1723571"/>
              <a:gd name="connsiteX101" fmla="*/ 636786 w 2276900"/>
              <a:gd name="connsiteY101" fmla="*/ 1589314 h 1723571"/>
              <a:gd name="connsiteX102" fmla="*/ 640414 w 2276900"/>
              <a:gd name="connsiteY102" fmla="*/ 1498600 h 1723571"/>
              <a:gd name="connsiteX103" fmla="*/ 618643 w 2276900"/>
              <a:gd name="connsiteY103" fmla="*/ 1480457 h 1723571"/>
              <a:gd name="connsiteX104" fmla="*/ 524300 w 2276900"/>
              <a:gd name="connsiteY104" fmla="*/ 1440542 h 1723571"/>
              <a:gd name="connsiteX105" fmla="*/ 437214 w 2276900"/>
              <a:gd name="connsiteY105" fmla="*/ 1284514 h 1723571"/>
              <a:gd name="connsiteX106" fmla="*/ 433586 w 2276900"/>
              <a:gd name="connsiteY106" fmla="*/ 1277257 h 1723571"/>
              <a:gd name="connsiteX107" fmla="*/ 357386 w 2276900"/>
              <a:gd name="connsiteY107" fmla="*/ 1349828 h 1723571"/>
              <a:gd name="connsiteX108" fmla="*/ 299329 w 2276900"/>
              <a:gd name="connsiteY108" fmla="*/ 1302657 h 1723571"/>
              <a:gd name="connsiteX109" fmla="*/ 266671 w 2276900"/>
              <a:gd name="connsiteY109" fmla="*/ 1324428 h 1723571"/>
              <a:gd name="connsiteX110" fmla="*/ 197729 w 2276900"/>
              <a:gd name="connsiteY110" fmla="*/ 1320800 h 1723571"/>
              <a:gd name="connsiteX111" fmla="*/ 101600 w 2276900"/>
              <a:gd name="connsiteY111" fmla="*/ 1248823 h 1723571"/>
              <a:gd name="connsiteX0" fmla="*/ 101600 w 2276900"/>
              <a:gd name="connsiteY0" fmla="*/ 1248823 h 1723571"/>
              <a:gd name="connsiteX1" fmla="*/ 127000 w 2276900"/>
              <a:gd name="connsiteY1" fmla="*/ 1059542 h 1723571"/>
              <a:gd name="connsiteX2" fmla="*/ 89525 w 2276900"/>
              <a:gd name="connsiteY2" fmla="*/ 1030514 h 1723571"/>
              <a:gd name="connsiteX3" fmla="*/ 94343 w 2276900"/>
              <a:gd name="connsiteY3" fmla="*/ 979714 h 1723571"/>
              <a:gd name="connsiteX4" fmla="*/ 50800 w 2276900"/>
              <a:gd name="connsiteY4" fmla="*/ 872642 h 1723571"/>
              <a:gd name="connsiteX5" fmla="*/ 10292 w 2276900"/>
              <a:gd name="connsiteY5" fmla="*/ 842423 h 1723571"/>
              <a:gd name="connsiteX6" fmla="*/ 32658 w 2276900"/>
              <a:gd name="connsiteY6" fmla="*/ 765628 h 1723571"/>
              <a:gd name="connsiteX7" fmla="*/ 13920 w 2276900"/>
              <a:gd name="connsiteY7" fmla="*/ 673666 h 1723571"/>
              <a:gd name="connsiteX8" fmla="*/ 65910 w 2276900"/>
              <a:gd name="connsiteY8" fmla="*/ 630182 h 1723571"/>
              <a:gd name="connsiteX9" fmla="*/ 0 w 2276900"/>
              <a:gd name="connsiteY9" fmla="*/ 534589 h 1723571"/>
              <a:gd name="connsiteX10" fmla="*/ 96129 w 2276900"/>
              <a:gd name="connsiteY10" fmla="*/ 460828 h 1723571"/>
              <a:gd name="connsiteX11" fmla="*/ 96129 w 2276900"/>
              <a:gd name="connsiteY11" fmla="*/ 449942 h 1723571"/>
              <a:gd name="connsiteX12" fmla="*/ 68944 w 2276900"/>
              <a:gd name="connsiteY12" fmla="*/ 429362 h 1723571"/>
              <a:gd name="connsiteX13" fmla="*/ 134258 w 2276900"/>
              <a:gd name="connsiteY13" fmla="*/ 344714 h 1723571"/>
              <a:gd name="connsiteX14" fmla="*/ 130035 w 2276900"/>
              <a:gd name="connsiteY14" fmla="*/ 290285 h 1723571"/>
              <a:gd name="connsiteX15" fmla="*/ 56214 w 2276900"/>
              <a:gd name="connsiteY15" fmla="*/ 185057 h 1723571"/>
              <a:gd name="connsiteX16" fmla="*/ 103386 w 2276900"/>
              <a:gd name="connsiteY16" fmla="*/ 116114 h 1723571"/>
              <a:gd name="connsiteX17" fmla="*/ 99757 w 2276900"/>
              <a:gd name="connsiteY17" fmla="*/ 43542 h 1723571"/>
              <a:gd name="connsiteX18" fmla="*/ 288443 w 2276900"/>
              <a:gd name="connsiteY18" fmla="*/ 0 h 1723571"/>
              <a:gd name="connsiteX19" fmla="*/ 353757 w 2276900"/>
              <a:gd name="connsiteY19" fmla="*/ 29028 h 1723571"/>
              <a:gd name="connsiteX20" fmla="*/ 408186 w 2276900"/>
              <a:gd name="connsiteY20" fmla="*/ 97971 h 1723571"/>
              <a:gd name="connsiteX21" fmla="*/ 437214 w 2276900"/>
              <a:gd name="connsiteY21" fmla="*/ 195942 h 1723571"/>
              <a:gd name="connsiteX22" fmla="*/ 466243 w 2276900"/>
              <a:gd name="connsiteY22" fmla="*/ 181428 h 1723571"/>
              <a:gd name="connsiteX23" fmla="*/ 502529 w 2276900"/>
              <a:gd name="connsiteY23" fmla="*/ 199571 h 1723571"/>
              <a:gd name="connsiteX24" fmla="*/ 572116 w 2276900"/>
              <a:gd name="connsiteY24" fmla="*/ 353493 h 1723571"/>
              <a:gd name="connsiteX25" fmla="*/ 714478 w 2276900"/>
              <a:gd name="connsiteY25" fmla="*/ 337068 h 1723571"/>
              <a:gd name="connsiteX26" fmla="*/ 767414 w 2276900"/>
              <a:gd name="connsiteY26" fmla="*/ 359228 h 1723571"/>
              <a:gd name="connsiteX27" fmla="*/ 794521 w 2276900"/>
              <a:gd name="connsiteY27" fmla="*/ 324269 h 1723571"/>
              <a:gd name="connsiteX28" fmla="*/ 865386 w 2276900"/>
              <a:gd name="connsiteY28" fmla="*/ 315685 h 1723571"/>
              <a:gd name="connsiteX29" fmla="*/ 918741 w 2276900"/>
              <a:gd name="connsiteY29" fmla="*/ 264496 h 1723571"/>
              <a:gd name="connsiteX30" fmla="*/ 1014157 w 2276900"/>
              <a:gd name="connsiteY30" fmla="*/ 297542 h 1723571"/>
              <a:gd name="connsiteX31" fmla="*/ 1035929 w 2276900"/>
              <a:gd name="connsiteY31" fmla="*/ 319314 h 1723571"/>
              <a:gd name="connsiteX32" fmla="*/ 1068586 w 2276900"/>
              <a:gd name="connsiteY32" fmla="*/ 337457 h 1723571"/>
              <a:gd name="connsiteX33" fmla="*/ 1061329 w 2276900"/>
              <a:gd name="connsiteY33" fmla="*/ 373742 h 1723571"/>
              <a:gd name="connsiteX34" fmla="*/ 1112129 w 2276900"/>
              <a:gd name="connsiteY34" fmla="*/ 377371 h 1723571"/>
              <a:gd name="connsiteX35" fmla="*/ 1130271 w 2276900"/>
              <a:gd name="connsiteY35" fmla="*/ 424542 h 1723571"/>
              <a:gd name="connsiteX36" fmla="*/ 1130271 w 2276900"/>
              <a:gd name="connsiteY36" fmla="*/ 431800 h 1723571"/>
              <a:gd name="connsiteX37" fmla="*/ 1108500 w 2276900"/>
              <a:gd name="connsiteY37" fmla="*/ 468085 h 1723571"/>
              <a:gd name="connsiteX38" fmla="*/ 1123014 w 2276900"/>
              <a:gd name="connsiteY38" fmla="*/ 518885 h 1723571"/>
              <a:gd name="connsiteX39" fmla="*/ 1173814 w 2276900"/>
              <a:gd name="connsiteY39" fmla="*/ 540657 h 1723571"/>
              <a:gd name="connsiteX40" fmla="*/ 1260900 w 2276900"/>
              <a:gd name="connsiteY40" fmla="*/ 562428 h 1723571"/>
              <a:gd name="connsiteX41" fmla="*/ 1275414 w 2276900"/>
              <a:gd name="connsiteY41" fmla="*/ 566057 h 1723571"/>
              <a:gd name="connsiteX42" fmla="*/ 1282671 w 2276900"/>
              <a:gd name="connsiteY42" fmla="*/ 605971 h 1723571"/>
              <a:gd name="connsiteX43" fmla="*/ 1340300 w 2276900"/>
              <a:gd name="connsiteY43" fmla="*/ 578660 h 1723571"/>
              <a:gd name="connsiteX44" fmla="*/ 1352536 w 2276900"/>
              <a:gd name="connsiteY44" fmla="*/ 539147 h 1723571"/>
              <a:gd name="connsiteX45" fmla="*/ 1429730 w 2276900"/>
              <a:gd name="connsiteY45" fmla="*/ 511628 h 1723571"/>
              <a:gd name="connsiteX46" fmla="*/ 1474771 w 2276900"/>
              <a:gd name="connsiteY46" fmla="*/ 524037 h 1723571"/>
              <a:gd name="connsiteX47" fmla="*/ 1498036 w 2276900"/>
              <a:gd name="connsiteY47" fmla="*/ 500354 h 1723571"/>
              <a:gd name="connsiteX48" fmla="*/ 1494448 w 2276900"/>
              <a:gd name="connsiteY48" fmla="*/ 440654 h 1723571"/>
              <a:gd name="connsiteX49" fmla="*/ 1529207 w 2276900"/>
              <a:gd name="connsiteY49" fmla="*/ 371903 h 1723571"/>
              <a:gd name="connsiteX50" fmla="*/ 1559721 w 2276900"/>
              <a:gd name="connsiteY50" fmla="*/ 380416 h 1723571"/>
              <a:gd name="connsiteX51" fmla="*/ 1596578 w 2276900"/>
              <a:gd name="connsiteY51" fmla="*/ 312464 h 1723571"/>
              <a:gd name="connsiteX52" fmla="*/ 1702727 w 2276900"/>
              <a:gd name="connsiteY52" fmla="*/ 250177 h 1723571"/>
              <a:gd name="connsiteX53" fmla="*/ 1784693 w 2276900"/>
              <a:gd name="connsiteY53" fmla="*/ 302304 h 1723571"/>
              <a:gd name="connsiteX54" fmla="*/ 1844178 w 2276900"/>
              <a:gd name="connsiteY54" fmla="*/ 291547 h 1723571"/>
              <a:gd name="connsiteX55" fmla="*/ 1863243 w 2276900"/>
              <a:gd name="connsiteY55" fmla="*/ 293914 h 1723571"/>
              <a:gd name="connsiteX56" fmla="*/ 1931542 w 2276900"/>
              <a:gd name="connsiteY56" fmla="*/ 333633 h 1723571"/>
              <a:gd name="connsiteX57" fmla="*/ 1979143 w 2276900"/>
              <a:gd name="connsiteY57" fmla="*/ 308038 h 1723571"/>
              <a:gd name="connsiteX58" fmla="*/ 2067926 w 2276900"/>
              <a:gd name="connsiteY58" fmla="*/ 381744 h 1723571"/>
              <a:gd name="connsiteX59" fmla="*/ 2109127 w 2276900"/>
              <a:gd name="connsiteY59" fmla="*/ 380415 h 1723571"/>
              <a:gd name="connsiteX60" fmla="*/ 2200700 w 2276900"/>
              <a:gd name="connsiteY60" fmla="*/ 446314 h 1723571"/>
              <a:gd name="connsiteX61" fmla="*/ 2211586 w 2276900"/>
              <a:gd name="connsiteY61" fmla="*/ 558800 h 1723571"/>
              <a:gd name="connsiteX62" fmla="*/ 2247871 w 2276900"/>
              <a:gd name="connsiteY62" fmla="*/ 558800 h 1723571"/>
              <a:gd name="connsiteX63" fmla="*/ 2276900 w 2276900"/>
              <a:gd name="connsiteY63" fmla="*/ 613228 h 1723571"/>
              <a:gd name="connsiteX64" fmla="*/ 2218843 w 2276900"/>
              <a:gd name="connsiteY64" fmla="*/ 620485 h 1723571"/>
              <a:gd name="connsiteX65" fmla="*/ 2164414 w 2276900"/>
              <a:gd name="connsiteY65" fmla="*/ 678542 h 1723571"/>
              <a:gd name="connsiteX66" fmla="*/ 2153529 w 2276900"/>
              <a:gd name="connsiteY66" fmla="*/ 725714 h 1723571"/>
              <a:gd name="connsiteX67" fmla="*/ 2211586 w 2276900"/>
              <a:gd name="connsiteY67" fmla="*/ 751114 h 1723571"/>
              <a:gd name="connsiteX68" fmla="*/ 2175300 w 2276900"/>
              <a:gd name="connsiteY68" fmla="*/ 783771 h 1723571"/>
              <a:gd name="connsiteX69" fmla="*/ 2178929 w 2276900"/>
              <a:gd name="connsiteY69" fmla="*/ 823685 h 1723571"/>
              <a:gd name="connsiteX70" fmla="*/ 2026529 w 2276900"/>
              <a:gd name="connsiteY70" fmla="*/ 1019628 h 1723571"/>
              <a:gd name="connsiteX71" fmla="*/ 1924929 w 2276900"/>
              <a:gd name="connsiteY71" fmla="*/ 1081314 h 1723571"/>
              <a:gd name="connsiteX72" fmla="*/ 1935814 w 2276900"/>
              <a:gd name="connsiteY72" fmla="*/ 1197428 h 1723571"/>
              <a:gd name="connsiteX73" fmla="*/ 1790671 w 2276900"/>
              <a:gd name="connsiteY73" fmla="*/ 1338942 h 1723571"/>
              <a:gd name="connsiteX74" fmla="*/ 1743500 w 2276900"/>
              <a:gd name="connsiteY74" fmla="*/ 1491342 h 1723571"/>
              <a:gd name="connsiteX75" fmla="*/ 1692700 w 2276900"/>
              <a:gd name="connsiteY75" fmla="*/ 1571171 h 1723571"/>
              <a:gd name="connsiteX76" fmla="*/ 1609243 w 2276900"/>
              <a:gd name="connsiteY76" fmla="*/ 1618342 h 1723571"/>
              <a:gd name="connsiteX77" fmla="*/ 1576586 w 2276900"/>
              <a:gd name="connsiteY77" fmla="*/ 1618342 h 1723571"/>
              <a:gd name="connsiteX78" fmla="*/ 1569329 w 2276900"/>
              <a:gd name="connsiteY78" fmla="*/ 1578428 h 1723571"/>
              <a:gd name="connsiteX79" fmla="*/ 1529414 w 2276900"/>
              <a:gd name="connsiteY79" fmla="*/ 1563914 h 1723571"/>
              <a:gd name="connsiteX80" fmla="*/ 1467729 w 2276900"/>
              <a:gd name="connsiteY80" fmla="*/ 1618342 h 1723571"/>
              <a:gd name="connsiteX81" fmla="*/ 1435071 w 2276900"/>
              <a:gd name="connsiteY81" fmla="*/ 1618342 h 1723571"/>
              <a:gd name="connsiteX82" fmla="*/ 1438700 w 2276900"/>
              <a:gd name="connsiteY82" fmla="*/ 1582057 h 1723571"/>
              <a:gd name="connsiteX83" fmla="*/ 1398786 w 2276900"/>
              <a:gd name="connsiteY83" fmla="*/ 1582057 h 1723571"/>
              <a:gd name="connsiteX84" fmla="*/ 1344357 w 2276900"/>
              <a:gd name="connsiteY84" fmla="*/ 1480457 h 1723571"/>
              <a:gd name="connsiteX85" fmla="*/ 1279043 w 2276900"/>
              <a:gd name="connsiteY85" fmla="*/ 1444171 h 1723571"/>
              <a:gd name="connsiteX86" fmla="*/ 1213729 w 2276900"/>
              <a:gd name="connsiteY86" fmla="*/ 1455057 h 1723571"/>
              <a:gd name="connsiteX87" fmla="*/ 1144786 w 2276900"/>
              <a:gd name="connsiteY87" fmla="*/ 1440542 h 1723571"/>
              <a:gd name="connsiteX88" fmla="*/ 1064957 w 2276900"/>
              <a:gd name="connsiteY88" fmla="*/ 1701800 h 1723571"/>
              <a:gd name="connsiteX89" fmla="*/ 999643 w 2276900"/>
              <a:gd name="connsiteY89" fmla="*/ 1607457 h 1723571"/>
              <a:gd name="connsiteX90" fmla="*/ 974243 w 2276900"/>
              <a:gd name="connsiteY90" fmla="*/ 1629228 h 1723571"/>
              <a:gd name="connsiteX91" fmla="*/ 948843 w 2276900"/>
              <a:gd name="connsiteY91" fmla="*/ 1618342 h 1723571"/>
              <a:gd name="connsiteX92" fmla="*/ 916186 w 2276900"/>
              <a:gd name="connsiteY92" fmla="*/ 1636485 h 1723571"/>
              <a:gd name="connsiteX93" fmla="*/ 894414 w 2276900"/>
              <a:gd name="connsiteY93" fmla="*/ 1614714 h 1723571"/>
              <a:gd name="connsiteX94" fmla="*/ 858129 w 2276900"/>
              <a:gd name="connsiteY94" fmla="*/ 1640114 h 1723571"/>
              <a:gd name="connsiteX95" fmla="*/ 854500 w 2276900"/>
              <a:gd name="connsiteY95" fmla="*/ 1680028 h 1723571"/>
              <a:gd name="connsiteX96" fmla="*/ 781929 w 2276900"/>
              <a:gd name="connsiteY96" fmla="*/ 1723571 h 1723571"/>
              <a:gd name="connsiteX97" fmla="*/ 756529 w 2276900"/>
              <a:gd name="connsiteY97" fmla="*/ 1698171 h 1723571"/>
              <a:gd name="connsiteX98" fmla="*/ 665814 w 2276900"/>
              <a:gd name="connsiteY98" fmla="*/ 1719942 h 1723571"/>
              <a:gd name="connsiteX99" fmla="*/ 593243 w 2276900"/>
              <a:gd name="connsiteY99" fmla="*/ 1680028 h 1723571"/>
              <a:gd name="connsiteX100" fmla="*/ 593243 w 2276900"/>
              <a:gd name="connsiteY100" fmla="*/ 1632857 h 1723571"/>
              <a:gd name="connsiteX101" fmla="*/ 636786 w 2276900"/>
              <a:gd name="connsiteY101" fmla="*/ 1589314 h 1723571"/>
              <a:gd name="connsiteX102" fmla="*/ 640414 w 2276900"/>
              <a:gd name="connsiteY102" fmla="*/ 1498600 h 1723571"/>
              <a:gd name="connsiteX103" fmla="*/ 618643 w 2276900"/>
              <a:gd name="connsiteY103" fmla="*/ 1480457 h 1723571"/>
              <a:gd name="connsiteX104" fmla="*/ 524300 w 2276900"/>
              <a:gd name="connsiteY104" fmla="*/ 1440542 h 1723571"/>
              <a:gd name="connsiteX105" fmla="*/ 437214 w 2276900"/>
              <a:gd name="connsiteY105" fmla="*/ 1284514 h 1723571"/>
              <a:gd name="connsiteX106" fmla="*/ 433586 w 2276900"/>
              <a:gd name="connsiteY106" fmla="*/ 1277257 h 1723571"/>
              <a:gd name="connsiteX107" fmla="*/ 357386 w 2276900"/>
              <a:gd name="connsiteY107" fmla="*/ 1349828 h 1723571"/>
              <a:gd name="connsiteX108" fmla="*/ 299329 w 2276900"/>
              <a:gd name="connsiteY108" fmla="*/ 1302657 h 1723571"/>
              <a:gd name="connsiteX109" fmla="*/ 266671 w 2276900"/>
              <a:gd name="connsiteY109" fmla="*/ 1324428 h 1723571"/>
              <a:gd name="connsiteX110" fmla="*/ 197729 w 2276900"/>
              <a:gd name="connsiteY110" fmla="*/ 1320800 h 1723571"/>
              <a:gd name="connsiteX111" fmla="*/ 101600 w 2276900"/>
              <a:gd name="connsiteY111" fmla="*/ 1248823 h 1723571"/>
              <a:gd name="connsiteX0" fmla="*/ 101600 w 2276900"/>
              <a:gd name="connsiteY0" fmla="*/ 1248823 h 1723571"/>
              <a:gd name="connsiteX1" fmla="*/ 127000 w 2276900"/>
              <a:gd name="connsiteY1" fmla="*/ 1059542 h 1723571"/>
              <a:gd name="connsiteX2" fmla="*/ 89525 w 2276900"/>
              <a:gd name="connsiteY2" fmla="*/ 1030514 h 1723571"/>
              <a:gd name="connsiteX3" fmla="*/ 94343 w 2276900"/>
              <a:gd name="connsiteY3" fmla="*/ 979714 h 1723571"/>
              <a:gd name="connsiteX4" fmla="*/ 50800 w 2276900"/>
              <a:gd name="connsiteY4" fmla="*/ 872642 h 1723571"/>
              <a:gd name="connsiteX5" fmla="*/ 10292 w 2276900"/>
              <a:gd name="connsiteY5" fmla="*/ 842423 h 1723571"/>
              <a:gd name="connsiteX6" fmla="*/ 32658 w 2276900"/>
              <a:gd name="connsiteY6" fmla="*/ 765628 h 1723571"/>
              <a:gd name="connsiteX7" fmla="*/ 13920 w 2276900"/>
              <a:gd name="connsiteY7" fmla="*/ 673666 h 1723571"/>
              <a:gd name="connsiteX8" fmla="*/ 65910 w 2276900"/>
              <a:gd name="connsiteY8" fmla="*/ 630182 h 1723571"/>
              <a:gd name="connsiteX9" fmla="*/ 0 w 2276900"/>
              <a:gd name="connsiteY9" fmla="*/ 534589 h 1723571"/>
              <a:gd name="connsiteX10" fmla="*/ 96129 w 2276900"/>
              <a:gd name="connsiteY10" fmla="*/ 460828 h 1723571"/>
              <a:gd name="connsiteX11" fmla="*/ 96129 w 2276900"/>
              <a:gd name="connsiteY11" fmla="*/ 449942 h 1723571"/>
              <a:gd name="connsiteX12" fmla="*/ 68944 w 2276900"/>
              <a:gd name="connsiteY12" fmla="*/ 429362 h 1723571"/>
              <a:gd name="connsiteX13" fmla="*/ 134258 w 2276900"/>
              <a:gd name="connsiteY13" fmla="*/ 344714 h 1723571"/>
              <a:gd name="connsiteX14" fmla="*/ 130035 w 2276900"/>
              <a:gd name="connsiteY14" fmla="*/ 290285 h 1723571"/>
              <a:gd name="connsiteX15" fmla="*/ 56214 w 2276900"/>
              <a:gd name="connsiteY15" fmla="*/ 185057 h 1723571"/>
              <a:gd name="connsiteX16" fmla="*/ 103386 w 2276900"/>
              <a:gd name="connsiteY16" fmla="*/ 116114 h 1723571"/>
              <a:gd name="connsiteX17" fmla="*/ 99757 w 2276900"/>
              <a:gd name="connsiteY17" fmla="*/ 43542 h 1723571"/>
              <a:gd name="connsiteX18" fmla="*/ 288443 w 2276900"/>
              <a:gd name="connsiteY18" fmla="*/ 0 h 1723571"/>
              <a:gd name="connsiteX19" fmla="*/ 353757 w 2276900"/>
              <a:gd name="connsiteY19" fmla="*/ 29028 h 1723571"/>
              <a:gd name="connsiteX20" fmla="*/ 408186 w 2276900"/>
              <a:gd name="connsiteY20" fmla="*/ 97971 h 1723571"/>
              <a:gd name="connsiteX21" fmla="*/ 437214 w 2276900"/>
              <a:gd name="connsiteY21" fmla="*/ 195942 h 1723571"/>
              <a:gd name="connsiteX22" fmla="*/ 466243 w 2276900"/>
              <a:gd name="connsiteY22" fmla="*/ 181428 h 1723571"/>
              <a:gd name="connsiteX23" fmla="*/ 502529 w 2276900"/>
              <a:gd name="connsiteY23" fmla="*/ 199571 h 1723571"/>
              <a:gd name="connsiteX24" fmla="*/ 572116 w 2276900"/>
              <a:gd name="connsiteY24" fmla="*/ 353493 h 1723571"/>
              <a:gd name="connsiteX25" fmla="*/ 714478 w 2276900"/>
              <a:gd name="connsiteY25" fmla="*/ 337068 h 1723571"/>
              <a:gd name="connsiteX26" fmla="*/ 767414 w 2276900"/>
              <a:gd name="connsiteY26" fmla="*/ 359228 h 1723571"/>
              <a:gd name="connsiteX27" fmla="*/ 794521 w 2276900"/>
              <a:gd name="connsiteY27" fmla="*/ 324269 h 1723571"/>
              <a:gd name="connsiteX28" fmla="*/ 865386 w 2276900"/>
              <a:gd name="connsiteY28" fmla="*/ 315685 h 1723571"/>
              <a:gd name="connsiteX29" fmla="*/ 918741 w 2276900"/>
              <a:gd name="connsiteY29" fmla="*/ 264496 h 1723571"/>
              <a:gd name="connsiteX30" fmla="*/ 1014157 w 2276900"/>
              <a:gd name="connsiteY30" fmla="*/ 297542 h 1723571"/>
              <a:gd name="connsiteX31" fmla="*/ 1035929 w 2276900"/>
              <a:gd name="connsiteY31" fmla="*/ 319314 h 1723571"/>
              <a:gd name="connsiteX32" fmla="*/ 1068586 w 2276900"/>
              <a:gd name="connsiteY32" fmla="*/ 337457 h 1723571"/>
              <a:gd name="connsiteX33" fmla="*/ 1061329 w 2276900"/>
              <a:gd name="connsiteY33" fmla="*/ 373742 h 1723571"/>
              <a:gd name="connsiteX34" fmla="*/ 1112129 w 2276900"/>
              <a:gd name="connsiteY34" fmla="*/ 377371 h 1723571"/>
              <a:gd name="connsiteX35" fmla="*/ 1130271 w 2276900"/>
              <a:gd name="connsiteY35" fmla="*/ 424542 h 1723571"/>
              <a:gd name="connsiteX36" fmla="*/ 1130271 w 2276900"/>
              <a:gd name="connsiteY36" fmla="*/ 431800 h 1723571"/>
              <a:gd name="connsiteX37" fmla="*/ 1108500 w 2276900"/>
              <a:gd name="connsiteY37" fmla="*/ 468085 h 1723571"/>
              <a:gd name="connsiteX38" fmla="*/ 1123014 w 2276900"/>
              <a:gd name="connsiteY38" fmla="*/ 518885 h 1723571"/>
              <a:gd name="connsiteX39" fmla="*/ 1173814 w 2276900"/>
              <a:gd name="connsiteY39" fmla="*/ 540657 h 1723571"/>
              <a:gd name="connsiteX40" fmla="*/ 1260900 w 2276900"/>
              <a:gd name="connsiteY40" fmla="*/ 562428 h 1723571"/>
              <a:gd name="connsiteX41" fmla="*/ 1275414 w 2276900"/>
              <a:gd name="connsiteY41" fmla="*/ 566057 h 1723571"/>
              <a:gd name="connsiteX42" fmla="*/ 1282671 w 2276900"/>
              <a:gd name="connsiteY42" fmla="*/ 605971 h 1723571"/>
              <a:gd name="connsiteX43" fmla="*/ 1340300 w 2276900"/>
              <a:gd name="connsiteY43" fmla="*/ 578660 h 1723571"/>
              <a:gd name="connsiteX44" fmla="*/ 1352536 w 2276900"/>
              <a:gd name="connsiteY44" fmla="*/ 539147 h 1723571"/>
              <a:gd name="connsiteX45" fmla="*/ 1429730 w 2276900"/>
              <a:gd name="connsiteY45" fmla="*/ 511628 h 1723571"/>
              <a:gd name="connsiteX46" fmla="*/ 1474771 w 2276900"/>
              <a:gd name="connsiteY46" fmla="*/ 524037 h 1723571"/>
              <a:gd name="connsiteX47" fmla="*/ 1498036 w 2276900"/>
              <a:gd name="connsiteY47" fmla="*/ 500354 h 1723571"/>
              <a:gd name="connsiteX48" fmla="*/ 1494448 w 2276900"/>
              <a:gd name="connsiteY48" fmla="*/ 440654 h 1723571"/>
              <a:gd name="connsiteX49" fmla="*/ 1529207 w 2276900"/>
              <a:gd name="connsiteY49" fmla="*/ 371903 h 1723571"/>
              <a:gd name="connsiteX50" fmla="*/ 1559721 w 2276900"/>
              <a:gd name="connsiteY50" fmla="*/ 380416 h 1723571"/>
              <a:gd name="connsiteX51" fmla="*/ 1596578 w 2276900"/>
              <a:gd name="connsiteY51" fmla="*/ 312464 h 1723571"/>
              <a:gd name="connsiteX52" fmla="*/ 1702727 w 2276900"/>
              <a:gd name="connsiteY52" fmla="*/ 250177 h 1723571"/>
              <a:gd name="connsiteX53" fmla="*/ 1784693 w 2276900"/>
              <a:gd name="connsiteY53" fmla="*/ 302304 h 1723571"/>
              <a:gd name="connsiteX54" fmla="*/ 1844178 w 2276900"/>
              <a:gd name="connsiteY54" fmla="*/ 291547 h 1723571"/>
              <a:gd name="connsiteX55" fmla="*/ 1863243 w 2276900"/>
              <a:gd name="connsiteY55" fmla="*/ 293914 h 1723571"/>
              <a:gd name="connsiteX56" fmla="*/ 1931542 w 2276900"/>
              <a:gd name="connsiteY56" fmla="*/ 333633 h 1723571"/>
              <a:gd name="connsiteX57" fmla="*/ 1979143 w 2276900"/>
              <a:gd name="connsiteY57" fmla="*/ 308038 h 1723571"/>
              <a:gd name="connsiteX58" fmla="*/ 2067926 w 2276900"/>
              <a:gd name="connsiteY58" fmla="*/ 381744 h 1723571"/>
              <a:gd name="connsiteX59" fmla="*/ 2109127 w 2276900"/>
              <a:gd name="connsiteY59" fmla="*/ 380415 h 1723571"/>
              <a:gd name="connsiteX60" fmla="*/ 2200700 w 2276900"/>
              <a:gd name="connsiteY60" fmla="*/ 446314 h 1723571"/>
              <a:gd name="connsiteX61" fmla="*/ 2211586 w 2276900"/>
              <a:gd name="connsiteY61" fmla="*/ 558800 h 1723571"/>
              <a:gd name="connsiteX62" fmla="*/ 2247871 w 2276900"/>
              <a:gd name="connsiteY62" fmla="*/ 558800 h 1723571"/>
              <a:gd name="connsiteX63" fmla="*/ 2276900 w 2276900"/>
              <a:gd name="connsiteY63" fmla="*/ 613228 h 1723571"/>
              <a:gd name="connsiteX64" fmla="*/ 2218843 w 2276900"/>
              <a:gd name="connsiteY64" fmla="*/ 620485 h 1723571"/>
              <a:gd name="connsiteX65" fmla="*/ 2164414 w 2276900"/>
              <a:gd name="connsiteY65" fmla="*/ 678542 h 1723571"/>
              <a:gd name="connsiteX66" fmla="*/ 2153529 w 2276900"/>
              <a:gd name="connsiteY66" fmla="*/ 725714 h 1723571"/>
              <a:gd name="connsiteX67" fmla="*/ 2211586 w 2276900"/>
              <a:gd name="connsiteY67" fmla="*/ 751114 h 1723571"/>
              <a:gd name="connsiteX68" fmla="*/ 2175300 w 2276900"/>
              <a:gd name="connsiteY68" fmla="*/ 783771 h 1723571"/>
              <a:gd name="connsiteX69" fmla="*/ 2178929 w 2276900"/>
              <a:gd name="connsiteY69" fmla="*/ 823685 h 1723571"/>
              <a:gd name="connsiteX70" fmla="*/ 2026529 w 2276900"/>
              <a:gd name="connsiteY70" fmla="*/ 1019628 h 1723571"/>
              <a:gd name="connsiteX71" fmla="*/ 1924929 w 2276900"/>
              <a:gd name="connsiteY71" fmla="*/ 1081314 h 1723571"/>
              <a:gd name="connsiteX72" fmla="*/ 1935814 w 2276900"/>
              <a:gd name="connsiteY72" fmla="*/ 1197428 h 1723571"/>
              <a:gd name="connsiteX73" fmla="*/ 1790671 w 2276900"/>
              <a:gd name="connsiteY73" fmla="*/ 1338942 h 1723571"/>
              <a:gd name="connsiteX74" fmla="*/ 1743500 w 2276900"/>
              <a:gd name="connsiteY74" fmla="*/ 1491342 h 1723571"/>
              <a:gd name="connsiteX75" fmla="*/ 1692700 w 2276900"/>
              <a:gd name="connsiteY75" fmla="*/ 1571171 h 1723571"/>
              <a:gd name="connsiteX76" fmla="*/ 1609243 w 2276900"/>
              <a:gd name="connsiteY76" fmla="*/ 1618342 h 1723571"/>
              <a:gd name="connsiteX77" fmla="*/ 1576586 w 2276900"/>
              <a:gd name="connsiteY77" fmla="*/ 1618342 h 1723571"/>
              <a:gd name="connsiteX78" fmla="*/ 1569329 w 2276900"/>
              <a:gd name="connsiteY78" fmla="*/ 1578428 h 1723571"/>
              <a:gd name="connsiteX79" fmla="*/ 1529414 w 2276900"/>
              <a:gd name="connsiteY79" fmla="*/ 1563914 h 1723571"/>
              <a:gd name="connsiteX80" fmla="*/ 1467729 w 2276900"/>
              <a:gd name="connsiteY80" fmla="*/ 1618342 h 1723571"/>
              <a:gd name="connsiteX81" fmla="*/ 1435071 w 2276900"/>
              <a:gd name="connsiteY81" fmla="*/ 1618342 h 1723571"/>
              <a:gd name="connsiteX82" fmla="*/ 1438700 w 2276900"/>
              <a:gd name="connsiteY82" fmla="*/ 1582057 h 1723571"/>
              <a:gd name="connsiteX83" fmla="*/ 1398786 w 2276900"/>
              <a:gd name="connsiteY83" fmla="*/ 1582057 h 1723571"/>
              <a:gd name="connsiteX84" fmla="*/ 1344357 w 2276900"/>
              <a:gd name="connsiteY84" fmla="*/ 1480457 h 1723571"/>
              <a:gd name="connsiteX85" fmla="*/ 1279043 w 2276900"/>
              <a:gd name="connsiteY85" fmla="*/ 1444171 h 1723571"/>
              <a:gd name="connsiteX86" fmla="*/ 1213729 w 2276900"/>
              <a:gd name="connsiteY86" fmla="*/ 1455057 h 1723571"/>
              <a:gd name="connsiteX87" fmla="*/ 1144786 w 2276900"/>
              <a:gd name="connsiteY87" fmla="*/ 1440542 h 1723571"/>
              <a:gd name="connsiteX88" fmla="*/ 1077628 w 2276900"/>
              <a:gd name="connsiteY88" fmla="*/ 1701800 h 1723571"/>
              <a:gd name="connsiteX89" fmla="*/ 999643 w 2276900"/>
              <a:gd name="connsiteY89" fmla="*/ 1607457 h 1723571"/>
              <a:gd name="connsiteX90" fmla="*/ 974243 w 2276900"/>
              <a:gd name="connsiteY90" fmla="*/ 1629228 h 1723571"/>
              <a:gd name="connsiteX91" fmla="*/ 948843 w 2276900"/>
              <a:gd name="connsiteY91" fmla="*/ 1618342 h 1723571"/>
              <a:gd name="connsiteX92" fmla="*/ 916186 w 2276900"/>
              <a:gd name="connsiteY92" fmla="*/ 1636485 h 1723571"/>
              <a:gd name="connsiteX93" fmla="*/ 894414 w 2276900"/>
              <a:gd name="connsiteY93" fmla="*/ 1614714 h 1723571"/>
              <a:gd name="connsiteX94" fmla="*/ 858129 w 2276900"/>
              <a:gd name="connsiteY94" fmla="*/ 1640114 h 1723571"/>
              <a:gd name="connsiteX95" fmla="*/ 854500 w 2276900"/>
              <a:gd name="connsiteY95" fmla="*/ 1680028 h 1723571"/>
              <a:gd name="connsiteX96" fmla="*/ 781929 w 2276900"/>
              <a:gd name="connsiteY96" fmla="*/ 1723571 h 1723571"/>
              <a:gd name="connsiteX97" fmla="*/ 756529 w 2276900"/>
              <a:gd name="connsiteY97" fmla="*/ 1698171 h 1723571"/>
              <a:gd name="connsiteX98" fmla="*/ 665814 w 2276900"/>
              <a:gd name="connsiteY98" fmla="*/ 1719942 h 1723571"/>
              <a:gd name="connsiteX99" fmla="*/ 593243 w 2276900"/>
              <a:gd name="connsiteY99" fmla="*/ 1680028 h 1723571"/>
              <a:gd name="connsiteX100" fmla="*/ 593243 w 2276900"/>
              <a:gd name="connsiteY100" fmla="*/ 1632857 h 1723571"/>
              <a:gd name="connsiteX101" fmla="*/ 636786 w 2276900"/>
              <a:gd name="connsiteY101" fmla="*/ 1589314 h 1723571"/>
              <a:gd name="connsiteX102" fmla="*/ 640414 w 2276900"/>
              <a:gd name="connsiteY102" fmla="*/ 1498600 h 1723571"/>
              <a:gd name="connsiteX103" fmla="*/ 618643 w 2276900"/>
              <a:gd name="connsiteY103" fmla="*/ 1480457 h 1723571"/>
              <a:gd name="connsiteX104" fmla="*/ 524300 w 2276900"/>
              <a:gd name="connsiteY104" fmla="*/ 1440542 h 1723571"/>
              <a:gd name="connsiteX105" fmla="*/ 437214 w 2276900"/>
              <a:gd name="connsiteY105" fmla="*/ 1284514 h 1723571"/>
              <a:gd name="connsiteX106" fmla="*/ 433586 w 2276900"/>
              <a:gd name="connsiteY106" fmla="*/ 1277257 h 1723571"/>
              <a:gd name="connsiteX107" fmla="*/ 357386 w 2276900"/>
              <a:gd name="connsiteY107" fmla="*/ 1349828 h 1723571"/>
              <a:gd name="connsiteX108" fmla="*/ 299329 w 2276900"/>
              <a:gd name="connsiteY108" fmla="*/ 1302657 h 1723571"/>
              <a:gd name="connsiteX109" fmla="*/ 266671 w 2276900"/>
              <a:gd name="connsiteY109" fmla="*/ 1324428 h 1723571"/>
              <a:gd name="connsiteX110" fmla="*/ 197729 w 2276900"/>
              <a:gd name="connsiteY110" fmla="*/ 1320800 h 1723571"/>
              <a:gd name="connsiteX111" fmla="*/ 101600 w 2276900"/>
              <a:gd name="connsiteY111" fmla="*/ 1248823 h 1723571"/>
              <a:gd name="connsiteX0" fmla="*/ 101600 w 2276900"/>
              <a:gd name="connsiteY0" fmla="*/ 1248823 h 1723571"/>
              <a:gd name="connsiteX1" fmla="*/ 127000 w 2276900"/>
              <a:gd name="connsiteY1" fmla="*/ 1059542 h 1723571"/>
              <a:gd name="connsiteX2" fmla="*/ 89525 w 2276900"/>
              <a:gd name="connsiteY2" fmla="*/ 1030514 h 1723571"/>
              <a:gd name="connsiteX3" fmla="*/ 94343 w 2276900"/>
              <a:gd name="connsiteY3" fmla="*/ 979714 h 1723571"/>
              <a:gd name="connsiteX4" fmla="*/ 50800 w 2276900"/>
              <a:gd name="connsiteY4" fmla="*/ 872642 h 1723571"/>
              <a:gd name="connsiteX5" fmla="*/ 10292 w 2276900"/>
              <a:gd name="connsiteY5" fmla="*/ 842423 h 1723571"/>
              <a:gd name="connsiteX6" fmla="*/ 32658 w 2276900"/>
              <a:gd name="connsiteY6" fmla="*/ 765628 h 1723571"/>
              <a:gd name="connsiteX7" fmla="*/ 13920 w 2276900"/>
              <a:gd name="connsiteY7" fmla="*/ 673666 h 1723571"/>
              <a:gd name="connsiteX8" fmla="*/ 65910 w 2276900"/>
              <a:gd name="connsiteY8" fmla="*/ 630182 h 1723571"/>
              <a:gd name="connsiteX9" fmla="*/ 0 w 2276900"/>
              <a:gd name="connsiteY9" fmla="*/ 534589 h 1723571"/>
              <a:gd name="connsiteX10" fmla="*/ 96129 w 2276900"/>
              <a:gd name="connsiteY10" fmla="*/ 460828 h 1723571"/>
              <a:gd name="connsiteX11" fmla="*/ 96129 w 2276900"/>
              <a:gd name="connsiteY11" fmla="*/ 449942 h 1723571"/>
              <a:gd name="connsiteX12" fmla="*/ 68944 w 2276900"/>
              <a:gd name="connsiteY12" fmla="*/ 429362 h 1723571"/>
              <a:gd name="connsiteX13" fmla="*/ 134258 w 2276900"/>
              <a:gd name="connsiteY13" fmla="*/ 344714 h 1723571"/>
              <a:gd name="connsiteX14" fmla="*/ 130035 w 2276900"/>
              <a:gd name="connsiteY14" fmla="*/ 290285 h 1723571"/>
              <a:gd name="connsiteX15" fmla="*/ 56214 w 2276900"/>
              <a:gd name="connsiteY15" fmla="*/ 185057 h 1723571"/>
              <a:gd name="connsiteX16" fmla="*/ 103386 w 2276900"/>
              <a:gd name="connsiteY16" fmla="*/ 116114 h 1723571"/>
              <a:gd name="connsiteX17" fmla="*/ 99757 w 2276900"/>
              <a:gd name="connsiteY17" fmla="*/ 43542 h 1723571"/>
              <a:gd name="connsiteX18" fmla="*/ 288443 w 2276900"/>
              <a:gd name="connsiteY18" fmla="*/ 0 h 1723571"/>
              <a:gd name="connsiteX19" fmla="*/ 353757 w 2276900"/>
              <a:gd name="connsiteY19" fmla="*/ 29028 h 1723571"/>
              <a:gd name="connsiteX20" fmla="*/ 408186 w 2276900"/>
              <a:gd name="connsiteY20" fmla="*/ 97971 h 1723571"/>
              <a:gd name="connsiteX21" fmla="*/ 437214 w 2276900"/>
              <a:gd name="connsiteY21" fmla="*/ 195942 h 1723571"/>
              <a:gd name="connsiteX22" fmla="*/ 466243 w 2276900"/>
              <a:gd name="connsiteY22" fmla="*/ 181428 h 1723571"/>
              <a:gd name="connsiteX23" fmla="*/ 502529 w 2276900"/>
              <a:gd name="connsiteY23" fmla="*/ 199571 h 1723571"/>
              <a:gd name="connsiteX24" fmla="*/ 572116 w 2276900"/>
              <a:gd name="connsiteY24" fmla="*/ 353493 h 1723571"/>
              <a:gd name="connsiteX25" fmla="*/ 714478 w 2276900"/>
              <a:gd name="connsiteY25" fmla="*/ 337068 h 1723571"/>
              <a:gd name="connsiteX26" fmla="*/ 767414 w 2276900"/>
              <a:gd name="connsiteY26" fmla="*/ 359228 h 1723571"/>
              <a:gd name="connsiteX27" fmla="*/ 794521 w 2276900"/>
              <a:gd name="connsiteY27" fmla="*/ 324269 h 1723571"/>
              <a:gd name="connsiteX28" fmla="*/ 865386 w 2276900"/>
              <a:gd name="connsiteY28" fmla="*/ 315685 h 1723571"/>
              <a:gd name="connsiteX29" fmla="*/ 918741 w 2276900"/>
              <a:gd name="connsiteY29" fmla="*/ 264496 h 1723571"/>
              <a:gd name="connsiteX30" fmla="*/ 1014157 w 2276900"/>
              <a:gd name="connsiteY30" fmla="*/ 297542 h 1723571"/>
              <a:gd name="connsiteX31" fmla="*/ 1035929 w 2276900"/>
              <a:gd name="connsiteY31" fmla="*/ 319314 h 1723571"/>
              <a:gd name="connsiteX32" fmla="*/ 1068586 w 2276900"/>
              <a:gd name="connsiteY32" fmla="*/ 337457 h 1723571"/>
              <a:gd name="connsiteX33" fmla="*/ 1061329 w 2276900"/>
              <a:gd name="connsiteY33" fmla="*/ 373742 h 1723571"/>
              <a:gd name="connsiteX34" fmla="*/ 1112129 w 2276900"/>
              <a:gd name="connsiteY34" fmla="*/ 377371 h 1723571"/>
              <a:gd name="connsiteX35" fmla="*/ 1130271 w 2276900"/>
              <a:gd name="connsiteY35" fmla="*/ 424542 h 1723571"/>
              <a:gd name="connsiteX36" fmla="*/ 1130271 w 2276900"/>
              <a:gd name="connsiteY36" fmla="*/ 431800 h 1723571"/>
              <a:gd name="connsiteX37" fmla="*/ 1108500 w 2276900"/>
              <a:gd name="connsiteY37" fmla="*/ 468085 h 1723571"/>
              <a:gd name="connsiteX38" fmla="*/ 1123014 w 2276900"/>
              <a:gd name="connsiteY38" fmla="*/ 518885 h 1723571"/>
              <a:gd name="connsiteX39" fmla="*/ 1173814 w 2276900"/>
              <a:gd name="connsiteY39" fmla="*/ 540657 h 1723571"/>
              <a:gd name="connsiteX40" fmla="*/ 1260900 w 2276900"/>
              <a:gd name="connsiteY40" fmla="*/ 562428 h 1723571"/>
              <a:gd name="connsiteX41" fmla="*/ 1275414 w 2276900"/>
              <a:gd name="connsiteY41" fmla="*/ 566057 h 1723571"/>
              <a:gd name="connsiteX42" fmla="*/ 1282671 w 2276900"/>
              <a:gd name="connsiteY42" fmla="*/ 605971 h 1723571"/>
              <a:gd name="connsiteX43" fmla="*/ 1340300 w 2276900"/>
              <a:gd name="connsiteY43" fmla="*/ 578660 h 1723571"/>
              <a:gd name="connsiteX44" fmla="*/ 1352536 w 2276900"/>
              <a:gd name="connsiteY44" fmla="*/ 539147 h 1723571"/>
              <a:gd name="connsiteX45" fmla="*/ 1429730 w 2276900"/>
              <a:gd name="connsiteY45" fmla="*/ 511628 h 1723571"/>
              <a:gd name="connsiteX46" fmla="*/ 1474771 w 2276900"/>
              <a:gd name="connsiteY46" fmla="*/ 524037 h 1723571"/>
              <a:gd name="connsiteX47" fmla="*/ 1498036 w 2276900"/>
              <a:gd name="connsiteY47" fmla="*/ 500354 h 1723571"/>
              <a:gd name="connsiteX48" fmla="*/ 1494448 w 2276900"/>
              <a:gd name="connsiteY48" fmla="*/ 440654 h 1723571"/>
              <a:gd name="connsiteX49" fmla="*/ 1529207 w 2276900"/>
              <a:gd name="connsiteY49" fmla="*/ 371903 h 1723571"/>
              <a:gd name="connsiteX50" fmla="*/ 1559721 w 2276900"/>
              <a:gd name="connsiteY50" fmla="*/ 380416 h 1723571"/>
              <a:gd name="connsiteX51" fmla="*/ 1596578 w 2276900"/>
              <a:gd name="connsiteY51" fmla="*/ 312464 h 1723571"/>
              <a:gd name="connsiteX52" fmla="*/ 1702727 w 2276900"/>
              <a:gd name="connsiteY52" fmla="*/ 250177 h 1723571"/>
              <a:gd name="connsiteX53" fmla="*/ 1784693 w 2276900"/>
              <a:gd name="connsiteY53" fmla="*/ 302304 h 1723571"/>
              <a:gd name="connsiteX54" fmla="*/ 1844178 w 2276900"/>
              <a:gd name="connsiteY54" fmla="*/ 291547 h 1723571"/>
              <a:gd name="connsiteX55" fmla="*/ 1863243 w 2276900"/>
              <a:gd name="connsiteY55" fmla="*/ 293914 h 1723571"/>
              <a:gd name="connsiteX56" fmla="*/ 1931542 w 2276900"/>
              <a:gd name="connsiteY56" fmla="*/ 333633 h 1723571"/>
              <a:gd name="connsiteX57" fmla="*/ 1979143 w 2276900"/>
              <a:gd name="connsiteY57" fmla="*/ 308038 h 1723571"/>
              <a:gd name="connsiteX58" fmla="*/ 2067926 w 2276900"/>
              <a:gd name="connsiteY58" fmla="*/ 381744 h 1723571"/>
              <a:gd name="connsiteX59" fmla="*/ 2109127 w 2276900"/>
              <a:gd name="connsiteY59" fmla="*/ 380415 h 1723571"/>
              <a:gd name="connsiteX60" fmla="*/ 2200700 w 2276900"/>
              <a:gd name="connsiteY60" fmla="*/ 446314 h 1723571"/>
              <a:gd name="connsiteX61" fmla="*/ 2211586 w 2276900"/>
              <a:gd name="connsiteY61" fmla="*/ 558800 h 1723571"/>
              <a:gd name="connsiteX62" fmla="*/ 2247871 w 2276900"/>
              <a:gd name="connsiteY62" fmla="*/ 558800 h 1723571"/>
              <a:gd name="connsiteX63" fmla="*/ 2276900 w 2276900"/>
              <a:gd name="connsiteY63" fmla="*/ 613228 h 1723571"/>
              <a:gd name="connsiteX64" fmla="*/ 2218843 w 2276900"/>
              <a:gd name="connsiteY64" fmla="*/ 620485 h 1723571"/>
              <a:gd name="connsiteX65" fmla="*/ 2164414 w 2276900"/>
              <a:gd name="connsiteY65" fmla="*/ 678542 h 1723571"/>
              <a:gd name="connsiteX66" fmla="*/ 2153529 w 2276900"/>
              <a:gd name="connsiteY66" fmla="*/ 725714 h 1723571"/>
              <a:gd name="connsiteX67" fmla="*/ 2211586 w 2276900"/>
              <a:gd name="connsiteY67" fmla="*/ 751114 h 1723571"/>
              <a:gd name="connsiteX68" fmla="*/ 2175300 w 2276900"/>
              <a:gd name="connsiteY68" fmla="*/ 783771 h 1723571"/>
              <a:gd name="connsiteX69" fmla="*/ 2178929 w 2276900"/>
              <a:gd name="connsiteY69" fmla="*/ 823685 h 1723571"/>
              <a:gd name="connsiteX70" fmla="*/ 2026529 w 2276900"/>
              <a:gd name="connsiteY70" fmla="*/ 1019628 h 1723571"/>
              <a:gd name="connsiteX71" fmla="*/ 1924929 w 2276900"/>
              <a:gd name="connsiteY71" fmla="*/ 1081314 h 1723571"/>
              <a:gd name="connsiteX72" fmla="*/ 1935814 w 2276900"/>
              <a:gd name="connsiteY72" fmla="*/ 1197428 h 1723571"/>
              <a:gd name="connsiteX73" fmla="*/ 1790671 w 2276900"/>
              <a:gd name="connsiteY73" fmla="*/ 1338942 h 1723571"/>
              <a:gd name="connsiteX74" fmla="*/ 1743500 w 2276900"/>
              <a:gd name="connsiteY74" fmla="*/ 1491342 h 1723571"/>
              <a:gd name="connsiteX75" fmla="*/ 1692700 w 2276900"/>
              <a:gd name="connsiteY75" fmla="*/ 1571171 h 1723571"/>
              <a:gd name="connsiteX76" fmla="*/ 1609243 w 2276900"/>
              <a:gd name="connsiteY76" fmla="*/ 1618342 h 1723571"/>
              <a:gd name="connsiteX77" fmla="*/ 1576586 w 2276900"/>
              <a:gd name="connsiteY77" fmla="*/ 1618342 h 1723571"/>
              <a:gd name="connsiteX78" fmla="*/ 1569329 w 2276900"/>
              <a:gd name="connsiteY78" fmla="*/ 1578428 h 1723571"/>
              <a:gd name="connsiteX79" fmla="*/ 1529414 w 2276900"/>
              <a:gd name="connsiteY79" fmla="*/ 1563914 h 1723571"/>
              <a:gd name="connsiteX80" fmla="*/ 1467729 w 2276900"/>
              <a:gd name="connsiteY80" fmla="*/ 1618342 h 1723571"/>
              <a:gd name="connsiteX81" fmla="*/ 1435071 w 2276900"/>
              <a:gd name="connsiteY81" fmla="*/ 1618342 h 1723571"/>
              <a:gd name="connsiteX82" fmla="*/ 1438700 w 2276900"/>
              <a:gd name="connsiteY82" fmla="*/ 1582057 h 1723571"/>
              <a:gd name="connsiteX83" fmla="*/ 1398786 w 2276900"/>
              <a:gd name="connsiteY83" fmla="*/ 1582057 h 1723571"/>
              <a:gd name="connsiteX84" fmla="*/ 1344357 w 2276900"/>
              <a:gd name="connsiteY84" fmla="*/ 1480457 h 1723571"/>
              <a:gd name="connsiteX85" fmla="*/ 1279043 w 2276900"/>
              <a:gd name="connsiteY85" fmla="*/ 1444171 h 1723571"/>
              <a:gd name="connsiteX86" fmla="*/ 1213729 w 2276900"/>
              <a:gd name="connsiteY86" fmla="*/ 1455057 h 1723571"/>
              <a:gd name="connsiteX87" fmla="*/ 1144786 w 2276900"/>
              <a:gd name="connsiteY87" fmla="*/ 1440542 h 1723571"/>
              <a:gd name="connsiteX88" fmla="*/ 1077628 w 2276900"/>
              <a:gd name="connsiteY88" fmla="*/ 1701800 h 1723571"/>
              <a:gd name="connsiteX89" fmla="*/ 999643 w 2276900"/>
              <a:gd name="connsiteY89" fmla="*/ 1607457 h 1723571"/>
              <a:gd name="connsiteX90" fmla="*/ 974243 w 2276900"/>
              <a:gd name="connsiteY90" fmla="*/ 1629228 h 1723571"/>
              <a:gd name="connsiteX91" fmla="*/ 948843 w 2276900"/>
              <a:gd name="connsiteY91" fmla="*/ 1618342 h 1723571"/>
              <a:gd name="connsiteX92" fmla="*/ 916186 w 2276900"/>
              <a:gd name="connsiteY92" fmla="*/ 1636485 h 1723571"/>
              <a:gd name="connsiteX93" fmla="*/ 894414 w 2276900"/>
              <a:gd name="connsiteY93" fmla="*/ 1614714 h 1723571"/>
              <a:gd name="connsiteX94" fmla="*/ 870799 w 2276900"/>
              <a:gd name="connsiteY94" fmla="*/ 1644337 h 1723571"/>
              <a:gd name="connsiteX95" fmla="*/ 854500 w 2276900"/>
              <a:gd name="connsiteY95" fmla="*/ 1680028 h 1723571"/>
              <a:gd name="connsiteX96" fmla="*/ 781929 w 2276900"/>
              <a:gd name="connsiteY96" fmla="*/ 1723571 h 1723571"/>
              <a:gd name="connsiteX97" fmla="*/ 756529 w 2276900"/>
              <a:gd name="connsiteY97" fmla="*/ 1698171 h 1723571"/>
              <a:gd name="connsiteX98" fmla="*/ 665814 w 2276900"/>
              <a:gd name="connsiteY98" fmla="*/ 1719942 h 1723571"/>
              <a:gd name="connsiteX99" fmla="*/ 593243 w 2276900"/>
              <a:gd name="connsiteY99" fmla="*/ 1680028 h 1723571"/>
              <a:gd name="connsiteX100" fmla="*/ 593243 w 2276900"/>
              <a:gd name="connsiteY100" fmla="*/ 1632857 h 1723571"/>
              <a:gd name="connsiteX101" fmla="*/ 636786 w 2276900"/>
              <a:gd name="connsiteY101" fmla="*/ 1589314 h 1723571"/>
              <a:gd name="connsiteX102" fmla="*/ 640414 w 2276900"/>
              <a:gd name="connsiteY102" fmla="*/ 1498600 h 1723571"/>
              <a:gd name="connsiteX103" fmla="*/ 618643 w 2276900"/>
              <a:gd name="connsiteY103" fmla="*/ 1480457 h 1723571"/>
              <a:gd name="connsiteX104" fmla="*/ 524300 w 2276900"/>
              <a:gd name="connsiteY104" fmla="*/ 1440542 h 1723571"/>
              <a:gd name="connsiteX105" fmla="*/ 437214 w 2276900"/>
              <a:gd name="connsiteY105" fmla="*/ 1284514 h 1723571"/>
              <a:gd name="connsiteX106" fmla="*/ 433586 w 2276900"/>
              <a:gd name="connsiteY106" fmla="*/ 1277257 h 1723571"/>
              <a:gd name="connsiteX107" fmla="*/ 357386 w 2276900"/>
              <a:gd name="connsiteY107" fmla="*/ 1349828 h 1723571"/>
              <a:gd name="connsiteX108" fmla="*/ 299329 w 2276900"/>
              <a:gd name="connsiteY108" fmla="*/ 1302657 h 1723571"/>
              <a:gd name="connsiteX109" fmla="*/ 266671 w 2276900"/>
              <a:gd name="connsiteY109" fmla="*/ 1324428 h 1723571"/>
              <a:gd name="connsiteX110" fmla="*/ 197729 w 2276900"/>
              <a:gd name="connsiteY110" fmla="*/ 1320800 h 1723571"/>
              <a:gd name="connsiteX111" fmla="*/ 101600 w 2276900"/>
              <a:gd name="connsiteY111" fmla="*/ 1248823 h 1723571"/>
              <a:gd name="connsiteX0" fmla="*/ 101600 w 2276900"/>
              <a:gd name="connsiteY0" fmla="*/ 1248823 h 1723571"/>
              <a:gd name="connsiteX1" fmla="*/ 127000 w 2276900"/>
              <a:gd name="connsiteY1" fmla="*/ 1059542 h 1723571"/>
              <a:gd name="connsiteX2" fmla="*/ 89525 w 2276900"/>
              <a:gd name="connsiteY2" fmla="*/ 1030514 h 1723571"/>
              <a:gd name="connsiteX3" fmla="*/ 94343 w 2276900"/>
              <a:gd name="connsiteY3" fmla="*/ 979714 h 1723571"/>
              <a:gd name="connsiteX4" fmla="*/ 50800 w 2276900"/>
              <a:gd name="connsiteY4" fmla="*/ 872642 h 1723571"/>
              <a:gd name="connsiteX5" fmla="*/ 10292 w 2276900"/>
              <a:gd name="connsiteY5" fmla="*/ 842423 h 1723571"/>
              <a:gd name="connsiteX6" fmla="*/ 32658 w 2276900"/>
              <a:gd name="connsiteY6" fmla="*/ 765628 h 1723571"/>
              <a:gd name="connsiteX7" fmla="*/ 13920 w 2276900"/>
              <a:gd name="connsiteY7" fmla="*/ 673666 h 1723571"/>
              <a:gd name="connsiteX8" fmla="*/ 65910 w 2276900"/>
              <a:gd name="connsiteY8" fmla="*/ 630182 h 1723571"/>
              <a:gd name="connsiteX9" fmla="*/ 0 w 2276900"/>
              <a:gd name="connsiteY9" fmla="*/ 534589 h 1723571"/>
              <a:gd name="connsiteX10" fmla="*/ 96129 w 2276900"/>
              <a:gd name="connsiteY10" fmla="*/ 460828 h 1723571"/>
              <a:gd name="connsiteX11" fmla="*/ 96129 w 2276900"/>
              <a:gd name="connsiteY11" fmla="*/ 449942 h 1723571"/>
              <a:gd name="connsiteX12" fmla="*/ 68944 w 2276900"/>
              <a:gd name="connsiteY12" fmla="*/ 429362 h 1723571"/>
              <a:gd name="connsiteX13" fmla="*/ 134258 w 2276900"/>
              <a:gd name="connsiteY13" fmla="*/ 344714 h 1723571"/>
              <a:gd name="connsiteX14" fmla="*/ 130035 w 2276900"/>
              <a:gd name="connsiteY14" fmla="*/ 290285 h 1723571"/>
              <a:gd name="connsiteX15" fmla="*/ 56214 w 2276900"/>
              <a:gd name="connsiteY15" fmla="*/ 185057 h 1723571"/>
              <a:gd name="connsiteX16" fmla="*/ 103386 w 2276900"/>
              <a:gd name="connsiteY16" fmla="*/ 116114 h 1723571"/>
              <a:gd name="connsiteX17" fmla="*/ 99757 w 2276900"/>
              <a:gd name="connsiteY17" fmla="*/ 43542 h 1723571"/>
              <a:gd name="connsiteX18" fmla="*/ 288443 w 2276900"/>
              <a:gd name="connsiteY18" fmla="*/ 0 h 1723571"/>
              <a:gd name="connsiteX19" fmla="*/ 353757 w 2276900"/>
              <a:gd name="connsiteY19" fmla="*/ 29028 h 1723571"/>
              <a:gd name="connsiteX20" fmla="*/ 408186 w 2276900"/>
              <a:gd name="connsiteY20" fmla="*/ 97971 h 1723571"/>
              <a:gd name="connsiteX21" fmla="*/ 437214 w 2276900"/>
              <a:gd name="connsiteY21" fmla="*/ 195942 h 1723571"/>
              <a:gd name="connsiteX22" fmla="*/ 466243 w 2276900"/>
              <a:gd name="connsiteY22" fmla="*/ 181428 h 1723571"/>
              <a:gd name="connsiteX23" fmla="*/ 502529 w 2276900"/>
              <a:gd name="connsiteY23" fmla="*/ 199571 h 1723571"/>
              <a:gd name="connsiteX24" fmla="*/ 572116 w 2276900"/>
              <a:gd name="connsiteY24" fmla="*/ 353493 h 1723571"/>
              <a:gd name="connsiteX25" fmla="*/ 714478 w 2276900"/>
              <a:gd name="connsiteY25" fmla="*/ 337068 h 1723571"/>
              <a:gd name="connsiteX26" fmla="*/ 767414 w 2276900"/>
              <a:gd name="connsiteY26" fmla="*/ 359228 h 1723571"/>
              <a:gd name="connsiteX27" fmla="*/ 794521 w 2276900"/>
              <a:gd name="connsiteY27" fmla="*/ 324269 h 1723571"/>
              <a:gd name="connsiteX28" fmla="*/ 865386 w 2276900"/>
              <a:gd name="connsiteY28" fmla="*/ 315685 h 1723571"/>
              <a:gd name="connsiteX29" fmla="*/ 918741 w 2276900"/>
              <a:gd name="connsiteY29" fmla="*/ 264496 h 1723571"/>
              <a:gd name="connsiteX30" fmla="*/ 1014157 w 2276900"/>
              <a:gd name="connsiteY30" fmla="*/ 297542 h 1723571"/>
              <a:gd name="connsiteX31" fmla="*/ 1035929 w 2276900"/>
              <a:gd name="connsiteY31" fmla="*/ 319314 h 1723571"/>
              <a:gd name="connsiteX32" fmla="*/ 1068586 w 2276900"/>
              <a:gd name="connsiteY32" fmla="*/ 337457 h 1723571"/>
              <a:gd name="connsiteX33" fmla="*/ 1061329 w 2276900"/>
              <a:gd name="connsiteY33" fmla="*/ 373742 h 1723571"/>
              <a:gd name="connsiteX34" fmla="*/ 1112129 w 2276900"/>
              <a:gd name="connsiteY34" fmla="*/ 377371 h 1723571"/>
              <a:gd name="connsiteX35" fmla="*/ 1130271 w 2276900"/>
              <a:gd name="connsiteY35" fmla="*/ 424542 h 1723571"/>
              <a:gd name="connsiteX36" fmla="*/ 1130271 w 2276900"/>
              <a:gd name="connsiteY36" fmla="*/ 431800 h 1723571"/>
              <a:gd name="connsiteX37" fmla="*/ 1108500 w 2276900"/>
              <a:gd name="connsiteY37" fmla="*/ 468085 h 1723571"/>
              <a:gd name="connsiteX38" fmla="*/ 1123014 w 2276900"/>
              <a:gd name="connsiteY38" fmla="*/ 518885 h 1723571"/>
              <a:gd name="connsiteX39" fmla="*/ 1173814 w 2276900"/>
              <a:gd name="connsiteY39" fmla="*/ 540657 h 1723571"/>
              <a:gd name="connsiteX40" fmla="*/ 1260900 w 2276900"/>
              <a:gd name="connsiteY40" fmla="*/ 562428 h 1723571"/>
              <a:gd name="connsiteX41" fmla="*/ 1275414 w 2276900"/>
              <a:gd name="connsiteY41" fmla="*/ 566057 h 1723571"/>
              <a:gd name="connsiteX42" fmla="*/ 1282671 w 2276900"/>
              <a:gd name="connsiteY42" fmla="*/ 605971 h 1723571"/>
              <a:gd name="connsiteX43" fmla="*/ 1340300 w 2276900"/>
              <a:gd name="connsiteY43" fmla="*/ 578660 h 1723571"/>
              <a:gd name="connsiteX44" fmla="*/ 1352536 w 2276900"/>
              <a:gd name="connsiteY44" fmla="*/ 539147 h 1723571"/>
              <a:gd name="connsiteX45" fmla="*/ 1429730 w 2276900"/>
              <a:gd name="connsiteY45" fmla="*/ 511628 h 1723571"/>
              <a:gd name="connsiteX46" fmla="*/ 1474771 w 2276900"/>
              <a:gd name="connsiteY46" fmla="*/ 524037 h 1723571"/>
              <a:gd name="connsiteX47" fmla="*/ 1498036 w 2276900"/>
              <a:gd name="connsiteY47" fmla="*/ 500354 h 1723571"/>
              <a:gd name="connsiteX48" fmla="*/ 1494448 w 2276900"/>
              <a:gd name="connsiteY48" fmla="*/ 440654 h 1723571"/>
              <a:gd name="connsiteX49" fmla="*/ 1529207 w 2276900"/>
              <a:gd name="connsiteY49" fmla="*/ 371903 h 1723571"/>
              <a:gd name="connsiteX50" fmla="*/ 1559721 w 2276900"/>
              <a:gd name="connsiteY50" fmla="*/ 380416 h 1723571"/>
              <a:gd name="connsiteX51" fmla="*/ 1596578 w 2276900"/>
              <a:gd name="connsiteY51" fmla="*/ 312464 h 1723571"/>
              <a:gd name="connsiteX52" fmla="*/ 1702727 w 2276900"/>
              <a:gd name="connsiteY52" fmla="*/ 250177 h 1723571"/>
              <a:gd name="connsiteX53" fmla="*/ 1784693 w 2276900"/>
              <a:gd name="connsiteY53" fmla="*/ 302304 h 1723571"/>
              <a:gd name="connsiteX54" fmla="*/ 1844178 w 2276900"/>
              <a:gd name="connsiteY54" fmla="*/ 291547 h 1723571"/>
              <a:gd name="connsiteX55" fmla="*/ 1863243 w 2276900"/>
              <a:gd name="connsiteY55" fmla="*/ 293914 h 1723571"/>
              <a:gd name="connsiteX56" fmla="*/ 1931542 w 2276900"/>
              <a:gd name="connsiteY56" fmla="*/ 333633 h 1723571"/>
              <a:gd name="connsiteX57" fmla="*/ 1979143 w 2276900"/>
              <a:gd name="connsiteY57" fmla="*/ 308038 h 1723571"/>
              <a:gd name="connsiteX58" fmla="*/ 2067926 w 2276900"/>
              <a:gd name="connsiteY58" fmla="*/ 381744 h 1723571"/>
              <a:gd name="connsiteX59" fmla="*/ 2109127 w 2276900"/>
              <a:gd name="connsiteY59" fmla="*/ 380415 h 1723571"/>
              <a:gd name="connsiteX60" fmla="*/ 2200700 w 2276900"/>
              <a:gd name="connsiteY60" fmla="*/ 446314 h 1723571"/>
              <a:gd name="connsiteX61" fmla="*/ 2211586 w 2276900"/>
              <a:gd name="connsiteY61" fmla="*/ 558800 h 1723571"/>
              <a:gd name="connsiteX62" fmla="*/ 2247871 w 2276900"/>
              <a:gd name="connsiteY62" fmla="*/ 558800 h 1723571"/>
              <a:gd name="connsiteX63" fmla="*/ 2276900 w 2276900"/>
              <a:gd name="connsiteY63" fmla="*/ 613228 h 1723571"/>
              <a:gd name="connsiteX64" fmla="*/ 2218843 w 2276900"/>
              <a:gd name="connsiteY64" fmla="*/ 620485 h 1723571"/>
              <a:gd name="connsiteX65" fmla="*/ 2164414 w 2276900"/>
              <a:gd name="connsiteY65" fmla="*/ 678542 h 1723571"/>
              <a:gd name="connsiteX66" fmla="*/ 2153529 w 2276900"/>
              <a:gd name="connsiteY66" fmla="*/ 725714 h 1723571"/>
              <a:gd name="connsiteX67" fmla="*/ 2211586 w 2276900"/>
              <a:gd name="connsiteY67" fmla="*/ 751114 h 1723571"/>
              <a:gd name="connsiteX68" fmla="*/ 2175300 w 2276900"/>
              <a:gd name="connsiteY68" fmla="*/ 783771 h 1723571"/>
              <a:gd name="connsiteX69" fmla="*/ 2178929 w 2276900"/>
              <a:gd name="connsiteY69" fmla="*/ 823685 h 1723571"/>
              <a:gd name="connsiteX70" fmla="*/ 2026529 w 2276900"/>
              <a:gd name="connsiteY70" fmla="*/ 1019628 h 1723571"/>
              <a:gd name="connsiteX71" fmla="*/ 1924929 w 2276900"/>
              <a:gd name="connsiteY71" fmla="*/ 1081314 h 1723571"/>
              <a:gd name="connsiteX72" fmla="*/ 1935814 w 2276900"/>
              <a:gd name="connsiteY72" fmla="*/ 1197428 h 1723571"/>
              <a:gd name="connsiteX73" fmla="*/ 1790671 w 2276900"/>
              <a:gd name="connsiteY73" fmla="*/ 1338942 h 1723571"/>
              <a:gd name="connsiteX74" fmla="*/ 1743500 w 2276900"/>
              <a:gd name="connsiteY74" fmla="*/ 1491342 h 1723571"/>
              <a:gd name="connsiteX75" fmla="*/ 1692700 w 2276900"/>
              <a:gd name="connsiteY75" fmla="*/ 1571171 h 1723571"/>
              <a:gd name="connsiteX76" fmla="*/ 1609243 w 2276900"/>
              <a:gd name="connsiteY76" fmla="*/ 1618342 h 1723571"/>
              <a:gd name="connsiteX77" fmla="*/ 1576586 w 2276900"/>
              <a:gd name="connsiteY77" fmla="*/ 1618342 h 1723571"/>
              <a:gd name="connsiteX78" fmla="*/ 1569329 w 2276900"/>
              <a:gd name="connsiteY78" fmla="*/ 1578428 h 1723571"/>
              <a:gd name="connsiteX79" fmla="*/ 1529414 w 2276900"/>
              <a:gd name="connsiteY79" fmla="*/ 1563914 h 1723571"/>
              <a:gd name="connsiteX80" fmla="*/ 1467729 w 2276900"/>
              <a:gd name="connsiteY80" fmla="*/ 1618342 h 1723571"/>
              <a:gd name="connsiteX81" fmla="*/ 1435071 w 2276900"/>
              <a:gd name="connsiteY81" fmla="*/ 1618342 h 1723571"/>
              <a:gd name="connsiteX82" fmla="*/ 1438700 w 2276900"/>
              <a:gd name="connsiteY82" fmla="*/ 1582057 h 1723571"/>
              <a:gd name="connsiteX83" fmla="*/ 1398786 w 2276900"/>
              <a:gd name="connsiteY83" fmla="*/ 1582057 h 1723571"/>
              <a:gd name="connsiteX84" fmla="*/ 1344357 w 2276900"/>
              <a:gd name="connsiteY84" fmla="*/ 1480457 h 1723571"/>
              <a:gd name="connsiteX85" fmla="*/ 1279043 w 2276900"/>
              <a:gd name="connsiteY85" fmla="*/ 1444171 h 1723571"/>
              <a:gd name="connsiteX86" fmla="*/ 1213729 w 2276900"/>
              <a:gd name="connsiteY86" fmla="*/ 1455057 h 1723571"/>
              <a:gd name="connsiteX87" fmla="*/ 1144786 w 2276900"/>
              <a:gd name="connsiteY87" fmla="*/ 1440542 h 1723571"/>
              <a:gd name="connsiteX88" fmla="*/ 1077628 w 2276900"/>
              <a:gd name="connsiteY88" fmla="*/ 1701800 h 1723571"/>
              <a:gd name="connsiteX89" fmla="*/ 999643 w 2276900"/>
              <a:gd name="connsiteY89" fmla="*/ 1607457 h 1723571"/>
              <a:gd name="connsiteX90" fmla="*/ 974243 w 2276900"/>
              <a:gd name="connsiteY90" fmla="*/ 1629228 h 1723571"/>
              <a:gd name="connsiteX91" fmla="*/ 948843 w 2276900"/>
              <a:gd name="connsiteY91" fmla="*/ 1618342 h 1723571"/>
              <a:gd name="connsiteX92" fmla="*/ 916186 w 2276900"/>
              <a:gd name="connsiteY92" fmla="*/ 1636485 h 1723571"/>
              <a:gd name="connsiteX93" fmla="*/ 894414 w 2276900"/>
              <a:gd name="connsiteY93" fmla="*/ 1614714 h 1723571"/>
              <a:gd name="connsiteX94" fmla="*/ 870799 w 2276900"/>
              <a:gd name="connsiteY94" fmla="*/ 1644337 h 1723571"/>
              <a:gd name="connsiteX95" fmla="*/ 867171 w 2276900"/>
              <a:gd name="connsiteY95" fmla="*/ 1680028 h 1723571"/>
              <a:gd name="connsiteX96" fmla="*/ 781929 w 2276900"/>
              <a:gd name="connsiteY96" fmla="*/ 1723571 h 1723571"/>
              <a:gd name="connsiteX97" fmla="*/ 756529 w 2276900"/>
              <a:gd name="connsiteY97" fmla="*/ 1698171 h 1723571"/>
              <a:gd name="connsiteX98" fmla="*/ 665814 w 2276900"/>
              <a:gd name="connsiteY98" fmla="*/ 1719942 h 1723571"/>
              <a:gd name="connsiteX99" fmla="*/ 593243 w 2276900"/>
              <a:gd name="connsiteY99" fmla="*/ 1680028 h 1723571"/>
              <a:gd name="connsiteX100" fmla="*/ 593243 w 2276900"/>
              <a:gd name="connsiteY100" fmla="*/ 1632857 h 1723571"/>
              <a:gd name="connsiteX101" fmla="*/ 636786 w 2276900"/>
              <a:gd name="connsiteY101" fmla="*/ 1589314 h 1723571"/>
              <a:gd name="connsiteX102" fmla="*/ 640414 w 2276900"/>
              <a:gd name="connsiteY102" fmla="*/ 1498600 h 1723571"/>
              <a:gd name="connsiteX103" fmla="*/ 618643 w 2276900"/>
              <a:gd name="connsiteY103" fmla="*/ 1480457 h 1723571"/>
              <a:gd name="connsiteX104" fmla="*/ 524300 w 2276900"/>
              <a:gd name="connsiteY104" fmla="*/ 1440542 h 1723571"/>
              <a:gd name="connsiteX105" fmla="*/ 437214 w 2276900"/>
              <a:gd name="connsiteY105" fmla="*/ 1284514 h 1723571"/>
              <a:gd name="connsiteX106" fmla="*/ 433586 w 2276900"/>
              <a:gd name="connsiteY106" fmla="*/ 1277257 h 1723571"/>
              <a:gd name="connsiteX107" fmla="*/ 357386 w 2276900"/>
              <a:gd name="connsiteY107" fmla="*/ 1349828 h 1723571"/>
              <a:gd name="connsiteX108" fmla="*/ 299329 w 2276900"/>
              <a:gd name="connsiteY108" fmla="*/ 1302657 h 1723571"/>
              <a:gd name="connsiteX109" fmla="*/ 266671 w 2276900"/>
              <a:gd name="connsiteY109" fmla="*/ 1324428 h 1723571"/>
              <a:gd name="connsiteX110" fmla="*/ 197729 w 2276900"/>
              <a:gd name="connsiteY110" fmla="*/ 1320800 h 1723571"/>
              <a:gd name="connsiteX111" fmla="*/ 101600 w 2276900"/>
              <a:gd name="connsiteY111" fmla="*/ 1248823 h 1723571"/>
              <a:gd name="connsiteX0" fmla="*/ 101600 w 2276900"/>
              <a:gd name="connsiteY0" fmla="*/ 1248823 h 1723571"/>
              <a:gd name="connsiteX1" fmla="*/ 127000 w 2276900"/>
              <a:gd name="connsiteY1" fmla="*/ 1059542 h 1723571"/>
              <a:gd name="connsiteX2" fmla="*/ 89525 w 2276900"/>
              <a:gd name="connsiteY2" fmla="*/ 1030514 h 1723571"/>
              <a:gd name="connsiteX3" fmla="*/ 94343 w 2276900"/>
              <a:gd name="connsiteY3" fmla="*/ 979714 h 1723571"/>
              <a:gd name="connsiteX4" fmla="*/ 50800 w 2276900"/>
              <a:gd name="connsiteY4" fmla="*/ 872642 h 1723571"/>
              <a:gd name="connsiteX5" fmla="*/ 10292 w 2276900"/>
              <a:gd name="connsiteY5" fmla="*/ 842423 h 1723571"/>
              <a:gd name="connsiteX6" fmla="*/ 32658 w 2276900"/>
              <a:gd name="connsiteY6" fmla="*/ 765628 h 1723571"/>
              <a:gd name="connsiteX7" fmla="*/ 13920 w 2276900"/>
              <a:gd name="connsiteY7" fmla="*/ 673666 h 1723571"/>
              <a:gd name="connsiteX8" fmla="*/ 65910 w 2276900"/>
              <a:gd name="connsiteY8" fmla="*/ 630182 h 1723571"/>
              <a:gd name="connsiteX9" fmla="*/ 0 w 2276900"/>
              <a:gd name="connsiteY9" fmla="*/ 534589 h 1723571"/>
              <a:gd name="connsiteX10" fmla="*/ 96129 w 2276900"/>
              <a:gd name="connsiteY10" fmla="*/ 460828 h 1723571"/>
              <a:gd name="connsiteX11" fmla="*/ 96129 w 2276900"/>
              <a:gd name="connsiteY11" fmla="*/ 449942 h 1723571"/>
              <a:gd name="connsiteX12" fmla="*/ 68944 w 2276900"/>
              <a:gd name="connsiteY12" fmla="*/ 429362 h 1723571"/>
              <a:gd name="connsiteX13" fmla="*/ 134258 w 2276900"/>
              <a:gd name="connsiteY13" fmla="*/ 344714 h 1723571"/>
              <a:gd name="connsiteX14" fmla="*/ 130035 w 2276900"/>
              <a:gd name="connsiteY14" fmla="*/ 290285 h 1723571"/>
              <a:gd name="connsiteX15" fmla="*/ 56214 w 2276900"/>
              <a:gd name="connsiteY15" fmla="*/ 185057 h 1723571"/>
              <a:gd name="connsiteX16" fmla="*/ 103386 w 2276900"/>
              <a:gd name="connsiteY16" fmla="*/ 116114 h 1723571"/>
              <a:gd name="connsiteX17" fmla="*/ 99757 w 2276900"/>
              <a:gd name="connsiteY17" fmla="*/ 43542 h 1723571"/>
              <a:gd name="connsiteX18" fmla="*/ 288443 w 2276900"/>
              <a:gd name="connsiteY18" fmla="*/ 0 h 1723571"/>
              <a:gd name="connsiteX19" fmla="*/ 353757 w 2276900"/>
              <a:gd name="connsiteY19" fmla="*/ 29028 h 1723571"/>
              <a:gd name="connsiteX20" fmla="*/ 408186 w 2276900"/>
              <a:gd name="connsiteY20" fmla="*/ 97971 h 1723571"/>
              <a:gd name="connsiteX21" fmla="*/ 437214 w 2276900"/>
              <a:gd name="connsiteY21" fmla="*/ 195942 h 1723571"/>
              <a:gd name="connsiteX22" fmla="*/ 466243 w 2276900"/>
              <a:gd name="connsiteY22" fmla="*/ 181428 h 1723571"/>
              <a:gd name="connsiteX23" fmla="*/ 502529 w 2276900"/>
              <a:gd name="connsiteY23" fmla="*/ 199571 h 1723571"/>
              <a:gd name="connsiteX24" fmla="*/ 572116 w 2276900"/>
              <a:gd name="connsiteY24" fmla="*/ 353493 h 1723571"/>
              <a:gd name="connsiteX25" fmla="*/ 714478 w 2276900"/>
              <a:gd name="connsiteY25" fmla="*/ 337068 h 1723571"/>
              <a:gd name="connsiteX26" fmla="*/ 767414 w 2276900"/>
              <a:gd name="connsiteY26" fmla="*/ 359228 h 1723571"/>
              <a:gd name="connsiteX27" fmla="*/ 794521 w 2276900"/>
              <a:gd name="connsiteY27" fmla="*/ 324269 h 1723571"/>
              <a:gd name="connsiteX28" fmla="*/ 865386 w 2276900"/>
              <a:gd name="connsiteY28" fmla="*/ 315685 h 1723571"/>
              <a:gd name="connsiteX29" fmla="*/ 918741 w 2276900"/>
              <a:gd name="connsiteY29" fmla="*/ 264496 h 1723571"/>
              <a:gd name="connsiteX30" fmla="*/ 1014157 w 2276900"/>
              <a:gd name="connsiteY30" fmla="*/ 297542 h 1723571"/>
              <a:gd name="connsiteX31" fmla="*/ 1035929 w 2276900"/>
              <a:gd name="connsiteY31" fmla="*/ 319314 h 1723571"/>
              <a:gd name="connsiteX32" fmla="*/ 1068586 w 2276900"/>
              <a:gd name="connsiteY32" fmla="*/ 337457 h 1723571"/>
              <a:gd name="connsiteX33" fmla="*/ 1061329 w 2276900"/>
              <a:gd name="connsiteY33" fmla="*/ 373742 h 1723571"/>
              <a:gd name="connsiteX34" fmla="*/ 1112129 w 2276900"/>
              <a:gd name="connsiteY34" fmla="*/ 377371 h 1723571"/>
              <a:gd name="connsiteX35" fmla="*/ 1130271 w 2276900"/>
              <a:gd name="connsiteY35" fmla="*/ 424542 h 1723571"/>
              <a:gd name="connsiteX36" fmla="*/ 1130271 w 2276900"/>
              <a:gd name="connsiteY36" fmla="*/ 431800 h 1723571"/>
              <a:gd name="connsiteX37" fmla="*/ 1108500 w 2276900"/>
              <a:gd name="connsiteY37" fmla="*/ 468085 h 1723571"/>
              <a:gd name="connsiteX38" fmla="*/ 1123014 w 2276900"/>
              <a:gd name="connsiteY38" fmla="*/ 518885 h 1723571"/>
              <a:gd name="connsiteX39" fmla="*/ 1173814 w 2276900"/>
              <a:gd name="connsiteY39" fmla="*/ 540657 h 1723571"/>
              <a:gd name="connsiteX40" fmla="*/ 1260900 w 2276900"/>
              <a:gd name="connsiteY40" fmla="*/ 562428 h 1723571"/>
              <a:gd name="connsiteX41" fmla="*/ 1275414 w 2276900"/>
              <a:gd name="connsiteY41" fmla="*/ 566057 h 1723571"/>
              <a:gd name="connsiteX42" fmla="*/ 1282671 w 2276900"/>
              <a:gd name="connsiteY42" fmla="*/ 605971 h 1723571"/>
              <a:gd name="connsiteX43" fmla="*/ 1340300 w 2276900"/>
              <a:gd name="connsiteY43" fmla="*/ 578660 h 1723571"/>
              <a:gd name="connsiteX44" fmla="*/ 1352536 w 2276900"/>
              <a:gd name="connsiteY44" fmla="*/ 539147 h 1723571"/>
              <a:gd name="connsiteX45" fmla="*/ 1429730 w 2276900"/>
              <a:gd name="connsiteY45" fmla="*/ 511628 h 1723571"/>
              <a:gd name="connsiteX46" fmla="*/ 1474771 w 2276900"/>
              <a:gd name="connsiteY46" fmla="*/ 524037 h 1723571"/>
              <a:gd name="connsiteX47" fmla="*/ 1498036 w 2276900"/>
              <a:gd name="connsiteY47" fmla="*/ 500354 h 1723571"/>
              <a:gd name="connsiteX48" fmla="*/ 1494448 w 2276900"/>
              <a:gd name="connsiteY48" fmla="*/ 440654 h 1723571"/>
              <a:gd name="connsiteX49" fmla="*/ 1529207 w 2276900"/>
              <a:gd name="connsiteY49" fmla="*/ 371903 h 1723571"/>
              <a:gd name="connsiteX50" fmla="*/ 1559721 w 2276900"/>
              <a:gd name="connsiteY50" fmla="*/ 380416 h 1723571"/>
              <a:gd name="connsiteX51" fmla="*/ 1596578 w 2276900"/>
              <a:gd name="connsiteY51" fmla="*/ 312464 h 1723571"/>
              <a:gd name="connsiteX52" fmla="*/ 1702727 w 2276900"/>
              <a:gd name="connsiteY52" fmla="*/ 250177 h 1723571"/>
              <a:gd name="connsiteX53" fmla="*/ 1784693 w 2276900"/>
              <a:gd name="connsiteY53" fmla="*/ 302304 h 1723571"/>
              <a:gd name="connsiteX54" fmla="*/ 1844178 w 2276900"/>
              <a:gd name="connsiteY54" fmla="*/ 291547 h 1723571"/>
              <a:gd name="connsiteX55" fmla="*/ 1863243 w 2276900"/>
              <a:gd name="connsiteY55" fmla="*/ 293914 h 1723571"/>
              <a:gd name="connsiteX56" fmla="*/ 1931542 w 2276900"/>
              <a:gd name="connsiteY56" fmla="*/ 333633 h 1723571"/>
              <a:gd name="connsiteX57" fmla="*/ 1979143 w 2276900"/>
              <a:gd name="connsiteY57" fmla="*/ 308038 h 1723571"/>
              <a:gd name="connsiteX58" fmla="*/ 2067926 w 2276900"/>
              <a:gd name="connsiteY58" fmla="*/ 381744 h 1723571"/>
              <a:gd name="connsiteX59" fmla="*/ 2109127 w 2276900"/>
              <a:gd name="connsiteY59" fmla="*/ 380415 h 1723571"/>
              <a:gd name="connsiteX60" fmla="*/ 2200700 w 2276900"/>
              <a:gd name="connsiteY60" fmla="*/ 446314 h 1723571"/>
              <a:gd name="connsiteX61" fmla="*/ 2211586 w 2276900"/>
              <a:gd name="connsiteY61" fmla="*/ 558800 h 1723571"/>
              <a:gd name="connsiteX62" fmla="*/ 2247871 w 2276900"/>
              <a:gd name="connsiteY62" fmla="*/ 558800 h 1723571"/>
              <a:gd name="connsiteX63" fmla="*/ 2276900 w 2276900"/>
              <a:gd name="connsiteY63" fmla="*/ 613228 h 1723571"/>
              <a:gd name="connsiteX64" fmla="*/ 2218843 w 2276900"/>
              <a:gd name="connsiteY64" fmla="*/ 620485 h 1723571"/>
              <a:gd name="connsiteX65" fmla="*/ 2164414 w 2276900"/>
              <a:gd name="connsiteY65" fmla="*/ 678542 h 1723571"/>
              <a:gd name="connsiteX66" fmla="*/ 2153529 w 2276900"/>
              <a:gd name="connsiteY66" fmla="*/ 725714 h 1723571"/>
              <a:gd name="connsiteX67" fmla="*/ 2211586 w 2276900"/>
              <a:gd name="connsiteY67" fmla="*/ 751114 h 1723571"/>
              <a:gd name="connsiteX68" fmla="*/ 2175300 w 2276900"/>
              <a:gd name="connsiteY68" fmla="*/ 783771 h 1723571"/>
              <a:gd name="connsiteX69" fmla="*/ 2178929 w 2276900"/>
              <a:gd name="connsiteY69" fmla="*/ 823685 h 1723571"/>
              <a:gd name="connsiteX70" fmla="*/ 2026529 w 2276900"/>
              <a:gd name="connsiteY70" fmla="*/ 1019628 h 1723571"/>
              <a:gd name="connsiteX71" fmla="*/ 1924929 w 2276900"/>
              <a:gd name="connsiteY71" fmla="*/ 1081314 h 1723571"/>
              <a:gd name="connsiteX72" fmla="*/ 1935814 w 2276900"/>
              <a:gd name="connsiteY72" fmla="*/ 1197428 h 1723571"/>
              <a:gd name="connsiteX73" fmla="*/ 1790671 w 2276900"/>
              <a:gd name="connsiteY73" fmla="*/ 1338942 h 1723571"/>
              <a:gd name="connsiteX74" fmla="*/ 1743500 w 2276900"/>
              <a:gd name="connsiteY74" fmla="*/ 1491342 h 1723571"/>
              <a:gd name="connsiteX75" fmla="*/ 1692700 w 2276900"/>
              <a:gd name="connsiteY75" fmla="*/ 1571171 h 1723571"/>
              <a:gd name="connsiteX76" fmla="*/ 1609243 w 2276900"/>
              <a:gd name="connsiteY76" fmla="*/ 1618342 h 1723571"/>
              <a:gd name="connsiteX77" fmla="*/ 1576586 w 2276900"/>
              <a:gd name="connsiteY77" fmla="*/ 1618342 h 1723571"/>
              <a:gd name="connsiteX78" fmla="*/ 1569329 w 2276900"/>
              <a:gd name="connsiteY78" fmla="*/ 1578428 h 1723571"/>
              <a:gd name="connsiteX79" fmla="*/ 1529414 w 2276900"/>
              <a:gd name="connsiteY79" fmla="*/ 1563914 h 1723571"/>
              <a:gd name="connsiteX80" fmla="*/ 1467729 w 2276900"/>
              <a:gd name="connsiteY80" fmla="*/ 1618342 h 1723571"/>
              <a:gd name="connsiteX81" fmla="*/ 1435071 w 2276900"/>
              <a:gd name="connsiteY81" fmla="*/ 1618342 h 1723571"/>
              <a:gd name="connsiteX82" fmla="*/ 1438700 w 2276900"/>
              <a:gd name="connsiteY82" fmla="*/ 1582057 h 1723571"/>
              <a:gd name="connsiteX83" fmla="*/ 1398786 w 2276900"/>
              <a:gd name="connsiteY83" fmla="*/ 1582057 h 1723571"/>
              <a:gd name="connsiteX84" fmla="*/ 1344357 w 2276900"/>
              <a:gd name="connsiteY84" fmla="*/ 1480457 h 1723571"/>
              <a:gd name="connsiteX85" fmla="*/ 1279043 w 2276900"/>
              <a:gd name="connsiteY85" fmla="*/ 1444171 h 1723571"/>
              <a:gd name="connsiteX86" fmla="*/ 1213729 w 2276900"/>
              <a:gd name="connsiteY86" fmla="*/ 1455057 h 1723571"/>
              <a:gd name="connsiteX87" fmla="*/ 1157457 w 2276900"/>
              <a:gd name="connsiteY87" fmla="*/ 1444765 h 1723571"/>
              <a:gd name="connsiteX88" fmla="*/ 1077628 w 2276900"/>
              <a:gd name="connsiteY88" fmla="*/ 1701800 h 1723571"/>
              <a:gd name="connsiteX89" fmla="*/ 999643 w 2276900"/>
              <a:gd name="connsiteY89" fmla="*/ 1607457 h 1723571"/>
              <a:gd name="connsiteX90" fmla="*/ 974243 w 2276900"/>
              <a:gd name="connsiteY90" fmla="*/ 1629228 h 1723571"/>
              <a:gd name="connsiteX91" fmla="*/ 948843 w 2276900"/>
              <a:gd name="connsiteY91" fmla="*/ 1618342 h 1723571"/>
              <a:gd name="connsiteX92" fmla="*/ 916186 w 2276900"/>
              <a:gd name="connsiteY92" fmla="*/ 1636485 h 1723571"/>
              <a:gd name="connsiteX93" fmla="*/ 894414 w 2276900"/>
              <a:gd name="connsiteY93" fmla="*/ 1614714 h 1723571"/>
              <a:gd name="connsiteX94" fmla="*/ 870799 w 2276900"/>
              <a:gd name="connsiteY94" fmla="*/ 1644337 h 1723571"/>
              <a:gd name="connsiteX95" fmla="*/ 867171 w 2276900"/>
              <a:gd name="connsiteY95" fmla="*/ 1680028 h 1723571"/>
              <a:gd name="connsiteX96" fmla="*/ 781929 w 2276900"/>
              <a:gd name="connsiteY96" fmla="*/ 1723571 h 1723571"/>
              <a:gd name="connsiteX97" fmla="*/ 756529 w 2276900"/>
              <a:gd name="connsiteY97" fmla="*/ 1698171 h 1723571"/>
              <a:gd name="connsiteX98" fmla="*/ 665814 w 2276900"/>
              <a:gd name="connsiteY98" fmla="*/ 1719942 h 1723571"/>
              <a:gd name="connsiteX99" fmla="*/ 593243 w 2276900"/>
              <a:gd name="connsiteY99" fmla="*/ 1680028 h 1723571"/>
              <a:gd name="connsiteX100" fmla="*/ 593243 w 2276900"/>
              <a:gd name="connsiteY100" fmla="*/ 1632857 h 1723571"/>
              <a:gd name="connsiteX101" fmla="*/ 636786 w 2276900"/>
              <a:gd name="connsiteY101" fmla="*/ 1589314 h 1723571"/>
              <a:gd name="connsiteX102" fmla="*/ 640414 w 2276900"/>
              <a:gd name="connsiteY102" fmla="*/ 1498600 h 1723571"/>
              <a:gd name="connsiteX103" fmla="*/ 618643 w 2276900"/>
              <a:gd name="connsiteY103" fmla="*/ 1480457 h 1723571"/>
              <a:gd name="connsiteX104" fmla="*/ 524300 w 2276900"/>
              <a:gd name="connsiteY104" fmla="*/ 1440542 h 1723571"/>
              <a:gd name="connsiteX105" fmla="*/ 437214 w 2276900"/>
              <a:gd name="connsiteY105" fmla="*/ 1284514 h 1723571"/>
              <a:gd name="connsiteX106" fmla="*/ 433586 w 2276900"/>
              <a:gd name="connsiteY106" fmla="*/ 1277257 h 1723571"/>
              <a:gd name="connsiteX107" fmla="*/ 357386 w 2276900"/>
              <a:gd name="connsiteY107" fmla="*/ 1349828 h 1723571"/>
              <a:gd name="connsiteX108" fmla="*/ 299329 w 2276900"/>
              <a:gd name="connsiteY108" fmla="*/ 1302657 h 1723571"/>
              <a:gd name="connsiteX109" fmla="*/ 266671 w 2276900"/>
              <a:gd name="connsiteY109" fmla="*/ 1324428 h 1723571"/>
              <a:gd name="connsiteX110" fmla="*/ 197729 w 2276900"/>
              <a:gd name="connsiteY110" fmla="*/ 1320800 h 1723571"/>
              <a:gd name="connsiteX111" fmla="*/ 101600 w 2276900"/>
              <a:gd name="connsiteY111" fmla="*/ 1248823 h 1723571"/>
              <a:gd name="connsiteX0" fmla="*/ 101600 w 2276900"/>
              <a:gd name="connsiteY0" fmla="*/ 1248823 h 1723571"/>
              <a:gd name="connsiteX1" fmla="*/ 127000 w 2276900"/>
              <a:gd name="connsiteY1" fmla="*/ 1059542 h 1723571"/>
              <a:gd name="connsiteX2" fmla="*/ 89525 w 2276900"/>
              <a:gd name="connsiteY2" fmla="*/ 1030514 h 1723571"/>
              <a:gd name="connsiteX3" fmla="*/ 94343 w 2276900"/>
              <a:gd name="connsiteY3" fmla="*/ 979714 h 1723571"/>
              <a:gd name="connsiteX4" fmla="*/ 50800 w 2276900"/>
              <a:gd name="connsiteY4" fmla="*/ 872642 h 1723571"/>
              <a:gd name="connsiteX5" fmla="*/ 10292 w 2276900"/>
              <a:gd name="connsiteY5" fmla="*/ 842423 h 1723571"/>
              <a:gd name="connsiteX6" fmla="*/ 32658 w 2276900"/>
              <a:gd name="connsiteY6" fmla="*/ 765628 h 1723571"/>
              <a:gd name="connsiteX7" fmla="*/ 13920 w 2276900"/>
              <a:gd name="connsiteY7" fmla="*/ 673666 h 1723571"/>
              <a:gd name="connsiteX8" fmla="*/ 65910 w 2276900"/>
              <a:gd name="connsiteY8" fmla="*/ 630182 h 1723571"/>
              <a:gd name="connsiteX9" fmla="*/ 0 w 2276900"/>
              <a:gd name="connsiteY9" fmla="*/ 534589 h 1723571"/>
              <a:gd name="connsiteX10" fmla="*/ 96129 w 2276900"/>
              <a:gd name="connsiteY10" fmla="*/ 460828 h 1723571"/>
              <a:gd name="connsiteX11" fmla="*/ 96129 w 2276900"/>
              <a:gd name="connsiteY11" fmla="*/ 449942 h 1723571"/>
              <a:gd name="connsiteX12" fmla="*/ 68944 w 2276900"/>
              <a:gd name="connsiteY12" fmla="*/ 429362 h 1723571"/>
              <a:gd name="connsiteX13" fmla="*/ 134258 w 2276900"/>
              <a:gd name="connsiteY13" fmla="*/ 344714 h 1723571"/>
              <a:gd name="connsiteX14" fmla="*/ 130035 w 2276900"/>
              <a:gd name="connsiteY14" fmla="*/ 290285 h 1723571"/>
              <a:gd name="connsiteX15" fmla="*/ 56214 w 2276900"/>
              <a:gd name="connsiteY15" fmla="*/ 185057 h 1723571"/>
              <a:gd name="connsiteX16" fmla="*/ 103386 w 2276900"/>
              <a:gd name="connsiteY16" fmla="*/ 116114 h 1723571"/>
              <a:gd name="connsiteX17" fmla="*/ 99757 w 2276900"/>
              <a:gd name="connsiteY17" fmla="*/ 43542 h 1723571"/>
              <a:gd name="connsiteX18" fmla="*/ 288443 w 2276900"/>
              <a:gd name="connsiteY18" fmla="*/ 0 h 1723571"/>
              <a:gd name="connsiteX19" fmla="*/ 353757 w 2276900"/>
              <a:gd name="connsiteY19" fmla="*/ 29028 h 1723571"/>
              <a:gd name="connsiteX20" fmla="*/ 408186 w 2276900"/>
              <a:gd name="connsiteY20" fmla="*/ 97971 h 1723571"/>
              <a:gd name="connsiteX21" fmla="*/ 437214 w 2276900"/>
              <a:gd name="connsiteY21" fmla="*/ 195942 h 1723571"/>
              <a:gd name="connsiteX22" fmla="*/ 466243 w 2276900"/>
              <a:gd name="connsiteY22" fmla="*/ 181428 h 1723571"/>
              <a:gd name="connsiteX23" fmla="*/ 502529 w 2276900"/>
              <a:gd name="connsiteY23" fmla="*/ 199571 h 1723571"/>
              <a:gd name="connsiteX24" fmla="*/ 572116 w 2276900"/>
              <a:gd name="connsiteY24" fmla="*/ 353493 h 1723571"/>
              <a:gd name="connsiteX25" fmla="*/ 714478 w 2276900"/>
              <a:gd name="connsiteY25" fmla="*/ 337068 h 1723571"/>
              <a:gd name="connsiteX26" fmla="*/ 767414 w 2276900"/>
              <a:gd name="connsiteY26" fmla="*/ 359228 h 1723571"/>
              <a:gd name="connsiteX27" fmla="*/ 794521 w 2276900"/>
              <a:gd name="connsiteY27" fmla="*/ 324269 h 1723571"/>
              <a:gd name="connsiteX28" fmla="*/ 865386 w 2276900"/>
              <a:gd name="connsiteY28" fmla="*/ 315685 h 1723571"/>
              <a:gd name="connsiteX29" fmla="*/ 918741 w 2276900"/>
              <a:gd name="connsiteY29" fmla="*/ 264496 h 1723571"/>
              <a:gd name="connsiteX30" fmla="*/ 1014157 w 2276900"/>
              <a:gd name="connsiteY30" fmla="*/ 297542 h 1723571"/>
              <a:gd name="connsiteX31" fmla="*/ 1035929 w 2276900"/>
              <a:gd name="connsiteY31" fmla="*/ 319314 h 1723571"/>
              <a:gd name="connsiteX32" fmla="*/ 1068586 w 2276900"/>
              <a:gd name="connsiteY32" fmla="*/ 337457 h 1723571"/>
              <a:gd name="connsiteX33" fmla="*/ 1061329 w 2276900"/>
              <a:gd name="connsiteY33" fmla="*/ 373742 h 1723571"/>
              <a:gd name="connsiteX34" fmla="*/ 1112129 w 2276900"/>
              <a:gd name="connsiteY34" fmla="*/ 377371 h 1723571"/>
              <a:gd name="connsiteX35" fmla="*/ 1130271 w 2276900"/>
              <a:gd name="connsiteY35" fmla="*/ 424542 h 1723571"/>
              <a:gd name="connsiteX36" fmla="*/ 1130271 w 2276900"/>
              <a:gd name="connsiteY36" fmla="*/ 431800 h 1723571"/>
              <a:gd name="connsiteX37" fmla="*/ 1108500 w 2276900"/>
              <a:gd name="connsiteY37" fmla="*/ 468085 h 1723571"/>
              <a:gd name="connsiteX38" fmla="*/ 1123014 w 2276900"/>
              <a:gd name="connsiteY38" fmla="*/ 518885 h 1723571"/>
              <a:gd name="connsiteX39" fmla="*/ 1173814 w 2276900"/>
              <a:gd name="connsiteY39" fmla="*/ 540657 h 1723571"/>
              <a:gd name="connsiteX40" fmla="*/ 1260900 w 2276900"/>
              <a:gd name="connsiteY40" fmla="*/ 562428 h 1723571"/>
              <a:gd name="connsiteX41" fmla="*/ 1275414 w 2276900"/>
              <a:gd name="connsiteY41" fmla="*/ 566057 h 1723571"/>
              <a:gd name="connsiteX42" fmla="*/ 1282671 w 2276900"/>
              <a:gd name="connsiteY42" fmla="*/ 605971 h 1723571"/>
              <a:gd name="connsiteX43" fmla="*/ 1340300 w 2276900"/>
              <a:gd name="connsiteY43" fmla="*/ 578660 h 1723571"/>
              <a:gd name="connsiteX44" fmla="*/ 1352536 w 2276900"/>
              <a:gd name="connsiteY44" fmla="*/ 539147 h 1723571"/>
              <a:gd name="connsiteX45" fmla="*/ 1429730 w 2276900"/>
              <a:gd name="connsiteY45" fmla="*/ 511628 h 1723571"/>
              <a:gd name="connsiteX46" fmla="*/ 1474771 w 2276900"/>
              <a:gd name="connsiteY46" fmla="*/ 524037 h 1723571"/>
              <a:gd name="connsiteX47" fmla="*/ 1498036 w 2276900"/>
              <a:gd name="connsiteY47" fmla="*/ 500354 h 1723571"/>
              <a:gd name="connsiteX48" fmla="*/ 1494448 w 2276900"/>
              <a:gd name="connsiteY48" fmla="*/ 440654 h 1723571"/>
              <a:gd name="connsiteX49" fmla="*/ 1529207 w 2276900"/>
              <a:gd name="connsiteY49" fmla="*/ 371903 h 1723571"/>
              <a:gd name="connsiteX50" fmla="*/ 1559721 w 2276900"/>
              <a:gd name="connsiteY50" fmla="*/ 380416 h 1723571"/>
              <a:gd name="connsiteX51" fmla="*/ 1596578 w 2276900"/>
              <a:gd name="connsiteY51" fmla="*/ 312464 h 1723571"/>
              <a:gd name="connsiteX52" fmla="*/ 1702727 w 2276900"/>
              <a:gd name="connsiteY52" fmla="*/ 250177 h 1723571"/>
              <a:gd name="connsiteX53" fmla="*/ 1784693 w 2276900"/>
              <a:gd name="connsiteY53" fmla="*/ 302304 h 1723571"/>
              <a:gd name="connsiteX54" fmla="*/ 1844178 w 2276900"/>
              <a:gd name="connsiteY54" fmla="*/ 291547 h 1723571"/>
              <a:gd name="connsiteX55" fmla="*/ 1863243 w 2276900"/>
              <a:gd name="connsiteY55" fmla="*/ 293914 h 1723571"/>
              <a:gd name="connsiteX56" fmla="*/ 1931542 w 2276900"/>
              <a:gd name="connsiteY56" fmla="*/ 333633 h 1723571"/>
              <a:gd name="connsiteX57" fmla="*/ 1979143 w 2276900"/>
              <a:gd name="connsiteY57" fmla="*/ 308038 h 1723571"/>
              <a:gd name="connsiteX58" fmla="*/ 2067926 w 2276900"/>
              <a:gd name="connsiteY58" fmla="*/ 381744 h 1723571"/>
              <a:gd name="connsiteX59" fmla="*/ 2109127 w 2276900"/>
              <a:gd name="connsiteY59" fmla="*/ 380415 h 1723571"/>
              <a:gd name="connsiteX60" fmla="*/ 2200700 w 2276900"/>
              <a:gd name="connsiteY60" fmla="*/ 446314 h 1723571"/>
              <a:gd name="connsiteX61" fmla="*/ 2211586 w 2276900"/>
              <a:gd name="connsiteY61" fmla="*/ 558800 h 1723571"/>
              <a:gd name="connsiteX62" fmla="*/ 2247871 w 2276900"/>
              <a:gd name="connsiteY62" fmla="*/ 558800 h 1723571"/>
              <a:gd name="connsiteX63" fmla="*/ 2276900 w 2276900"/>
              <a:gd name="connsiteY63" fmla="*/ 613228 h 1723571"/>
              <a:gd name="connsiteX64" fmla="*/ 2218843 w 2276900"/>
              <a:gd name="connsiteY64" fmla="*/ 620485 h 1723571"/>
              <a:gd name="connsiteX65" fmla="*/ 2164414 w 2276900"/>
              <a:gd name="connsiteY65" fmla="*/ 678542 h 1723571"/>
              <a:gd name="connsiteX66" fmla="*/ 2153529 w 2276900"/>
              <a:gd name="connsiteY66" fmla="*/ 725714 h 1723571"/>
              <a:gd name="connsiteX67" fmla="*/ 2211586 w 2276900"/>
              <a:gd name="connsiteY67" fmla="*/ 751114 h 1723571"/>
              <a:gd name="connsiteX68" fmla="*/ 2175300 w 2276900"/>
              <a:gd name="connsiteY68" fmla="*/ 783771 h 1723571"/>
              <a:gd name="connsiteX69" fmla="*/ 2178929 w 2276900"/>
              <a:gd name="connsiteY69" fmla="*/ 823685 h 1723571"/>
              <a:gd name="connsiteX70" fmla="*/ 2026529 w 2276900"/>
              <a:gd name="connsiteY70" fmla="*/ 1019628 h 1723571"/>
              <a:gd name="connsiteX71" fmla="*/ 1924929 w 2276900"/>
              <a:gd name="connsiteY71" fmla="*/ 1081314 h 1723571"/>
              <a:gd name="connsiteX72" fmla="*/ 1935814 w 2276900"/>
              <a:gd name="connsiteY72" fmla="*/ 1197428 h 1723571"/>
              <a:gd name="connsiteX73" fmla="*/ 1790671 w 2276900"/>
              <a:gd name="connsiteY73" fmla="*/ 1338942 h 1723571"/>
              <a:gd name="connsiteX74" fmla="*/ 1760394 w 2276900"/>
              <a:gd name="connsiteY74" fmla="*/ 1482894 h 1723571"/>
              <a:gd name="connsiteX75" fmla="*/ 1692700 w 2276900"/>
              <a:gd name="connsiteY75" fmla="*/ 1571171 h 1723571"/>
              <a:gd name="connsiteX76" fmla="*/ 1609243 w 2276900"/>
              <a:gd name="connsiteY76" fmla="*/ 1618342 h 1723571"/>
              <a:gd name="connsiteX77" fmla="*/ 1576586 w 2276900"/>
              <a:gd name="connsiteY77" fmla="*/ 1618342 h 1723571"/>
              <a:gd name="connsiteX78" fmla="*/ 1569329 w 2276900"/>
              <a:gd name="connsiteY78" fmla="*/ 1578428 h 1723571"/>
              <a:gd name="connsiteX79" fmla="*/ 1529414 w 2276900"/>
              <a:gd name="connsiteY79" fmla="*/ 1563914 h 1723571"/>
              <a:gd name="connsiteX80" fmla="*/ 1467729 w 2276900"/>
              <a:gd name="connsiteY80" fmla="*/ 1618342 h 1723571"/>
              <a:gd name="connsiteX81" fmla="*/ 1435071 w 2276900"/>
              <a:gd name="connsiteY81" fmla="*/ 1618342 h 1723571"/>
              <a:gd name="connsiteX82" fmla="*/ 1438700 w 2276900"/>
              <a:gd name="connsiteY82" fmla="*/ 1582057 h 1723571"/>
              <a:gd name="connsiteX83" fmla="*/ 1398786 w 2276900"/>
              <a:gd name="connsiteY83" fmla="*/ 1582057 h 1723571"/>
              <a:gd name="connsiteX84" fmla="*/ 1344357 w 2276900"/>
              <a:gd name="connsiteY84" fmla="*/ 1480457 h 1723571"/>
              <a:gd name="connsiteX85" fmla="*/ 1279043 w 2276900"/>
              <a:gd name="connsiteY85" fmla="*/ 1444171 h 1723571"/>
              <a:gd name="connsiteX86" fmla="*/ 1213729 w 2276900"/>
              <a:gd name="connsiteY86" fmla="*/ 1455057 h 1723571"/>
              <a:gd name="connsiteX87" fmla="*/ 1157457 w 2276900"/>
              <a:gd name="connsiteY87" fmla="*/ 1444765 h 1723571"/>
              <a:gd name="connsiteX88" fmla="*/ 1077628 w 2276900"/>
              <a:gd name="connsiteY88" fmla="*/ 1701800 h 1723571"/>
              <a:gd name="connsiteX89" fmla="*/ 999643 w 2276900"/>
              <a:gd name="connsiteY89" fmla="*/ 1607457 h 1723571"/>
              <a:gd name="connsiteX90" fmla="*/ 974243 w 2276900"/>
              <a:gd name="connsiteY90" fmla="*/ 1629228 h 1723571"/>
              <a:gd name="connsiteX91" fmla="*/ 948843 w 2276900"/>
              <a:gd name="connsiteY91" fmla="*/ 1618342 h 1723571"/>
              <a:gd name="connsiteX92" fmla="*/ 916186 w 2276900"/>
              <a:gd name="connsiteY92" fmla="*/ 1636485 h 1723571"/>
              <a:gd name="connsiteX93" fmla="*/ 894414 w 2276900"/>
              <a:gd name="connsiteY93" fmla="*/ 1614714 h 1723571"/>
              <a:gd name="connsiteX94" fmla="*/ 870799 w 2276900"/>
              <a:gd name="connsiteY94" fmla="*/ 1644337 h 1723571"/>
              <a:gd name="connsiteX95" fmla="*/ 867171 w 2276900"/>
              <a:gd name="connsiteY95" fmla="*/ 1680028 h 1723571"/>
              <a:gd name="connsiteX96" fmla="*/ 781929 w 2276900"/>
              <a:gd name="connsiteY96" fmla="*/ 1723571 h 1723571"/>
              <a:gd name="connsiteX97" fmla="*/ 756529 w 2276900"/>
              <a:gd name="connsiteY97" fmla="*/ 1698171 h 1723571"/>
              <a:gd name="connsiteX98" fmla="*/ 665814 w 2276900"/>
              <a:gd name="connsiteY98" fmla="*/ 1719942 h 1723571"/>
              <a:gd name="connsiteX99" fmla="*/ 593243 w 2276900"/>
              <a:gd name="connsiteY99" fmla="*/ 1680028 h 1723571"/>
              <a:gd name="connsiteX100" fmla="*/ 593243 w 2276900"/>
              <a:gd name="connsiteY100" fmla="*/ 1632857 h 1723571"/>
              <a:gd name="connsiteX101" fmla="*/ 636786 w 2276900"/>
              <a:gd name="connsiteY101" fmla="*/ 1589314 h 1723571"/>
              <a:gd name="connsiteX102" fmla="*/ 640414 w 2276900"/>
              <a:gd name="connsiteY102" fmla="*/ 1498600 h 1723571"/>
              <a:gd name="connsiteX103" fmla="*/ 618643 w 2276900"/>
              <a:gd name="connsiteY103" fmla="*/ 1480457 h 1723571"/>
              <a:gd name="connsiteX104" fmla="*/ 524300 w 2276900"/>
              <a:gd name="connsiteY104" fmla="*/ 1440542 h 1723571"/>
              <a:gd name="connsiteX105" fmla="*/ 437214 w 2276900"/>
              <a:gd name="connsiteY105" fmla="*/ 1284514 h 1723571"/>
              <a:gd name="connsiteX106" fmla="*/ 433586 w 2276900"/>
              <a:gd name="connsiteY106" fmla="*/ 1277257 h 1723571"/>
              <a:gd name="connsiteX107" fmla="*/ 357386 w 2276900"/>
              <a:gd name="connsiteY107" fmla="*/ 1349828 h 1723571"/>
              <a:gd name="connsiteX108" fmla="*/ 299329 w 2276900"/>
              <a:gd name="connsiteY108" fmla="*/ 1302657 h 1723571"/>
              <a:gd name="connsiteX109" fmla="*/ 266671 w 2276900"/>
              <a:gd name="connsiteY109" fmla="*/ 1324428 h 1723571"/>
              <a:gd name="connsiteX110" fmla="*/ 197729 w 2276900"/>
              <a:gd name="connsiteY110" fmla="*/ 1320800 h 1723571"/>
              <a:gd name="connsiteX111" fmla="*/ 101600 w 2276900"/>
              <a:gd name="connsiteY111" fmla="*/ 1248823 h 1723571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  <a:cxn ang="0">
                <a:pos x="connsiteX5" y="connsiteY5"/>
              </a:cxn>
              <a:cxn ang="0">
                <a:pos x="connsiteX6" y="connsiteY6"/>
              </a:cxn>
              <a:cxn ang="0">
                <a:pos x="connsiteX7" y="connsiteY7"/>
              </a:cxn>
              <a:cxn ang="0">
                <a:pos x="connsiteX8" y="connsiteY8"/>
              </a:cxn>
              <a:cxn ang="0">
                <a:pos x="connsiteX9" y="connsiteY9"/>
              </a:cxn>
              <a:cxn ang="0">
                <a:pos x="connsiteX10" y="connsiteY10"/>
              </a:cxn>
              <a:cxn ang="0">
                <a:pos x="connsiteX11" y="connsiteY11"/>
              </a:cxn>
              <a:cxn ang="0">
                <a:pos x="connsiteX12" y="connsiteY12"/>
              </a:cxn>
              <a:cxn ang="0">
                <a:pos x="connsiteX13" y="connsiteY13"/>
              </a:cxn>
              <a:cxn ang="0">
                <a:pos x="connsiteX14" y="connsiteY14"/>
              </a:cxn>
              <a:cxn ang="0">
                <a:pos x="connsiteX15" y="connsiteY15"/>
              </a:cxn>
              <a:cxn ang="0">
                <a:pos x="connsiteX16" y="connsiteY16"/>
              </a:cxn>
              <a:cxn ang="0">
                <a:pos x="connsiteX17" y="connsiteY17"/>
              </a:cxn>
              <a:cxn ang="0">
                <a:pos x="connsiteX18" y="connsiteY18"/>
              </a:cxn>
              <a:cxn ang="0">
                <a:pos x="connsiteX19" y="connsiteY19"/>
              </a:cxn>
              <a:cxn ang="0">
                <a:pos x="connsiteX20" y="connsiteY20"/>
              </a:cxn>
              <a:cxn ang="0">
                <a:pos x="connsiteX21" y="connsiteY21"/>
              </a:cxn>
              <a:cxn ang="0">
                <a:pos x="connsiteX22" y="connsiteY22"/>
              </a:cxn>
              <a:cxn ang="0">
                <a:pos x="connsiteX23" y="connsiteY23"/>
              </a:cxn>
              <a:cxn ang="0">
                <a:pos x="connsiteX24" y="connsiteY24"/>
              </a:cxn>
              <a:cxn ang="0">
                <a:pos x="connsiteX25" y="connsiteY25"/>
              </a:cxn>
              <a:cxn ang="0">
                <a:pos x="connsiteX26" y="connsiteY26"/>
              </a:cxn>
              <a:cxn ang="0">
                <a:pos x="connsiteX27" y="connsiteY27"/>
              </a:cxn>
              <a:cxn ang="0">
                <a:pos x="connsiteX28" y="connsiteY28"/>
              </a:cxn>
              <a:cxn ang="0">
                <a:pos x="connsiteX29" y="connsiteY29"/>
              </a:cxn>
              <a:cxn ang="0">
                <a:pos x="connsiteX30" y="connsiteY30"/>
              </a:cxn>
              <a:cxn ang="0">
                <a:pos x="connsiteX31" y="connsiteY31"/>
              </a:cxn>
              <a:cxn ang="0">
                <a:pos x="connsiteX32" y="connsiteY32"/>
              </a:cxn>
              <a:cxn ang="0">
                <a:pos x="connsiteX33" y="connsiteY33"/>
              </a:cxn>
              <a:cxn ang="0">
                <a:pos x="connsiteX34" y="connsiteY34"/>
              </a:cxn>
              <a:cxn ang="0">
                <a:pos x="connsiteX35" y="connsiteY35"/>
              </a:cxn>
              <a:cxn ang="0">
                <a:pos x="connsiteX36" y="connsiteY36"/>
              </a:cxn>
              <a:cxn ang="0">
                <a:pos x="connsiteX37" y="connsiteY37"/>
              </a:cxn>
              <a:cxn ang="0">
                <a:pos x="connsiteX38" y="connsiteY38"/>
              </a:cxn>
              <a:cxn ang="0">
                <a:pos x="connsiteX39" y="connsiteY39"/>
              </a:cxn>
              <a:cxn ang="0">
                <a:pos x="connsiteX40" y="connsiteY40"/>
              </a:cxn>
              <a:cxn ang="0">
                <a:pos x="connsiteX41" y="connsiteY41"/>
              </a:cxn>
              <a:cxn ang="0">
                <a:pos x="connsiteX42" y="connsiteY42"/>
              </a:cxn>
              <a:cxn ang="0">
                <a:pos x="connsiteX43" y="connsiteY43"/>
              </a:cxn>
              <a:cxn ang="0">
                <a:pos x="connsiteX44" y="connsiteY44"/>
              </a:cxn>
              <a:cxn ang="0">
                <a:pos x="connsiteX45" y="connsiteY45"/>
              </a:cxn>
              <a:cxn ang="0">
                <a:pos x="connsiteX46" y="connsiteY46"/>
              </a:cxn>
              <a:cxn ang="0">
                <a:pos x="connsiteX47" y="connsiteY47"/>
              </a:cxn>
              <a:cxn ang="0">
                <a:pos x="connsiteX48" y="connsiteY48"/>
              </a:cxn>
              <a:cxn ang="0">
                <a:pos x="connsiteX49" y="connsiteY49"/>
              </a:cxn>
              <a:cxn ang="0">
                <a:pos x="connsiteX50" y="connsiteY50"/>
              </a:cxn>
              <a:cxn ang="0">
                <a:pos x="connsiteX51" y="connsiteY51"/>
              </a:cxn>
              <a:cxn ang="0">
                <a:pos x="connsiteX52" y="connsiteY52"/>
              </a:cxn>
              <a:cxn ang="0">
                <a:pos x="connsiteX53" y="connsiteY53"/>
              </a:cxn>
              <a:cxn ang="0">
                <a:pos x="connsiteX54" y="connsiteY54"/>
              </a:cxn>
              <a:cxn ang="0">
                <a:pos x="connsiteX55" y="connsiteY55"/>
              </a:cxn>
              <a:cxn ang="0">
                <a:pos x="connsiteX56" y="connsiteY56"/>
              </a:cxn>
              <a:cxn ang="0">
                <a:pos x="connsiteX57" y="connsiteY57"/>
              </a:cxn>
              <a:cxn ang="0">
                <a:pos x="connsiteX58" y="connsiteY58"/>
              </a:cxn>
              <a:cxn ang="0">
                <a:pos x="connsiteX59" y="connsiteY59"/>
              </a:cxn>
              <a:cxn ang="0">
                <a:pos x="connsiteX60" y="connsiteY60"/>
              </a:cxn>
              <a:cxn ang="0">
                <a:pos x="connsiteX61" y="connsiteY61"/>
              </a:cxn>
              <a:cxn ang="0">
                <a:pos x="connsiteX62" y="connsiteY62"/>
              </a:cxn>
              <a:cxn ang="0">
                <a:pos x="connsiteX63" y="connsiteY63"/>
              </a:cxn>
              <a:cxn ang="0">
                <a:pos x="connsiteX64" y="connsiteY64"/>
              </a:cxn>
              <a:cxn ang="0">
                <a:pos x="connsiteX65" y="connsiteY65"/>
              </a:cxn>
              <a:cxn ang="0">
                <a:pos x="connsiteX66" y="connsiteY66"/>
              </a:cxn>
              <a:cxn ang="0">
                <a:pos x="connsiteX67" y="connsiteY67"/>
              </a:cxn>
              <a:cxn ang="0">
                <a:pos x="connsiteX68" y="connsiteY68"/>
              </a:cxn>
              <a:cxn ang="0">
                <a:pos x="connsiteX69" y="connsiteY69"/>
              </a:cxn>
              <a:cxn ang="0">
                <a:pos x="connsiteX70" y="connsiteY70"/>
              </a:cxn>
              <a:cxn ang="0">
                <a:pos x="connsiteX71" y="connsiteY71"/>
              </a:cxn>
              <a:cxn ang="0">
                <a:pos x="connsiteX72" y="connsiteY72"/>
              </a:cxn>
              <a:cxn ang="0">
                <a:pos x="connsiteX73" y="connsiteY73"/>
              </a:cxn>
              <a:cxn ang="0">
                <a:pos x="connsiteX74" y="connsiteY74"/>
              </a:cxn>
              <a:cxn ang="0">
                <a:pos x="connsiteX75" y="connsiteY75"/>
              </a:cxn>
              <a:cxn ang="0">
                <a:pos x="connsiteX76" y="connsiteY76"/>
              </a:cxn>
              <a:cxn ang="0">
                <a:pos x="connsiteX77" y="connsiteY77"/>
              </a:cxn>
              <a:cxn ang="0">
                <a:pos x="connsiteX78" y="connsiteY78"/>
              </a:cxn>
              <a:cxn ang="0">
                <a:pos x="connsiteX79" y="connsiteY79"/>
              </a:cxn>
              <a:cxn ang="0">
                <a:pos x="connsiteX80" y="connsiteY80"/>
              </a:cxn>
              <a:cxn ang="0">
                <a:pos x="connsiteX81" y="connsiteY81"/>
              </a:cxn>
              <a:cxn ang="0">
                <a:pos x="connsiteX82" y="connsiteY82"/>
              </a:cxn>
              <a:cxn ang="0">
                <a:pos x="connsiteX83" y="connsiteY83"/>
              </a:cxn>
              <a:cxn ang="0">
                <a:pos x="connsiteX84" y="connsiteY84"/>
              </a:cxn>
              <a:cxn ang="0">
                <a:pos x="connsiteX85" y="connsiteY85"/>
              </a:cxn>
              <a:cxn ang="0">
                <a:pos x="connsiteX86" y="connsiteY86"/>
              </a:cxn>
              <a:cxn ang="0">
                <a:pos x="connsiteX87" y="connsiteY87"/>
              </a:cxn>
              <a:cxn ang="0">
                <a:pos x="connsiteX88" y="connsiteY88"/>
              </a:cxn>
              <a:cxn ang="0">
                <a:pos x="connsiteX89" y="connsiteY89"/>
              </a:cxn>
              <a:cxn ang="0">
                <a:pos x="connsiteX90" y="connsiteY90"/>
              </a:cxn>
              <a:cxn ang="0">
                <a:pos x="connsiteX91" y="connsiteY91"/>
              </a:cxn>
              <a:cxn ang="0">
                <a:pos x="connsiteX92" y="connsiteY92"/>
              </a:cxn>
              <a:cxn ang="0">
                <a:pos x="connsiteX93" y="connsiteY93"/>
              </a:cxn>
              <a:cxn ang="0">
                <a:pos x="connsiteX94" y="connsiteY94"/>
              </a:cxn>
              <a:cxn ang="0">
                <a:pos x="connsiteX95" y="connsiteY95"/>
              </a:cxn>
              <a:cxn ang="0">
                <a:pos x="connsiteX96" y="connsiteY96"/>
              </a:cxn>
              <a:cxn ang="0">
                <a:pos x="connsiteX97" y="connsiteY97"/>
              </a:cxn>
              <a:cxn ang="0">
                <a:pos x="connsiteX98" y="connsiteY98"/>
              </a:cxn>
              <a:cxn ang="0">
                <a:pos x="connsiteX99" y="connsiteY99"/>
              </a:cxn>
              <a:cxn ang="0">
                <a:pos x="connsiteX100" y="connsiteY100"/>
              </a:cxn>
              <a:cxn ang="0">
                <a:pos x="connsiteX101" y="connsiteY101"/>
              </a:cxn>
              <a:cxn ang="0">
                <a:pos x="connsiteX102" y="connsiteY102"/>
              </a:cxn>
              <a:cxn ang="0">
                <a:pos x="connsiteX103" y="connsiteY103"/>
              </a:cxn>
              <a:cxn ang="0">
                <a:pos x="connsiteX104" y="connsiteY104"/>
              </a:cxn>
              <a:cxn ang="0">
                <a:pos x="connsiteX105" y="connsiteY105"/>
              </a:cxn>
              <a:cxn ang="0">
                <a:pos x="connsiteX106" y="connsiteY106"/>
              </a:cxn>
              <a:cxn ang="0">
                <a:pos x="connsiteX107" y="connsiteY107"/>
              </a:cxn>
              <a:cxn ang="0">
                <a:pos x="connsiteX108" y="connsiteY108"/>
              </a:cxn>
              <a:cxn ang="0">
                <a:pos x="connsiteX109" y="connsiteY109"/>
              </a:cxn>
              <a:cxn ang="0">
                <a:pos x="connsiteX110" y="connsiteY110"/>
              </a:cxn>
              <a:cxn ang="0">
                <a:pos x="connsiteX111" y="connsiteY111"/>
              </a:cxn>
            </a:cxnLst>
            <a:rect l="l" t="t" r="r" b="b"/>
            <a:pathLst>
              <a:path w="2276900" h="1723571">
                <a:moveTo>
                  <a:pt x="101600" y="1248823"/>
                </a:moveTo>
                <a:lnTo>
                  <a:pt x="127000" y="1059542"/>
                </a:lnTo>
                <a:lnTo>
                  <a:pt x="89525" y="1030514"/>
                </a:lnTo>
                <a:lnTo>
                  <a:pt x="94343" y="979714"/>
                </a:lnTo>
                <a:lnTo>
                  <a:pt x="50800" y="872642"/>
                </a:lnTo>
                <a:lnTo>
                  <a:pt x="10292" y="842423"/>
                </a:lnTo>
                <a:lnTo>
                  <a:pt x="32658" y="765628"/>
                </a:lnTo>
                <a:cubicBezTo>
                  <a:pt x="32043" y="729342"/>
                  <a:pt x="14535" y="709952"/>
                  <a:pt x="13920" y="673666"/>
                </a:cubicBezTo>
                <a:lnTo>
                  <a:pt x="65910" y="630182"/>
                </a:lnTo>
                <a:lnTo>
                  <a:pt x="0" y="534589"/>
                </a:lnTo>
                <a:lnTo>
                  <a:pt x="96129" y="460828"/>
                </a:lnTo>
                <a:lnTo>
                  <a:pt x="96129" y="449942"/>
                </a:lnTo>
                <a:lnTo>
                  <a:pt x="68944" y="429362"/>
                </a:lnTo>
                <a:lnTo>
                  <a:pt x="134258" y="344714"/>
                </a:lnTo>
                <a:lnTo>
                  <a:pt x="130035" y="290285"/>
                </a:lnTo>
                <a:lnTo>
                  <a:pt x="56214" y="185057"/>
                </a:lnTo>
                <a:lnTo>
                  <a:pt x="103386" y="116114"/>
                </a:lnTo>
                <a:lnTo>
                  <a:pt x="99757" y="43542"/>
                </a:lnTo>
                <a:lnTo>
                  <a:pt x="288443" y="0"/>
                </a:lnTo>
                <a:lnTo>
                  <a:pt x="353757" y="29028"/>
                </a:lnTo>
                <a:lnTo>
                  <a:pt x="408186" y="97971"/>
                </a:lnTo>
                <a:lnTo>
                  <a:pt x="437214" y="195942"/>
                </a:lnTo>
                <a:lnTo>
                  <a:pt x="466243" y="181428"/>
                </a:lnTo>
                <a:lnTo>
                  <a:pt x="502529" y="199571"/>
                </a:lnTo>
                <a:lnTo>
                  <a:pt x="572116" y="353493"/>
                </a:lnTo>
                <a:lnTo>
                  <a:pt x="714478" y="337068"/>
                </a:lnTo>
                <a:lnTo>
                  <a:pt x="767414" y="359228"/>
                </a:lnTo>
                <a:lnTo>
                  <a:pt x="794521" y="324269"/>
                </a:lnTo>
                <a:lnTo>
                  <a:pt x="865386" y="315685"/>
                </a:lnTo>
                <a:lnTo>
                  <a:pt x="918741" y="264496"/>
                </a:lnTo>
                <a:lnTo>
                  <a:pt x="1014157" y="297542"/>
                </a:lnTo>
                <a:lnTo>
                  <a:pt x="1035929" y="319314"/>
                </a:lnTo>
                <a:lnTo>
                  <a:pt x="1068586" y="337457"/>
                </a:lnTo>
                <a:lnTo>
                  <a:pt x="1061329" y="373742"/>
                </a:lnTo>
                <a:lnTo>
                  <a:pt x="1112129" y="377371"/>
                </a:lnTo>
                <a:lnTo>
                  <a:pt x="1130271" y="424542"/>
                </a:lnTo>
                <a:lnTo>
                  <a:pt x="1130271" y="431800"/>
                </a:lnTo>
                <a:lnTo>
                  <a:pt x="1108500" y="468085"/>
                </a:lnTo>
                <a:lnTo>
                  <a:pt x="1123014" y="518885"/>
                </a:lnTo>
                <a:lnTo>
                  <a:pt x="1173814" y="540657"/>
                </a:lnTo>
                <a:lnTo>
                  <a:pt x="1260900" y="562428"/>
                </a:lnTo>
                <a:lnTo>
                  <a:pt x="1275414" y="566057"/>
                </a:lnTo>
                <a:lnTo>
                  <a:pt x="1282671" y="605971"/>
                </a:lnTo>
                <a:lnTo>
                  <a:pt x="1340300" y="578660"/>
                </a:lnTo>
                <a:lnTo>
                  <a:pt x="1352536" y="539147"/>
                </a:lnTo>
                <a:lnTo>
                  <a:pt x="1429730" y="511628"/>
                </a:lnTo>
                <a:lnTo>
                  <a:pt x="1474771" y="524037"/>
                </a:lnTo>
                <a:lnTo>
                  <a:pt x="1498036" y="500354"/>
                </a:lnTo>
                <a:cubicBezTo>
                  <a:pt x="1499402" y="472171"/>
                  <a:pt x="1493082" y="468837"/>
                  <a:pt x="1494448" y="440654"/>
                </a:cubicBezTo>
                <a:lnTo>
                  <a:pt x="1529207" y="371903"/>
                </a:lnTo>
                <a:lnTo>
                  <a:pt x="1559721" y="380416"/>
                </a:lnTo>
                <a:lnTo>
                  <a:pt x="1596578" y="312464"/>
                </a:lnTo>
                <a:lnTo>
                  <a:pt x="1702727" y="250177"/>
                </a:lnTo>
                <a:lnTo>
                  <a:pt x="1784693" y="302304"/>
                </a:lnTo>
                <a:cubicBezTo>
                  <a:pt x="1807724" y="299993"/>
                  <a:pt x="1821147" y="293858"/>
                  <a:pt x="1844178" y="291547"/>
                </a:cubicBezTo>
                <a:lnTo>
                  <a:pt x="1863243" y="293914"/>
                </a:lnTo>
                <a:lnTo>
                  <a:pt x="1931542" y="333633"/>
                </a:lnTo>
                <a:cubicBezTo>
                  <a:pt x="1950859" y="335987"/>
                  <a:pt x="1951929" y="297152"/>
                  <a:pt x="1979143" y="308038"/>
                </a:cubicBezTo>
                <a:lnTo>
                  <a:pt x="2067926" y="381744"/>
                </a:lnTo>
                <a:lnTo>
                  <a:pt x="2109127" y="380415"/>
                </a:lnTo>
                <a:lnTo>
                  <a:pt x="2200700" y="446314"/>
                </a:lnTo>
                <a:lnTo>
                  <a:pt x="2211586" y="558800"/>
                </a:lnTo>
                <a:lnTo>
                  <a:pt x="2247871" y="558800"/>
                </a:lnTo>
                <a:lnTo>
                  <a:pt x="2276900" y="613228"/>
                </a:lnTo>
                <a:lnTo>
                  <a:pt x="2218843" y="620485"/>
                </a:lnTo>
                <a:lnTo>
                  <a:pt x="2164414" y="678542"/>
                </a:lnTo>
                <a:lnTo>
                  <a:pt x="2153529" y="725714"/>
                </a:lnTo>
                <a:lnTo>
                  <a:pt x="2211586" y="751114"/>
                </a:lnTo>
                <a:lnTo>
                  <a:pt x="2175300" y="783771"/>
                </a:lnTo>
                <a:lnTo>
                  <a:pt x="2178929" y="823685"/>
                </a:lnTo>
                <a:lnTo>
                  <a:pt x="2026529" y="1019628"/>
                </a:lnTo>
                <a:lnTo>
                  <a:pt x="1924929" y="1081314"/>
                </a:lnTo>
                <a:lnTo>
                  <a:pt x="1935814" y="1197428"/>
                </a:lnTo>
                <a:lnTo>
                  <a:pt x="1790671" y="1338942"/>
                </a:lnTo>
                <a:lnTo>
                  <a:pt x="1760394" y="1482894"/>
                </a:lnTo>
                <a:lnTo>
                  <a:pt x="1692700" y="1571171"/>
                </a:lnTo>
                <a:lnTo>
                  <a:pt x="1609243" y="1618342"/>
                </a:lnTo>
                <a:lnTo>
                  <a:pt x="1576586" y="1618342"/>
                </a:lnTo>
                <a:lnTo>
                  <a:pt x="1569329" y="1578428"/>
                </a:lnTo>
                <a:lnTo>
                  <a:pt x="1529414" y="1563914"/>
                </a:lnTo>
                <a:lnTo>
                  <a:pt x="1467729" y="1618342"/>
                </a:lnTo>
                <a:lnTo>
                  <a:pt x="1435071" y="1618342"/>
                </a:lnTo>
                <a:lnTo>
                  <a:pt x="1438700" y="1582057"/>
                </a:lnTo>
                <a:lnTo>
                  <a:pt x="1398786" y="1582057"/>
                </a:lnTo>
                <a:lnTo>
                  <a:pt x="1344357" y="1480457"/>
                </a:lnTo>
                <a:lnTo>
                  <a:pt x="1279043" y="1444171"/>
                </a:lnTo>
                <a:lnTo>
                  <a:pt x="1213729" y="1455057"/>
                </a:lnTo>
                <a:lnTo>
                  <a:pt x="1157457" y="1444765"/>
                </a:lnTo>
                <a:lnTo>
                  <a:pt x="1077628" y="1701800"/>
                </a:lnTo>
                <a:lnTo>
                  <a:pt x="999643" y="1607457"/>
                </a:lnTo>
                <a:lnTo>
                  <a:pt x="974243" y="1629228"/>
                </a:lnTo>
                <a:lnTo>
                  <a:pt x="948843" y="1618342"/>
                </a:lnTo>
                <a:lnTo>
                  <a:pt x="916186" y="1636485"/>
                </a:lnTo>
                <a:lnTo>
                  <a:pt x="894414" y="1614714"/>
                </a:lnTo>
                <a:lnTo>
                  <a:pt x="870799" y="1644337"/>
                </a:lnTo>
                <a:lnTo>
                  <a:pt x="867171" y="1680028"/>
                </a:lnTo>
                <a:lnTo>
                  <a:pt x="781929" y="1723571"/>
                </a:lnTo>
                <a:lnTo>
                  <a:pt x="756529" y="1698171"/>
                </a:lnTo>
                <a:lnTo>
                  <a:pt x="665814" y="1719942"/>
                </a:lnTo>
                <a:lnTo>
                  <a:pt x="593243" y="1680028"/>
                </a:lnTo>
                <a:lnTo>
                  <a:pt x="593243" y="1632857"/>
                </a:lnTo>
                <a:lnTo>
                  <a:pt x="636786" y="1589314"/>
                </a:lnTo>
                <a:lnTo>
                  <a:pt x="640414" y="1498600"/>
                </a:lnTo>
                <a:lnTo>
                  <a:pt x="618643" y="1480457"/>
                </a:lnTo>
                <a:lnTo>
                  <a:pt x="524300" y="1440542"/>
                </a:lnTo>
                <a:lnTo>
                  <a:pt x="437214" y="1284514"/>
                </a:lnTo>
                <a:lnTo>
                  <a:pt x="433586" y="1277257"/>
                </a:lnTo>
                <a:lnTo>
                  <a:pt x="357386" y="1349828"/>
                </a:lnTo>
                <a:lnTo>
                  <a:pt x="299329" y="1302657"/>
                </a:lnTo>
                <a:lnTo>
                  <a:pt x="266671" y="1324428"/>
                </a:lnTo>
                <a:lnTo>
                  <a:pt x="197729" y="1320800"/>
                </a:lnTo>
                <a:lnTo>
                  <a:pt x="101600" y="1248823"/>
                </a:lnTo>
                <a:close/>
              </a:path>
            </a:pathLst>
          </a:custGeom>
          <a:solidFill>
            <a:srgbClr val="F58220"/>
          </a:solidFill>
        </xdr:spPr>
        <xdr:style>
          <a:lnRef idx="2">
            <a:schemeClr val="dk1"/>
          </a:lnRef>
          <a:fillRef idx="1">
            <a:schemeClr val="lt1"/>
          </a:fillRef>
          <a:effectRef idx="0">
            <a:schemeClr val="dk1"/>
          </a:effectRef>
          <a:fontRef idx="minor">
            <a:schemeClr val="dk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Copie%20de%20INFO%20EXCEL%20VILLES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Accueil"/>
      <sheetName val="Feuil2"/>
      <sheetName val="Base"/>
    </sheetNames>
    <sheetDataSet>
      <sheetData sheetId="0" refreshError="1"/>
      <sheetData sheetId="1" refreshError="1"/>
      <sheetData sheetId="2"/>
    </sheetDataSet>
  </externalBook>
</externalLink>
</file>

<file path=xl/tables/table1.xml><?xml version="1.0" encoding="utf-8"?>
<table xmlns="http://schemas.openxmlformats.org/spreadsheetml/2006/main" id="2" name="Tableau2" displayName="Tableau2" ref="A2:I15" totalsRowShown="0">
  <autoFilter ref="A2:I15"/>
  <tableColumns count="9">
    <tableColumn id="1" name="Ville"/>
    <tableColumn id="2" name="Région"/>
    <tableColumn id="3" name="Nombre d'habitants"/>
    <tableColumn id="4" name="Loyer moyen (€/m² par mois)" dataDxfId="16"/>
    <tableColumn id="5" name="Taux de chômage" dataDxfId="15"/>
    <tableColumn id="6" name="Taux d'ensoleillement (heures)"/>
    <tableColumn id="7" name="Nombre médecins/100 hab" dataDxfId="13"/>
    <tableColumn id="8" name="Nombre restaurant/hab"/>
    <tableColumn id="9" name="Proportion d'étudiants " dataDxfId="14" dataCellStyle="Pourcentage"/>
  </tableColumns>
  <tableStyleInfo name="TableStyleLight13" showFirstColumn="1" showLastColumn="0" showRowStripes="1" showColumnStripes="1"/>
</table>
</file>

<file path=xl/tables/table2.xml><?xml version="1.0" encoding="utf-8"?>
<table xmlns="http://schemas.openxmlformats.org/spreadsheetml/2006/main" id="3" name="Tableau1" displayName="Tableau1" ref="A17:I30" totalsRowShown="0" headerRowDxfId="5" headerRowBorderDxfId="3" tableBorderDxfId="4" totalsRowBorderDxfId="2" headerRowCellStyle="Accent5">
  <autoFilter ref="A17:I30"/>
  <tableColumns count="9">
    <tableColumn id="1" name="Villes" dataDxfId="12" dataCellStyle="60 % - Accent5"/>
    <tableColumn id="2" name="Région" dataDxfId="11"/>
    <tableColumn id="3" name="Colonne3" dataDxfId="10"/>
    <tableColumn id="4" name="Loyer moyen (€/m² par mois)" dataDxfId="9">
      <calculatedColumnFormula>RANK(D3,[1]!Tableau2[Loyer moyen (€/m² par mois)],0)</calculatedColumnFormula>
    </tableColumn>
    <tableColumn id="5" name="Taux de chômage" dataDxfId="8">
      <calculatedColumnFormula>RANK(E3,[1]!Tableau2[Taux de chômage],0)</calculatedColumnFormula>
    </tableColumn>
    <tableColumn id="6" name="Taux d'ensoleillement (heures)" dataDxfId="7">
      <calculatedColumnFormula>RANK(F3,[1]!Tableau2[Taux d''ensoleillement (heures)],1)</calculatedColumnFormula>
    </tableColumn>
    <tableColumn id="7" name="Nombre médecins/hab" dataDxfId="1">
      <calculatedColumnFormula>RANK(G3,Tableau2[Nombre médecins/100 hab],1)</calculatedColumnFormula>
    </tableColumn>
    <tableColumn id="8" name="Nombre restaurant/hab" dataDxfId="0">
      <calculatedColumnFormula>RANK(H3,Tableau2[Nombre restaurant/hab],1)</calculatedColumnFormula>
    </tableColumn>
    <tableColumn id="9" name="Proportion d'étudiants " dataDxfId="6">
      <calculatedColumnFormula>RANK(I3,[1]!Tableau2[Proportion d''étudiants ],1)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8:A9"/>
  <sheetViews>
    <sheetView tabSelected="1" topLeftCell="A10" zoomScale="80" zoomScaleNormal="80" workbookViewId="0">
      <selection activeCell="K19" sqref="K19"/>
    </sheetView>
  </sheetViews>
  <sheetFormatPr baseColWidth="10" defaultColWidth="11.5703125" defaultRowHeight="15"/>
  <cols>
    <col min="1" max="16384" width="11.5703125" style="3"/>
  </cols>
  <sheetData>
    <row r="8" ht="14.45" customHeight="1"/>
    <row r="9" ht="15" customHeight="1"/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N14"/>
  <sheetViews>
    <sheetView workbookViewId="0">
      <selection activeCell="C9" sqref="C9"/>
    </sheetView>
  </sheetViews>
  <sheetFormatPr baseColWidth="10" defaultColWidth="11.5703125" defaultRowHeight="15"/>
  <cols>
    <col min="3" max="3" width="50.7109375" customWidth="1"/>
    <col min="4" max="4" width="25.28515625" bestFit="1" customWidth="1"/>
  </cols>
  <sheetData>
    <row r="1" spans="1:14">
      <c r="A1" s="1"/>
      <c r="B1">
        <v>1</v>
      </c>
      <c r="C1" t="s">
        <v>2</v>
      </c>
    </row>
    <row r="2" spans="1:14">
      <c r="A2" s="2"/>
      <c r="D2" t="s">
        <v>1</v>
      </c>
      <c r="E2">
        <v>1</v>
      </c>
      <c r="F2" s="28"/>
      <c r="G2" s="29"/>
      <c r="H2" s="30"/>
      <c r="I2" s="31"/>
      <c r="J2" s="32"/>
      <c r="K2" s="29"/>
      <c r="L2" s="33"/>
      <c r="M2" s="29"/>
      <c r="N2" s="34"/>
    </row>
    <row r="3" spans="1:14">
      <c r="D3" t="s">
        <v>2</v>
      </c>
      <c r="E3">
        <v>2</v>
      </c>
    </row>
    <row r="4" spans="1:14">
      <c r="D4" t="s">
        <v>3</v>
      </c>
      <c r="E4">
        <v>3</v>
      </c>
    </row>
    <row r="5" spans="1:14">
      <c r="D5" t="s">
        <v>4</v>
      </c>
      <c r="E5">
        <v>4</v>
      </c>
    </row>
    <row r="6" spans="1:14">
      <c r="D6" t="s">
        <v>0</v>
      </c>
      <c r="E6">
        <v>5</v>
      </c>
    </row>
    <row r="7" spans="1:14">
      <c r="D7" t="s">
        <v>5</v>
      </c>
      <c r="E7">
        <v>6</v>
      </c>
    </row>
    <row r="8" spans="1:14">
      <c r="D8" t="s">
        <v>6</v>
      </c>
      <c r="E8">
        <v>7</v>
      </c>
    </row>
    <row r="9" spans="1:14">
      <c r="D9" t="s">
        <v>7</v>
      </c>
      <c r="E9">
        <v>8</v>
      </c>
    </row>
    <row r="10" spans="1:14">
      <c r="D10" t="s">
        <v>8</v>
      </c>
      <c r="E10">
        <v>9</v>
      </c>
    </row>
    <row r="11" spans="1:14">
      <c r="D11" t="s">
        <v>9</v>
      </c>
      <c r="E11">
        <v>10</v>
      </c>
    </row>
    <row r="12" spans="1:14">
      <c r="D12" t="s">
        <v>10</v>
      </c>
      <c r="E12">
        <v>11</v>
      </c>
    </row>
    <row r="13" spans="1:14">
      <c r="D13" t="s">
        <v>11</v>
      </c>
      <c r="E13">
        <v>12</v>
      </c>
    </row>
    <row r="14" spans="1:14">
      <c r="D14" t="s">
        <v>12</v>
      </c>
      <c r="E14">
        <v>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2:I30"/>
  <sheetViews>
    <sheetView workbookViewId="0">
      <selection activeCell="B8" sqref="B8"/>
    </sheetView>
  </sheetViews>
  <sheetFormatPr baseColWidth="10" defaultRowHeight="15"/>
  <cols>
    <col min="1" max="1" width="11.5703125" customWidth="1"/>
    <col min="2" max="2" width="39.28515625" customWidth="1"/>
    <col min="3" max="3" width="21" customWidth="1"/>
    <col min="4" max="4" width="27.5703125" customWidth="1"/>
    <col min="5" max="5" width="19.5703125" customWidth="1"/>
    <col min="6" max="6" width="15.140625" customWidth="1"/>
    <col min="7" max="7" width="26.42578125" customWidth="1"/>
    <col min="8" max="9" width="23.85546875" customWidth="1"/>
  </cols>
  <sheetData>
    <row r="2" spans="1:9">
      <c r="A2" t="s">
        <v>14</v>
      </c>
      <c r="B2" t="s">
        <v>13</v>
      </c>
      <c r="C2" t="s">
        <v>41</v>
      </c>
      <c r="D2" t="s">
        <v>46</v>
      </c>
      <c r="E2" t="s">
        <v>42</v>
      </c>
      <c r="F2" t="s">
        <v>47</v>
      </c>
      <c r="G2" t="s">
        <v>48</v>
      </c>
      <c r="H2" t="s">
        <v>44</v>
      </c>
      <c r="I2" t="s">
        <v>45</v>
      </c>
    </row>
    <row r="3" spans="1:9">
      <c r="A3" t="s">
        <v>24</v>
      </c>
      <c r="B3" t="s">
        <v>36</v>
      </c>
      <c r="C3" s="5">
        <v>241287</v>
      </c>
      <c r="D3" s="8">
        <v>12.6</v>
      </c>
      <c r="E3" s="11">
        <v>9.9000000000000005E-2</v>
      </c>
      <c r="F3">
        <v>2069</v>
      </c>
      <c r="G3" s="15">
        <f>2278*100/241287</f>
        <v>0.94410390945222911</v>
      </c>
      <c r="H3">
        <f>1529*100/Tableau2[[#This Row],[Nombre d''habitants]]</f>
        <v>0.63368519646727761</v>
      </c>
      <c r="I3" s="13">
        <v>0.1588</v>
      </c>
    </row>
    <row r="4" spans="1:9">
      <c r="A4" t="s">
        <v>26</v>
      </c>
      <c r="B4" t="s">
        <v>35</v>
      </c>
      <c r="C4" s="6">
        <v>152071</v>
      </c>
      <c r="D4" s="9">
        <v>11</v>
      </c>
      <c r="E4" s="11">
        <v>8.5000000000000006E-2</v>
      </c>
      <c r="F4">
        <v>1901</v>
      </c>
      <c r="G4" s="15">
        <f>(918*100)/152071</f>
        <v>0.60366539313873124</v>
      </c>
      <c r="H4">
        <f>562*100/Tableau2[[#This Row],[Nombre d''habitants]]</f>
        <v>0.36956421671456097</v>
      </c>
      <c r="I4" s="13">
        <v>0.1749</v>
      </c>
    </row>
    <row r="5" spans="1:9">
      <c r="A5" t="s">
        <v>23</v>
      </c>
      <c r="B5" t="s">
        <v>39</v>
      </c>
      <c r="C5" s="7">
        <v>66245</v>
      </c>
      <c r="D5" s="9">
        <v>11.1</v>
      </c>
      <c r="E5" s="11">
        <v>8.4000000000000005E-2</v>
      </c>
      <c r="F5">
        <v>2767</v>
      </c>
      <c r="G5" s="15">
        <f>596*100/Tableau2[[#This Row],[Nombre d''habitants]]</f>
        <v>0.89969054268246662</v>
      </c>
      <c r="H5">
        <f>426*100/Tableau2[[#This Row],[Nombre d''habitants]]</f>
        <v>0.64306740131330664</v>
      </c>
      <c r="I5" s="13">
        <v>7.3499999999999996E-2</v>
      </c>
    </row>
    <row r="6" spans="1:9">
      <c r="A6" t="s">
        <v>15</v>
      </c>
      <c r="B6" t="s">
        <v>28</v>
      </c>
      <c r="C6" s="7">
        <v>228652</v>
      </c>
      <c r="D6" s="9">
        <v>13</v>
      </c>
      <c r="E6" s="11">
        <v>0.109</v>
      </c>
      <c r="F6">
        <v>1639</v>
      </c>
      <c r="G6" s="15">
        <f>1482*100/Tableau2[[#This Row],[Nombre d''habitants]]</f>
        <v>0.64814652834875708</v>
      </c>
      <c r="H6">
        <f>1310*100/Tableau2[[#This Row],[Nombre d''habitants]]</f>
        <v>0.57292304462676902</v>
      </c>
      <c r="I6" s="13">
        <v>0.2084</v>
      </c>
    </row>
    <row r="7" spans="1:9">
      <c r="A7" t="s">
        <v>22</v>
      </c>
      <c r="B7" t="s">
        <v>40</v>
      </c>
      <c r="C7" s="6">
        <v>496343</v>
      </c>
      <c r="D7" s="9">
        <v>12.7</v>
      </c>
      <c r="E7" s="11">
        <v>9.1999999999999998E-2</v>
      </c>
      <c r="F7">
        <v>2008</v>
      </c>
      <c r="G7" s="15">
        <f>3874*100/Tableau2[[#This Row],[Nombre d''habitants]]</f>
        <v>0.78050864019438171</v>
      </c>
      <c r="H7">
        <f>2656*100/Tableau2[[#This Row],[Nombre d''habitants]]</f>
        <v>0.53511382249774853</v>
      </c>
      <c r="I7" s="13">
        <v>0.13850000000000001</v>
      </c>
    </row>
    <row r="8" spans="1:9">
      <c r="A8" t="s">
        <v>25</v>
      </c>
      <c r="B8" t="s">
        <v>38</v>
      </c>
      <c r="C8" s="6">
        <v>852516</v>
      </c>
      <c r="D8" s="9">
        <v>12.1</v>
      </c>
      <c r="E8" s="11">
        <v>0.127</v>
      </c>
      <c r="F8">
        <v>2424</v>
      </c>
      <c r="G8" s="15">
        <f>8810*100/Tableau2[[#This Row],[Nombre d''habitants]]</f>
        <v>1.0334116896339776</v>
      </c>
      <c r="H8">
        <f>3206*100/Tableau2[[#This Row],[Nombre d''habitants]]</f>
        <v>0.37606332315170626</v>
      </c>
      <c r="I8" s="13">
        <v>0.1014</v>
      </c>
    </row>
    <row r="9" spans="1:9">
      <c r="A9" t="s">
        <v>21</v>
      </c>
      <c r="B9" t="s">
        <v>34</v>
      </c>
      <c r="C9" s="6">
        <v>291604</v>
      </c>
      <c r="D9" s="9">
        <v>10.8</v>
      </c>
      <c r="E9" s="11">
        <v>8.2000000000000003E-2</v>
      </c>
      <c r="F9">
        <v>1915</v>
      </c>
      <c r="G9" s="15">
        <f>1853*100/Tableau2[[#This Row],[Nombre d''habitants]]</f>
        <v>0.63545081686122273</v>
      </c>
      <c r="H9">
        <f>1118*100/Tableau2[[#This Row],[Nombre d''habitants]]</f>
        <v>0.38339666122549759</v>
      </c>
      <c r="I9" s="13">
        <v>0.15409999999999999</v>
      </c>
    </row>
    <row r="10" spans="1:9">
      <c r="A10" t="s">
        <v>20</v>
      </c>
      <c r="B10" t="s">
        <v>33</v>
      </c>
      <c r="C10" s="7">
        <v>114286</v>
      </c>
      <c r="D10" s="9">
        <v>10.9</v>
      </c>
      <c r="E10" s="11">
        <v>8.7999999999999995E-2</v>
      </c>
      <c r="F10">
        <v>1793</v>
      </c>
      <c r="G10" s="15">
        <f>598*100/Tableau2[[#This Row],[Nombre d''habitants]]</f>
        <v>0.52324869187827028</v>
      </c>
      <c r="H10">
        <f>349*100/Tableau2[[#This Row],[Nombre d''habitants]]</f>
        <v>0.3053742365644086</v>
      </c>
      <c r="I10" s="13">
        <v>0.12889999999999999</v>
      </c>
    </row>
    <row r="11" spans="1:9">
      <c r="A11" t="s">
        <v>18</v>
      </c>
      <c r="B11" t="s">
        <v>32</v>
      </c>
      <c r="C11" s="6">
        <v>2240621</v>
      </c>
      <c r="D11" s="9">
        <v>24.5</v>
      </c>
      <c r="E11" s="11">
        <v>8.7999999999999995E-2</v>
      </c>
      <c r="F11">
        <v>1811</v>
      </c>
      <c r="G11" s="15">
        <f>17451*100/Tableau2[[#This Row],[Nombre d''habitants]]</f>
        <v>0.77884657869403173</v>
      </c>
      <c r="H11">
        <f>18599*100/Tableau2[[#This Row],[Nombre d''habitants]]</f>
        <v>0.83008237448457367</v>
      </c>
      <c r="I11" s="13">
        <v>0.1074</v>
      </c>
    </row>
    <row r="12" spans="1:9">
      <c r="A12" t="s">
        <v>17</v>
      </c>
      <c r="B12" t="s">
        <v>30</v>
      </c>
      <c r="C12" s="6">
        <v>209860</v>
      </c>
      <c r="D12" s="9">
        <v>12</v>
      </c>
      <c r="E12" s="11">
        <v>0.08</v>
      </c>
      <c r="F12">
        <v>1850</v>
      </c>
      <c r="G12" s="15">
        <f>1221*100/Tableau2[[#This Row],[Nombre d''habitants]]</f>
        <v>0.58181644906127894</v>
      </c>
      <c r="H12">
        <f>730*100/Tableau2[[#This Row],[Nombre d''habitants]]</f>
        <v>0.3478509482512151</v>
      </c>
      <c r="I12" s="13">
        <v>0.2074</v>
      </c>
    </row>
    <row r="13" spans="1:9">
      <c r="A13" t="s">
        <v>16</v>
      </c>
      <c r="B13" t="s">
        <v>29</v>
      </c>
      <c r="C13" s="6">
        <v>111557</v>
      </c>
      <c r="D13" s="9">
        <v>11.4</v>
      </c>
      <c r="E13" s="11">
        <v>0.107</v>
      </c>
      <c r="F13">
        <v>1689</v>
      </c>
      <c r="G13" s="15">
        <f>800*100/Tableau2[[#This Row],[Nombre d''habitants]]</f>
        <v>0.71712218865691979</v>
      </c>
      <c r="H13">
        <f>577*100/Tableau2[[#This Row],[Nombre d''habitants]]</f>
        <v>0.51722437856880343</v>
      </c>
      <c r="I13" s="13">
        <v>0.15340000000000001</v>
      </c>
    </row>
    <row r="14" spans="1:9">
      <c r="A14" t="s">
        <v>19</v>
      </c>
      <c r="B14" t="s">
        <v>31</v>
      </c>
      <c r="C14" s="6">
        <v>274394</v>
      </c>
      <c r="D14" s="9">
        <v>12.5</v>
      </c>
      <c r="E14" s="11">
        <v>0.10199999999999999</v>
      </c>
      <c r="F14">
        <v>1628</v>
      </c>
      <c r="G14" s="15">
        <f>2083*100/Tableau2[[#This Row],[Nombre d''habitants]]</f>
        <v>0.75912738616733599</v>
      </c>
      <c r="H14">
        <f>1139*100/Tableau2[[#This Row],[Nombre d''habitants]]</f>
        <v>0.41509654001180785</v>
      </c>
      <c r="I14" s="13">
        <v>0.1502</v>
      </c>
    </row>
    <row r="15" spans="1:9">
      <c r="A15" s="4" t="s">
        <v>27</v>
      </c>
      <c r="B15" s="4" t="s">
        <v>37</v>
      </c>
      <c r="C15" s="6">
        <v>453317</v>
      </c>
      <c r="D15" s="10">
        <v>11.8</v>
      </c>
      <c r="E15" s="12">
        <v>0.10299999999999999</v>
      </c>
      <c r="F15" s="4">
        <v>2061</v>
      </c>
      <c r="G15" s="16">
        <f>3385*100/Tableau2[[#This Row],[Nombre d''habitants]]</f>
        <v>0.74671808028377495</v>
      </c>
      <c r="H15" s="4">
        <f>1776*100/Tableau2[[#This Row],[Nombre d''habitants]]</f>
        <v>0.39177882144283138</v>
      </c>
      <c r="I15" s="14">
        <v>0.17780000000000001</v>
      </c>
    </row>
    <row r="17" spans="1:9">
      <c r="A17" s="17" t="s">
        <v>49</v>
      </c>
      <c r="B17" s="18" t="s">
        <v>13</v>
      </c>
      <c r="C17" s="18" t="s">
        <v>50</v>
      </c>
      <c r="D17" s="18" t="s">
        <v>46</v>
      </c>
      <c r="E17" s="18" t="s">
        <v>42</v>
      </c>
      <c r="F17" s="18" t="s">
        <v>47</v>
      </c>
      <c r="G17" s="18" t="s">
        <v>43</v>
      </c>
      <c r="H17" s="18" t="s">
        <v>44</v>
      </c>
      <c r="I17" s="19" t="s">
        <v>45</v>
      </c>
    </row>
    <row r="18" spans="1:9">
      <c r="A18" s="20" t="s">
        <v>24</v>
      </c>
      <c r="B18" t="s">
        <v>36</v>
      </c>
      <c r="C18" s="5">
        <v>241287</v>
      </c>
      <c r="D18" s="21">
        <f>RANK(D3,[1]!Tableau2[Loyer moyen (€/m² par mois)],0)</f>
        <v>4</v>
      </c>
      <c r="E18" s="21">
        <f>RANK(E3,[1]!Tableau2[Taux de chômage],0)</f>
        <v>6</v>
      </c>
      <c r="F18" s="21">
        <f>RANK(F3,[1]!Tableau2[Taux d''ensoleillement (heures)],1)</f>
        <v>11</v>
      </c>
      <c r="G18" s="26">
        <f>RANK(G3,Tableau2[Nombre médecins/100 hab],1)</f>
        <v>12</v>
      </c>
      <c r="H18" s="26">
        <f>RANK(H3,Tableau2[Nombre restaurant/hab],1)</f>
        <v>11</v>
      </c>
      <c r="I18" s="22">
        <f>RANK(I3,[1]!Tableau2[Proportion d''étudiants ],1)</f>
        <v>9</v>
      </c>
    </row>
    <row r="19" spans="1:9">
      <c r="A19" s="20" t="s">
        <v>26</v>
      </c>
      <c r="B19" t="s">
        <v>35</v>
      </c>
      <c r="C19" s="6">
        <v>152071</v>
      </c>
      <c r="D19" s="21">
        <f>RANK(D4,[1]!Tableau2[Loyer moyen (€/m² par mois)],0)</f>
        <v>11</v>
      </c>
      <c r="E19" s="21">
        <f>RANK(E4,[1]!Tableau2[Taux de chômage],0)</f>
        <v>10</v>
      </c>
      <c r="F19" s="21">
        <f>RANK(F4,[1]!Tableau2[Taux d''ensoleillement (heures)],1)</f>
        <v>7</v>
      </c>
      <c r="G19" s="26">
        <f>RANK(G4,Tableau2[Nombre médecins/100 hab],1)</f>
        <v>3</v>
      </c>
      <c r="H19" s="26">
        <f>RANK(H4,Tableau2[Nombre restaurant/hab],1)</f>
        <v>3</v>
      </c>
      <c r="I19" s="22">
        <f>RANK(I4,[1]!Tableau2[Proportion d''étudiants ],1)</f>
        <v>10</v>
      </c>
    </row>
    <row r="20" spans="1:9">
      <c r="A20" s="20" t="s">
        <v>23</v>
      </c>
      <c r="B20" t="s">
        <v>39</v>
      </c>
      <c r="C20" s="7">
        <v>66245</v>
      </c>
      <c r="D20" s="21">
        <f>RANK(D5,[1]!Tableau2[Loyer moyen (€/m² par mois)],0)</f>
        <v>10</v>
      </c>
      <c r="E20" s="21">
        <f>RANK(E5,[1]!Tableau2[Taux de chômage],0)</f>
        <v>11</v>
      </c>
      <c r="F20" s="21">
        <f>RANK(F5,[1]!Tableau2[Taux d''ensoleillement (heures)],1)</f>
        <v>13</v>
      </c>
      <c r="G20" s="26">
        <f>RANK(G5,Tableau2[Nombre médecins/100 hab],1)</f>
        <v>11</v>
      </c>
      <c r="H20" s="26">
        <f>RANK(H5,Tableau2[Nombre restaurant/hab],1)</f>
        <v>12</v>
      </c>
      <c r="I20" s="22">
        <f>RANK(I5,[1]!Tableau2[Proportion d''étudiants ],1)</f>
        <v>1</v>
      </c>
    </row>
    <row r="21" spans="1:9">
      <c r="A21" s="20" t="s">
        <v>15</v>
      </c>
      <c r="B21" t="s">
        <v>28</v>
      </c>
      <c r="C21" s="7">
        <v>228652</v>
      </c>
      <c r="D21" s="21">
        <f>RANK(D6,[1]!Tableau2[Loyer moyen (€/m² par mois)],0)</f>
        <v>2</v>
      </c>
      <c r="E21" s="21">
        <f>RANK(E6,[1]!Tableau2[Taux de chômage],0)</f>
        <v>2</v>
      </c>
      <c r="F21" s="21">
        <f>RANK(F6,[1]!Tableau2[Taux d''ensoleillement (heures)],1)</f>
        <v>2</v>
      </c>
      <c r="G21" s="26">
        <f>RANK(G6,Tableau2[Nombre médecins/100 hab],1)</f>
        <v>5</v>
      </c>
      <c r="H21" s="26">
        <f>RANK(H6,Tableau2[Nombre restaurant/hab],1)</f>
        <v>10</v>
      </c>
      <c r="I21" s="22">
        <f>RANK(I6,[1]!Tableau2[Proportion d''étudiants ],1)</f>
        <v>13</v>
      </c>
    </row>
    <row r="22" spans="1:9">
      <c r="A22" s="20" t="s">
        <v>22</v>
      </c>
      <c r="B22" t="s">
        <v>40</v>
      </c>
      <c r="C22" s="6">
        <v>496343</v>
      </c>
      <c r="D22" s="21">
        <f>RANK(D7,[1]!Tableau2[Loyer moyen (€/m² par mois)],0)</f>
        <v>3</v>
      </c>
      <c r="E22" s="21">
        <f>RANK(E7,[1]!Tableau2[Taux de chômage],0)</f>
        <v>7</v>
      </c>
      <c r="F22" s="21">
        <f>RANK(F7,[1]!Tableau2[Taux d''ensoleillement (heures)],1)</f>
        <v>9</v>
      </c>
      <c r="G22" s="26">
        <f>RANK(G7,Tableau2[Nombre médecins/100 hab],1)</f>
        <v>10</v>
      </c>
      <c r="H22" s="26">
        <f>RANK(H7,Tableau2[Nombre restaurant/hab],1)</f>
        <v>9</v>
      </c>
      <c r="I22" s="22">
        <f>RANK(I7,[1]!Tableau2[Proportion d''étudiants ],1)</f>
        <v>5</v>
      </c>
    </row>
    <row r="23" spans="1:9">
      <c r="A23" s="20" t="s">
        <v>25</v>
      </c>
      <c r="B23" t="s">
        <v>38</v>
      </c>
      <c r="C23" s="6">
        <v>852516</v>
      </c>
      <c r="D23" s="21">
        <f>RANK(D8,[1]!Tableau2[Loyer moyen (€/m² par mois)],0)</f>
        <v>6</v>
      </c>
      <c r="E23" s="21">
        <f>RANK(E8,[1]!Tableau2[Taux de chômage],0)</f>
        <v>1</v>
      </c>
      <c r="F23" s="21">
        <f>RANK(F8,[1]!Tableau2[Taux d''ensoleillement (heures)],1)</f>
        <v>12</v>
      </c>
      <c r="G23" s="26">
        <f>RANK(G8,Tableau2[Nombre médecins/100 hab],1)</f>
        <v>13</v>
      </c>
      <c r="H23" s="26">
        <f>RANK(H8,Tableau2[Nombre restaurant/hab],1)</f>
        <v>4</v>
      </c>
      <c r="I23" s="22">
        <f>RANK(I8,[1]!Tableau2[Proportion d''étudiants ],1)</f>
        <v>2</v>
      </c>
    </row>
    <row r="24" spans="1:9">
      <c r="A24" s="20" t="s">
        <v>21</v>
      </c>
      <c r="B24" t="s">
        <v>34</v>
      </c>
      <c r="C24" s="6">
        <v>291604</v>
      </c>
      <c r="D24" s="21">
        <f>RANK(D9,[1]!Tableau2[Loyer moyen (€/m² par mois)],0)</f>
        <v>13</v>
      </c>
      <c r="E24" s="21">
        <f>RANK(E9,[1]!Tableau2[Taux de chômage],0)</f>
        <v>12</v>
      </c>
      <c r="F24" s="21">
        <f>RANK(F9,[1]!Tableau2[Taux d''ensoleillement (heures)],1)</f>
        <v>8</v>
      </c>
      <c r="G24" s="26">
        <f>RANK(G9,Tableau2[Nombre médecins/100 hab],1)</f>
        <v>4</v>
      </c>
      <c r="H24" s="26">
        <f>RANK(H9,Tableau2[Nombre restaurant/hab],1)</f>
        <v>5</v>
      </c>
      <c r="I24" s="22">
        <f>RANK(I9,[1]!Tableau2[Proportion d''étudiants ],1)</f>
        <v>8</v>
      </c>
    </row>
    <row r="25" spans="1:9">
      <c r="A25" s="20" t="s">
        <v>20</v>
      </c>
      <c r="B25" t="s">
        <v>33</v>
      </c>
      <c r="C25" s="7">
        <v>114286</v>
      </c>
      <c r="D25" s="21">
        <f>RANK(D10,[1]!Tableau2[Loyer moyen (€/m² par mois)],0)</f>
        <v>12</v>
      </c>
      <c r="E25" s="21">
        <f>RANK(E10,[1]!Tableau2[Taux de chômage],0)</f>
        <v>8</v>
      </c>
      <c r="F25" s="21">
        <f>RANK(F10,[1]!Tableau2[Taux d''ensoleillement (heures)],1)</f>
        <v>4</v>
      </c>
      <c r="G25" s="26">
        <f>RANK(G10,Tableau2[Nombre médecins/100 hab],1)</f>
        <v>1</v>
      </c>
      <c r="H25" s="26">
        <f>RANK(H10,Tableau2[Nombre restaurant/hab],1)</f>
        <v>1</v>
      </c>
      <c r="I25" s="22">
        <f>RANK(I10,[1]!Tableau2[Proportion d''étudiants ],1)</f>
        <v>4</v>
      </c>
    </row>
    <row r="26" spans="1:9">
      <c r="A26" s="20" t="s">
        <v>18</v>
      </c>
      <c r="B26" t="s">
        <v>32</v>
      </c>
      <c r="C26" s="6">
        <v>2240621</v>
      </c>
      <c r="D26" s="21">
        <f>RANK(D11,[1]!Tableau2[Loyer moyen (€/m² par mois)],0)</f>
        <v>1</v>
      </c>
      <c r="E26" s="21">
        <f>RANK(E11,[1]!Tableau2[Taux de chômage],0)</f>
        <v>8</v>
      </c>
      <c r="F26" s="21">
        <f>RANK(F11,[1]!Tableau2[Taux d''ensoleillement (heures)],1)</f>
        <v>5</v>
      </c>
      <c r="G26" s="26">
        <f>RANK(G11,Tableau2[Nombre médecins/100 hab],1)</f>
        <v>9</v>
      </c>
      <c r="H26" s="26">
        <f>RANK(H11,Tableau2[Nombre restaurant/hab],1)</f>
        <v>13</v>
      </c>
      <c r="I26" s="22">
        <f>RANK(I11,[1]!Tableau2[Proportion d''étudiants ],1)</f>
        <v>3</v>
      </c>
    </row>
    <row r="27" spans="1:9">
      <c r="A27" s="20" t="s">
        <v>17</v>
      </c>
      <c r="B27" t="s">
        <v>30</v>
      </c>
      <c r="C27" s="6">
        <v>209860</v>
      </c>
      <c r="D27" s="21">
        <f>RANK(D12,[1]!Tableau2[Loyer moyen (€/m² par mois)],0)</f>
        <v>7</v>
      </c>
      <c r="E27" s="21">
        <f>RANK(E12,[1]!Tableau2[Taux de chômage],0)</f>
        <v>13</v>
      </c>
      <c r="F27" s="21">
        <f>RANK(F12,[1]!Tableau2[Taux d''ensoleillement (heures)],1)</f>
        <v>6</v>
      </c>
      <c r="G27" s="26">
        <f>RANK(G12,Tableau2[Nombre médecins/100 hab],1)</f>
        <v>2</v>
      </c>
      <c r="H27" s="26">
        <f>RANK(H12,Tableau2[Nombre restaurant/hab],1)</f>
        <v>2</v>
      </c>
      <c r="I27" s="22">
        <f>RANK(I12,[1]!Tableau2[Proportion d''étudiants ],1)</f>
        <v>12</v>
      </c>
    </row>
    <row r="28" spans="1:9">
      <c r="A28" s="20" t="s">
        <v>16</v>
      </c>
      <c r="B28" t="s">
        <v>29</v>
      </c>
      <c r="C28" s="6">
        <v>111557</v>
      </c>
      <c r="D28" s="21">
        <f>RANK(D13,[1]!Tableau2[Loyer moyen (€/m² par mois)],0)</f>
        <v>9</v>
      </c>
      <c r="E28" s="21">
        <f>RANK(E13,[1]!Tableau2[Taux de chômage],0)</f>
        <v>3</v>
      </c>
      <c r="F28" s="21">
        <f>RANK(F13,[1]!Tableau2[Taux d''ensoleillement (heures)],1)</f>
        <v>3</v>
      </c>
      <c r="G28" s="26">
        <f>RANK(G13,Tableau2[Nombre médecins/100 hab],1)</f>
        <v>6</v>
      </c>
      <c r="H28" s="26">
        <f>RANK(H13,Tableau2[Nombre restaurant/hab],1)</f>
        <v>8</v>
      </c>
      <c r="I28" s="22">
        <f>RANK(I13,[1]!Tableau2[Proportion d''étudiants ],1)</f>
        <v>7</v>
      </c>
    </row>
    <row r="29" spans="1:9">
      <c r="A29" s="20" t="s">
        <v>19</v>
      </c>
      <c r="B29" t="s">
        <v>31</v>
      </c>
      <c r="C29" s="6">
        <v>274394</v>
      </c>
      <c r="D29" s="21">
        <f>RANK(D14,[1]!Tableau2[Loyer moyen (€/m² par mois)],0)</f>
        <v>5</v>
      </c>
      <c r="E29" s="21">
        <f>RANK(E14,[1]!Tableau2[Taux de chômage],0)</f>
        <v>5</v>
      </c>
      <c r="F29" s="21">
        <f>RANK(F14,[1]!Tableau2[Taux d''ensoleillement (heures)],1)</f>
        <v>1</v>
      </c>
      <c r="G29" s="26">
        <f>RANK(G14,Tableau2[Nombre médecins/100 hab],1)</f>
        <v>8</v>
      </c>
      <c r="H29" s="26">
        <f>RANK(H14,Tableau2[Nombre restaurant/hab],1)</f>
        <v>7</v>
      </c>
      <c r="I29" s="22">
        <f>RANK(I14,[1]!Tableau2[Proportion d''étudiants ],1)</f>
        <v>6</v>
      </c>
    </row>
    <row r="30" spans="1:9">
      <c r="A30" s="23" t="s">
        <v>27</v>
      </c>
      <c r="B30" s="4" t="s">
        <v>37</v>
      </c>
      <c r="C30" s="6">
        <v>453317</v>
      </c>
      <c r="D30" s="24">
        <f>RANK(D15,[1]!Tableau2[Loyer moyen (€/m² par mois)],0)</f>
        <v>8</v>
      </c>
      <c r="E30" s="24">
        <f>RANK(E15,[1]!Tableau2[Taux de chômage],0)</f>
        <v>4</v>
      </c>
      <c r="F30" s="24">
        <f>RANK(F15,[1]!Tableau2[Taux d''ensoleillement (heures)],1)</f>
        <v>10</v>
      </c>
      <c r="G30" s="27">
        <f>RANK(G15,Tableau2[Nombre médecins/100 hab],1)</f>
        <v>7</v>
      </c>
      <c r="H30" s="27">
        <f>RANK(H15,Tableau2[Nombre restaurant/hab],1)</f>
        <v>6</v>
      </c>
      <c r="I30" s="25">
        <f>RANK(I15,[1]!Tableau2[Proportion d''étudiants ],1)</f>
        <v>11</v>
      </c>
    </row>
  </sheetData>
  <conditionalFormatting sqref="A18:A30">
    <cfRule type="colorScale" priority="1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Accueil</vt:lpstr>
      <vt:lpstr>Feuil2</vt:lpstr>
      <vt:lpstr>Base</vt:lpstr>
      <vt:lpstr>NonSelectionné</vt:lpstr>
      <vt:lpstr>NonSélectionné</vt:lpstr>
      <vt:lpstr>RegionChoisie</vt:lpstr>
      <vt:lpstr>Sélectionné</vt:lpstr>
      <vt:lpstr>Séléctionné</vt:lpstr>
    </vt:vector>
  </TitlesOfParts>
  <Company>ICN Business School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GUIMARAES Renato</dc:creator>
  <cp:lastModifiedBy>Lou HUL</cp:lastModifiedBy>
  <dcterms:created xsi:type="dcterms:W3CDTF">2015-10-29T13:38:56Z</dcterms:created>
  <dcterms:modified xsi:type="dcterms:W3CDTF">2016-01-05T19:08:46Z</dcterms:modified>
</cp:coreProperties>
</file>