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240" yWindow="105" windowWidth="14805" windowHeight="8010"/>
  </bookViews>
  <sheets>
    <sheet name="Feuil2" sheetId="2" r:id="rId1"/>
  </sheets>
  <calcPr calcId="125725" iterate="1"/>
</workbook>
</file>

<file path=xl/calcChain.xml><?xml version="1.0" encoding="utf-8"?>
<calcChain xmlns="http://schemas.openxmlformats.org/spreadsheetml/2006/main">
  <c r="J2" i="2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F2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E11" l="1"/>
  <c r="E2"/>
  <c r="E3"/>
  <c r="E4"/>
  <c r="E5"/>
  <c r="E6"/>
  <c r="E7"/>
  <c r="E8"/>
  <c r="E9"/>
  <c r="E10"/>
  <c r="E12"/>
  <c r="E13"/>
  <c r="E14"/>
  <c r="E15"/>
  <c r="E16"/>
  <c r="E17"/>
  <c r="E18"/>
  <c r="E19"/>
  <c r="E20"/>
  <c r="E21"/>
  <c r="G20" l="1"/>
  <c r="H20" s="1"/>
  <c r="G18"/>
  <c r="G16"/>
  <c r="H16" s="1"/>
  <c r="G14"/>
  <c r="G12"/>
  <c r="H12" s="1"/>
  <c r="G9"/>
  <c r="G7"/>
  <c r="H7" s="1"/>
  <c r="G5"/>
  <c r="H5" s="1"/>
  <c r="G3"/>
  <c r="H3" s="1"/>
  <c r="G11"/>
  <c r="G21"/>
  <c r="H21" s="1"/>
  <c r="G19"/>
  <c r="G17"/>
  <c r="H17" s="1"/>
  <c r="G15"/>
  <c r="H15" s="1"/>
  <c r="G13"/>
  <c r="H13" s="1"/>
  <c r="G10"/>
  <c r="G8"/>
  <c r="H8" s="1"/>
  <c r="G6"/>
  <c r="H6" s="1"/>
  <c r="G4"/>
  <c r="H4" s="1"/>
  <c r="G2"/>
  <c r="H2" l="1"/>
  <c r="I2" s="1"/>
  <c r="I6"/>
  <c r="H10"/>
  <c r="I10" s="1"/>
  <c r="I15"/>
  <c r="H19"/>
  <c r="I19" s="1"/>
  <c r="I5"/>
  <c r="H9"/>
  <c r="I9" s="1"/>
  <c r="I4"/>
  <c r="I8"/>
  <c r="I13"/>
  <c r="I17"/>
  <c r="I21"/>
  <c r="H11"/>
  <c r="I11" s="1"/>
  <c r="I3"/>
  <c r="I7"/>
  <c r="I12"/>
  <c r="H14"/>
  <c r="I14" s="1"/>
  <c r="I16"/>
  <c r="H18"/>
  <c r="I18" s="1"/>
  <c r="I20"/>
</calcChain>
</file>

<file path=xl/sharedStrings.xml><?xml version="1.0" encoding="utf-8"?>
<sst xmlns="http://schemas.openxmlformats.org/spreadsheetml/2006/main" count="56" uniqueCount="21">
  <si>
    <t>Handicap Course D</t>
  </si>
  <si>
    <t>Course D</t>
  </si>
  <si>
    <t>Course E</t>
  </si>
  <si>
    <t>Handicap Course E</t>
  </si>
  <si>
    <t>DATE</t>
  </si>
  <si>
    <t>CATEGORIE</t>
  </si>
  <si>
    <t>PL</t>
  </si>
  <si>
    <t>CHEVAL</t>
  </si>
  <si>
    <t>ACCENT FRANCAIS</t>
  </si>
  <si>
    <t>nombre</t>
  </si>
  <si>
    <t>Avec :</t>
  </si>
  <si>
    <t xml:space="preserve">P1 = place du cheval lors de sa dernière course </t>
  </si>
  <si>
    <t xml:space="preserve">P2 = place du cheval lors de son avant dernière course </t>
  </si>
  <si>
    <t xml:space="preserve">P3 = place du cheval lors de son avant avant dernière course </t>
  </si>
  <si>
    <t>Si une  place est signalée par un zéro (ou vide) , on attribue automatiquement la valeur 10.</t>
  </si>
  <si>
    <t>CR=(3*(11-P1)+2*(11-P2)+1*(11-P3 ))/ nombre de course</t>
  </si>
  <si>
    <t>CR</t>
  </si>
  <si>
    <t>11-P0</t>
  </si>
  <si>
    <t>11-P1</t>
  </si>
  <si>
    <t>11-P2</t>
  </si>
  <si>
    <t>11-P3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</si>
</sst>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0" fontId="0" fillId="2" borderId="0" xfId="0" applyFill="1"/>
    <xf numFmtId="14" fontId="0" fillId="3" borderId="0" xfId="0" applyNumberFormat="1" applyFill="1"/>
    <xf numFmtId="0" fontId="0" fillId="3" borderId="0" xfId="0" applyFill="1"/>
    <xf numFmtId="14" fontId="0" fillId="4" borderId="0" xfId="0" applyNumberFormat="1" applyFill="1"/>
    <xf numFmtId="0" fontId="0" fillId="4" borderId="0" xfId="0" applyFill="1"/>
    <xf numFmtId="14" fontId="0" fillId="5" borderId="0" xfId="0" applyNumberFormat="1" applyFill="1"/>
    <xf numFmtId="0" fontId="0" fillId="5" borderId="0" xfId="0" applyFill="1"/>
    <xf numFmtId="14" fontId="0" fillId="6" borderId="0" xfId="0" applyNumberFormat="1" applyFill="1"/>
    <xf numFmtId="0" fontId="0" fillId="6" borderId="0" xfId="0" applyFill="1"/>
    <xf numFmtId="14" fontId="0" fillId="7" borderId="0" xfId="0" applyNumberFormat="1" applyFill="1"/>
    <xf numFmtId="0" fontId="0" fillId="7" borderId="0" xfId="0" applyFill="1"/>
    <xf numFmtId="0" fontId="0" fillId="0" borderId="0" xfId="0" applyNumberFormat="1"/>
    <xf numFmtId="0" fontId="1" fillId="0" borderId="0" xfId="0" applyFont="1"/>
  </cellXfs>
  <cellStyles count="1">
    <cellStyle name="Normal" xfId="0" builtinId="0"/>
  </cellStyles>
  <dxfs count="7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A1:J21" totalsRowShown="0">
  <autoFilter ref="A1:J21">
    <filterColumn colId="5"/>
    <filterColumn colId="6"/>
    <filterColumn colId="7"/>
    <filterColumn colId="8"/>
    <filterColumn colId="9"/>
  </autoFilter>
  <tableColumns count="10">
    <tableColumn id="1" name="DATE" dataDxfId="6"/>
    <tableColumn id="2" name="CATEGORIE"/>
    <tableColumn id="3" name="PL"/>
    <tableColumn id="4" name="CHEVAL"/>
    <tableColumn id="5" name="nombre" dataDxfId="5">
      <calculatedColumnFormula>COUNTIFS(B$2:B2,B2,D$2:D2,D2)</calculatedColumnFormula>
    </tableColumn>
    <tableColumn id="11" name="11-P0" dataDxfId="1">
      <calculatedColumnFormula>IF(C2=0,1,11-C2)</calculatedColumnFormula>
    </tableColumn>
    <tableColumn id="10" name="11-P1" dataDxfId="4">
      <calculatedColumnFormula>SUMIFS($F$2:$F2,$B$2:$B2,$B2,$D$2:$D2,$D2,$E$2:$E2,"&gt;="&amp;($E2-COLUMN()+6))-SUM($F2:F2)</calculatedColumnFormula>
    </tableColumn>
    <tableColumn id="9" name="11-P2" dataDxfId="3">
      <calculatedColumnFormula>SUMIFS($F$2:$F2,$B$2:$B2,$B2,$D$2:$D2,$D2,$E$2:$E2,"&gt;="&amp;($E2-COLUMN()+6))-SUM($F2:G2)</calculatedColumnFormula>
    </tableColumn>
    <tableColumn id="8" name="11-P3" dataDxfId="2">
      <calculatedColumnFormula>SUMIFS($F$2:$F2,$B$2:$B2,$B2,$D$2:$D2,$D2,$E$2:$E2,"&gt;="&amp;($E2-COLUMN()+6))-SUM($F2:H2)</calculatedColumnFormula>
    </tableColumn>
    <tableColumn id="7" name="CR" dataDxfId="0">
      <calculatedColumnFormula>IFERROR((3*G2+2*H2+I2)/(3-COUNTIF(G2:I2,0)),"")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workbookViewId="0">
      <selection activeCell="F1" sqref="F1:I1048576"/>
    </sheetView>
  </sheetViews>
  <sheetFormatPr baseColWidth="10" defaultRowHeight="15"/>
  <cols>
    <col min="1" max="1" width="10.7109375" style="1" bestFit="1" customWidth="1"/>
    <col min="2" max="2" width="17.5703125" bestFit="1" customWidth="1"/>
    <col min="3" max="3" width="5.140625" customWidth="1"/>
    <col min="4" max="5" width="17.42578125" bestFit="1" customWidth="1"/>
    <col min="6" max="9" width="7.7109375" customWidth="1"/>
    <col min="10" max="10" width="15" customWidth="1"/>
  </cols>
  <sheetData>
    <row r="1" spans="1:14">
      <c r="A1" s="1" t="s">
        <v>4</v>
      </c>
      <c r="B1" t="s">
        <v>5</v>
      </c>
      <c r="C1" t="s">
        <v>6</v>
      </c>
      <c r="D1" t="s">
        <v>7</v>
      </c>
      <c r="E1" t="s">
        <v>9</v>
      </c>
      <c r="F1" t="s">
        <v>17</v>
      </c>
      <c r="G1" t="s">
        <v>18</v>
      </c>
      <c r="H1" t="s">
        <v>19</v>
      </c>
      <c r="I1" t="s">
        <v>20</v>
      </c>
      <c r="J1" t="s">
        <v>16</v>
      </c>
    </row>
    <row r="2" spans="1:14">
      <c r="A2" s="1">
        <v>41735</v>
      </c>
      <c r="B2" t="s">
        <v>0</v>
      </c>
      <c r="D2" t="s">
        <v>8</v>
      </c>
      <c r="E2" s="14">
        <f>COUNTIFS(B$2:B2,B2,D$2:D2,D2)</f>
        <v>1</v>
      </c>
      <c r="F2" s="14">
        <f t="shared" ref="F2:F21" si="0">IF(C2=0,1,11-C2)</f>
        <v>1</v>
      </c>
      <c r="G2" s="14">
        <f>SUMIFS($F$2:$F2,$B$2:$B2,$B2,$D$2:$D2,$D2,$E$2:$E2,"&gt;="&amp;($E2-COLUMN()+6))-SUM($F2:F2)</f>
        <v>0</v>
      </c>
      <c r="H2" s="14">
        <f>SUMIFS($F$2:$F2,$B$2:$B2,$B2,$D$2:$D2,$D2,$E$2:$E2,"&gt;="&amp;($E2-COLUMN()+6))-SUM($F2:G2)</f>
        <v>0</v>
      </c>
      <c r="I2" s="14">
        <f>SUMIFS($F$2:$F2,$B$2:$B2,$B2,$D$2:$D2,$D2,$E$2:$E2,"&gt;="&amp;($E2-COLUMN()+6))-SUM($F2:H2)</f>
        <v>0</v>
      </c>
      <c r="J2" s="14" t="str">
        <f t="shared" ref="J2:J21" si="1">IFERROR((3*G2+2*H2+I2)/(3-COUNTIF(G2:I2,0)),"")</f>
        <v/>
      </c>
      <c r="K2" s="14"/>
      <c r="L2" s="14"/>
      <c r="M2" s="14"/>
      <c r="N2" s="15" t="s">
        <v>15</v>
      </c>
    </row>
    <row r="3" spans="1:14">
      <c r="A3" s="4">
        <v>41757</v>
      </c>
      <c r="B3" s="5" t="s">
        <v>0</v>
      </c>
      <c r="C3" s="5"/>
      <c r="D3" s="5" t="s">
        <v>8</v>
      </c>
      <c r="E3" s="14">
        <f>COUNTIFS(B$2:B3,B3,D$2:D3,D3)</f>
        <v>2</v>
      </c>
      <c r="F3" s="14">
        <f t="shared" si="0"/>
        <v>1</v>
      </c>
      <c r="G3" s="14">
        <f>SUMIFS($F$2:$F3,$B$2:$B3,$B3,$D$2:$D3,$D3,$E$2:$E3,"&gt;="&amp;($E3-COLUMN()+6))-SUM($F3:F3)</f>
        <v>1</v>
      </c>
      <c r="H3" s="14">
        <f>SUMIFS($F$2:$F3,$B$2:$B3,$B3,$D$2:$D3,$D3,$E$2:$E3,"&gt;="&amp;($E3-COLUMN()+6))-SUM($F3:G3)</f>
        <v>0</v>
      </c>
      <c r="I3" s="14">
        <f>SUMIFS($F$2:$F3,$B$2:$B3,$B3,$D$2:$D3,$D3,$E$2:$E3,"&gt;="&amp;($E3-COLUMN()+6))-SUM($F3:H3)</f>
        <v>0</v>
      </c>
      <c r="J3" s="14">
        <f t="shared" si="1"/>
        <v>3</v>
      </c>
      <c r="K3" s="14"/>
      <c r="L3" s="14"/>
      <c r="M3" s="14"/>
      <c r="N3" s="15"/>
    </row>
    <row r="4" spans="1:14">
      <c r="A4" s="4">
        <v>41776</v>
      </c>
      <c r="B4" s="5" t="s">
        <v>0</v>
      </c>
      <c r="C4" s="5"/>
      <c r="D4" s="5" t="s">
        <v>8</v>
      </c>
      <c r="E4" s="14">
        <f>COUNTIFS(B$2:B4,B4,D$2:D4,D4)</f>
        <v>3</v>
      </c>
      <c r="F4" s="14">
        <f t="shared" si="0"/>
        <v>1</v>
      </c>
      <c r="G4" s="14">
        <f>SUMIFS($F$2:$F4,$B$2:$B4,$B4,$D$2:$D4,$D4,$E$2:$E4,"&gt;="&amp;($E4-COLUMN()+6))-SUM($F4:F4)</f>
        <v>1</v>
      </c>
      <c r="H4" s="14">
        <f>SUMIFS($F$2:$F4,$B$2:$B4,$B4,$D$2:$D4,$D4,$E$2:$E4,"&gt;="&amp;($E4-COLUMN()+6))-SUM($F4:G4)</f>
        <v>1</v>
      </c>
      <c r="I4" s="14">
        <f>SUMIFS($F$2:$F4,$B$2:$B4,$B4,$D$2:$D4,$D4,$E$2:$E4,"&gt;="&amp;($E4-COLUMN()+6))-SUM($F4:H4)</f>
        <v>0</v>
      </c>
      <c r="J4" s="14">
        <f t="shared" si="1"/>
        <v>2.5</v>
      </c>
      <c r="K4" s="14"/>
      <c r="L4" s="14"/>
      <c r="M4" s="14"/>
      <c r="N4" t="s">
        <v>10</v>
      </c>
    </row>
    <row r="5" spans="1:14">
      <c r="A5" s="8">
        <v>41842</v>
      </c>
      <c r="B5" s="9" t="s">
        <v>3</v>
      </c>
      <c r="C5" s="9"/>
      <c r="D5" s="9" t="s">
        <v>8</v>
      </c>
      <c r="E5" s="14">
        <f>COUNTIFS(B$2:B5,B5,D$2:D5,D5)</f>
        <v>1</v>
      </c>
      <c r="F5" s="14">
        <f t="shared" si="0"/>
        <v>1</v>
      </c>
      <c r="G5" s="14">
        <f>SUMIFS($F$2:$F5,$B$2:$B5,$B5,$D$2:$D5,$D5,$E$2:$E5,"&gt;="&amp;($E5-COLUMN()+6))-SUM($F5:F5)</f>
        <v>0</v>
      </c>
      <c r="H5" s="14">
        <f>SUMIFS($F$2:$F5,$B$2:$B5,$B5,$D$2:$D5,$D5,$E$2:$E5,"&gt;="&amp;($E5-COLUMN()+6))-SUM($F5:G5)</f>
        <v>0</v>
      </c>
      <c r="I5" s="14">
        <f>SUMIFS($F$2:$F5,$B$2:$B5,$B5,$D$2:$D5,$D5,$E$2:$E5,"&gt;="&amp;($E5-COLUMN()+6))-SUM($F5:H5)</f>
        <v>0</v>
      </c>
      <c r="J5" s="14" t="str">
        <f t="shared" si="1"/>
        <v/>
      </c>
      <c r="K5" s="14"/>
      <c r="L5" s="14"/>
      <c r="M5" s="14"/>
    </row>
    <row r="6" spans="1:14">
      <c r="A6" s="6">
        <v>41888</v>
      </c>
      <c r="B6" s="7" t="s">
        <v>3</v>
      </c>
      <c r="C6" s="7">
        <v>3</v>
      </c>
      <c r="D6" s="7" t="s">
        <v>8</v>
      </c>
      <c r="E6" s="14">
        <f>COUNTIFS(B$2:B6,B6,D$2:D6,D6)</f>
        <v>2</v>
      </c>
      <c r="F6" s="14">
        <f t="shared" si="0"/>
        <v>8</v>
      </c>
      <c r="G6" s="14">
        <f>SUMIFS($F$2:$F6,$B$2:$B6,$B6,$D$2:$D6,$D6,$E$2:$E6,"&gt;="&amp;($E6-COLUMN()+6))-SUM($F6:F6)</f>
        <v>1</v>
      </c>
      <c r="H6" s="14">
        <f>SUMIFS($F$2:$F6,$B$2:$B6,$B6,$D$2:$D6,$D6,$E$2:$E6,"&gt;="&amp;($E6-COLUMN()+6))-SUM($F6:G6)</f>
        <v>0</v>
      </c>
      <c r="I6" s="14">
        <f>SUMIFS($F$2:$F6,$B$2:$B6,$B6,$D$2:$D6,$D6,$E$2:$E6,"&gt;="&amp;($E6-COLUMN()+6))-SUM($F6:H6)</f>
        <v>0</v>
      </c>
      <c r="J6" s="14">
        <f t="shared" si="1"/>
        <v>3</v>
      </c>
      <c r="K6" s="14"/>
      <c r="L6" s="14"/>
      <c r="M6" s="14"/>
      <c r="N6" t="s">
        <v>11</v>
      </c>
    </row>
    <row r="7" spans="1:14">
      <c r="A7" s="1">
        <v>41912</v>
      </c>
      <c r="B7" t="s">
        <v>2</v>
      </c>
      <c r="C7">
        <v>1</v>
      </c>
      <c r="D7" t="s">
        <v>8</v>
      </c>
      <c r="E7" s="14">
        <f>COUNTIFS(B$2:B7,B7,D$2:D7,D7)</f>
        <v>1</v>
      </c>
      <c r="F7" s="14">
        <f t="shared" si="0"/>
        <v>10</v>
      </c>
      <c r="G7" s="14">
        <f>SUMIFS($F$2:$F7,$B$2:$B7,$B7,$D$2:$D7,$D7,$E$2:$E7,"&gt;="&amp;($E7-COLUMN()+6))-SUM($F7:F7)</f>
        <v>0</v>
      </c>
      <c r="H7" s="14">
        <f>SUMIFS($F$2:$F7,$B$2:$B7,$B7,$D$2:$D7,$D7,$E$2:$E7,"&gt;="&amp;($E7-COLUMN()+6))-SUM($F7:G7)</f>
        <v>0</v>
      </c>
      <c r="I7" s="14">
        <f>SUMIFS($F$2:$F7,$B$2:$B7,$B7,$D$2:$D7,$D7,$E$2:$E7,"&gt;="&amp;($E7-COLUMN()+6))-SUM($F7:H7)</f>
        <v>0</v>
      </c>
      <c r="J7" s="14" t="str">
        <f t="shared" si="1"/>
        <v/>
      </c>
      <c r="K7" s="14"/>
      <c r="L7" s="14"/>
      <c r="M7" s="14"/>
      <c r="N7" t="s">
        <v>12</v>
      </c>
    </row>
    <row r="8" spans="1:14">
      <c r="A8" s="10">
        <v>41926</v>
      </c>
      <c r="B8" s="11" t="s">
        <v>3</v>
      </c>
      <c r="C8" s="11">
        <v>5</v>
      </c>
      <c r="D8" s="11" t="s">
        <v>8</v>
      </c>
      <c r="E8" s="14">
        <f>COUNTIFS(B$2:B8,B8,D$2:D8,D8)</f>
        <v>3</v>
      </c>
      <c r="F8" s="14">
        <f t="shared" si="0"/>
        <v>6</v>
      </c>
      <c r="G8" s="14">
        <f>SUMIFS($F$2:$F8,$B$2:$B8,$B8,$D$2:$D8,$D8,$E$2:$E8,"&gt;="&amp;($E8-COLUMN()+6))-SUM($F8:F8)</f>
        <v>8</v>
      </c>
      <c r="H8" s="14">
        <f>SUMIFS($F$2:$F8,$B$2:$B8,$B8,$D$2:$D8,$D8,$E$2:$E8,"&gt;="&amp;($E8-COLUMN()+6))-SUM($F8:G8)</f>
        <v>1</v>
      </c>
      <c r="I8" s="14">
        <f>SUMIFS($F$2:$F8,$B$2:$B8,$B8,$D$2:$D8,$D8,$E$2:$E8,"&gt;="&amp;($E8-COLUMN()+6))-SUM($F8:H8)</f>
        <v>0</v>
      </c>
      <c r="J8" s="14">
        <f t="shared" si="1"/>
        <v>13</v>
      </c>
      <c r="K8" s="14"/>
      <c r="L8" s="14"/>
      <c r="M8" s="14"/>
      <c r="N8" t="s">
        <v>13</v>
      </c>
    </row>
    <row r="9" spans="1:14">
      <c r="A9" s="4">
        <v>41953</v>
      </c>
      <c r="B9" s="5" t="s">
        <v>0</v>
      </c>
      <c r="C9" s="5"/>
      <c r="D9" s="5" t="s">
        <v>8</v>
      </c>
      <c r="E9" s="14">
        <f>COUNTIFS(B$2:B9,B9,D$2:D9,D9)</f>
        <v>4</v>
      </c>
      <c r="F9" s="14">
        <f t="shared" si="0"/>
        <v>1</v>
      </c>
      <c r="G9" s="14">
        <f>SUMIFS($F$2:$F9,$B$2:$B9,$B9,$D$2:$D9,$D9,$E$2:$E9,"&gt;="&amp;($E9-COLUMN()+6))-SUM($F9:F9)</f>
        <v>1</v>
      </c>
      <c r="H9" s="14">
        <f>SUMIFS($F$2:$F9,$B$2:$B9,$B9,$D$2:$D9,$D9,$E$2:$E9,"&gt;="&amp;($E9-COLUMN()+6))-SUM($F9:G9)</f>
        <v>1</v>
      </c>
      <c r="I9" s="14">
        <f>SUMIFS($F$2:$F9,$B$2:$B9,$B9,$D$2:$D9,$D9,$E$2:$E9,"&gt;="&amp;($E9-COLUMN()+6))-SUM($F9:H9)</f>
        <v>1</v>
      </c>
      <c r="J9" s="14">
        <f t="shared" si="1"/>
        <v>2</v>
      </c>
      <c r="K9" s="14"/>
      <c r="L9" s="14"/>
      <c r="M9" s="14"/>
    </row>
    <row r="10" spans="1:14">
      <c r="A10" s="1">
        <v>41985</v>
      </c>
      <c r="B10" t="s">
        <v>2</v>
      </c>
      <c r="C10">
        <v>1</v>
      </c>
      <c r="D10" t="s">
        <v>8</v>
      </c>
      <c r="E10" s="14">
        <f>COUNTIFS(B$2:B10,B10,D$2:D10,D10)</f>
        <v>2</v>
      </c>
      <c r="F10" s="14">
        <f t="shared" si="0"/>
        <v>10</v>
      </c>
      <c r="G10" s="14">
        <f>SUMIFS($F$2:$F10,$B$2:$B10,$B10,$D$2:$D10,$D10,$E$2:$E10,"&gt;="&amp;($E10-COLUMN()+6))-SUM($F10:F10)</f>
        <v>10</v>
      </c>
      <c r="H10" s="14">
        <f>SUMIFS($F$2:$F10,$B$2:$B10,$B10,$D$2:$D10,$D10,$E$2:$E10,"&gt;="&amp;($E10-COLUMN()+6))-SUM($F10:G10)</f>
        <v>0</v>
      </c>
      <c r="I10" s="14">
        <f>SUMIFS($F$2:$F10,$B$2:$B10,$B10,$D$2:$D10,$D10,$E$2:$E10,"&gt;="&amp;($E10-COLUMN()+6))-SUM($F10:H10)</f>
        <v>0</v>
      </c>
      <c r="J10" s="14">
        <f t="shared" si="1"/>
        <v>30</v>
      </c>
      <c r="K10" s="14"/>
      <c r="L10" s="14"/>
      <c r="M10" s="14"/>
    </row>
    <row r="11" spans="1:14">
      <c r="A11" s="2">
        <v>41995</v>
      </c>
      <c r="B11" s="3" t="s">
        <v>0</v>
      </c>
      <c r="C11" s="3"/>
      <c r="D11" s="3" t="s">
        <v>8</v>
      </c>
      <c r="E11" s="14">
        <f>COUNTIFS(B$2:B11,B11,D$2:D11,D11)</f>
        <v>5</v>
      </c>
      <c r="F11" s="14">
        <f t="shared" si="0"/>
        <v>1</v>
      </c>
      <c r="G11" s="14">
        <f>SUMIFS($F$2:$F11,$B$2:$B11,$B11,$D$2:$D11,$D11,$E$2:$E11,"&gt;="&amp;($E11-COLUMN()+6))-SUM($F11:F11)</f>
        <v>1</v>
      </c>
      <c r="H11" s="14">
        <f>SUMIFS($F$2:$F11,$B$2:$B11,$B11,$D$2:$D11,$D11,$E$2:$E11,"&gt;="&amp;($E11-COLUMN()+6))-SUM($F11:G11)</f>
        <v>1</v>
      </c>
      <c r="I11" s="14">
        <f>SUMIFS($F$2:$F11,$B$2:$B11,$B11,$D$2:$D11,$D11,$E$2:$E11,"&gt;="&amp;($E11-COLUMN()+6))-SUM($F11:H11)</f>
        <v>1</v>
      </c>
      <c r="J11" s="14">
        <f t="shared" si="1"/>
        <v>2</v>
      </c>
      <c r="K11" s="14"/>
      <c r="L11" s="14"/>
      <c r="M11" s="14"/>
      <c r="N11" t="s">
        <v>14</v>
      </c>
    </row>
    <row r="12" spans="1:14">
      <c r="A12" s="10">
        <v>42027</v>
      </c>
      <c r="B12" s="11" t="s">
        <v>3</v>
      </c>
      <c r="C12" s="11"/>
      <c r="D12" s="11" t="s">
        <v>8</v>
      </c>
      <c r="E12" s="14">
        <f>COUNTIFS(B$2:B12,B12,D$2:D12,D12)</f>
        <v>4</v>
      </c>
      <c r="F12" s="14">
        <f t="shared" si="0"/>
        <v>1</v>
      </c>
      <c r="G12" s="14">
        <f>SUMIFS($F$2:$F12,$B$2:$B12,$B12,$D$2:$D12,$D12,$E$2:$E12,"&gt;="&amp;($E12-COLUMN()+6))-SUM($F12:F12)</f>
        <v>6</v>
      </c>
      <c r="H12" s="14">
        <f>SUMIFS($F$2:$F12,$B$2:$B12,$B12,$D$2:$D12,$D12,$E$2:$E12,"&gt;="&amp;($E12-COLUMN()+6))-SUM($F12:G12)</f>
        <v>8</v>
      </c>
      <c r="I12" s="14">
        <f>SUMIFS($F$2:$F12,$B$2:$B12,$B12,$D$2:$D12,$D12,$E$2:$E12,"&gt;="&amp;($E12-COLUMN()+6))-SUM($F12:H12)</f>
        <v>1</v>
      </c>
      <c r="J12" s="14">
        <f t="shared" si="1"/>
        <v>11.666666666666666</v>
      </c>
      <c r="K12" s="14"/>
      <c r="L12" s="14"/>
      <c r="M12" s="14"/>
    </row>
    <row r="13" spans="1:14">
      <c r="A13" s="1">
        <v>42153</v>
      </c>
      <c r="B13" t="s">
        <v>1</v>
      </c>
      <c r="D13" t="s">
        <v>8</v>
      </c>
      <c r="E13" s="14">
        <f>COUNTIFS(B$2:B13,B13,D$2:D13,D13)</f>
        <v>1</v>
      </c>
      <c r="F13" s="14">
        <f t="shared" si="0"/>
        <v>1</v>
      </c>
      <c r="G13" s="14">
        <f>SUMIFS($F$2:$F13,$B$2:$B13,$B13,$D$2:$D13,$D13,$E$2:$E13,"&gt;="&amp;($E13-COLUMN()+6))-SUM($F13:F13)</f>
        <v>0</v>
      </c>
      <c r="H13" s="14">
        <f>SUMIFS($F$2:$F13,$B$2:$B13,$B13,$D$2:$D13,$D13,$E$2:$E13,"&gt;="&amp;($E13-COLUMN()+6))-SUM($F13:G13)</f>
        <v>0</v>
      </c>
      <c r="I13" s="14">
        <f>SUMIFS($F$2:$F13,$B$2:$B13,$B13,$D$2:$D13,$D13,$E$2:$E13,"&gt;="&amp;($E13-COLUMN()+6))-SUM($F13:H13)</f>
        <v>0</v>
      </c>
      <c r="J13" s="14" t="str">
        <f t="shared" si="1"/>
        <v/>
      </c>
      <c r="K13" s="14"/>
      <c r="L13" s="14"/>
      <c r="M13" s="14"/>
    </row>
    <row r="14" spans="1:14">
      <c r="A14" s="10">
        <v>42171</v>
      </c>
      <c r="B14" s="11" t="s">
        <v>3</v>
      </c>
      <c r="C14" s="11">
        <v>1</v>
      </c>
      <c r="D14" s="11" t="s">
        <v>8</v>
      </c>
      <c r="E14" s="14">
        <f>COUNTIFS(B$2:B14,B14,D$2:D14,D14)</f>
        <v>5</v>
      </c>
      <c r="F14" s="14">
        <f t="shared" si="0"/>
        <v>10</v>
      </c>
      <c r="G14" s="14">
        <f>SUMIFS($F$2:$F14,$B$2:$B14,$B14,$D$2:$D14,$D14,$E$2:$E14,"&gt;="&amp;($E14-COLUMN()+6))-SUM($F14:F14)</f>
        <v>1</v>
      </c>
      <c r="H14" s="14">
        <f>SUMIFS($F$2:$F14,$B$2:$B14,$B14,$D$2:$D14,$D14,$E$2:$E14,"&gt;="&amp;($E14-COLUMN()+6))-SUM($F14:G14)</f>
        <v>6</v>
      </c>
      <c r="I14" s="14">
        <f>SUMIFS($F$2:$F14,$B$2:$B14,$B14,$D$2:$D14,$D14,$E$2:$E14,"&gt;="&amp;($E14-COLUMN()+6))-SUM($F14:H14)</f>
        <v>8</v>
      </c>
      <c r="J14" s="14">
        <f t="shared" si="1"/>
        <v>7.666666666666667</v>
      </c>
      <c r="K14" s="14"/>
      <c r="L14" s="14"/>
      <c r="M14" s="14"/>
    </row>
    <row r="15" spans="1:14">
      <c r="A15" s="12">
        <v>42195</v>
      </c>
      <c r="B15" s="13" t="s">
        <v>3</v>
      </c>
      <c r="C15" s="13">
        <v>1</v>
      </c>
      <c r="D15" s="13" t="s">
        <v>8</v>
      </c>
      <c r="E15" s="14">
        <f>COUNTIFS(B$2:B15,B15,D$2:D15,D15)</f>
        <v>6</v>
      </c>
      <c r="F15" s="14">
        <f t="shared" si="0"/>
        <v>10</v>
      </c>
      <c r="G15" s="14">
        <f>SUMIFS($F$2:$F15,$B$2:$B15,$B15,$D$2:$D15,$D15,$E$2:$E15,"&gt;="&amp;($E15-COLUMN()+6))-SUM($F15:F15)</f>
        <v>10</v>
      </c>
      <c r="H15" s="14">
        <f>SUMIFS($F$2:$F15,$B$2:$B15,$B15,$D$2:$D15,$D15,$E$2:$E15,"&gt;="&amp;($E15-COLUMN()+6))-SUM($F15:G15)</f>
        <v>1</v>
      </c>
      <c r="I15" s="14">
        <f>SUMIFS($F$2:$F15,$B$2:$B15,$B15,$D$2:$D15,$D15,$E$2:$E15,"&gt;="&amp;($E15-COLUMN()+6))-SUM($F15:H15)</f>
        <v>6</v>
      </c>
      <c r="J15" s="14">
        <f t="shared" si="1"/>
        <v>12.666666666666666</v>
      </c>
      <c r="K15" s="14"/>
      <c r="L15" s="14"/>
      <c r="M15" s="14"/>
    </row>
    <row r="16" spans="1:14">
      <c r="A16" s="1">
        <v>42227</v>
      </c>
      <c r="B16" t="s">
        <v>0</v>
      </c>
      <c r="D16" t="s">
        <v>8</v>
      </c>
      <c r="E16" s="14">
        <f>COUNTIFS(B$2:B16,B16,D$2:D16,D16)</f>
        <v>6</v>
      </c>
      <c r="F16" s="14">
        <f t="shared" si="0"/>
        <v>1</v>
      </c>
      <c r="G16" s="14">
        <f>SUMIFS($F$2:$F16,$B$2:$B16,$B16,$D$2:$D16,$D16,$E$2:$E16,"&gt;="&amp;($E16-COLUMN()+6))-SUM($F16:F16)</f>
        <v>1</v>
      </c>
      <c r="H16" s="14">
        <f>SUMIFS($F$2:$F16,$B$2:$B16,$B16,$D$2:$D16,$D16,$E$2:$E16,"&gt;="&amp;($E16-COLUMN()+6))-SUM($F16:G16)</f>
        <v>1</v>
      </c>
      <c r="I16" s="14">
        <f>SUMIFS($F$2:$F16,$B$2:$B16,$B16,$D$2:$D16,$D16,$E$2:$E16,"&gt;="&amp;($E16-COLUMN()+6))-SUM($F16:H16)</f>
        <v>1</v>
      </c>
      <c r="J16" s="14">
        <f t="shared" si="1"/>
        <v>2</v>
      </c>
      <c r="K16" s="14"/>
      <c r="L16" s="14"/>
      <c r="M16" s="14"/>
    </row>
    <row r="17" spans="1:13">
      <c r="A17" s="1">
        <v>42268</v>
      </c>
      <c r="B17" t="s">
        <v>0</v>
      </c>
      <c r="D17" t="s">
        <v>8</v>
      </c>
      <c r="E17" s="14">
        <f>COUNTIFS(B$2:B17,B17,D$2:D17,D17)</f>
        <v>7</v>
      </c>
      <c r="F17" s="14">
        <f t="shared" si="0"/>
        <v>1</v>
      </c>
      <c r="G17" s="14">
        <f>SUMIFS($F$2:$F17,$B$2:$B17,$B17,$D$2:$D17,$D17,$E$2:$E17,"&gt;="&amp;($E17-COLUMN()+6))-SUM($F17:F17)</f>
        <v>1</v>
      </c>
      <c r="H17" s="14">
        <f>SUMIFS($F$2:$F17,$B$2:$B17,$B17,$D$2:$D17,$D17,$E$2:$E17,"&gt;="&amp;($E17-COLUMN()+6))-SUM($F17:G17)</f>
        <v>1</v>
      </c>
      <c r="I17" s="14">
        <f>SUMIFS($F$2:$F17,$B$2:$B17,$B17,$D$2:$D17,$D17,$E$2:$E17,"&gt;="&amp;($E17-COLUMN()+6))-SUM($F17:H17)</f>
        <v>1</v>
      </c>
      <c r="J17" s="14">
        <f t="shared" si="1"/>
        <v>2</v>
      </c>
      <c r="K17" s="14"/>
      <c r="L17" s="14"/>
      <c r="M17" s="14"/>
    </row>
    <row r="18" spans="1:13">
      <c r="A18" s="1">
        <v>42277</v>
      </c>
      <c r="B18" t="s">
        <v>0</v>
      </c>
      <c r="C18">
        <v>1</v>
      </c>
      <c r="D18" t="s">
        <v>8</v>
      </c>
      <c r="E18" s="14">
        <f>COUNTIFS(B$2:B18,B18,D$2:D18,D18)</f>
        <v>8</v>
      </c>
      <c r="F18" s="14">
        <f t="shared" si="0"/>
        <v>10</v>
      </c>
      <c r="G18" s="14">
        <f>SUMIFS($F$2:$F18,$B$2:$B18,$B18,$D$2:$D18,$D18,$E$2:$E18,"&gt;="&amp;($E18-COLUMN()+6))-SUM($F18:F18)</f>
        <v>1</v>
      </c>
      <c r="H18" s="14">
        <f>SUMIFS($F$2:$F18,$B$2:$B18,$B18,$D$2:$D18,$D18,$E$2:$E18,"&gt;="&amp;($E18-COLUMN()+6))-SUM($F18:G18)</f>
        <v>1</v>
      </c>
      <c r="I18" s="14">
        <f>SUMIFS($F$2:$F18,$B$2:$B18,$B18,$D$2:$D18,$D18,$E$2:$E18,"&gt;="&amp;($E18-COLUMN()+6))-SUM($F18:H18)</f>
        <v>1</v>
      </c>
      <c r="J18" s="14">
        <f t="shared" si="1"/>
        <v>2</v>
      </c>
      <c r="K18" s="14"/>
      <c r="L18" s="14"/>
      <c r="M18" s="14"/>
    </row>
    <row r="19" spans="1:13">
      <c r="A19" s="1">
        <v>42327</v>
      </c>
      <c r="B19" t="s">
        <v>0</v>
      </c>
      <c r="D19" t="s">
        <v>8</v>
      </c>
      <c r="E19" s="14">
        <f>COUNTIFS(B$2:B19,B19,D$2:D19,D19)</f>
        <v>9</v>
      </c>
      <c r="F19" s="14">
        <f t="shared" si="0"/>
        <v>1</v>
      </c>
      <c r="G19" s="14">
        <f>SUMIFS($F$2:$F19,$B$2:$B19,$B19,$D$2:$D19,$D19,$E$2:$E19,"&gt;="&amp;($E19-COLUMN()+6))-SUM($F19:F19)</f>
        <v>10</v>
      </c>
      <c r="H19" s="14">
        <f>SUMIFS($F$2:$F19,$B$2:$B19,$B19,$D$2:$D19,$D19,$E$2:$E19,"&gt;="&amp;($E19-COLUMN()+6))-SUM($F19:G19)</f>
        <v>1</v>
      </c>
      <c r="I19" s="14">
        <f>SUMIFS($F$2:$F19,$B$2:$B19,$B19,$D$2:$D19,$D19,$E$2:$E19,"&gt;="&amp;($E19-COLUMN()+6))-SUM($F19:H19)</f>
        <v>1</v>
      </c>
      <c r="J19" s="14">
        <f t="shared" si="1"/>
        <v>11</v>
      </c>
      <c r="K19" s="14"/>
      <c r="L19" s="14"/>
      <c r="M19" s="14"/>
    </row>
    <row r="20" spans="1:13">
      <c r="A20" s="1">
        <v>42350</v>
      </c>
      <c r="B20" t="s">
        <v>0</v>
      </c>
      <c r="D20" t="s">
        <v>8</v>
      </c>
      <c r="E20" s="14">
        <f>COUNTIFS(B$2:B20,B20,D$2:D20,D20)</f>
        <v>10</v>
      </c>
      <c r="F20" s="14">
        <f t="shared" si="0"/>
        <v>1</v>
      </c>
      <c r="G20" s="14">
        <f>SUMIFS($F$2:$F20,$B$2:$B20,$B20,$D$2:$D20,$D20,$E$2:$E20,"&gt;="&amp;($E20-COLUMN()+6))-SUM($F20:F20)</f>
        <v>1</v>
      </c>
      <c r="H20" s="14">
        <f>SUMIFS($F$2:$F20,$B$2:$B20,$B20,$D$2:$D20,$D20,$E$2:$E20,"&gt;="&amp;($E20-COLUMN()+6))-SUM($F20:G20)</f>
        <v>10</v>
      </c>
      <c r="I20" s="14">
        <f>SUMIFS($F$2:$F20,$B$2:$B20,$B20,$D$2:$D20,$D20,$E$2:$E20,"&gt;="&amp;($E20-COLUMN()+6))-SUM($F20:H20)</f>
        <v>1</v>
      </c>
      <c r="J20" s="14">
        <f t="shared" si="1"/>
        <v>8</v>
      </c>
      <c r="K20" s="14"/>
      <c r="L20" s="14"/>
      <c r="M20" s="14"/>
    </row>
    <row r="21" spans="1:13">
      <c r="A21" s="1">
        <v>42373</v>
      </c>
      <c r="B21" t="s">
        <v>0</v>
      </c>
      <c r="C21">
        <v>5</v>
      </c>
      <c r="D21" t="s">
        <v>8</v>
      </c>
      <c r="E21" s="14">
        <f>COUNTIFS(B$2:B21,B21,D$2:D21,D21)</f>
        <v>11</v>
      </c>
      <c r="F21" s="14">
        <f t="shared" si="0"/>
        <v>6</v>
      </c>
      <c r="G21" s="14">
        <f>SUMIFS($F$2:$F21,$B$2:$B21,$B21,$D$2:$D21,$D21,$E$2:$E21,"&gt;="&amp;($E21-COLUMN()+6))-SUM($F21:F21)</f>
        <v>1</v>
      </c>
      <c r="H21" s="14">
        <f>SUMIFS($F$2:$F21,$B$2:$B21,$B21,$D$2:$D21,$D21,$E$2:$E21,"&gt;="&amp;($E21-COLUMN()+6))-SUM($F21:G21)</f>
        <v>1</v>
      </c>
      <c r="I21" s="14">
        <f>SUMIFS($F$2:$F21,$B$2:$B21,$B21,$D$2:$D21,$D21,$E$2:$E21,"&gt;="&amp;($E21-COLUMN()+6))-SUM($F21:H21)</f>
        <v>10</v>
      </c>
      <c r="J21" s="14">
        <f t="shared" si="1"/>
        <v>5</v>
      </c>
      <c r="K21" s="14"/>
      <c r="L21" s="14"/>
      <c r="M21" s="14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2016-03-17T20:11:59Z</dcterms:modified>
</cp:coreProperties>
</file>