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activeX/activeX1.bin" ContentType="application/vnd.ms-office.activeX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0" yWindow="0" windowWidth="20490" windowHeight="7950" firstSheet="1" activeTab="1"/>
  </bookViews>
  <sheets>
    <sheet name="INDEX" sheetId="3" r:id="rId1"/>
    <sheet name="TCD" sheetId="5" r:id="rId2"/>
  </sheets>
  <calcPr calcId="125725"/>
  <pivotCaches>
    <pivotCache cacheId="29" r:id="rId3"/>
  </pivotCaches>
</workbook>
</file>

<file path=xl/calcChain.xml><?xml version="1.0" encoding="utf-8"?>
<calcChain xmlns="http://schemas.openxmlformats.org/spreadsheetml/2006/main">
  <c r="H33" i="5"/>
  <c r="G33"/>
  <c r="E6" i="3"/>
  <c r="G6" s="1"/>
  <c r="E7"/>
  <c r="G7" s="1"/>
  <c r="E8"/>
  <c r="G8" s="1"/>
  <c r="E9"/>
  <c r="E10"/>
  <c r="G10" s="1"/>
  <c r="E11"/>
  <c r="G11" s="1"/>
  <c r="E12"/>
  <c r="G12" s="1"/>
  <c r="E13"/>
  <c r="E14"/>
  <c r="G14" s="1"/>
  <c r="E15"/>
  <c r="G15" s="1"/>
  <c r="E16"/>
  <c r="G16" s="1"/>
  <c r="E17"/>
  <c r="E18"/>
  <c r="G18" s="1"/>
  <c r="E19"/>
  <c r="G19" s="1"/>
  <c r="E20"/>
  <c r="G20" s="1"/>
  <c r="E21"/>
  <c r="E22"/>
  <c r="G22" s="1"/>
  <c r="E23"/>
  <c r="G23" s="1"/>
  <c r="E24"/>
  <c r="G24" s="1"/>
  <c r="E25"/>
  <c r="E26"/>
  <c r="G26" s="1"/>
  <c r="E27"/>
  <c r="G27" s="1"/>
  <c r="E28"/>
  <c r="G28" s="1"/>
  <c r="E29"/>
  <c r="E30"/>
  <c r="G30" s="1"/>
  <c r="E31"/>
  <c r="G31" s="1"/>
  <c r="E32"/>
  <c r="G32" s="1"/>
  <c r="E33"/>
  <c r="E34"/>
  <c r="G34" s="1"/>
  <c r="E35"/>
  <c r="G35" s="1"/>
  <c r="E36"/>
  <c r="G36" s="1"/>
  <c r="E37"/>
  <c r="E38"/>
  <c r="G38" s="1"/>
  <c r="E39"/>
  <c r="G39" s="1"/>
  <c r="E40"/>
  <c r="G40" s="1"/>
  <c r="E41"/>
  <c r="E42"/>
  <c r="G42" s="1"/>
  <c r="E43"/>
  <c r="G43" s="1"/>
  <c r="E44"/>
  <c r="G44" s="1"/>
  <c r="E45"/>
  <c r="E46"/>
  <c r="G46" s="1"/>
  <c r="E47"/>
  <c r="G47" s="1"/>
  <c r="E48"/>
  <c r="G48" s="1"/>
  <c r="E49"/>
  <c r="E50"/>
  <c r="G50" s="1"/>
  <c r="E51"/>
  <c r="G51" s="1"/>
  <c r="E52"/>
  <c r="G52" s="1"/>
  <c r="E53"/>
  <c r="E5"/>
  <c r="G5" s="1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"/>
  <c r="F6"/>
  <c r="F7"/>
  <c r="J7" s="1"/>
  <c r="F8"/>
  <c r="F9"/>
  <c r="J9" s="1"/>
  <c r="F10"/>
  <c r="F11"/>
  <c r="J11" s="1"/>
  <c r="F12"/>
  <c r="F13"/>
  <c r="J13" s="1"/>
  <c r="F14"/>
  <c r="F15"/>
  <c r="J15" s="1"/>
  <c r="F16"/>
  <c r="F17"/>
  <c r="J17" s="1"/>
  <c r="F18"/>
  <c r="F19"/>
  <c r="J19" s="1"/>
  <c r="F20"/>
  <c r="F21"/>
  <c r="J21" s="1"/>
  <c r="F22"/>
  <c r="F23"/>
  <c r="J23" s="1"/>
  <c r="F24"/>
  <c r="F25"/>
  <c r="J25" s="1"/>
  <c r="F26"/>
  <c r="F27"/>
  <c r="J27" s="1"/>
  <c r="F28"/>
  <c r="F29"/>
  <c r="J29" s="1"/>
  <c r="F30"/>
  <c r="F31"/>
  <c r="J31" s="1"/>
  <c r="F32"/>
  <c r="F33"/>
  <c r="J33" s="1"/>
  <c r="F34"/>
  <c r="F35"/>
  <c r="J35" s="1"/>
  <c r="F36"/>
  <c r="F37"/>
  <c r="J37" s="1"/>
  <c r="F38"/>
  <c r="F39"/>
  <c r="J39" s="1"/>
  <c r="F40"/>
  <c r="F41"/>
  <c r="J41" s="1"/>
  <c r="F42"/>
  <c r="F43"/>
  <c r="J43" s="1"/>
  <c r="F44"/>
  <c r="F45"/>
  <c r="J45" s="1"/>
  <c r="F46"/>
  <c r="F47"/>
  <c r="J47" s="1"/>
  <c r="F48"/>
  <c r="F49"/>
  <c r="J49" s="1"/>
  <c r="F50"/>
  <c r="F51"/>
  <c r="J51" s="1"/>
  <c r="F52"/>
  <c r="F53"/>
  <c r="J53" s="1"/>
  <c r="F5"/>
  <c r="J52" l="1"/>
  <c r="J48"/>
  <c r="J44"/>
  <c r="J40"/>
  <c r="J36"/>
  <c r="J32"/>
  <c r="J28"/>
  <c r="J24"/>
  <c r="J20"/>
  <c r="J16"/>
  <c r="J12"/>
  <c r="J8"/>
  <c r="J5"/>
  <c r="J50"/>
  <c r="J46"/>
  <c r="J42"/>
  <c r="J38"/>
  <c r="J34"/>
  <c r="J30"/>
  <c r="J26"/>
  <c r="J22"/>
  <c r="J18"/>
  <c r="J14"/>
  <c r="J10"/>
  <c r="J6"/>
  <c r="G53"/>
  <c r="I53" s="1"/>
  <c r="G49"/>
  <c r="I49" s="1"/>
  <c r="G45"/>
  <c r="I45" s="1"/>
  <c r="G41"/>
  <c r="I41" s="1"/>
  <c r="G37"/>
  <c r="I37" s="1"/>
  <c r="G33"/>
  <c r="I33" s="1"/>
  <c r="G29"/>
  <c r="I29" s="1"/>
  <c r="G25"/>
  <c r="I25" s="1"/>
  <c r="G21"/>
  <c r="I21" s="1"/>
  <c r="G17"/>
  <c r="I17" s="1"/>
  <c r="G13"/>
  <c r="I13" s="1"/>
  <c r="G9"/>
  <c r="I9" s="1"/>
  <c r="I5"/>
  <c r="I50"/>
  <c r="I46"/>
  <c r="I42"/>
  <c r="I38"/>
  <c r="I34"/>
  <c r="I30"/>
  <c r="I26"/>
  <c r="I22"/>
  <c r="I18"/>
  <c r="I14"/>
  <c r="I10"/>
  <c r="I6"/>
  <c r="I51"/>
  <c r="I47"/>
  <c r="I43"/>
  <c r="I39"/>
  <c r="I35"/>
  <c r="I31"/>
  <c r="I27"/>
  <c r="I23"/>
  <c r="I19"/>
  <c r="I15"/>
  <c r="I11"/>
  <c r="I7"/>
  <c r="I52"/>
  <c r="I48"/>
  <c r="I44"/>
  <c r="I40"/>
  <c r="I36"/>
  <c r="I32"/>
  <c r="I28"/>
  <c r="I24"/>
  <c r="I20"/>
  <c r="I16"/>
  <c r="I12"/>
  <c r="I8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"/>
</calcChain>
</file>

<file path=xl/sharedStrings.xml><?xml version="1.0" encoding="utf-8"?>
<sst xmlns="http://schemas.openxmlformats.org/spreadsheetml/2006/main" count="1582" uniqueCount="80">
  <si>
    <t>F</t>
  </si>
  <si>
    <t>H</t>
  </si>
  <si>
    <t>Nombre</t>
  </si>
  <si>
    <t>Agriculture</t>
  </si>
  <si>
    <t>A</t>
  </si>
  <si>
    <t>TPI</t>
  </si>
  <si>
    <t>BTP</t>
  </si>
  <si>
    <t>SERVICES</t>
  </si>
  <si>
    <t>ARTISANAT</t>
  </si>
  <si>
    <t>COMMERCE</t>
  </si>
  <si>
    <t>PECHE</t>
  </si>
  <si>
    <t>TOTAL</t>
  </si>
  <si>
    <t>B</t>
  </si>
  <si>
    <t>C</t>
  </si>
  <si>
    <t>D</t>
  </si>
  <si>
    <t>E</t>
  </si>
  <si>
    <t>G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</si>
  <si>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</si>
  <si>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</si>
  <si>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</si>
  <si>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</si>
  <si>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</si>
  <si>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</si>
  <si>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</si>
  <si>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</si>
  <si>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</si>
  <si>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</si>
  <si>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</si>
  <si>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</si>
  <si>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</si>
  <si>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</si>
  <si>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</si>
  <si>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</si>
  <si>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</si>
  <si>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</si>
  <si>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</si>
  <si>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</si>
  <si>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</si>
  <si>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</si>
  <si>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</si>
  <si>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</si>
  <si>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</si>
  <si>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</si>
  <si>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</si>
  <si>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</si>
  <si>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</si>
  <si>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</si>
  <si>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</si>
  <si>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</si>
  <si>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</si>
  <si>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</si>
  <si>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</si>
  <si>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</si>
  <si>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</si>
  <si>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</si>
  <si>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</si>
  <si>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</si>
  <si>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</si>
  <si>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Genre</t>
  </si>
  <si>
    <t>Femme</t>
  </si>
  <si>
    <t>Homme</t>
  </si>
  <si>
    <t>Répartition  par GENRE  et par secteur d'activité</t>
  </si>
  <si>
    <t>Total général</t>
  </si>
  <si>
    <t>Secteur d'activité</t>
  </si>
  <si>
    <t>%</t>
  </si>
  <si>
    <t>Nombre de prêts</t>
  </si>
  <si>
    <t>Critère</t>
  </si>
  <si>
    <t>Index</t>
  </si>
  <si>
    <t xml:space="preserve">Nombre </t>
  </si>
  <si>
    <t>http://forum.excel-pratique.com</t>
  </si>
  <si>
    <t>Montant</t>
  </si>
  <si>
    <t>T.Montant</t>
  </si>
  <si>
    <t>MA</t>
  </si>
  <si>
    <t>CA</t>
  </si>
  <si>
    <t>T.MA+CA</t>
  </si>
  <si>
    <t>Valeurs</t>
  </si>
  <si>
    <t>Programme</t>
  </si>
  <si>
    <t>NOMBRE</t>
  </si>
  <si>
    <t>LE TABLEAU SOUHAITER</t>
  </si>
  <si>
    <t>et des graphes pour chaques feuille créées</t>
  </si>
</sst>
</file>

<file path=xl/styles.xml><?xml version="1.0" encoding="utf-8"?>
<styleSheet xmlns="http://schemas.openxmlformats.org/spreadsheetml/2006/main">
  <numFmts count="11">
    <numFmt numFmtId="7" formatCode="#,##0.00\ &quot;€&quot;;\-#,##0.00\ &quot;€&quot;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\ [$€]_-;\-* #,##0.00\ [$€]_-;_-* &quot;-&quot;??\ [$€]_-;_-@_-"/>
    <numFmt numFmtId="166" formatCode="[$€-2]\ #,##0.00_);[Red]\([$€-2]\ #,##0.00\)"/>
    <numFmt numFmtId="167" formatCode="_-* #,##0.00\ _F_-;\-* #,##0.00\ _F_-;_-* &quot;-&quot;??\ _F_-;_-@_-"/>
    <numFmt numFmtId="168" formatCode="#,##0.00&quot; DA&quot;;[Red]\-#,##0.00&quot; DA&quot;"/>
    <numFmt numFmtId="169" formatCode="_(* #,##0.00_);_(* \(#,##0.00\);_(* &quot;-&quot;??_);_(@_)"/>
    <numFmt numFmtId="170" formatCode="#,##0;[Red]\(#,##0\);"/>
    <numFmt numFmtId="171" formatCode="0.00%;[Red]\(0.00%\);"/>
    <numFmt numFmtId="172" formatCode="#,##0.00\ &quot;€&quot;"/>
  </numFmts>
  <fonts count="4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8.5"/>
      <color indexed="12"/>
      <name val="Arial"/>
      <family val="2"/>
    </font>
    <font>
      <sz val="11"/>
      <color indexed="60"/>
      <name val="Calibri"/>
      <family val="2"/>
    </font>
    <font>
      <sz val="10"/>
      <name val="Times New Roman"/>
      <family val="1"/>
    </font>
    <font>
      <sz val="10"/>
      <name val="MS Sans Serif"/>
      <family val="2"/>
      <charset val="178"/>
    </font>
    <font>
      <sz val="11"/>
      <color indexed="8"/>
      <name val="Calibri"/>
      <family val="2"/>
      <charset val="178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name val="Arial"/>
      <family val="2"/>
      <charset val="238"/>
    </font>
    <font>
      <sz val="11"/>
      <color theme="1"/>
      <name val="Garamond"/>
      <family val="1"/>
    </font>
    <font>
      <sz val="10"/>
      <name val="Garamond"/>
      <family val="1"/>
    </font>
    <font>
      <b/>
      <sz val="11"/>
      <name val="Garamond"/>
      <family val="1"/>
    </font>
    <font>
      <b/>
      <sz val="11"/>
      <color theme="1"/>
      <name val="Garamond"/>
      <family val="1"/>
    </font>
    <font>
      <u/>
      <sz val="11"/>
      <color theme="10"/>
      <name val="Calibri"/>
      <family val="2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</borders>
  <cellStyleXfs count="89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36" borderId="0" applyNumberFormat="0" applyBorder="0" applyAlignment="0" applyProtection="0"/>
    <xf numFmtId="0" fontId="20" fillId="39" borderId="0" applyNumberFormat="0" applyBorder="0" applyAlignment="0" applyProtection="0"/>
    <xf numFmtId="0" fontId="20" fillId="42" borderId="0" applyNumberFormat="0" applyBorder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21" fillId="46" borderId="0" applyNumberFormat="0" applyBorder="0" applyAlignment="0" applyProtection="0"/>
    <xf numFmtId="0" fontId="21" fillId="46" borderId="0" applyNumberFormat="0" applyBorder="0" applyAlignment="0" applyProtection="0"/>
    <xf numFmtId="0" fontId="21" fillId="46" borderId="0" applyNumberFormat="0" applyBorder="0" applyAlignment="0" applyProtection="0"/>
    <xf numFmtId="0" fontId="21" fillId="46" borderId="0" applyNumberFormat="0" applyBorder="0" applyAlignment="0" applyProtection="0"/>
    <xf numFmtId="0" fontId="21" fillId="43" borderId="0" applyNumberFormat="0" applyBorder="0" applyAlignment="0" applyProtection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44" borderId="0" applyNumberFormat="0" applyBorder="0" applyAlignment="0" applyProtection="0"/>
    <xf numFmtId="0" fontId="21" fillId="45" borderId="0" applyNumberFormat="0" applyBorder="0" applyAlignment="0" applyProtection="0"/>
    <xf numFmtId="0" fontId="21" fillId="46" borderId="0" applyNumberFormat="0" applyBorder="0" applyAlignment="0" applyProtection="0"/>
    <xf numFmtId="0" fontId="21" fillId="47" borderId="0" applyNumberFormat="0" applyBorder="0" applyAlignment="0" applyProtection="0"/>
    <xf numFmtId="0" fontId="21" fillId="47" borderId="0" applyNumberFormat="0" applyBorder="0" applyAlignment="0" applyProtection="0"/>
    <xf numFmtId="0" fontId="21" fillId="47" borderId="0" applyNumberFormat="0" applyBorder="0" applyAlignment="0" applyProtection="0"/>
    <xf numFmtId="0" fontId="21" fillId="47" borderId="0" applyNumberFormat="0" applyBorder="0" applyAlignment="0" applyProtection="0"/>
    <xf numFmtId="0" fontId="21" fillId="48" borderId="0" applyNumberFormat="0" applyBorder="0" applyAlignment="0" applyProtection="0"/>
    <xf numFmtId="0" fontId="21" fillId="48" borderId="0" applyNumberFormat="0" applyBorder="0" applyAlignment="0" applyProtection="0"/>
    <xf numFmtId="0" fontId="21" fillId="48" borderId="0" applyNumberFormat="0" applyBorder="0" applyAlignment="0" applyProtection="0"/>
    <xf numFmtId="0" fontId="21" fillId="48" borderId="0" applyNumberFormat="0" applyBorder="0" applyAlignment="0" applyProtection="0"/>
    <xf numFmtId="0" fontId="21" fillId="49" borderId="0" applyNumberFormat="0" applyBorder="0" applyAlignment="0" applyProtection="0"/>
    <xf numFmtId="0" fontId="21" fillId="49" borderId="0" applyNumberFormat="0" applyBorder="0" applyAlignment="0" applyProtection="0"/>
    <xf numFmtId="0" fontId="21" fillId="49" borderId="0" applyNumberFormat="0" applyBorder="0" applyAlignment="0" applyProtection="0"/>
    <xf numFmtId="0" fontId="21" fillId="49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21" fillId="50" borderId="0" applyNumberFormat="0" applyBorder="0" applyAlignment="0" applyProtection="0"/>
    <xf numFmtId="0" fontId="21" fillId="50" borderId="0" applyNumberFormat="0" applyBorder="0" applyAlignment="0" applyProtection="0"/>
    <xf numFmtId="0" fontId="21" fillId="50" borderId="0" applyNumberFormat="0" applyBorder="0" applyAlignment="0" applyProtection="0"/>
    <xf numFmtId="0" fontId="21" fillId="50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34" borderId="0" applyNumberFormat="0" applyBorder="0" applyAlignment="0" applyProtection="0"/>
    <xf numFmtId="0" fontId="24" fillId="51" borderId="14" applyNumberFormat="0" applyAlignment="0" applyProtection="0"/>
    <xf numFmtId="0" fontId="24" fillId="51" borderId="14" applyNumberFormat="0" applyAlignment="0" applyProtection="0"/>
    <xf numFmtId="0" fontId="24" fillId="51" borderId="14" applyNumberFormat="0" applyAlignment="0" applyProtection="0"/>
    <xf numFmtId="0" fontId="24" fillId="51" borderId="14" applyNumberFormat="0" applyAlignment="0" applyProtection="0"/>
    <xf numFmtId="0" fontId="24" fillId="51" borderId="14" applyNumberFormat="0" applyAlignment="0" applyProtection="0"/>
    <xf numFmtId="0" fontId="25" fillId="0" borderId="15" applyNumberFormat="0" applyFill="0" applyAlignment="0" applyProtection="0"/>
    <xf numFmtId="0" fontId="25" fillId="0" borderId="15" applyNumberFormat="0" applyFill="0" applyAlignment="0" applyProtection="0"/>
    <xf numFmtId="0" fontId="25" fillId="0" borderId="15" applyNumberFormat="0" applyFill="0" applyAlignment="0" applyProtection="0"/>
    <xf numFmtId="0" fontId="25" fillId="0" borderId="15" applyNumberFormat="0" applyFill="0" applyAlignment="0" applyProtection="0"/>
    <xf numFmtId="0" fontId="26" fillId="52" borderId="16" applyNumberFormat="0" applyAlignment="0" applyProtection="0"/>
    <xf numFmtId="0" fontId="19" fillId="53" borderId="17" applyNumberFormat="0" applyFont="0" applyAlignment="0" applyProtection="0"/>
    <xf numFmtId="0" fontId="20" fillId="53" borderId="17" applyNumberFormat="0" applyFont="0" applyAlignment="0" applyProtection="0"/>
    <xf numFmtId="0" fontId="19" fillId="53" borderId="17" applyNumberFormat="0" applyFont="0" applyAlignment="0" applyProtection="0"/>
    <xf numFmtId="0" fontId="20" fillId="53" borderId="17" applyNumberFormat="0" applyFont="0" applyAlignment="0" applyProtection="0"/>
    <xf numFmtId="0" fontId="20" fillId="53" borderId="17" applyNumberFormat="0" applyFont="0" applyAlignment="0" applyProtection="0"/>
    <xf numFmtId="0" fontId="20" fillId="53" borderId="17" applyNumberFormat="0" applyFont="0" applyAlignment="0" applyProtection="0"/>
    <xf numFmtId="0" fontId="27" fillId="38" borderId="14" applyNumberFormat="0" applyAlignment="0" applyProtection="0"/>
    <xf numFmtId="0" fontId="27" fillId="38" borderId="14" applyNumberFormat="0" applyAlignment="0" applyProtection="0"/>
    <xf numFmtId="0" fontId="27" fillId="38" borderId="14" applyNumberFormat="0" applyAlignment="0" applyProtection="0"/>
    <xf numFmtId="0" fontId="27" fillId="38" borderId="14" applyNumberFormat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35" borderId="0" applyNumberFormat="0" applyBorder="0" applyAlignment="0" applyProtection="0"/>
    <xf numFmtId="0" fontId="30" fillId="0" borderId="18" applyNumberFormat="0" applyFill="0" applyAlignment="0" applyProtection="0"/>
    <xf numFmtId="0" fontId="31" fillId="0" borderId="19" applyNumberFormat="0" applyFill="0" applyAlignment="0" applyProtection="0"/>
    <xf numFmtId="0" fontId="32" fillId="0" borderId="20" applyNumberFormat="0" applyFill="0" applyAlignment="0" applyProtection="0"/>
    <xf numFmtId="0" fontId="32" fillId="0" borderId="0" applyNumberFormat="0" applyFill="0" applyBorder="0" applyAlignment="0" applyProtection="0"/>
    <xf numFmtId="0" fontId="27" fillId="38" borderId="14" applyNumberFormat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33" fillId="0" borderId="0" applyNumberFormat="0" applyFill="0" applyBorder="0" applyAlignment="0" applyProtection="0">
      <alignment vertical="top"/>
      <protection locked="0"/>
    </xf>
    <xf numFmtId="0" fontId="25" fillId="0" borderId="15" applyNumberFormat="0" applyFill="0" applyAlignment="0" applyProtection="0"/>
    <xf numFmtId="43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8" fillId="0" borderId="0" applyFont="0" applyFill="0" applyBorder="0" applyAlignment="0" applyProtection="0"/>
    <xf numFmtId="4" fontId="19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43" fontId="20" fillId="0" borderId="0" applyFont="0" applyFill="0" applyBorder="0" applyAlignment="0" applyProtection="0"/>
    <xf numFmtId="4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8" fontId="19" fillId="0" borderId="0" applyFont="0" applyFill="0" applyBorder="0" applyAlignment="0" applyProtection="0"/>
    <xf numFmtId="0" fontId="34" fillId="54" borderId="0" applyNumberFormat="0" applyBorder="0" applyAlignment="0" applyProtection="0"/>
    <xf numFmtId="0" fontId="34" fillId="54" borderId="0" applyNumberFormat="0" applyBorder="0" applyAlignment="0" applyProtection="0"/>
    <xf numFmtId="0" fontId="34" fillId="54" borderId="0" applyNumberFormat="0" applyBorder="0" applyAlignment="0" applyProtection="0"/>
    <xf numFmtId="0" fontId="34" fillId="54" borderId="0" applyNumberFormat="0" applyBorder="0" applyAlignment="0" applyProtection="0"/>
    <xf numFmtId="0" fontId="34" fillId="54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/>
    <xf numFmtId="0" fontId="18" fillId="0" borderId="0"/>
    <xf numFmtId="0" fontId="35" fillId="0" borderId="0"/>
    <xf numFmtId="0" fontId="19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6" fillId="0" borderId="0"/>
    <xf numFmtId="0" fontId="18" fillId="0" borderId="0"/>
    <xf numFmtId="0" fontId="18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35" fillId="0" borderId="0"/>
    <xf numFmtId="0" fontId="3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6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35" fillId="0" borderId="0"/>
    <xf numFmtId="0" fontId="35" fillId="0" borderId="0"/>
    <xf numFmtId="0" fontId="18" fillId="0" borderId="0"/>
    <xf numFmtId="0" fontId="35" fillId="0" borderId="0"/>
    <xf numFmtId="0" fontId="19" fillId="0" borderId="0"/>
    <xf numFmtId="0" fontId="20" fillId="0" borderId="0"/>
    <xf numFmtId="0" fontId="37" fillId="0" borderId="0"/>
    <xf numFmtId="0" fontId="19" fillId="0" borderId="0"/>
    <xf numFmtId="0" fontId="20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5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8" fillId="0" borderId="0"/>
    <xf numFmtId="0" fontId="18" fillId="0" borderId="0"/>
    <xf numFmtId="0" fontId="19" fillId="0" borderId="0"/>
    <xf numFmtId="0" fontId="19" fillId="53" borderId="17" applyNumberFormat="0" applyFont="0" applyAlignment="0" applyProtection="0"/>
    <xf numFmtId="0" fontId="36" fillId="53" borderId="17" applyNumberFormat="0" applyFont="0" applyAlignment="0" applyProtection="0"/>
    <xf numFmtId="0" fontId="19" fillId="53" borderId="17" applyNumberFormat="0" applyFont="0" applyAlignment="0" applyProtection="0"/>
    <xf numFmtId="0" fontId="38" fillId="51" borderId="21" applyNumberFormat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38" fillId="51" borderId="21" applyNumberFormat="0" applyAlignment="0" applyProtection="0"/>
    <xf numFmtId="0" fontId="38" fillId="51" borderId="21" applyNumberFormat="0" applyAlignment="0" applyProtection="0"/>
    <xf numFmtId="0" fontId="38" fillId="51" borderId="21" applyNumberFormat="0" applyAlignment="0" applyProtection="0"/>
    <xf numFmtId="0" fontId="38" fillId="51" borderId="21" applyNumberFormat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0" fillId="0" borderId="18" applyNumberFormat="0" applyFill="0" applyAlignment="0" applyProtection="0"/>
    <xf numFmtId="0" fontId="30" fillId="0" borderId="18" applyNumberFormat="0" applyFill="0" applyAlignment="0" applyProtection="0"/>
    <xf numFmtId="0" fontId="30" fillId="0" borderId="18" applyNumberFormat="0" applyFill="0" applyAlignment="0" applyProtection="0"/>
    <xf numFmtId="0" fontId="30" fillId="0" borderId="18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2" fillId="0" borderId="20" applyNumberFormat="0" applyFill="0" applyAlignment="0" applyProtection="0"/>
    <xf numFmtId="0" fontId="32" fillId="0" borderId="20" applyNumberFormat="0" applyFill="0" applyAlignment="0" applyProtection="0"/>
    <xf numFmtId="0" fontId="32" fillId="0" borderId="20" applyNumberFormat="0" applyFill="0" applyAlignment="0" applyProtection="0"/>
    <xf numFmtId="0" fontId="32" fillId="0" borderId="20" applyNumberFormat="0" applyFill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40" fillId="0" borderId="22" applyNumberFormat="0" applyFill="0" applyAlignment="0" applyProtection="0"/>
    <xf numFmtId="0" fontId="40" fillId="0" borderId="22" applyNumberFormat="0" applyFill="0" applyAlignment="0" applyProtection="0"/>
    <xf numFmtId="0" fontId="40" fillId="0" borderId="22" applyNumberFormat="0" applyFill="0" applyAlignment="0" applyProtection="0"/>
    <xf numFmtId="0" fontId="40" fillId="0" borderId="22" applyNumberFormat="0" applyFill="0" applyAlignment="0" applyProtection="0"/>
    <xf numFmtId="0" fontId="26" fillId="52" borderId="16" applyNumberFormat="0" applyAlignment="0" applyProtection="0"/>
    <xf numFmtId="0" fontId="26" fillId="52" borderId="16" applyNumberFormat="0" applyAlignment="0" applyProtection="0"/>
    <xf numFmtId="0" fontId="26" fillId="52" borderId="16" applyNumberFormat="0" applyAlignment="0" applyProtection="0"/>
    <xf numFmtId="0" fontId="26" fillId="52" borderId="16" applyNumberFormat="0" applyAlignment="0" applyProtection="0"/>
    <xf numFmtId="0" fontId="22" fillId="0" borderId="0" applyNumberFormat="0" applyFill="0" applyBorder="0" applyAlignment="0" applyProtection="0"/>
    <xf numFmtId="0" fontId="20" fillId="53" borderId="17" applyNumberFormat="0" applyFont="0" applyAlignment="0" applyProtection="0"/>
    <xf numFmtId="0" fontId="20" fillId="53" borderId="17" applyNumberFormat="0" applyFont="0" applyAlignment="0" applyProtection="0"/>
    <xf numFmtId="0" fontId="20" fillId="53" borderId="17" applyNumberFormat="0" applyFont="0" applyAlignment="0" applyProtection="0"/>
    <xf numFmtId="0" fontId="20" fillId="53" borderId="17" applyNumberFormat="0" applyFont="0" applyAlignment="0" applyProtection="0"/>
    <xf numFmtId="0" fontId="20" fillId="53" borderId="17" applyNumberFormat="0" applyFont="0" applyAlignment="0" applyProtection="0"/>
    <xf numFmtId="0" fontId="1" fillId="8" borderId="8" applyNumberFormat="0" applyFont="0" applyAlignment="0" applyProtection="0"/>
    <xf numFmtId="0" fontId="20" fillId="0" borderId="0"/>
    <xf numFmtId="16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4" fontId="19" fillId="0" borderId="0" applyFont="0" applyFill="0" applyBorder="0" applyAlignment="0" applyProtection="0"/>
    <xf numFmtId="169" fontId="18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169" fontId="18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169" fontId="18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169" fontId="18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169" fontId="18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169" fontId="18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169" fontId="18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169" fontId="18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169" fontId="18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169" fontId="18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169" fontId="18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169" fontId="18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169" fontId="18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169" fontId="18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41" fillId="0" borderId="0"/>
    <xf numFmtId="0" fontId="18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41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1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1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1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1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1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/>
    <xf numFmtId="0" fontId="18" fillId="0" borderId="0"/>
    <xf numFmtId="0" fontId="18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19" fillId="0" borderId="0"/>
    <xf numFmtId="0" fontId="18" fillId="0" borderId="0"/>
    <xf numFmtId="0" fontId="18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6" fillId="53" borderId="17" applyNumberFormat="0" applyFont="0" applyAlignment="0" applyProtection="0"/>
    <xf numFmtId="0" fontId="36" fillId="53" borderId="17" applyNumberFormat="0" applyFont="0" applyAlignment="0" applyProtection="0"/>
    <xf numFmtId="0" fontId="36" fillId="53" borderId="17" applyNumberFormat="0" applyFont="0" applyAlignment="0" applyProtection="0"/>
    <xf numFmtId="0" fontId="36" fillId="53" borderId="17" applyNumberFormat="0" applyFont="0" applyAlignment="0" applyProtection="0"/>
    <xf numFmtId="0" fontId="36" fillId="53" borderId="17" applyNumberFormat="0" applyFont="0" applyAlignment="0" applyProtection="0"/>
    <xf numFmtId="0" fontId="36" fillId="53" borderId="17" applyNumberFormat="0" applyFont="0" applyAlignment="0" applyProtection="0"/>
    <xf numFmtId="0" fontId="36" fillId="53" borderId="17" applyNumberFormat="0" applyFont="0" applyAlignment="0" applyProtection="0"/>
    <xf numFmtId="0" fontId="36" fillId="53" borderId="17" applyNumberFormat="0" applyFont="0" applyAlignment="0" applyProtection="0"/>
    <xf numFmtId="0" fontId="36" fillId="53" borderId="17" applyNumberFormat="0" applyFont="0" applyAlignment="0" applyProtection="0"/>
    <xf numFmtId="0" fontId="36" fillId="53" borderId="17" applyNumberFormat="0" applyFont="0" applyAlignment="0" applyProtection="0"/>
    <xf numFmtId="0" fontId="36" fillId="53" borderId="17" applyNumberFormat="0" applyFont="0" applyAlignment="0" applyProtection="0"/>
    <xf numFmtId="0" fontId="36" fillId="53" borderId="17" applyNumberFormat="0" applyFont="0" applyAlignment="0" applyProtection="0"/>
    <xf numFmtId="0" fontId="36" fillId="53" borderId="17" applyNumberFormat="0" applyFont="0" applyAlignment="0" applyProtection="0"/>
    <xf numFmtId="0" fontId="36" fillId="53" borderId="17" applyNumberFormat="0" applyFont="0" applyAlignment="0" applyProtection="0"/>
    <xf numFmtId="0" fontId="36" fillId="53" borderId="17" applyNumberFormat="0" applyFont="0" applyAlignment="0" applyProtection="0"/>
    <xf numFmtId="0" fontId="36" fillId="53" borderId="17" applyNumberFormat="0" applyFont="0" applyAlignment="0" applyProtection="0"/>
    <xf numFmtId="0" fontId="36" fillId="53" borderId="17" applyNumberFormat="0" applyFont="0" applyAlignment="0" applyProtection="0"/>
    <xf numFmtId="0" fontId="36" fillId="53" borderId="17" applyNumberFormat="0" applyFont="0" applyAlignment="0" applyProtection="0"/>
    <xf numFmtId="0" fontId="36" fillId="53" borderId="17" applyNumberFormat="0" applyFont="0" applyAlignment="0" applyProtection="0"/>
    <xf numFmtId="0" fontId="36" fillId="53" borderId="17" applyNumberFormat="0" applyFont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6" fillId="0" borderId="0"/>
    <xf numFmtId="0" fontId="18" fillId="0" borderId="0"/>
    <xf numFmtId="0" fontId="36" fillId="0" borderId="0"/>
    <xf numFmtId="0" fontId="36" fillId="0" borderId="0"/>
    <xf numFmtId="0" fontId="1" fillId="0" borderId="0"/>
    <xf numFmtId="0" fontId="4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36" fillId="0" borderId="0"/>
    <xf numFmtId="0" fontId="18" fillId="0" borderId="0"/>
    <xf numFmtId="0" fontId="3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35" fillId="0" borderId="0"/>
    <xf numFmtId="0" fontId="18" fillId="0" borderId="0"/>
    <xf numFmtId="0" fontId="20" fillId="0" borderId="0"/>
    <xf numFmtId="0" fontId="18" fillId="0" borderId="0"/>
    <xf numFmtId="0" fontId="18" fillId="0" borderId="0"/>
    <xf numFmtId="0" fontId="20" fillId="0" borderId="0"/>
    <xf numFmtId="0" fontId="18" fillId="0" borderId="0"/>
    <xf numFmtId="0" fontId="20" fillId="0" borderId="0"/>
    <xf numFmtId="0" fontId="18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0" fillId="0" borderId="0"/>
    <xf numFmtId="0" fontId="18" fillId="0" borderId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46" fillId="0" borderId="0" applyNumberFormat="0" applyFill="0" applyBorder="0" applyAlignment="0" applyProtection="0"/>
  </cellStyleXfs>
  <cellXfs count="29">
    <xf numFmtId="0" fontId="0" fillId="0" borderId="0" xfId="0"/>
    <xf numFmtId="0" fontId="42" fillId="0" borderId="0" xfId="0" applyFont="1"/>
    <xf numFmtId="0" fontId="43" fillId="0" borderId="0" xfId="8938" applyFont="1"/>
    <xf numFmtId="0" fontId="44" fillId="55" borderId="11" xfId="41" applyFont="1" applyFill="1" applyBorder="1" applyAlignment="1">
      <alignment horizontal="center"/>
    </xf>
    <xf numFmtId="0" fontId="44" fillId="55" borderId="12" xfId="41" applyFont="1" applyFill="1" applyBorder="1" applyAlignment="1">
      <alignment horizontal="center"/>
    </xf>
    <xf numFmtId="0" fontId="44" fillId="55" borderId="13" xfId="41" applyFont="1" applyFill="1" applyBorder="1" applyAlignment="1">
      <alignment horizontal="center"/>
    </xf>
    <xf numFmtId="0" fontId="45" fillId="55" borderId="10" xfId="0" applyFont="1" applyFill="1" applyBorder="1"/>
    <xf numFmtId="3" fontId="43" fillId="0" borderId="10" xfId="8938" applyNumberFormat="1" applyFont="1" applyBorder="1"/>
    <xf numFmtId="0" fontId="0" fillId="0" borderId="0" xfId="0" pivotButton="1"/>
    <xf numFmtId="170" fontId="0" fillId="0" borderId="0" xfId="0" applyNumberFormat="1"/>
    <xf numFmtId="171" fontId="0" fillId="0" borderId="0" xfId="0" applyNumberFormat="1"/>
    <xf numFmtId="0" fontId="46" fillId="0" borderId="0" xfId="8944"/>
    <xf numFmtId="172" fontId="42" fillId="0" borderId="0" xfId="0" applyNumberFormat="1" applyFont="1"/>
    <xf numFmtId="172" fontId="43" fillId="0" borderId="0" xfId="8938" applyNumberFormat="1" applyFont="1"/>
    <xf numFmtId="172" fontId="44" fillId="55" borderId="23" xfId="41" applyNumberFormat="1" applyFont="1" applyFill="1" applyBorder="1" applyAlignment="1">
      <alignment horizontal="center"/>
    </xf>
    <xf numFmtId="172" fontId="43" fillId="0" borderId="10" xfId="8938" applyNumberFormat="1" applyFont="1" applyBorder="1"/>
    <xf numFmtId="0" fontId="43" fillId="0" borderId="10" xfId="8938" applyNumberFormat="1" applyFont="1" applyBorder="1"/>
    <xf numFmtId="1" fontId="43" fillId="0" borderId="10" xfId="8938" applyNumberFormat="1" applyFont="1" applyBorder="1"/>
    <xf numFmtId="7" fontId="0" fillId="0" borderId="0" xfId="0" applyNumberFormat="1"/>
    <xf numFmtId="0" fontId="0" fillId="0" borderId="10" xfId="0" applyBorder="1"/>
    <xf numFmtId="170" fontId="0" fillId="0" borderId="10" xfId="0" applyNumberFormat="1" applyBorder="1"/>
    <xf numFmtId="171" fontId="0" fillId="0" borderId="10" xfId="0" applyNumberFormat="1" applyBorder="1"/>
    <xf numFmtId="7" fontId="0" fillId="0" borderId="24" xfId="0" applyNumberFormat="1" applyFont="1" applyBorder="1"/>
    <xf numFmtId="171" fontId="16" fillId="57" borderId="10" xfId="0" applyNumberFormat="1" applyFont="1" applyFill="1" applyBorder="1"/>
    <xf numFmtId="0" fontId="16" fillId="0" borderId="10" xfId="0" applyFont="1" applyBorder="1" applyAlignment="1">
      <alignment horizontal="center"/>
    </xf>
    <xf numFmtId="0" fontId="16" fillId="56" borderId="10" xfId="0" applyFont="1" applyFill="1" applyBorder="1"/>
    <xf numFmtId="170" fontId="16" fillId="56" borderId="10" xfId="0" applyNumberFormat="1" applyFont="1" applyFill="1" applyBorder="1"/>
    <xf numFmtId="7" fontId="16" fillId="56" borderId="10" xfId="0" applyNumberFormat="1" applyFont="1" applyFill="1" applyBorder="1"/>
    <xf numFmtId="0" fontId="16" fillId="56" borderId="10" xfId="0" applyFont="1" applyFill="1" applyBorder="1" applyAlignment="1">
      <alignment horizontal="center" vertical="center"/>
    </xf>
  </cellXfs>
  <cellStyles count="8945">
    <cellStyle name="20 % - Accent1" xfId="18" builtinId="30" customBuiltin="1"/>
    <cellStyle name="20 % - Accent1 2" xfId="42"/>
    <cellStyle name="20 % - Accent1 3" xfId="43"/>
    <cellStyle name="20 % - Accent1 4" xfId="44"/>
    <cellStyle name="20 % - Accent1 5" xfId="45"/>
    <cellStyle name="20 % - Accent1 6" xfId="8118"/>
    <cellStyle name="20 % - Accent2" xfId="22" builtinId="34" customBuiltin="1"/>
    <cellStyle name="20 % - Accent2 2" xfId="46"/>
    <cellStyle name="20 % - Accent2 3" xfId="47"/>
    <cellStyle name="20 % - Accent2 4" xfId="48"/>
    <cellStyle name="20 % - Accent2 5" xfId="49"/>
    <cellStyle name="20 % - Accent2 6" xfId="8120"/>
    <cellStyle name="20 % - Accent3" xfId="26" builtinId="38" customBuiltin="1"/>
    <cellStyle name="20 % - Accent3 2" xfId="50"/>
    <cellStyle name="20 % - Accent3 3" xfId="51"/>
    <cellStyle name="20 % - Accent3 4" xfId="52"/>
    <cellStyle name="20 % - Accent3 5" xfId="53"/>
    <cellStyle name="20 % - Accent3 6" xfId="8122"/>
    <cellStyle name="20 % - Accent4" xfId="30" builtinId="42" customBuiltin="1"/>
    <cellStyle name="20 % - Accent4 2" xfId="54"/>
    <cellStyle name="20 % - Accent4 3" xfId="55"/>
    <cellStyle name="20 % - Accent4 4" xfId="56"/>
    <cellStyle name="20 % - Accent4 5" xfId="57"/>
    <cellStyle name="20 % - Accent4 6" xfId="8124"/>
    <cellStyle name="20 % - Accent5" xfId="34" builtinId="46" customBuiltin="1"/>
    <cellStyle name="20 % - Accent5 2" xfId="58"/>
    <cellStyle name="20 % - Accent5 3" xfId="59"/>
    <cellStyle name="20 % - Accent5 4" xfId="60"/>
    <cellStyle name="20 % - Accent5 5" xfId="61"/>
    <cellStyle name="20 % - Accent5 6" xfId="8126"/>
    <cellStyle name="20 % - Accent6" xfId="38" builtinId="50" customBuiltin="1"/>
    <cellStyle name="20 % - Accent6 2" xfId="62"/>
    <cellStyle name="20 % - Accent6 3" xfId="63"/>
    <cellStyle name="20 % - Accent6 4" xfId="64"/>
    <cellStyle name="20 % - Accent6 5" xfId="65"/>
    <cellStyle name="20 % - Accent6 6" xfId="8128"/>
    <cellStyle name="20% - Accent1" xfId="66"/>
    <cellStyle name="20% - Accent2" xfId="67"/>
    <cellStyle name="20% - Accent3" xfId="68"/>
    <cellStyle name="20% - Accent4" xfId="69"/>
    <cellStyle name="20% - Accent5" xfId="70"/>
    <cellStyle name="20% - Accent6" xfId="71"/>
    <cellStyle name="40 % - Accent1" xfId="19" builtinId="31" customBuiltin="1"/>
    <cellStyle name="40 % - Accent1 2" xfId="72"/>
    <cellStyle name="40 % - Accent1 3" xfId="73"/>
    <cellStyle name="40 % - Accent1 4" xfId="74"/>
    <cellStyle name="40 % - Accent1 5" xfId="75"/>
    <cellStyle name="40 % - Accent1 6" xfId="8119"/>
    <cellStyle name="40 % - Accent2" xfId="23" builtinId="35" customBuiltin="1"/>
    <cellStyle name="40 % - Accent2 2" xfId="76"/>
    <cellStyle name="40 % - Accent2 3" xfId="77"/>
    <cellStyle name="40 % - Accent2 4" xfId="78"/>
    <cellStyle name="40 % - Accent2 5" xfId="79"/>
    <cellStyle name="40 % - Accent2 6" xfId="8121"/>
    <cellStyle name="40 % - Accent3" xfId="27" builtinId="39" customBuiltin="1"/>
    <cellStyle name="40 % - Accent3 2" xfId="80"/>
    <cellStyle name="40 % - Accent3 3" xfId="81"/>
    <cellStyle name="40 % - Accent3 4" xfId="82"/>
    <cellStyle name="40 % - Accent3 5" xfId="83"/>
    <cellStyle name="40 % - Accent3 6" xfId="8123"/>
    <cellStyle name="40 % - Accent4" xfId="31" builtinId="43" customBuiltin="1"/>
    <cellStyle name="40 % - Accent4 2" xfId="84"/>
    <cellStyle name="40 % - Accent4 3" xfId="85"/>
    <cellStyle name="40 % - Accent4 4" xfId="86"/>
    <cellStyle name="40 % - Accent4 5" xfId="87"/>
    <cellStyle name="40 % - Accent4 6" xfId="8125"/>
    <cellStyle name="40 % - Accent5" xfId="35" builtinId="47" customBuiltin="1"/>
    <cellStyle name="40 % - Accent5 2" xfId="88"/>
    <cellStyle name="40 % - Accent5 3" xfId="89"/>
    <cellStyle name="40 % - Accent5 4" xfId="90"/>
    <cellStyle name="40 % - Accent5 5" xfId="91"/>
    <cellStyle name="40 % - Accent5 6" xfId="8127"/>
    <cellStyle name="40 % - Accent6" xfId="39" builtinId="51" customBuiltin="1"/>
    <cellStyle name="40 % - Accent6 2" xfId="92"/>
    <cellStyle name="40 % - Accent6 3" xfId="93"/>
    <cellStyle name="40 % - Accent6 4" xfId="94"/>
    <cellStyle name="40 % - Accent6 5" xfId="95"/>
    <cellStyle name="40 % - Accent6 6" xfId="8129"/>
    <cellStyle name="40% - Accent1" xfId="96"/>
    <cellStyle name="40% - Accent2" xfId="97"/>
    <cellStyle name="40% - Accent3" xfId="98"/>
    <cellStyle name="40% - Accent4" xfId="99"/>
    <cellStyle name="40% - Accent5" xfId="100"/>
    <cellStyle name="40% - Accent6" xfId="101"/>
    <cellStyle name="60 % - Accent1" xfId="20" builtinId="32" customBuiltin="1"/>
    <cellStyle name="60 % - Accent1 2" xfId="102"/>
    <cellStyle name="60 % - Accent1 3" xfId="103"/>
    <cellStyle name="60 % - Accent1 4" xfId="104"/>
    <cellStyle name="60 % - Accent1 5" xfId="105"/>
    <cellStyle name="60 % - Accent2" xfId="24" builtinId="36" customBuiltin="1"/>
    <cellStyle name="60 % - Accent2 2" xfId="106"/>
    <cellStyle name="60 % - Accent2 3" xfId="107"/>
    <cellStyle name="60 % - Accent2 4" xfId="108"/>
    <cellStyle name="60 % - Accent2 5" xfId="109"/>
    <cellStyle name="60 % - Accent3" xfId="28" builtinId="40" customBuiltin="1"/>
    <cellStyle name="60 % - Accent3 2" xfId="110"/>
    <cellStyle name="60 % - Accent3 3" xfId="111"/>
    <cellStyle name="60 % - Accent3 4" xfId="112"/>
    <cellStyle name="60 % - Accent3 5" xfId="113"/>
    <cellStyle name="60 % - Accent4" xfId="32" builtinId="44" customBuiltin="1"/>
    <cellStyle name="60 % - Accent4 2" xfId="114"/>
    <cellStyle name="60 % - Accent4 3" xfId="115"/>
    <cellStyle name="60 % - Accent4 4" xfId="116"/>
    <cellStyle name="60 % - Accent4 5" xfId="117"/>
    <cellStyle name="60 % - Accent5" xfId="36" builtinId="48" customBuiltin="1"/>
    <cellStyle name="60 % - Accent5 2" xfId="118"/>
    <cellStyle name="60 % - Accent5 3" xfId="119"/>
    <cellStyle name="60 % - Accent5 4" xfId="120"/>
    <cellStyle name="60 % - Accent5 5" xfId="121"/>
    <cellStyle name="60 % - Accent6" xfId="40" builtinId="52" customBuiltin="1"/>
    <cellStyle name="60 % - Accent6 2" xfId="122"/>
    <cellStyle name="60 % - Accent6 3" xfId="123"/>
    <cellStyle name="60 % - Accent6 4" xfId="124"/>
    <cellStyle name="60 % - Accent6 5" xfId="125"/>
    <cellStyle name="60% - Accent1" xfId="126"/>
    <cellStyle name="60% - Accent2" xfId="127"/>
    <cellStyle name="60% - Accent3" xfId="128"/>
    <cellStyle name="60% - Accent4" xfId="129"/>
    <cellStyle name="60% - Accent5" xfId="130"/>
    <cellStyle name="60% - Accent6" xfId="131"/>
    <cellStyle name="Accent1" xfId="17" builtinId="29" customBuiltin="1"/>
    <cellStyle name="Accent1 2" xfId="132"/>
    <cellStyle name="Accent1 3" xfId="133"/>
    <cellStyle name="Accent1 4" xfId="134"/>
    <cellStyle name="Accent1 5" xfId="135"/>
    <cellStyle name="Accent2" xfId="21" builtinId="33" customBuiltin="1"/>
    <cellStyle name="Accent2 2" xfId="136"/>
    <cellStyle name="Accent2 3" xfId="137"/>
    <cellStyle name="Accent2 4" xfId="138"/>
    <cellStyle name="Accent2 5" xfId="139"/>
    <cellStyle name="Accent3" xfId="25" builtinId="37" customBuiltin="1"/>
    <cellStyle name="Accent3 2" xfId="140"/>
    <cellStyle name="Accent3 3" xfId="141"/>
    <cellStyle name="Accent3 4" xfId="142"/>
    <cellStyle name="Accent3 5" xfId="143"/>
    <cellStyle name="Accent4" xfId="29" builtinId="41" customBuiltin="1"/>
    <cellStyle name="Accent4 2" xfId="144"/>
    <cellStyle name="Accent4 3" xfId="145"/>
    <cellStyle name="Accent4 4" xfId="146"/>
    <cellStyle name="Accent4 5" xfId="147"/>
    <cellStyle name="Accent5" xfId="33" builtinId="45" customBuiltin="1"/>
    <cellStyle name="Accent5 2" xfId="148"/>
    <cellStyle name="Accent5 3" xfId="149"/>
    <cellStyle name="Accent5 4" xfId="150"/>
    <cellStyle name="Accent5 5" xfId="151"/>
    <cellStyle name="Accent6" xfId="37" builtinId="49" customBuiltin="1"/>
    <cellStyle name="Accent6 2" xfId="152"/>
    <cellStyle name="Accent6 3" xfId="153"/>
    <cellStyle name="Accent6 4" xfId="154"/>
    <cellStyle name="Accent6 5" xfId="155"/>
    <cellStyle name="Avertissement" xfId="14" builtinId="11" customBuiltin="1"/>
    <cellStyle name="Avertissement 2" xfId="156"/>
    <cellStyle name="Avertissement 3" xfId="157"/>
    <cellStyle name="Avertissement 4" xfId="158"/>
    <cellStyle name="Avertissement 5" xfId="159"/>
    <cellStyle name="Bad" xfId="160"/>
    <cellStyle name="Calcul" xfId="11" builtinId="22" customBuiltin="1"/>
    <cellStyle name="Calcul 2" xfId="161"/>
    <cellStyle name="Calcul 3" xfId="162"/>
    <cellStyle name="Calcul 4" xfId="163"/>
    <cellStyle name="Calcul 5" xfId="164"/>
    <cellStyle name="Calculation" xfId="165"/>
    <cellStyle name="Cellule liée" xfId="12" builtinId="24" customBuiltin="1"/>
    <cellStyle name="Cellule liée 2" xfId="166"/>
    <cellStyle name="Cellule liée 3" xfId="167"/>
    <cellStyle name="Cellule liée 4" xfId="168"/>
    <cellStyle name="Cellule liée 5" xfId="169"/>
    <cellStyle name="Check Cell" xfId="170"/>
    <cellStyle name="Commentaire 2" xfId="171"/>
    <cellStyle name="Commentaire 2 2" xfId="172"/>
    <cellStyle name="Commentaire 2_0- PNR 05-13- année-base-rar" xfId="173"/>
    <cellStyle name="Commentaire 3" xfId="174"/>
    <cellStyle name="Commentaire 4" xfId="175"/>
    <cellStyle name="Commentaire 5" xfId="176"/>
    <cellStyle name="Commentaire 6" xfId="459"/>
    <cellStyle name="Commentaire 7" xfId="8117"/>
    <cellStyle name="Entrée" xfId="9" builtinId="20" customBuiltin="1"/>
    <cellStyle name="Entrée 2" xfId="177"/>
    <cellStyle name="Entrée 3" xfId="178"/>
    <cellStyle name="Entrée 4" xfId="179"/>
    <cellStyle name="Entrée 5" xfId="180"/>
    <cellStyle name="Euro" xfId="181"/>
    <cellStyle name="Euro 10" xfId="465"/>
    <cellStyle name="Euro 10 10" xfId="466"/>
    <cellStyle name="Euro 10 11" xfId="467"/>
    <cellStyle name="Euro 10 12" xfId="468"/>
    <cellStyle name="Euro 10 13" xfId="469"/>
    <cellStyle name="Euro 10 14" xfId="470"/>
    <cellStyle name="Euro 10 15" xfId="471"/>
    <cellStyle name="Euro 10 16" xfId="472"/>
    <cellStyle name="Euro 10 17" xfId="473"/>
    <cellStyle name="Euro 10 18" xfId="474"/>
    <cellStyle name="Euro 10 19" xfId="475"/>
    <cellStyle name="Euro 10 2" xfId="476"/>
    <cellStyle name="Euro 10 20" xfId="477"/>
    <cellStyle name="Euro 10 21" xfId="478"/>
    <cellStyle name="Euro 10 3" xfId="479"/>
    <cellStyle name="Euro 10 4" xfId="480"/>
    <cellStyle name="Euro 10 5" xfId="481"/>
    <cellStyle name="Euro 10 6" xfId="482"/>
    <cellStyle name="Euro 10 7" xfId="483"/>
    <cellStyle name="Euro 10 8" xfId="484"/>
    <cellStyle name="Euro 10 9" xfId="485"/>
    <cellStyle name="Euro 11" xfId="486"/>
    <cellStyle name="Euro 11 10" xfId="487"/>
    <cellStyle name="Euro 11 11" xfId="488"/>
    <cellStyle name="Euro 11 12" xfId="489"/>
    <cellStyle name="Euro 11 13" xfId="490"/>
    <cellStyle name="Euro 11 14" xfId="491"/>
    <cellStyle name="Euro 11 15" xfId="492"/>
    <cellStyle name="Euro 11 2" xfId="493"/>
    <cellStyle name="Euro 11 3" xfId="494"/>
    <cellStyle name="Euro 11 4" xfId="495"/>
    <cellStyle name="Euro 11 5" xfId="496"/>
    <cellStyle name="Euro 11 6" xfId="497"/>
    <cellStyle name="Euro 11 7" xfId="498"/>
    <cellStyle name="Euro 11 8" xfId="499"/>
    <cellStyle name="Euro 11 9" xfId="500"/>
    <cellStyle name="Euro 12" xfId="501"/>
    <cellStyle name="Euro 12 10" xfId="502"/>
    <cellStyle name="Euro 12 11" xfId="503"/>
    <cellStyle name="Euro 12 12" xfId="504"/>
    <cellStyle name="Euro 12 13" xfId="505"/>
    <cellStyle name="Euro 12 14" xfId="506"/>
    <cellStyle name="Euro 12 15" xfId="507"/>
    <cellStyle name="Euro 12 2" xfId="508"/>
    <cellStyle name="Euro 12 3" xfId="509"/>
    <cellStyle name="Euro 12 4" xfId="510"/>
    <cellStyle name="Euro 12 5" xfId="511"/>
    <cellStyle name="Euro 12 6" xfId="512"/>
    <cellStyle name="Euro 12 7" xfId="513"/>
    <cellStyle name="Euro 12 8" xfId="514"/>
    <cellStyle name="Euro 12 9" xfId="515"/>
    <cellStyle name="Euro 13" xfId="516"/>
    <cellStyle name="Euro 13 10" xfId="517"/>
    <cellStyle name="Euro 13 11" xfId="518"/>
    <cellStyle name="Euro 13 12" xfId="519"/>
    <cellStyle name="Euro 13 13" xfId="520"/>
    <cellStyle name="Euro 13 14" xfId="521"/>
    <cellStyle name="Euro 13 15" xfId="522"/>
    <cellStyle name="Euro 13 2" xfId="523"/>
    <cellStyle name="Euro 13 3" xfId="524"/>
    <cellStyle name="Euro 13 4" xfId="525"/>
    <cellStyle name="Euro 13 5" xfId="526"/>
    <cellStyle name="Euro 13 6" xfId="527"/>
    <cellStyle name="Euro 13 7" xfId="528"/>
    <cellStyle name="Euro 13 8" xfId="529"/>
    <cellStyle name="Euro 13 9" xfId="530"/>
    <cellStyle name="Euro 14" xfId="531"/>
    <cellStyle name="Euro 14 10" xfId="532"/>
    <cellStyle name="Euro 14 11" xfId="533"/>
    <cellStyle name="Euro 14 12" xfId="534"/>
    <cellStyle name="Euro 14 13" xfId="535"/>
    <cellStyle name="Euro 14 2" xfId="536"/>
    <cellStyle name="Euro 14 3" xfId="537"/>
    <cellStyle name="Euro 14 4" xfId="538"/>
    <cellStyle name="Euro 14 5" xfId="539"/>
    <cellStyle name="Euro 14 6" xfId="540"/>
    <cellStyle name="Euro 14 7" xfId="541"/>
    <cellStyle name="Euro 14 8" xfId="542"/>
    <cellStyle name="Euro 14 9" xfId="543"/>
    <cellStyle name="Euro 15" xfId="544"/>
    <cellStyle name="Euro 15 10" xfId="545"/>
    <cellStyle name="Euro 15 11" xfId="546"/>
    <cellStyle name="Euro 15 12" xfId="547"/>
    <cellStyle name="Euro 15 13" xfId="548"/>
    <cellStyle name="Euro 15 2" xfId="549"/>
    <cellStyle name="Euro 15 3" xfId="550"/>
    <cellStyle name="Euro 15 4" xfId="551"/>
    <cellStyle name="Euro 15 5" xfId="552"/>
    <cellStyle name="Euro 15 6" xfId="553"/>
    <cellStyle name="Euro 15 7" xfId="554"/>
    <cellStyle name="Euro 15 8" xfId="555"/>
    <cellStyle name="Euro 15 9" xfId="556"/>
    <cellStyle name="Euro 16" xfId="557"/>
    <cellStyle name="Euro 17" xfId="558"/>
    <cellStyle name="Euro 18" xfId="559"/>
    <cellStyle name="Euro 19" xfId="560"/>
    <cellStyle name="Euro 2" xfId="182"/>
    <cellStyle name="Euro 2 10" xfId="561"/>
    <cellStyle name="Euro 2 10 10" xfId="562"/>
    <cellStyle name="Euro 2 10 11" xfId="563"/>
    <cellStyle name="Euro 2 10 12" xfId="564"/>
    <cellStyle name="Euro 2 10 13" xfId="565"/>
    <cellStyle name="Euro 2 10 14" xfId="566"/>
    <cellStyle name="Euro 2 10 15" xfId="567"/>
    <cellStyle name="Euro 2 10 2" xfId="568"/>
    <cellStyle name="Euro 2 10 3" xfId="569"/>
    <cellStyle name="Euro 2 10 4" xfId="570"/>
    <cellStyle name="Euro 2 10 5" xfId="571"/>
    <cellStyle name="Euro 2 10 6" xfId="572"/>
    <cellStyle name="Euro 2 10 7" xfId="573"/>
    <cellStyle name="Euro 2 10 8" xfId="574"/>
    <cellStyle name="Euro 2 10 9" xfId="575"/>
    <cellStyle name="Euro 2 11" xfId="576"/>
    <cellStyle name="Euro 2 11 10" xfId="577"/>
    <cellStyle name="Euro 2 11 11" xfId="578"/>
    <cellStyle name="Euro 2 11 12" xfId="579"/>
    <cellStyle name="Euro 2 11 13" xfId="580"/>
    <cellStyle name="Euro 2 11 14" xfId="581"/>
    <cellStyle name="Euro 2 11 15" xfId="582"/>
    <cellStyle name="Euro 2 11 2" xfId="583"/>
    <cellStyle name="Euro 2 11 3" xfId="584"/>
    <cellStyle name="Euro 2 11 4" xfId="585"/>
    <cellStyle name="Euro 2 11 5" xfId="586"/>
    <cellStyle name="Euro 2 11 6" xfId="587"/>
    <cellStyle name="Euro 2 11 7" xfId="588"/>
    <cellStyle name="Euro 2 11 8" xfId="589"/>
    <cellStyle name="Euro 2 11 9" xfId="590"/>
    <cellStyle name="Euro 2 12" xfId="591"/>
    <cellStyle name="Euro 2 12 10" xfId="592"/>
    <cellStyle name="Euro 2 12 11" xfId="593"/>
    <cellStyle name="Euro 2 12 12" xfId="594"/>
    <cellStyle name="Euro 2 12 13" xfId="595"/>
    <cellStyle name="Euro 2 12 2" xfId="596"/>
    <cellStyle name="Euro 2 12 3" xfId="597"/>
    <cellStyle name="Euro 2 12 4" xfId="598"/>
    <cellStyle name="Euro 2 12 5" xfId="599"/>
    <cellStyle name="Euro 2 12 6" xfId="600"/>
    <cellStyle name="Euro 2 12 7" xfId="601"/>
    <cellStyle name="Euro 2 12 8" xfId="602"/>
    <cellStyle name="Euro 2 12 9" xfId="603"/>
    <cellStyle name="Euro 2 13" xfId="604"/>
    <cellStyle name="Euro 2 13 10" xfId="605"/>
    <cellStyle name="Euro 2 13 11" xfId="606"/>
    <cellStyle name="Euro 2 13 12" xfId="607"/>
    <cellStyle name="Euro 2 13 13" xfId="608"/>
    <cellStyle name="Euro 2 13 2" xfId="609"/>
    <cellStyle name="Euro 2 13 3" xfId="610"/>
    <cellStyle name="Euro 2 13 4" xfId="611"/>
    <cellStyle name="Euro 2 13 5" xfId="612"/>
    <cellStyle name="Euro 2 13 6" xfId="613"/>
    <cellStyle name="Euro 2 13 7" xfId="614"/>
    <cellStyle name="Euro 2 13 8" xfId="615"/>
    <cellStyle name="Euro 2 13 9" xfId="616"/>
    <cellStyle name="Euro 2 14" xfId="617"/>
    <cellStyle name="Euro 2 15" xfId="618"/>
    <cellStyle name="Euro 2 16" xfId="619"/>
    <cellStyle name="Euro 2 17" xfId="620"/>
    <cellStyle name="Euro 2 18" xfId="621"/>
    <cellStyle name="Euro 2 19" xfId="622"/>
    <cellStyle name="Euro 2 2" xfId="183"/>
    <cellStyle name="Euro 2 2 10" xfId="623"/>
    <cellStyle name="Euro 2 2 11" xfId="624"/>
    <cellStyle name="Euro 2 2 12" xfId="625"/>
    <cellStyle name="Euro 2 2 13" xfId="626"/>
    <cellStyle name="Euro 2 2 14" xfId="627"/>
    <cellStyle name="Euro 2 2 15" xfId="628"/>
    <cellStyle name="Euro 2 2 16" xfId="629"/>
    <cellStyle name="Euro 2 2 17" xfId="630"/>
    <cellStyle name="Euro 2 2 18" xfId="631"/>
    <cellStyle name="Euro 2 2 19" xfId="632"/>
    <cellStyle name="Euro 2 2 2" xfId="633"/>
    <cellStyle name="Euro 2 2 2 2" xfId="634"/>
    <cellStyle name="Euro 2 2 2 2 10" xfId="635"/>
    <cellStyle name="Euro 2 2 2 2 11" xfId="636"/>
    <cellStyle name="Euro 2 2 2 2 12" xfId="637"/>
    <cellStyle name="Euro 2 2 2 2 13" xfId="638"/>
    <cellStyle name="Euro 2 2 2 2 14" xfId="639"/>
    <cellStyle name="Euro 2 2 2 2 15" xfId="640"/>
    <cellStyle name="Euro 2 2 2 2 16" xfId="641"/>
    <cellStyle name="Euro 2 2 2 2 17" xfId="642"/>
    <cellStyle name="Euro 2 2 2 2 18" xfId="643"/>
    <cellStyle name="Euro 2 2 2 2 19" xfId="644"/>
    <cellStyle name="Euro 2 2 2 2 2" xfId="645"/>
    <cellStyle name="Euro 2 2 2 2 20" xfId="646"/>
    <cellStyle name="Euro 2 2 2 2 21" xfId="647"/>
    <cellStyle name="Euro 2 2 2 2 22" xfId="648"/>
    <cellStyle name="Euro 2 2 2 2 23" xfId="649"/>
    <cellStyle name="Euro 2 2 2 2 24" xfId="650"/>
    <cellStyle name="Euro 2 2 2 2 25" xfId="651"/>
    <cellStyle name="Euro 2 2 2 2 26" xfId="652"/>
    <cellStyle name="Euro 2 2 2 2 27" xfId="653"/>
    <cellStyle name="Euro 2 2 2 2 28" xfId="654"/>
    <cellStyle name="Euro 2 2 2 2 29" xfId="655"/>
    <cellStyle name="Euro 2 2 2 2 3" xfId="656"/>
    <cellStyle name="Euro 2 2 2 2 4" xfId="657"/>
    <cellStyle name="Euro 2 2 2 2 5" xfId="658"/>
    <cellStyle name="Euro 2 2 2 2 6" xfId="659"/>
    <cellStyle name="Euro 2 2 2 2 7" xfId="660"/>
    <cellStyle name="Euro 2 2 2 2 8" xfId="661"/>
    <cellStyle name="Euro 2 2 2 2 9" xfId="662"/>
    <cellStyle name="Euro 2 2 2 3" xfId="663"/>
    <cellStyle name="Euro 2 2 20" xfId="664"/>
    <cellStyle name="Euro 2 2 21" xfId="665"/>
    <cellStyle name="Euro 2 2 22" xfId="666"/>
    <cellStyle name="Euro 2 2 23" xfId="667"/>
    <cellStyle name="Euro 2 2 24" xfId="668"/>
    <cellStyle name="Euro 2 2 25" xfId="669"/>
    <cellStyle name="Euro 2 2 26" xfId="670"/>
    <cellStyle name="Euro 2 2 27" xfId="671"/>
    <cellStyle name="Euro 2 2 28" xfId="672"/>
    <cellStyle name="Euro 2 2 29" xfId="673"/>
    <cellStyle name="Euro 2 2 3" xfId="674"/>
    <cellStyle name="Euro 2 2 30" xfId="675"/>
    <cellStyle name="Euro 2 2 4" xfId="676"/>
    <cellStyle name="Euro 2 2 5" xfId="677"/>
    <cellStyle name="Euro 2 2 6" xfId="678"/>
    <cellStyle name="Euro 2 2 7" xfId="679"/>
    <cellStyle name="Euro 2 2 8" xfId="680"/>
    <cellStyle name="Euro 2 2 9" xfId="681"/>
    <cellStyle name="Euro 2 20" xfId="682"/>
    <cellStyle name="Euro 2 21" xfId="683"/>
    <cellStyle name="Euro 2 22" xfId="684"/>
    <cellStyle name="Euro 2 23" xfId="685"/>
    <cellStyle name="Euro 2 24" xfId="686"/>
    <cellStyle name="Euro 2 25" xfId="687"/>
    <cellStyle name="Euro 2 26" xfId="688"/>
    <cellStyle name="Euro 2 27" xfId="689"/>
    <cellStyle name="Euro 2 28" xfId="690"/>
    <cellStyle name="Euro 2 29" xfId="691"/>
    <cellStyle name="Euro 2 3" xfId="692"/>
    <cellStyle name="Euro 2 4" xfId="693"/>
    <cellStyle name="Euro 2 5" xfId="694"/>
    <cellStyle name="Euro 2 6" xfId="695"/>
    <cellStyle name="Euro 2 7" xfId="696"/>
    <cellStyle name="Euro 2 7 10" xfId="697"/>
    <cellStyle name="Euro 2 7 11" xfId="698"/>
    <cellStyle name="Euro 2 7 12" xfId="699"/>
    <cellStyle name="Euro 2 7 13" xfId="700"/>
    <cellStyle name="Euro 2 7 14" xfId="701"/>
    <cellStyle name="Euro 2 7 15" xfId="702"/>
    <cellStyle name="Euro 2 7 16" xfId="703"/>
    <cellStyle name="Euro 2 7 17" xfId="704"/>
    <cellStyle name="Euro 2 7 18" xfId="705"/>
    <cellStyle name="Euro 2 7 19" xfId="706"/>
    <cellStyle name="Euro 2 7 2" xfId="707"/>
    <cellStyle name="Euro 2 7 20" xfId="708"/>
    <cellStyle name="Euro 2 7 21" xfId="709"/>
    <cellStyle name="Euro 2 7 3" xfId="710"/>
    <cellStyle name="Euro 2 7 4" xfId="711"/>
    <cellStyle name="Euro 2 7 5" xfId="712"/>
    <cellStyle name="Euro 2 7 6" xfId="713"/>
    <cellStyle name="Euro 2 7 7" xfId="714"/>
    <cellStyle name="Euro 2 7 8" xfId="715"/>
    <cellStyle name="Euro 2 7 9" xfId="716"/>
    <cellStyle name="Euro 2 8" xfId="717"/>
    <cellStyle name="Euro 2 8 10" xfId="718"/>
    <cellStyle name="Euro 2 8 11" xfId="719"/>
    <cellStyle name="Euro 2 8 12" xfId="720"/>
    <cellStyle name="Euro 2 8 13" xfId="721"/>
    <cellStyle name="Euro 2 8 14" xfId="722"/>
    <cellStyle name="Euro 2 8 15" xfId="723"/>
    <cellStyle name="Euro 2 8 16" xfId="724"/>
    <cellStyle name="Euro 2 8 17" xfId="725"/>
    <cellStyle name="Euro 2 8 18" xfId="726"/>
    <cellStyle name="Euro 2 8 19" xfId="727"/>
    <cellStyle name="Euro 2 8 2" xfId="728"/>
    <cellStyle name="Euro 2 8 20" xfId="729"/>
    <cellStyle name="Euro 2 8 21" xfId="730"/>
    <cellStyle name="Euro 2 8 3" xfId="731"/>
    <cellStyle name="Euro 2 8 4" xfId="732"/>
    <cellStyle name="Euro 2 8 5" xfId="733"/>
    <cellStyle name="Euro 2 8 6" xfId="734"/>
    <cellStyle name="Euro 2 8 7" xfId="735"/>
    <cellStyle name="Euro 2 8 8" xfId="736"/>
    <cellStyle name="Euro 2 8 9" xfId="737"/>
    <cellStyle name="Euro 2 9" xfId="738"/>
    <cellStyle name="Euro 2 9 10" xfId="739"/>
    <cellStyle name="Euro 2 9 11" xfId="740"/>
    <cellStyle name="Euro 2 9 12" xfId="741"/>
    <cellStyle name="Euro 2 9 13" xfId="742"/>
    <cellStyle name="Euro 2 9 14" xfId="743"/>
    <cellStyle name="Euro 2 9 15" xfId="744"/>
    <cellStyle name="Euro 2 9 2" xfId="745"/>
    <cellStyle name="Euro 2 9 3" xfId="746"/>
    <cellStyle name="Euro 2 9 4" xfId="747"/>
    <cellStyle name="Euro 2 9 5" xfId="748"/>
    <cellStyle name="Euro 2 9 6" xfId="749"/>
    <cellStyle name="Euro 2 9 7" xfId="750"/>
    <cellStyle name="Euro 2 9 8" xfId="751"/>
    <cellStyle name="Euro 2 9 9" xfId="752"/>
    <cellStyle name="Euro 20" xfId="753"/>
    <cellStyle name="Euro 21" xfId="754"/>
    <cellStyle name="Euro 22" xfId="755"/>
    <cellStyle name="Euro 23" xfId="756"/>
    <cellStyle name="Euro 24" xfId="757"/>
    <cellStyle name="Euro 25" xfId="758"/>
    <cellStyle name="Euro 26" xfId="759"/>
    <cellStyle name="Euro 27" xfId="760"/>
    <cellStyle name="Euro 28" xfId="761"/>
    <cellStyle name="Euro 29" xfId="762"/>
    <cellStyle name="Euro 3" xfId="184"/>
    <cellStyle name="Euro 3 10" xfId="763"/>
    <cellStyle name="Euro 3 11" xfId="764"/>
    <cellStyle name="Euro 3 12" xfId="765"/>
    <cellStyle name="Euro 3 13" xfId="766"/>
    <cellStyle name="Euro 3 14" xfId="767"/>
    <cellStyle name="Euro 3 15" xfId="768"/>
    <cellStyle name="Euro 3 16" xfId="769"/>
    <cellStyle name="Euro 3 17" xfId="770"/>
    <cellStyle name="Euro 3 18" xfId="771"/>
    <cellStyle name="Euro 3 19" xfId="772"/>
    <cellStyle name="Euro 3 2" xfId="773"/>
    <cellStyle name="Euro 3 20" xfId="774"/>
    <cellStyle name="Euro 3 21" xfId="775"/>
    <cellStyle name="Euro 3 22" xfId="776"/>
    <cellStyle name="Euro 3 23" xfId="777"/>
    <cellStyle name="Euro 3 24" xfId="778"/>
    <cellStyle name="Euro 3 25" xfId="779"/>
    <cellStyle name="Euro 3 26" xfId="780"/>
    <cellStyle name="Euro 3 27" xfId="781"/>
    <cellStyle name="Euro 3 28" xfId="782"/>
    <cellStyle name="Euro 3 29" xfId="783"/>
    <cellStyle name="Euro 3 3" xfId="784"/>
    <cellStyle name="Euro 3 30" xfId="785"/>
    <cellStyle name="Euro 3 31" xfId="786"/>
    <cellStyle name="Euro 3 4" xfId="787"/>
    <cellStyle name="Euro 3 5" xfId="788"/>
    <cellStyle name="Euro 3 6" xfId="789"/>
    <cellStyle name="Euro 3 7" xfId="790"/>
    <cellStyle name="Euro 3 8" xfId="791"/>
    <cellStyle name="Euro 3 9" xfId="792"/>
    <cellStyle name="Euro 30" xfId="793"/>
    <cellStyle name="Euro 31" xfId="794"/>
    <cellStyle name="Euro 4" xfId="185"/>
    <cellStyle name="Euro 5" xfId="795"/>
    <cellStyle name="Euro 6" xfId="796"/>
    <cellStyle name="Euro 6 10" xfId="797"/>
    <cellStyle name="Euro 6 11" xfId="798"/>
    <cellStyle name="Euro 6 12" xfId="799"/>
    <cellStyle name="Euro 6 13" xfId="800"/>
    <cellStyle name="Euro 6 14" xfId="801"/>
    <cellStyle name="Euro 6 15" xfId="802"/>
    <cellStyle name="Euro 6 16" xfId="803"/>
    <cellStyle name="Euro 6 17" xfId="804"/>
    <cellStyle name="Euro 6 18" xfId="805"/>
    <cellStyle name="Euro 6 19" xfId="806"/>
    <cellStyle name="Euro 6 2" xfId="807"/>
    <cellStyle name="Euro 6 20" xfId="808"/>
    <cellStyle name="Euro 6 21" xfId="809"/>
    <cellStyle name="Euro 6 22" xfId="810"/>
    <cellStyle name="Euro 6 23" xfId="811"/>
    <cellStyle name="Euro 6 24" xfId="812"/>
    <cellStyle name="Euro 6 25" xfId="813"/>
    <cellStyle name="Euro 6 26" xfId="814"/>
    <cellStyle name="Euro 6 27" xfId="815"/>
    <cellStyle name="Euro 6 28" xfId="816"/>
    <cellStyle name="Euro 6 3" xfId="817"/>
    <cellStyle name="Euro 6 4" xfId="818"/>
    <cellStyle name="Euro 6 5" xfId="819"/>
    <cellStyle name="Euro 6 6" xfId="820"/>
    <cellStyle name="Euro 6 7" xfId="821"/>
    <cellStyle name="Euro 6 8" xfId="822"/>
    <cellStyle name="Euro 6 9" xfId="823"/>
    <cellStyle name="Euro 7" xfId="824"/>
    <cellStyle name="Euro 8" xfId="825"/>
    <cellStyle name="Euro 9" xfId="826"/>
    <cellStyle name="Euro 9 10" xfId="827"/>
    <cellStyle name="Euro 9 11" xfId="828"/>
    <cellStyle name="Euro 9 12" xfId="829"/>
    <cellStyle name="Euro 9 13" xfId="830"/>
    <cellStyle name="Euro 9 14" xfId="831"/>
    <cellStyle name="Euro 9 15" xfId="832"/>
    <cellStyle name="Euro 9 16" xfId="833"/>
    <cellStyle name="Euro 9 17" xfId="834"/>
    <cellStyle name="Euro 9 18" xfId="835"/>
    <cellStyle name="Euro 9 19" xfId="836"/>
    <cellStyle name="Euro 9 2" xfId="837"/>
    <cellStyle name="Euro 9 20" xfId="838"/>
    <cellStyle name="Euro 9 21" xfId="839"/>
    <cellStyle name="Euro 9 3" xfId="840"/>
    <cellStyle name="Euro 9 4" xfId="841"/>
    <cellStyle name="Euro 9 5" xfId="842"/>
    <cellStyle name="Euro 9 6" xfId="843"/>
    <cellStyle name="Euro 9 7" xfId="844"/>
    <cellStyle name="Euro 9 8" xfId="845"/>
    <cellStyle name="Euro 9 9" xfId="846"/>
    <cellStyle name="Euro_3- PNR T4-11 du 21-10-2012-ok" xfId="186"/>
    <cellStyle name="Explanatory Text" xfId="187"/>
    <cellStyle name="Good" xfId="188"/>
    <cellStyle name="Heading 1" xfId="189"/>
    <cellStyle name="Heading 2" xfId="190"/>
    <cellStyle name="Heading 3" xfId="191"/>
    <cellStyle name="Heading 4" xfId="192"/>
    <cellStyle name="Input" xfId="193"/>
    <cellStyle name="Insatisfaisant" xfId="7" builtinId="27" customBuiltin="1"/>
    <cellStyle name="Insatisfaisant 2" xfId="194"/>
    <cellStyle name="Insatisfaisant 3" xfId="195"/>
    <cellStyle name="Insatisfaisant 4" xfId="196"/>
    <cellStyle name="Insatisfaisant 5" xfId="197"/>
    <cellStyle name="Lien hypertexte" xfId="8944" builtinId="8"/>
    <cellStyle name="Lien hypertexte 2" xfId="198"/>
    <cellStyle name="Linked Cell" xfId="199"/>
    <cellStyle name="Milliers 10" xfId="200"/>
    <cellStyle name="Milliers 10 2" xfId="847"/>
    <cellStyle name="Milliers 2 10" xfId="202"/>
    <cellStyle name="Milliers 2 10 10" xfId="849"/>
    <cellStyle name="Milliers 2 10 11" xfId="850"/>
    <cellStyle name="Milliers 2 10 12" xfId="851"/>
    <cellStyle name="Milliers 2 10 13" xfId="852"/>
    <cellStyle name="Milliers 2 10 14" xfId="853"/>
    <cellStyle name="Milliers 2 10 15" xfId="854"/>
    <cellStyle name="Milliers 2 10 16" xfId="855"/>
    <cellStyle name="Milliers 2 10 17" xfId="856"/>
    <cellStyle name="Milliers 2 10 18" xfId="857"/>
    <cellStyle name="Milliers 2 10 19" xfId="858"/>
    <cellStyle name="Milliers 2 10 2" xfId="859"/>
    <cellStyle name="Milliers 2 10 20" xfId="860"/>
    <cellStyle name="Milliers 2 10 21" xfId="861"/>
    <cellStyle name="Milliers 2 10 22" xfId="862"/>
    <cellStyle name="Milliers 2 10 23" xfId="863"/>
    <cellStyle name="Milliers 2 10 24" xfId="864"/>
    <cellStyle name="Milliers 2 10 25" xfId="865"/>
    <cellStyle name="Milliers 2 10 26" xfId="866"/>
    <cellStyle name="Milliers 2 10 27" xfId="867"/>
    <cellStyle name="Milliers 2 10 3" xfId="868"/>
    <cellStyle name="Milliers 2 10 4" xfId="869"/>
    <cellStyle name="Milliers 2 10 5" xfId="870"/>
    <cellStyle name="Milliers 2 10 6" xfId="871"/>
    <cellStyle name="Milliers 2 10 7" xfId="872"/>
    <cellStyle name="Milliers 2 10 8" xfId="873"/>
    <cellStyle name="Milliers 2 10 9" xfId="874"/>
    <cellStyle name="Milliers 2 11" xfId="203"/>
    <cellStyle name="Milliers 2 11 10" xfId="875"/>
    <cellStyle name="Milliers 2 11 11" xfId="876"/>
    <cellStyle name="Milliers 2 11 12" xfId="877"/>
    <cellStyle name="Milliers 2 11 13" xfId="878"/>
    <cellStyle name="Milliers 2 11 14" xfId="879"/>
    <cellStyle name="Milliers 2 11 15" xfId="880"/>
    <cellStyle name="Milliers 2 11 16" xfId="881"/>
    <cellStyle name="Milliers 2 11 17" xfId="882"/>
    <cellStyle name="Milliers 2 11 18" xfId="883"/>
    <cellStyle name="Milliers 2 11 19" xfId="884"/>
    <cellStyle name="Milliers 2 11 2" xfId="885"/>
    <cellStyle name="Milliers 2 11 20" xfId="886"/>
    <cellStyle name="Milliers 2 11 21" xfId="887"/>
    <cellStyle name="Milliers 2 11 22" xfId="888"/>
    <cellStyle name="Milliers 2 11 23" xfId="889"/>
    <cellStyle name="Milliers 2 11 24" xfId="890"/>
    <cellStyle name="Milliers 2 11 25" xfId="891"/>
    <cellStyle name="Milliers 2 11 26" xfId="892"/>
    <cellStyle name="Milliers 2 11 27" xfId="893"/>
    <cellStyle name="Milliers 2 11 3" xfId="894"/>
    <cellStyle name="Milliers 2 11 4" xfId="895"/>
    <cellStyle name="Milliers 2 11 5" xfId="896"/>
    <cellStyle name="Milliers 2 11 6" xfId="897"/>
    <cellStyle name="Milliers 2 11 7" xfId="898"/>
    <cellStyle name="Milliers 2 11 8" xfId="899"/>
    <cellStyle name="Milliers 2 11 9" xfId="900"/>
    <cellStyle name="Milliers 2 12" xfId="461"/>
    <cellStyle name="Milliers 2 12 10" xfId="902"/>
    <cellStyle name="Milliers 2 12 11" xfId="903"/>
    <cellStyle name="Milliers 2 12 12" xfId="904"/>
    <cellStyle name="Milliers 2 12 13" xfId="905"/>
    <cellStyle name="Milliers 2 12 14" xfId="906"/>
    <cellStyle name="Milliers 2 12 15" xfId="907"/>
    <cellStyle name="Milliers 2 12 16" xfId="8136"/>
    <cellStyle name="Milliers 2 12 2" xfId="901"/>
    <cellStyle name="Milliers 2 12 2 2" xfId="908"/>
    <cellStyle name="Milliers 2 12 2 3" xfId="8137"/>
    <cellStyle name="Milliers 2 12 3" xfId="909"/>
    <cellStyle name="Milliers 2 12 4" xfId="910"/>
    <cellStyle name="Milliers 2 12 5" xfId="911"/>
    <cellStyle name="Milliers 2 12 6" xfId="912"/>
    <cellStyle name="Milliers 2 12 7" xfId="913"/>
    <cellStyle name="Milliers 2 12 8" xfId="914"/>
    <cellStyle name="Milliers 2 12 9" xfId="915"/>
    <cellStyle name="Milliers 2 13" xfId="916"/>
    <cellStyle name="Milliers 2 13 10" xfId="917"/>
    <cellStyle name="Milliers 2 13 11" xfId="918"/>
    <cellStyle name="Milliers 2 13 12" xfId="919"/>
    <cellStyle name="Milliers 2 13 13" xfId="920"/>
    <cellStyle name="Milliers 2 13 14" xfId="921"/>
    <cellStyle name="Milliers 2 13 15" xfId="922"/>
    <cellStyle name="Milliers 2 13 16" xfId="8138"/>
    <cellStyle name="Milliers 2 13 2" xfId="923"/>
    <cellStyle name="Milliers 2 13 3" xfId="924"/>
    <cellStyle name="Milliers 2 13 4" xfId="925"/>
    <cellStyle name="Milliers 2 13 5" xfId="926"/>
    <cellStyle name="Milliers 2 13 6" xfId="927"/>
    <cellStyle name="Milliers 2 13 7" xfId="928"/>
    <cellStyle name="Milliers 2 13 8" xfId="929"/>
    <cellStyle name="Milliers 2 13 9" xfId="930"/>
    <cellStyle name="Milliers 2 14" xfId="931"/>
    <cellStyle name="Milliers 2 14 10" xfId="932"/>
    <cellStyle name="Milliers 2 14 11" xfId="933"/>
    <cellStyle name="Milliers 2 14 12" xfId="934"/>
    <cellStyle name="Milliers 2 14 13" xfId="935"/>
    <cellStyle name="Milliers 2 14 14" xfId="936"/>
    <cellStyle name="Milliers 2 14 15" xfId="937"/>
    <cellStyle name="Milliers 2 14 16" xfId="8139"/>
    <cellStyle name="Milliers 2 14 2" xfId="938"/>
    <cellStyle name="Milliers 2 14 3" xfId="939"/>
    <cellStyle name="Milliers 2 14 4" xfId="940"/>
    <cellStyle name="Milliers 2 14 5" xfId="941"/>
    <cellStyle name="Milliers 2 14 6" xfId="942"/>
    <cellStyle name="Milliers 2 14 7" xfId="943"/>
    <cellStyle name="Milliers 2 14 8" xfId="944"/>
    <cellStyle name="Milliers 2 14 9" xfId="945"/>
    <cellStyle name="Milliers 2 15" xfId="946"/>
    <cellStyle name="Milliers 2 15 10" xfId="947"/>
    <cellStyle name="Milliers 2 15 11" xfId="948"/>
    <cellStyle name="Milliers 2 15 12" xfId="949"/>
    <cellStyle name="Milliers 2 15 13" xfId="950"/>
    <cellStyle name="Milliers 2 15 14" xfId="951"/>
    <cellStyle name="Milliers 2 15 15" xfId="952"/>
    <cellStyle name="Milliers 2 15 16" xfId="8140"/>
    <cellStyle name="Milliers 2 15 2" xfId="953"/>
    <cellStyle name="Milliers 2 15 3" xfId="954"/>
    <cellStyle name="Milliers 2 15 4" xfId="955"/>
    <cellStyle name="Milliers 2 15 5" xfId="956"/>
    <cellStyle name="Milliers 2 15 6" xfId="957"/>
    <cellStyle name="Milliers 2 15 7" xfId="958"/>
    <cellStyle name="Milliers 2 15 8" xfId="959"/>
    <cellStyle name="Milliers 2 15 9" xfId="960"/>
    <cellStyle name="Milliers 2 16" xfId="961"/>
    <cellStyle name="Milliers 2 16 10" xfId="962"/>
    <cellStyle name="Milliers 2 16 11" xfId="963"/>
    <cellStyle name="Milliers 2 16 12" xfId="964"/>
    <cellStyle name="Milliers 2 16 13" xfId="965"/>
    <cellStyle name="Milliers 2 16 14" xfId="966"/>
    <cellStyle name="Milliers 2 16 15" xfId="967"/>
    <cellStyle name="Milliers 2 16 16" xfId="8141"/>
    <cellStyle name="Milliers 2 16 2" xfId="968"/>
    <cellStyle name="Milliers 2 16 3" xfId="969"/>
    <cellStyle name="Milliers 2 16 4" xfId="970"/>
    <cellStyle name="Milliers 2 16 5" xfId="971"/>
    <cellStyle name="Milliers 2 16 6" xfId="972"/>
    <cellStyle name="Milliers 2 16 7" xfId="973"/>
    <cellStyle name="Milliers 2 16 8" xfId="974"/>
    <cellStyle name="Milliers 2 16 9" xfId="975"/>
    <cellStyle name="Milliers 2 17" xfId="976"/>
    <cellStyle name="Milliers 2 17 10" xfId="977"/>
    <cellStyle name="Milliers 2 17 11" xfId="978"/>
    <cellStyle name="Milliers 2 17 12" xfId="979"/>
    <cellStyle name="Milliers 2 17 13" xfId="980"/>
    <cellStyle name="Milliers 2 17 14" xfId="981"/>
    <cellStyle name="Milliers 2 17 15" xfId="982"/>
    <cellStyle name="Milliers 2 17 16" xfId="8142"/>
    <cellStyle name="Milliers 2 17 2" xfId="983"/>
    <cellStyle name="Milliers 2 17 3" xfId="984"/>
    <cellStyle name="Milliers 2 17 4" xfId="985"/>
    <cellStyle name="Milliers 2 17 5" xfId="986"/>
    <cellStyle name="Milliers 2 17 6" xfId="987"/>
    <cellStyle name="Milliers 2 17 7" xfId="988"/>
    <cellStyle name="Milliers 2 17 8" xfId="989"/>
    <cellStyle name="Milliers 2 17 9" xfId="990"/>
    <cellStyle name="Milliers 2 18" xfId="991"/>
    <cellStyle name="Milliers 2 19" xfId="992"/>
    <cellStyle name="Milliers 2 2" xfId="201"/>
    <cellStyle name="Milliers 2 2 10" xfId="994"/>
    <cellStyle name="Milliers 2 2 10 10" xfId="995"/>
    <cellStyle name="Milliers 2 2 10 11" xfId="996"/>
    <cellStyle name="Milliers 2 2 10 12" xfId="997"/>
    <cellStyle name="Milliers 2 2 10 13" xfId="998"/>
    <cellStyle name="Milliers 2 2 10 14" xfId="999"/>
    <cellStyle name="Milliers 2 2 10 15" xfId="1000"/>
    <cellStyle name="Milliers 2 2 10 2" xfId="1001"/>
    <cellStyle name="Milliers 2 2 10 3" xfId="1002"/>
    <cellStyle name="Milliers 2 2 10 4" xfId="1003"/>
    <cellStyle name="Milliers 2 2 10 5" xfId="1004"/>
    <cellStyle name="Milliers 2 2 10 6" xfId="1005"/>
    <cellStyle name="Milliers 2 2 10 7" xfId="1006"/>
    <cellStyle name="Milliers 2 2 10 8" xfId="1007"/>
    <cellStyle name="Milliers 2 2 10 9" xfId="1008"/>
    <cellStyle name="Milliers 2 2 11" xfId="1009"/>
    <cellStyle name="Milliers 2 2 11 10" xfId="1010"/>
    <cellStyle name="Milliers 2 2 11 11" xfId="1011"/>
    <cellStyle name="Milliers 2 2 11 12" xfId="1012"/>
    <cellStyle name="Milliers 2 2 11 13" xfId="1013"/>
    <cellStyle name="Milliers 2 2 11 14" xfId="1014"/>
    <cellStyle name="Milliers 2 2 11 15" xfId="1015"/>
    <cellStyle name="Milliers 2 2 11 2" xfId="1016"/>
    <cellStyle name="Milliers 2 2 11 3" xfId="1017"/>
    <cellStyle name="Milliers 2 2 11 4" xfId="1018"/>
    <cellStyle name="Milliers 2 2 11 5" xfId="1019"/>
    <cellStyle name="Milliers 2 2 11 6" xfId="1020"/>
    <cellStyle name="Milliers 2 2 11 7" xfId="1021"/>
    <cellStyle name="Milliers 2 2 11 8" xfId="1022"/>
    <cellStyle name="Milliers 2 2 11 9" xfId="1023"/>
    <cellStyle name="Milliers 2 2 12" xfId="1024"/>
    <cellStyle name="Milliers 2 2 12 10" xfId="1025"/>
    <cellStyle name="Milliers 2 2 12 11" xfId="1026"/>
    <cellStyle name="Milliers 2 2 12 12" xfId="1027"/>
    <cellStyle name="Milliers 2 2 12 13" xfId="1028"/>
    <cellStyle name="Milliers 2 2 12 14" xfId="1029"/>
    <cellStyle name="Milliers 2 2 12 15" xfId="1030"/>
    <cellStyle name="Milliers 2 2 12 2" xfId="1031"/>
    <cellStyle name="Milliers 2 2 12 3" xfId="1032"/>
    <cellStyle name="Milliers 2 2 12 4" xfId="1033"/>
    <cellStyle name="Milliers 2 2 12 5" xfId="1034"/>
    <cellStyle name="Milliers 2 2 12 6" xfId="1035"/>
    <cellStyle name="Milliers 2 2 12 7" xfId="1036"/>
    <cellStyle name="Milliers 2 2 12 8" xfId="1037"/>
    <cellStyle name="Milliers 2 2 12 9" xfId="1038"/>
    <cellStyle name="Milliers 2 2 13" xfId="1039"/>
    <cellStyle name="Milliers 2 2 13 10" xfId="1040"/>
    <cellStyle name="Milliers 2 2 13 11" xfId="1041"/>
    <cellStyle name="Milliers 2 2 13 12" xfId="1042"/>
    <cellStyle name="Milliers 2 2 13 13" xfId="1043"/>
    <cellStyle name="Milliers 2 2 13 14" xfId="1044"/>
    <cellStyle name="Milliers 2 2 13 15" xfId="1045"/>
    <cellStyle name="Milliers 2 2 13 2" xfId="1046"/>
    <cellStyle name="Milliers 2 2 13 3" xfId="1047"/>
    <cellStyle name="Milliers 2 2 13 4" xfId="1048"/>
    <cellStyle name="Milliers 2 2 13 5" xfId="1049"/>
    <cellStyle name="Milliers 2 2 13 6" xfId="1050"/>
    <cellStyle name="Milliers 2 2 13 7" xfId="1051"/>
    <cellStyle name="Milliers 2 2 13 8" xfId="1052"/>
    <cellStyle name="Milliers 2 2 13 9" xfId="1053"/>
    <cellStyle name="Milliers 2 2 14" xfId="1054"/>
    <cellStyle name="Milliers 2 2 15" xfId="1055"/>
    <cellStyle name="Milliers 2 2 16" xfId="1056"/>
    <cellStyle name="Milliers 2 2 16 2" xfId="1057"/>
    <cellStyle name="Milliers 2 2 16 3" xfId="1058"/>
    <cellStyle name="Milliers 2 2 16 4" xfId="1059"/>
    <cellStyle name="Milliers 2 2 16 5" xfId="1060"/>
    <cellStyle name="Milliers 2 2 16 6" xfId="1061"/>
    <cellStyle name="Milliers 2 2 16 7" xfId="1062"/>
    <cellStyle name="Milliers 2 2 17" xfId="1063"/>
    <cellStyle name="Milliers 2 2 17 2" xfId="1064"/>
    <cellStyle name="Milliers 2 2 17 3" xfId="1065"/>
    <cellStyle name="Milliers 2 2 17 4" xfId="1066"/>
    <cellStyle name="Milliers 2 2 17 5" xfId="1067"/>
    <cellStyle name="Milliers 2 2 17 6" xfId="1068"/>
    <cellStyle name="Milliers 2 2 17 7" xfId="1069"/>
    <cellStyle name="Milliers 2 2 18" xfId="1070"/>
    <cellStyle name="Milliers 2 2 18 2" xfId="1071"/>
    <cellStyle name="Milliers 2 2 18 3" xfId="1072"/>
    <cellStyle name="Milliers 2 2 18 4" xfId="1073"/>
    <cellStyle name="Milliers 2 2 18 5" xfId="1074"/>
    <cellStyle name="Milliers 2 2 18 6" xfId="1075"/>
    <cellStyle name="Milliers 2 2 18 7" xfId="1076"/>
    <cellStyle name="Milliers 2 2 19" xfId="1077"/>
    <cellStyle name="Milliers 2 2 19 2" xfId="1078"/>
    <cellStyle name="Milliers 2 2 19 3" xfId="1079"/>
    <cellStyle name="Milliers 2 2 19 4" xfId="1080"/>
    <cellStyle name="Milliers 2 2 19 5" xfId="1081"/>
    <cellStyle name="Milliers 2 2 19 6" xfId="1082"/>
    <cellStyle name="Milliers 2 2 19 7" xfId="1083"/>
    <cellStyle name="Milliers 2 2 2" xfId="204"/>
    <cellStyle name="Milliers 2 2 2 10" xfId="1084"/>
    <cellStyle name="Milliers 2 2 2 10 10" xfId="1085"/>
    <cellStyle name="Milliers 2 2 2 10 10 2" xfId="8144"/>
    <cellStyle name="Milliers 2 2 2 10 11" xfId="1086"/>
    <cellStyle name="Milliers 2 2 2 10 11 2" xfId="8145"/>
    <cellStyle name="Milliers 2 2 2 10 12" xfId="1087"/>
    <cellStyle name="Milliers 2 2 2 10 12 2" xfId="8146"/>
    <cellStyle name="Milliers 2 2 2 10 13" xfId="1088"/>
    <cellStyle name="Milliers 2 2 2 10 13 2" xfId="8147"/>
    <cellStyle name="Milliers 2 2 2 10 14" xfId="1089"/>
    <cellStyle name="Milliers 2 2 2 10 14 2" xfId="8148"/>
    <cellStyle name="Milliers 2 2 2 10 15" xfId="1090"/>
    <cellStyle name="Milliers 2 2 2 10 15 2" xfId="8149"/>
    <cellStyle name="Milliers 2 2 2 10 2" xfId="1091"/>
    <cellStyle name="Milliers 2 2 2 10 2 2" xfId="8150"/>
    <cellStyle name="Milliers 2 2 2 10 3" xfId="1092"/>
    <cellStyle name="Milliers 2 2 2 10 3 2" xfId="8151"/>
    <cellStyle name="Milliers 2 2 2 10 4" xfId="1093"/>
    <cellStyle name="Milliers 2 2 2 10 4 2" xfId="8152"/>
    <cellStyle name="Milliers 2 2 2 10 5" xfId="1094"/>
    <cellStyle name="Milliers 2 2 2 10 5 2" xfId="8153"/>
    <cellStyle name="Milliers 2 2 2 10 6" xfId="1095"/>
    <cellStyle name="Milliers 2 2 2 10 6 2" xfId="8154"/>
    <cellStyle name="Milliers 2 2 2 10 7" xfId="1096"/>
    <cellStyle name="Milliers 2 2 2 10 7 2" xfId="8155"/>
    <cellStyle name="Milliers 2 2 2 10 8" xfId="1097"/>
    <cellStyle name="Milliers 2 2 2 10 8 2" xfId="8156"/>
    <cellStyle name="Milliers 2 2 2 10 9" xfId="1098"/>
    <cellStyle name="Milliers 2 2 2 10 9 2" xfId="8157"/>
    <cellStyle name="Milliers 2 2 2 11" xfId="1099"/>
    <cellStyle name="Milliers 2 2 2 11 10" xfId="1100"/>
    <cellStyle name="Milliers 2 2 2 11 11" xfId="1101"/>
    <cellStyle name="Milliers 2 2 2 11 12" xfId="1102"/>
    <cellStyle name="Milliers 2 2 2 11 13" xfId="1103"/>
    <cellStyle name="Milliers 2 2 2 11 14" xfId="1104"/>
    <cellStyle name="Milliers 2 2 2 11 15" xfId="1105"/>
    <cellStyle name="Milliers 2 2 2 11 2" xfId="1106"/>
    <cellStyle name="Milliers 2 2 2 11 2 2" xfId="1107"/>
    <cellStyle name="Milliers 2 2 2 11 2 2 2" xfId="8158"/>
    <cellStyle name="Milliers 2 2 2 11 2 3" xfId="1108"/>
    <cellStyle name="Milliers 2 2 2 11 2 3 2" xfId="8159"/>
    <cellStyle name="Milliers 2 2 2 11 2 4" xfId="1109"/>
    <cellStyle name="Milliers 2 2 2 11 2 4 2" xfId="8160"/>
    <cellStyle name="Milliers 2 2 2 11 2 5" xfId="1110"/>
    <cellStyle name="Milliers 2 2 2 11 2 5 2" xfId="8161"/>
    <cellStyle name="Milliers 2 2 2 11 3" xfId="1111"/>
    <cellStyle name="Milliers 2 2 2 11 3 2" xfId="1112"/>
    <cellStyle name="Milliers 2 2 2 11 3 2 2" xfId="8162"/>
    <cellStyle name="Milliers 2 2 2 11 3 3" xfId="1113"/>
    <cellStyle name="Milliers 2 2 2 11 3 3 2" xfId="8163"/>
    <cellStyle name="Milliers 2 2 2 11 3 4" xfId="1114"/>
    <cellStyle name="Milliers 2 2 2 11 3 4 2" xfId="8164"/>
    <cellStyle name="Milliers 2 2 2 11 3 5" xfId="1115"/>
    <cellStyle name="Milliers 2 2 2 11 3 5 2" xfId="8165"/>
    <cellStyle name="Milliers 2 2 2 11 4" xfId="1116"/>
    <cellStyle name="Milliers 2 2 2 11 4 2" xfId="1117"/>
    <cellStyle name="Milliers 2 2 2 11 4 2 2" xfId="8166"/>
    <cellStyle name="Milliers 2 2 2 11 4 3" xfId="1118"/>
    <cellStyle name="Milliers 2 2 2 11 4 3 2" xfId="8167"/>
    <cellStyle name="Milliers 2 2 2 11 4 4" xfId="1119"/>
    <cellStyle name="Milliers 2 2 2 11 4 4 2" xfId="8168"/>
    <cellStyle name="Milliers 2 2 2 11 4 5" xfId="1120"/>
    <cellStyle name="Milliers 2 2 2 11 4 5 2" xfId="8169"/>
    <cellStyle name="Milliers 2 2 2 11 5" xfId="1121"/>
    <cellStyle name="Milliers 2 2 2 11 5 2" xfId="1122"/>
    <cellStyle name="Milliers 2 2 2 11 5 2 2" xfId="8170"/>
    <cellStyle name="Milliers 2 2 2 11 5 3" xfId="1123"/>
    <cellStyle name="Milliers 2 2 2 11 5 3 2" xfId="8171"/>
    <cellStyle name="Milliers 2 2 2 11 6" xfId="1124"/>
    <cellStyle name="Milliers 2 2 2 11 6 2" xfId="1125"/>
    <cellStyle name="Milliers 2 2 2 11 6 2 2" xfId="8172"/>
    <cellStyle name="Milliers 2 2 2 11 6 3" xfId="1126"/>
    <cellStyle name="Milliers 2 2 2 11 6 3 2" xfId="8173"/>
    <cellStyle name="Milliers 2 2 2 11 7" xfId="1127"/>
    <cellStyle name="Milliers 2 2 2 11 7 2" xfId="1128"/>
    <cellStyle name="Milliers 2 2 2 11 7 2 2" xfId="8174"/>
    <cellStyle name="Milliers 2 2 2 11 7 3" xfId="1129"/>
    <cellStyle name="Milliers 2 2 2 11 7 3 2" xfId="8175"/>
    <cellStyle name="Milliers 2 2 2 11 8" xfId="1130"/>
    <cellStyle name="Milliers 2 2 2 11 9" xfId="1131"/>
    <cellStyle name="Milliers 2 2 2 12" xfId="1132"/>
    <cellStyle name="Milliers 2 2 2 12 10" xfId="1133"/>
    <cellStyle name="Milliers 2 2 2 12 11" xfId="1134"/>
    <cellStyle name="Milliers 2 2 2 12 12" xfId="1135"/>
    <cellStyle name="Milliers 2 2 2 12 13" xfId="1136"/>
    <cellStyle name="Milliers 2 2 2 12 14" xfId="1137"/>
    <cellStyle name="Milliers 2 2 2 12 15" xfId="1138"/>
    <cellStyle name="Milliers 2 2 2 12 2" xfId="1139"/>
    <cellStyle name="Milliers 2 2 2 12 2 2" xfId="1140"/>
    <cellStyle name="Milliers 2 2 2 12 2 2 2" xfId="8176"/>
    <cellStyle name="Milliers 2 2 2 12 2 3" xfId="1141"/>
    <cellStyle name="Milliers 2 2 2 12 2 3 2" xfId="8177"/>
    <cellStyle name="Milliers 2 2 2 12 2 4" xfId="1142"/>
    <cellStyle name="Milliers 2 2 2 12 2 4 2" xfId="8178"/>
    <cellStyle name="Milliers 2 2 2 12 2 5" xfId="1143"/>
    <cellStyle name="Milliers 2 2 2 12 2 5 2" xfId="8179"/>
    <cellStyle name="Milliers 2 2 2 12 3" xfId="1144"/>
    <cellStyle name="Milliers 2 2 2 12 3 2" xfId="1145"/>
    <cellStyle name="Milliers 2 2 2 12 3 2 2" xfId="8180"/>
    <cellStyle name="Milliers 2 2 2 12 3 3" xfId="1146"/>
    <cellStyle name="Milliers 2 2 2 12 3 3 2" xfId="8181"/>
    <cellStyle name="Milliers 2 2 2 12 3 4" xfId="1147"/>
    <cellStyle name="Milliers 2 2 2 12 3 4 2" xfId="8182"/>
    <cellStyle name="Milliers 2 2 2 12 3 5" xfId="1148"/>
    <cellStyle name="Milliers 2 2 2 12 3 5 2" xfId="8183"/>
    <cellStyle name="Milliers 2 2 2 12 4" xfId="1149"/>
    <cellStyle name="Milliers 2 2 2 12 4 2" xfId="1150"/>
    <cellStyle name="Milliers 2 2 2 12 4 2 2" xfId="8184"/>
    <cellStyle name="Milliers 2 2 2 12 4 3" xfId="1151"/>
    <cellStyle name="Milliers 2 2 2 12 4 3 2" xfId="8185"/>
    <cellStyle name="Milliers 2 2 2 12 4 4" xfId="1152"/>
    <cellStyle name="Milliers 2 2 2 12 4 4 2" xfId="8186"/>
    <cellStyle name="Milliers 2 2 2 12 4 5" xfId="1153"/>
    <cellStyle name="Milliers 2 2 2 12 4 5 2" xfId="8187"/>
    <cellStyle name="Milliers 2 2 2 12 5" xfId="1154"/>
    <cellStyle name="Milliers 2 2 2 12 5 2" xfId="1155"/>
    <cellStyle name="Milliers 2 2 2 12 5 2 2" xfId="8188"/>
    <cellStyle name="Milliers 2 2 2 12 5 3" xfId="1156"/>
    <cellStyle name="Milliers 2 2 2 12 5 3 2" xfId="8189"/>
    <cellStyle name="Milliers 2 2 2 12 6" xfId="1157"/>
    <cellStyle name="Milliers 2 2 2 12 6 2" xfId="1158"/>
    <cellStyle name="Milliers 2 2 2 12 6 2 2" xfId="8190"/>
    <cellStyle name="Milliers 2 2 2 12 6 3" xfId="1159"/>
    <cellStyle name="Milliers 2 2 2 12 6 3 2" xfId="8191"/>
    <cellStyle name="Milliers 2 2 2 12 7" xfId="1160"/>
    <cellStyle name="Milliers 2 2 2 12 7 2" xfId="1161"/>
    <cellStyle name="Milliers 2 2 2 12 7 2 2" xfId="8192"/>
    <cellStyle name="Milliers 2 2 2 12 7 3" xfId="1162"/>
    <cellStyle name="Milliers 2 2 2 12 7 3 2" xfId="8193"/>
    <cellStyle name="Milliers 2 2 2 12 8" xfId="1163"/>
    <cellStyle name="Milliers 2 2 2 12 9" xfId="1164"/>
    <cellStyle name="Milliers 2 2 2 13" xfId="1165"/>
    <cellStyle name="Milliers 2 2 2 13 10" xfId="1166"/>
    <cellStyle name="Milliers 2 2 2 13 11" xfId="1167"/>
    <cellStyle name="Milliers 2 2 2 13 12" xfId="1168"/>
    <cellStyle name="Milliers 2 2 2 13 13" xfId="1169"/>
    <cellStyle name="Milliers 2 2 2 13 2" xfId="1170"/>
    <cellStyle name="Milliers 2 2 2 13 2 2" xfId="1171"/>
    <cellStyle name="Milliers 2 2 2 13 2 2 2" xfId="8194"/>
    <cellStyle name="Milliers 2 2 2 13 2 3" xfId="1172"/>
    <cellStyle name="Milliers 2 2 2 13 2 3 2" xfId="8195"/>
    <cellStyle name="Milliers 2 2 2 13 2 4" xfId="1173"/>
    <cellStyle name="Milliers 2 2 2 13 2 4 2" xfId="8196"/>
    <cellStyle name="Milliers 2 2 2 13 2 5" xfId="1174"/>
    <cellStyle name="Milliers 2 2 2 13 2 5 2" xfId="8197"/>
    <cellStyle name="Milliers 2 2 2 13 3" xfId="1175"/>
    <cellStyle name="Milliers 2 2 2 13 3 2" xfId="1176"/>
    <cellStyle name="Milliers 2 2 2 13 3 2 2" xfId="8198"/>
    <cellStyle name="Milliers 2 2 2 13 3 3" xfId="1177"/>
    <cellStyle name="Milliers 2 2 2 13 3 3 2" xfId="8199"/>
    <cellStyle name="Milliers 2 2 2 13 3 4" xfId="1178"/>
    <cellStyle name="Milliers 2 2 2 13 3 4 2" xfId="8200"/>
    <cellStyle name="Milliers 2 2 2 13 3 5" xfId="1179"/>
    <cellStyle name="Milliers 2 2 2 13 3 5 2" xfId="8201"/>
    <cellStyle name="Milliers 2 2 2 13 4" xfId="1180"/>
    <cellStyle name="Milliers 2 2 2 13 4 2" xfId="1181"/>
    <cellStyle name="Milliers 2 2 2 13 4 2 2" xfId="8202"/>
    <cellStyle name="Milliers 2 2 2 13 4 3" xfId="1182"/>
    <cellStyle name="Milliers 2 2 2 13 4 3 2" xfId="8203"/>
    <cellStyle name="Milliers 2 2 2 13 4 4" xfId="1183"/>
    <cellStyle name="Milliers 2 2 2 13 4 4 2" xfId="8204"/>
    <cellStyle name="Milliers 2 2 2 13 4 5" xfId="1184"/>
    <cellStyle name="Milliers 2 2 2 13 4 5 2" xfId="8205"/>
    <cellStyle name="Milliers 2 2 2 13 5" xfId="1185"/>
    <cellStyle name="Milliers 2 2 2 13 5 2" xfId="1186"/>
    <cellStyle name="Milliers 2 2 2 13 5 2 2" xfId="8206"/>
    <cellStyle name="Milliers 2 2 2 13 5 3" xfId="1187"/>
    <cellStyle name="Milliers 2 2 2 13 5 3 2" xfId="8207"/>
    <cellStyle name="Milliers 2 2 2 13 6" xfId="1188"/>
    <cellStyle name="Milliers 2 2 2 13 6 2" xfId="1189"/>
    <cellStyle name="Milliers 2 2 2 13 6 2 2" xfId="8208"/>
    <cellStyle name="Milliers 2 2 2 13 6 3" xfId="1190"/>
    <cellStyle name="Milliers 2 2 2 13 6 3 2" xfId="8209"/>
    <cellStyle name="Milliers 2 2 2 13 7" xfId="1191"/>
    <cellStyle name="Milliers 2 2 2 13 7 2" xfId="1192"/>
    <cellStyle name="Milliers 2 2 2 13 7 2 2" xfId="8210"/>
    <cellStyle name="Milliers 2 2 2 13 7 3" xfId="1193"/>
    <cellStyle name="Milliers 2 2 2 13 7 3 2" xfId="8211"/>
    <cellStyle name="Milliers 2 2 2 13 8" xfId="1194"/>
    <cellStyle name="Milliers 2 2 2 13 9" xfId="1195"/>
    <cellStyle name="Milliers 2 2 2 14" xfId="1196"/>
    <cellStyle name="Milliers 2 2 2 14 10" xfId="1197"/>
    <cellStyle name="Milliers 2 2 2 14 11" xfId="1198"/>
    <cellStyle name="Milliers 2 2 2 14 12" xfId="1199"/>
    <cellStyle name="Milliers 2 2 2 14 13" xfId="1200"/>
    <cellStyle name="Milliers 2 2 2 14 2" xfId="1201"/>
    <cellStyle name="Milliers 2 2 2 14 2 2" xfId="1202"/>
    <cellStyle name="Milliers 2 2 2 14 2 2 2" xfId="8212"/>
    <cellStyle name="Milliers 2 2 2 14 2 3" xfId="1203"/>
    <cellStyle name="Milliers 2 2 2 14 2 3 2" xfId="8213"/>
    <cellStyle name="Milliers 2 2 2 14 2 4" xfId="1204"/>
    <cellStyle name="Milliers 2 2 2 14 2 4 2" xfId="8214"/>
    <cellStyle name="Milliers 2 2 2 14 2 5" xfId="1205"/>
    <cellStyle name="Milliers 2 2 2 14 2 5 2" xfId="8215"/>
    <cellStyle name="Milliers 2 2 2 14 3" xfId="1206"/>
    <cellStyle name="Milliers 2 2 2 14 3 2" xfId="1207"/>
    <cellStyle name="Milliers 2 2 2 14 3 2 2" xfId="8216"/>
    <cellStyle name="Milliers 2 2 2 14 3 3" xfId="1208"/>
    <cellStyle name="Milliers 2 2 2 14 3 3 2" xfId="8217"/>
    <cellStyle name="Milliers 2 2 2 14 3 4" xfId="1209"/>
    <cellStyle name="Milliers 2 2 2 14 3 4 2" xfId="8218"/>
    <cellStyle name="Milliers 2 2 2 14 3 5" xfId="1210"/>
    <cellStyle name="Milliers 2 2 2 14 3 5 2" xfId="8219"/>
    <cellStyle name="Milliers 2 2 2 14 4" xfId="1211"/>
    <cellStyle name="Milliers 2 2 2 14 4 2" xfId="1212"/>
    <cellStyle name="Milliers 2 2 2 14 4 2 2" xfId="8220"/>
    <cellStyle name="Milliers 2 2 2 14 4 3" xfId="1213"/>
    <cellStyle name="Milliers 2 2 2 14 4 3 2" xfId="8221"/>
    <cellStyle name="Milliers 2 2 2 14 4 4" xfId="1214"/>
    <cellStyle name="Milliers 2 2 2 14 4 4 2" xfId="8222"/>
    <cellStyle name="Milliers 2 2 2 14 4 5" xfId="1215"/>
    <cellStyle name="Milliers 2 2 2 14 4 5 2" xfId="8223"/>
    <cellStyle name="Milliers 2 2 2 14 5" xfId="1216"/>
    <cellStyle name="Milliers 2 2 2 14 5 2" xfId="1217"/>
    <cellStyle name="Milliers 2 2 2 14 5 2 2" xfId="8224"/>
    <cellStyle name="Milliers 2 2 2 14 5 3" xfId="1218"/>
    <cellStyle name="Milliers 2 2 2 14 5 3 2" xfId="8225"/>
    <cellStyle name="Milliers 2 2 2 14 6" xfId="1219"/>
    <cellStyle name="Milliers 2 2 2 14 6 2" xfId="1220"/>
    <cellStyle name="Milliers 2 2 2 14 6 2 2" xfId="8226"/>
    <cellStyle name="Milliers 2 2 2 14 6 3" xfId="1221"/>
    <cellStyle name="Milliers 2 2 2 14 6 3 2" xfId="8227"/>
    <cellStyle name="Milliers 2 2 2 14 7" xfId="1222"/>
    <cellStyle name="Milliers 2 2 2 14 7 2" xfId="1223"/>
    <cellStyle name="Milliers 2 2 2 14 7 2 2" xfId="8228"/>
    <cellStyle name="Milliers 2 2 2 14 7 3" xfId="1224"/>
    <cellStyle name="Milliers 2 2 2 14 7 3 2" xfId="8229"/>
    <cellStyle name="Milliers 2 2 2 14 8" xfId="1225"/>
    <cellStyle name="Milliers 2 2 2 14 9" xfId="1226"/>
    <cellStyle name="Milliers 2 2 2 15" xfId="1227"/>
    <cellStyle name="Milliers 2 2 2 15 10" xfId="1228"/>
    <cellStyle name="Milliers 2 2 2 15 11" xfId="1229"/>
    <cellStyle name="Milliers 2 2 2 15 12" xfId="1230"/>
    <cellStyle name="Milliers 2 2 2 15 13" xfId="1231"/>
    <cellStyle name="Milliers 2 2 2 15 2" xfId="1232"/>
    <cellStyle name="Milliers 2 2 2 15 3" xfId="1233"/>
    <cellStyle name="Milliers 2 2 2 15 4" xfId="1234"/>
    <cellStyle name="Milliers 2 2 2 15 5" xfId="1235"/>
    <cellStyle name="Milliers 2 2 2 15 6" xfId="1236"/>
    <cellStyle name="Milliers 2 2 2 15 7" xfId="1237"/>
    <cellStyle name="Milliers 2 2 2 15 8" xfId="1238"/>
    <cellStyle name="Milliers 2 2 2 15 9" xfId="1239"/>
    <cellStyle name="Milliers 2 2 2 16" xfId="1240"/>
    <cellStyle name="Milliers 2 2 2 16 10" xfId="1241"/>
    <cellStyle name="Milliers 2 2 2 16 11" xfId="1242"/>
    <cellStyle name="Milliers 2 2 2 16 2" xfId="1243"/>
    <cellStyle name="Milliers 2 2 2 16 3" xfId="1244"/>
    <cellStyle name="Milliers 2 2 2 16 4" xfId="1245"/>
    <cellStyle name="Milliers 2 2 2 16 5" xfId="1246"/>
    <cellStyle name="Milliers 2 2 2 16 6" xfId="1247"/>
    <cellStyle name="Milliers 2 2 2 16 7" xfId="1248"/>
    <cellStyle name="Milliers 2 2 2 16 8" xfId="1249"/>
    <cellStyle name="Milliers 2 2 2 16 9" xfId="1250"/>
    <cellStyle name="Milliers 2 2 2 17" xfId="1251"/>
    <cellStyle name="Milliers 2 2 2 17 10" xfId="1252"/>
    <cellStyle name="Milliers 2 2 2 17 11" xfId="1253"/>
    <cellStyle name="Milliers 2 2 2 17 2" xfId="1254"/>
    <cellStyle name="Milliers 2 2 2 17 3" xfId="1255"/>
    <cellStyle name="Milliers 2 2 2 17 4" xfId="1256"/>
    <cellStyle name="Milliers 2 2 2 17 5" xfId="1257"/>
    <cellStyle name="Milliers 2 2 2 17 6" xfId="1258"/>
    <cellStyle name="Milliers 2 2 2 17 7" xfId="1259"/>
    <cellStyle name="Milliers 2 2 2 17 8" xfId="1260"/>
    <cellStyle name="Milliers 2 2 2 17 9" xfId="1261"/>
    <cellStyle name="Milliers 2 2 2 18" xfId="1262"/>
    <cellStyle name="Milliers 2 2 2 18 10" xfId="1263"/>
    <cellStyle name="Milliers 2 2 2 18 11" xfId="1264"/>
    <cellStyle name="Milliers 2 2 2 18 2" xfId="1265"/>
    <cellStyle name="Milliers 2 2 2 18 3" xfId="1266"/>
    <cellStyle name="Milliers 2 2 2 18 4" xfId="1267"/>
    <cellStyle name="Milliers 2 2 2 18 5" xfId="1268"/>
    <cellStyle name="Milliers 2 2 2 18 6" xfId="1269"/>
    <cellStyle name="Milliers 2 2 2 18 7" xfId="1270"/>
    <cellStyle name="Milliers 2 2 2 18 8" xfId="1271"/>
    <cellStyle name="Milliers 2 2 2 18 9" xfId="1272"/>
    <cellStyle name="Milliers 2 2 2 19" xfId="1273"/>
    <cellStyle name="Milliers 2 2 2 19 2" xfId="1274"/>
    <cellStyle name="Milliers 2 2 2 19 3" xfId="1275"/>
    <cellStyle name="Milliers 2 2 2 19 4" xfId="1276"/>
    <cellStyle name="Milliers 2 2 2 19 5" xfId="1277"/>
    <cellStyle name="Milliers 2 2 2 19 6" xfId="1278"/>
    <cellStyle name="Milliers 2 2 2 19 7" xfId="1279"/>
    <cellStyle name="Milliers 2 2 2 19 8" xfId="1280"/>
    <cellStyle name="Milliers 2 2 2 19 9" xfId="1281"/>
    <cellStyle name="Milliers 2 2 2 2" xfId="205"/>
    <cellStyle name="Milliers 2 2 2 2 10" xfId="1283"/>
    <cellStyle name="Milliers 2 2 2 2 10 2" xfId="8231"/>
    <cellStyle name="Milliers 2 2 2 2 11" xfId="1284"/>
    <cellStyle name="Milliers 2 2 2 2 11 2" xfId="8232"/>
    <cellStyle name="Milliers 2 2 2 2 12" xfId="1285"/>
    <cellStyle name="Milliers 2 2 2 2 12 2" xfId="8233"/>
    <cellStyle name="Milliers 2 2 2 2 13" xfId="1286"/>
    <cellStyle name="Milliers 2 2 2 2 13 2" xfId="8234"/>
    <cellStyle name="Milliers 2 2 2 2 14" xfId="1287"/>
    <cellStyle name="Milliers 2 2 2 2 14 2" xfId="8235"/>
    <cellStyle name="Milliers 2 2 2 2 15" xfId="1288"/>
    <cellStyle name="Milliers 2 2 2 2 15 2" xfId="8236"/>
    <cellStyle name="Milliers 2 2 2 2 16" xfId="1289"/>
    <cellStyle name="Milliers 2 2 2 2 16 2" xfId="8237"/>
    <cellStyle name="Milliers 2 2 2 2 17" xfId="1290"/>
    <cellStyle name="Milliers 2 2 2 2 17 2" xfId="8238"/>
    <cellStyle name="Milliers 2 2 2 2 18" xfId="1291"/>
    <cellStyle name="Milliers 2 2 2 2 18 2" xfId="8239"/>
    <cellStyle name="Milliers 2 2 2 2 19" xfId="1292"/>
    <cellStyle name="Milliers 2 2 2 2 19 2" xfId="8240"/>
    <cellStyle name="Milliers 2 2 2 2 2" xfId="1282"/>
    <cellStyle name="Milliers 2 2 2 2 2 10" xfId="1293"/>
    <cellStyle name="Milliers 2 2 2 2 2 11" xfId="1294"/>
    <cellStyle name="Milliers 2 2 2 2 2 12" xfId="1295"/>
    <cellStyle name="Milliers 2 2 2 2 2 13" xfId="1296"/>
    <cellStyle name="Milliers 2 2 2 2 2 14" xfId="1297"/>
    <cellStyle name="Milliers 2 2 2 2 2 15" xfId="1298"/>
    <cellStyle name="Milliers 2 2 2 2 2 16" xfId="1299"/>
    <cellStyle name="Milliers 2 2 2 2 2 17" xfId="1300"/>
    <cellStyle name="Milliers 2 2 2 2 2 18" xfId="1301"/>
    <cellStyle name="Milliers 2 2 2 2 2 19" xfId="1302"/>
    <cellStyle name="Milliers 2 2 2 2 2 2" xfId="1303"/>
    <cellStyle name="Milliers 2 2 2 2 2 20" xfId="1304"/>
    <cellStyle name="Milliers 2 2 2 2 2 21" xfId="1305"/>
    <cellStyle name="Milliers 2 2 2 2 2 22" xfId="1306"/>
    <cellStyle name="Milliers 2 2 2 2 2 23" xfId="1307"/>
    <cellStyle name="Milliers 2 2 2 2 2 24" xfId="1308"/>
    <cellStyle name="Milliers 2 2 2 2 2 25" xfId="1309"/>
    <cellStyle name="Milliers 2 2 2 2 2 26" xfId="1310"/>
    <cellStyle name="Milliers 2 2 2 2 2 27" xfId="1311"/>
    <cellStyle name="Milliers 2 2 2 2 2 28" xfId="1312"/>
    <cellStyle name="Milliers 2 2 2 2 2 29" xfId="1313"/>
    <cellStyle name="Milliers 2 2 2 2 2 3" xfId="1314"/>
    <cellStyle name="Milliers 2 2 2 2 2 4" xfId="1315"/>
    <cellStyle name="Milliers 2 2 2 2 2 5" xfId="1316"/>
    <cellStyle name="Milliers 2 2 2 2 2 6" xfId="1317"/>
    <cellStyle name="Milliers 2 2 2 2 2 7" xfId="1318"/>
    <cellStyle name="Milliers 2 2 2 2 2 8" xfId="1319"/>
    <cellStyle name="Milliers 2 2 2 2 2 9" xfId="1320"/>
    <cellStyle name="Milliers 2 2 2 2 20" xfId="1321"/>
    <cellStyle name="Milliers 2 2 2 2 20 2" xfId="8241"/>
    <cellStyle name="Milliers 2 2 2 2 21" xfId="1322"/>
    <cellStyle name="Milliers 2 2 2 2 21 2" xfId="8242"/>
    <cellStyle name="Milliers 2 2 2 2 22" xfId="1323"/>
    <cellStyle name="Milliers 2 2 2 2 22 2" xfId="8243"/>
    <cellStyle name="Milliers 2 2 2 2 23" xfId="1324"/>
    <cellStyle name="Milliers 2 2 2 2 23 2" xfId="8244"/>
    <cellStyle name="Milliers 2 2 2 2 24" xfId="8230"/>
    <cellStyle name="Milliers 2 2 2 2 3" xfId="1325"/>
    <cellStyle name="Milliers 2 2 2 2 3 10" xfId="1326"/>
    <cellStyle name="Milliers 2 2 2 2 3 10 2" xfId="8245"/>
    <cellStyle name="Milliers 2 2 2 2 3 11" xfId="1327"/>
    <cellStyle name="Milliers 2 2 2 2 3 11 2" xfId="8246"/>
    <cellStyle name="Milliers 2 2 2 2 3 12" xfId="1328"/>
    <cellStyle name="Milliers 2 2 2 2 3 12 2" xfId="8247"/>
    <cellStyle name="Milliers 2 2 2 2 3 13" xfId="1329"/>
    <cellStyle name="Milliers 2 2 2 2 3 13 2" xfId="8248"/>
    <cellStyle name="Milliers 2 2 2 2 3 14" xfId="1330"/>
    <cellStyle name="Milliers 2 2 2 2 3 14 2" xfId="8249"/>
    <cellStyle name="Milliers 2 2 2 2 3 15" xfId="1331"/>
    <cellStyle name="Milliers 2 2 2 2 3 15 2" xfId="8250"/>
    <cellStyle name="Milliers 2 2 2 2 3 2" xfId="1332"/>
    <cellStyle name="Milliers 2 2 2 2 3 2 2" xfId="8251"/>
    <cellStyle name="Milliers 2 2 2 2 3 3" xfId="1333"/>
    <cellStyle name="Milliers 2 2 2 2 3 3 2" xfId="8252"/>
    <cellStyle name="Milliers 2 2 2 2 3 4" xfId="1334"/>
    <cellStyle name="Milliers 2 2 2 2 3 4 2" xfId="8253"/>
    <cellStyle name="Milliers 2 2 2 2 3 5" xfId="1335"/>
    <cellStyle name="Milliers 2 2 2 2 3 5 2" xfId="8254"/>
    <cellStyle name="Milliers 2 2 2 2 3 6" xfId="1336"/>
    <cellStyle name="Milliers 2 2 2 2 3 6 2" xfId="8255"/>
    <cellStyle name="Milliers 2 2 2 2 3 7" xfId="1337"/>
    <cellStyle name="Milliers 2 2 2 2 3 7 2" xfId="8256"/>
    <cellStyle name="Milliers 2 2 2 2 3 8" xfId="1338"/>
    <cellStyle name="Milliers 2 2 2 2 3 8 2" xfId="8257"/>
    <cellStyle name="Milliers 2 2 2 2 3 9" xfId="1339"/>
    <cellStyle name="Milliers 2 2 2 2 3 9 2" xfId="8258"/>
    <cellStyle name="Milliers 2 2 2 2 4" xfId="1340"/>
    <cellStyle name="Milliers 2 2 2 2 4 2" xfId="8259"/>
    <cellStyle name="Milliers 2 2 2 2 5" xfId="1341"/>
    <cellStyle name="Milliers 2 2 2 2 5 2" xfId="8260"/>
    <cellStyle name="Milliers 2 2 2 2 6" xfId="1342"/>
    <cellStyle name="Milliers 2 2 2 2 6 2" xfId="8261"/>
    <cellStyle name="Milliers 2 2 2 2 7" xfId="1343"/>
    <cellStyle name="Milliers 2 2 2 2 7 2" xfId="8262"/>
    <cellStyle name="Milliers 2 2 2 2 8" xfId="1344"/>
    <cellStyle name="Milliers 2 2 2 2 8 2" xfId="8263"/>
    <cellStyle name="Milliers 2 2 2 2 9" xfId="1345"/>
    <cellStyle name="Milliers 2 2 2 2 9 2" xfId="8264"/>
    <cellStyle name="Milliers 2 2 2 20" xfId="1346"/>
    <cellStyle name="Milliers 2 2 2 20 2" xfId="1347"/>
    <cellStyle name="Milliers 2 2 2 20 3" xfId="1348"/>
    <cellStyle name="Milliers 2 2 2 20 4" xfId="1349"/>
    <cellStyle name="Milliers 2 2 2 20 5" xfId="1350"/>
    <cellStyle name="Milliers 2 2 2 20 6" xfId="1351"/>
    <cellStyle name="Milliers 2 2 2 20 7" xfId="1352"/>
    <cellStyle name="Milliers 2 2 2 20 8" xfId="1353"/>
    <cellStyle name="Milliers 2 2 2 20 9" xfId="1354"/>
    <cellStyle name="Milliers 2 2 2 21" xfId="1355"/>
    <cellStyle name="Milliers 2 2 2 21 2" xfId="1356"/>
    <cellStyle name="Milliers 2 2 2 21 3" xfId="1357"/>
    <cellStyle name="Milliers 2 2 2 21 4" xfId="1358"/>
    <cellStyle name="Milliers 2 2 2 21 5" xfId="1359"/>
    <cellStyle name="Milliers 2 2 2 21 6" xfId="1360"/>
    <cellStyle name="Milliers 2 2 2 21 7" xfId="1361"/>
    <cellStyle name="Milliers 2 2 2 21 8" xfId="1362"/>
    <cellStyle name="Milliers 2 2 2 21 9" xfId="1363"/>
    <cellStyle name="Milliers 2 2 2 22" xfId="1364"/>
    <cellStyle name="Milliers 2 2 2 22 2" xfId="1365"/>
    <cellStyle name="Milliers 2 2 2 22 3" xfId="1366"/>
    <cellStyle name="Milliers 2 2 2 22 4" xfId="1367"/>
    <cellStyle name="Milliers 2 2 2 22 5" xfId="1368"/>
    <cellStyle name="Milliers 2 2 2 22 6" xfId="1369"/>
    <cellStyle name="Milliers 2 2 2 22 7" xfId="1370"/>
    <cellStyle name="Milliers 2 2 2 23" xfId="1371"/>
    <cellStyle name="Milliers 2 2 2 23 2" xfId="1372"/>
    <cellStyle name="Milliers 2 2 2 23 3" xfId="1373"/>
    <cellStyle name="Milliers 2 2 2 23 4" xfId="1374"/>
    <cellStyle name="Milliers 2 2 2 23 5" xfId="1375"/>
    <cellStyle name="Milliers 2 2 2 23 6" xfId="1376"/>
    <cellStyle name="Milliers 2 2 2 23 7" xfId="1377"/>
    <cellStyle name="Milliers 2 2 2 24" xfId="1378"/>
    <cellStyle name="Milliers 2 2 2 24 2" xfId="1379"/>
    <cellStyle name="Milliers 2 2 2 24 3" xfId="1380"/>
    <cellStyle name="Milliers 2 2 2 24 4" xfId="1381"/>
    <cellStyle name="Milliers 2 2 2 24 5" xfId="1382"/>
    <cellStyle name="Milliers 2 2 2 24 6" xfId="1383"/>
    <cellStyle name="Milliers 2 2 2 24 7" xfId="1384"/>
    <cellStyle name="Milliers 2 2 2 25" xfId="1385"/>
    <cellStyle name="Milliers 2 2 2 25 2" xfId="1386"/>
    <cellStyle name="Milliers 2 2 2 25 3" xfId="1387"/>
    <cellStyle name="Milliers 2 2 2 25 4" xfId="1388"/>
    <cellStyle name="Milliers 2 2 2 25 5" xfId="1389"/>
    <cellStyle name="Milliers 2 2 2 26" xfId="1390"/>
    <cellStyle name="Milliers 2 2 2 26 2" xfId="1391"/>
    <cellStyle name="Milliers 2 2 2 26 3" xfId="1392"/>
    <cellStyle name="Milliers 2 2 2 26 4" xfId="1393"/>
    <cellStyle name="Milliers 2 2 2 26 5" xfId="1394"/>
    <cellStyle name="Milliers 2 2 2 27" xfId="1395"/>
    <cellStyle name="Milliers 2 2 2 27 2" xfId="1396"/>
    <cellStyle name="Milliers 2 2 2 27 3" xfId="1397"/>
    <cellStyle name="Milliers 2 2 2 27 4" xfId="1398"/>
    <cellStyle name="Milliers 2 2 2 27 5" xfId="1399"/>
    <cellStyle name="Milliers 2 2 2 28" xfId="1400"/>
    <cellStyle name="Milliers 2 2 2 28 2" xfId="1401"/>
    <cellStyle name="Milliers 2 2 2 28 3" xfId="1402"/>
    <cellStyle name="Milliers 2 2 2 29" xfId="1403"/>
    <cellStyle name="Milliers 2 2 2 29 2" xfId="1404"/>
    <cellStyle name="Milliers 2 2 2 29 3" xfId="1405"/>
    <cellStyle name="Milliers 2 2 2 3" xfId="993"/>
    <cellStyle name="Milliers 2 2 2 3 10" xfId="1406"/>
    <cellStyle name="Milliers 2 2 2 3 10 2" xfId="8265"/>
    <cellStyle name="Milliers 2 2 2 3 11" xfId="1407"/>
    <cellStyle name="Milliers 2 2 2 3 11 2" xfId="8266"/>
    <cellStyle name="Milliers 2 2 2 3 12" xfId="1408"/>
    <cellStyle name="Milliers 2 2 2 3 12 2" xfId="8267"/>
    <cellStyle name="Milliers 2 2 2 3 13" xfId="1409"/>
    <cellStyle name="Milliers 2 2 2 3 13 2" xfId="8268"/>
    <cellStyle name="Milliers 2 2 2 3 14" xfId="1410"/>
    <cellStyle name="Milliers 2 2 2 3 14 2" xfId="8269"/>
    <cellStyle name="Milliers 2 2 2 3 15" xfId="1411"/>
    <cellStyle name="Milliers 2 2 2 3 15 2" xfId="8270"/>
    <cellStyle name="Milliers 2 2 2 3 16" xfId="1412"/>
    <cellStyle name="Milliers 2 2 2 3 16 2" xfId="8271"/>
    <cellStyle name="Milliers 2 2 2 3 17" xfId="1413"/>
    <cellStyle name="Milliers 2 2 2 3 17 2" xfId="8272"/>
    <cellStyle name="Milliers 2 2 2 3 18" xfId="1414"/>
    <cellStyle name="Milliers 2 2 2 3 18 2" xfId="8273"/>
    <cellStyle name="Milliers 2 2 2 3 19" xfId="1415"/>
    <cellStyle name="Milliers 2 2 2 3 19 2" xfId="8274"/>
    <cellStyle name="Milliers 2 2 2 3 2" xfId="1416"/>
    <cellStyle name="Milliers 2 2 2 3 2 2" xfId="8275"/>
    <cellStyle name="Milliers 2 2 2 3 20" xfId="1417"/>
    <cellStyle name="Milliers 2 2 2 3 20 2" xfId="8276"/>
    <cellStyle name="Milliers 2 2 2 3 21" xfId="1418"/>
    <cellStyle name="Milliers 2 2 2 3 21 2" xfId="8277"/>
    <cellStyle name="Milliers 2 2 2 3 22" xfId="1419"/>
    <cellStyle name="Milliers 2 2 2 3 22 2" xfId="8278"/>
    <cellStyle name="Milliers 2 2 2 3 3" xfId="1420"/>
    <cellStyle name="Milliers 2 2 2 3 3 2" xfId="8279"/>
    <cellStyle name="Milliers 2 2 2 3 4" xfId="1421"/>
    <cellStyle name="Milliers 2 2 2 3 4 2" xfId="8280"/>
    <cellStyle name="Milliers 2 2 2 3 5" xfId="1422"/>
    <cellStyle name="Milliers 2 2 2 3 5 2" xfId="8281"/>
    <cellStyle name="Milliers 2 2 2 3 6" xfId="1423"/>
    <cellStyle name="Milliers 2 2 2 3 6 2" xfId="8282"/>
    <cellStyle name="Milliers 2 2 2 3 7" xfId="1424"/>
    <cellStyle name="Milliers 2 2 2 3 7 2" xfId="8283"/>
    <cellStyle name="Milliers 2 2 2 3 8" xfId="1425"/>
    <cellStyle name="Milliers 2 2 2 3 8 2" xfId="8284"/>
    <cellStyle name="Milliers 2 2 2 3 9" xfId="1426"/>
    <cellStyle name="Milliers 2 2 2 3 9 2" xfId="8285"/>
    <cellStyle name="Milliers 2 2 2 30" xfId="1427"/>
    <cellStyle name="Milliers 2 2 2 31" xfId="1428"/>
    <cellStyle name="Milliers 2 2 2 32" xfId="8143"/>
    <cellStyle name="Milliers 2 2 2 33" xfId="8941"/>
    <cellStyle name="Milliers 2 2 2 4" xfId="1429"/>
    <cellStyle name="Milliers 2 2 2 4 10" xfId="1430"/>
    <cellStyle name="Milliers 2 2 2 4 10 2" xfId="8286"/>
    <cellStyle name="Milliers 2 2 2 4 11" xfId="1431"/>
    <cellStyle name="Milliers 2 2 2 4 11 2" xfId="1432"/>
    <cellStyle name="Milliers 2 2 2 4 11 2 2" xfId="8287"/>
    <cellStyle name="Milliers 2 2 2 4 11 3" xfId="1433"/>
    <cellStyle name="Milliers 2 2 2 4 11 3 2" xfId="8288"/>
    <cellStyle name="Milliers 2 2 2 4 11 4" xfId="1434"/>
    <cellStyle name="Milliers 2 2 2 4 11 4 2" xfId="8289"/>
    <cellStyle name="Milliers 2 2 2 4 11 5" xfId="1435"/>
    <cellStyle name="Milliers 2 2 2 4 11 5 2" xfId="8290"/>
    <cellStyle name="Milliers 2 2 2 4 11 6" xfId="1436"/>
    <cellStyle name="Milliers 2 2 2 4 11 6 2" xfId="8291"/>
    <cellStyle name="Milliers 2 2 2 4 11 7" xfId="1437"/>
    <cellStyle name="Milliers 2 2 2 4 11 7 2" xfId="8292"/>
    <cellStyle name="Milliers 2 2 2 4 11 8" xfId="1438"/>
    <cellStyle name="Milliers 2 2 2 4 11 8 2" xfId="8293"/>
    <cellStyle name="Milliers 2 2 2 4 11 9" xfId="1439"/>
    <cellStyle name="Milliers 2 2 2 4 11 9 2" xfId="8294"/>
    <cellStyle name="Milliers 2 2 2 4 12" xfId="1440"/>
    <cellStyle name="Milliers 2 2 2 4 12 2" xfId="1441"/>
    <cellStyle name="Milliers 2 2 2 4 12 2 2" xfId="8295"/>
    <cellStyle name="Milliers 2 2 2 4 12 3" xfId="1442"/>
    <cellStyle name="Milliers 2 2 2 4 12 3 2" xfId="8296"/>
    <cellStyle name="Milliers 2 2 2 4 12 4" xfId="1443"/>
    <cellStyle name="Milliers 2 2 2 4 12 4 2" xfId="8297"/>
    <cellStyle name="Milliers 2 2 2 4 12 5" xfId="1444"/>
    <cellStyle name="Milliers 2 2 2 4 12 5 2" xfId="8298"/>
    <cellStyle name="Milliers 2 2 2 4 12 6" xfId="1445"/>
    <cellStyle name="Milliers 2 2 2 4 12 6 2" xfId="8299"/>
    <cellStyle name="Milliers 2 2 2 4 12 7" xfId="1446"/>
    <cellStyle name="Milliers 2 2 2 4 12 7 2" xfId="8300"/>
    <cellStyle name="Milliers 2 2 2 4 12 8" xfId="1447"/>
    <cellStyle name="Milliers 2 2 2 4 12 8 2" xfId="8301"/>
    <cellStyle name="Milliers 2 2 2 4 12 9" xfId="1448"/>
    <cellStyle name="Milliers 2 2 2 4 12 9 2" xfId="8302"/>
    <cellStyle name="Milliers 2 2 2 4 13" xfId="1449"/>
    <cellStyle name="Milliers 2 2 2 4 13 2" xfId="8303"/>
    <cellStyle name="Milliers 2 2 2 4 14" xfId="1450"/>
    <cellStyle name="Milliers 2 2 2 4 14 2" xfId="1451"/>
    <cellStyle name="Milliers 2 2 2 4 14 2 2" xfId="8304"/>
    <cellStyle name="Milliers 2 2 2 4 14 3" xfId="1452"/>
    <cellStyle name="Milliers 2 2 2 4 14 3 2" xfId="8305"/>
    <cellStyle name="Milliers 2 2 2 4 14 4" xfId="1453"/>
    <cellStyle name="Milliers 2 2 2 4 14 4 2" xfId="8306"/>
    <cellStyle name="Milliers 2 2 2 4 14 5" xfId="1454"/>
    <cellStyle name="Milliers 2 2 2 4 14 5 2" xfId="8307"/>
    <cellStyle name="Milliers 2 2 2 4 14 6" xfId="1455"/>
    <cellStyle name="Milliers 2 2 2 4 14 6 2" xfId="8308"/>
    <cellStyle name="Milliers 2 2 2 4 14 7" xfId="1456"/>
    <cellStyle name="Milliers 2 2 2 4 14 7 2" xfId="8309"/>
    <cellStyle name="Milliers 2 2 2 4 15" xfId="1457"/>
    <cellStyle name="Milliers 2 2 2 4 15 2" xfId="1458"/>
    <cellStyle name="Milliers 2 2 2 4 15 2 2" xfId="8310"/>
    <cellStyle name="Milliers 2 2 2 4 15 3" xfId="1459"/>
    <cellStyle name="Milliers 2 2 2 4 15 3 2" xfId="8311"/>
    <cellStyle name="Milliers 2 2 2 4 15 4" xfId="1460"/>
    <cellStyle name="Milliers 2 2 2 4 15 4 2" xfId="8312"/>
    <cellStyle name="Milliers 2 2 2 4 15 5" xfId="1461"/>
    <cellStyle name="Milliers 2 2 2 4 15 5 2" xfId="8313"/>
    <cellStyle name="Milliers 2 2 2 4 15 6" xfId="1462"/>
    <cellStyle name="Milliers 2 2 2 4 15 6 2" xfId="8314"/>
    <cellStyle name="Milliers 2 2 2 4 15 7" xfId="1463"/>
    <cellStyle name="Milliers 2 2 2 4 15 7 2" xfId="8315"/>
    <cellStyle name="Milliers 2 2 2 4 16" xfId="1464"/>
    <cellStyle name="Milliers 2 2 2 4 16 2" xfId="8316"/>
    <cellStyle name="Milliers 2 2 2 4 17" xfId="1465"/>
    <cellStyle name="Milliers 2 2 2 4 17 2" xfId="1466"/>
    <cellStyle name="Milliers 2 2 2 4 17 2 2" xfId="8317"/>
    <cellStyle name="Milliers 2 2 2 4 17 3" xfId="1467"/>
    <cellStyle name="Milliers 2 2 2 4 17 3 2" xfId="8318"/>
    <cellStyle name="Milliers 2 2 2 4 17 4" xfId="1468"/>
    <cellStyle name="Milliers 2 2 2 4 17 4 2" xfId="8319"/>
    <cellStyle name="Milliers 2 2 2 4 17 5" xfId="1469"/>
    <cellStyle name="Milliers 2 2 2 4 17 5 2" xfId="8320"/>
    <cellStyle name="Milliers 2 2 2 4 18" xfId="1470"/>
    <cellStyle name="Milliers 2 2 2 4 18 2" xfId="1471"/>
    <cellStyle name="Milliers 2 2 2 4 18 2 2" xfId="8321"/>
    <cellStyle name="Milliers 2 2 2 4 18 3" xfId="1472"/>
    <cellStyle name="Milliers 2 2 2 4 18 3 2" xfId="8322"/>
    <cellStyle name="Milliers 2 2 2 4 18 4" xfId="1473"/>
    <cellStyle name="Milliers 2 2 2 4 18 4 2" xfId="8323"/>
    <cellStyle name="Milliers 2 2 2 4 18 5" xfId="1474"/>
    <cellStyle name="Milliers 2 2 2 4 18 5 2" xfId="8324"/>
    <cellStyle name="Milliers 2 2 2 4 19" xfId="1475"/>
    <cellStyle name="Milliers 2 2 2 4 19 2" xfId="8325"/>
    <cellStyle name="Milliers 2 2 2 4 2" xfId="1476"/>
    <cellStyle name="Milliers 2 2 2 4 2 10" xfId="1477"/>
    <cellStyle name="Milliers 2 2 2 4 2 10 2" xfId="8326"/>
    <cellStyle name="Milliers 2 2 2 4 2 11" xfId="1478"/>
    <cellStyle name="Milliers 2 2 2 4 2 11 2" xfId="8327"/>
    <cellStyle name="Milliers 2 2 2 4 2 12" xfId="1479"/>
    <cellStyle name="Milliers 2 2 2 4 2 12 2" xfId="8328"/>
    <cellStyle name="Milliers 2 2 2 4 2 13" xfId="1480"/>
    <cellStyle name="Milliers 2 2 2 4 2 13 2" xfId="8329"/>
    <cellStyle name="Milliers 2 2 2 4 2 14" xfId="1481"/>
    <cellStyle name="Milliers 2 2 2 4 2 14 2" xfId="8330"/>
    <cellStyle name="Milliers 2 2 2 4 2 15" xfId="1482"/>
    <cellStyle name="Milliers 2 2 2 4 2 15 2" xfId="8331"/>
    <cellStyle name="Milliers 2 2 2 4 2 2" xfId="1483"/>
    <cellStyle name="Milliers 2 2 2 4 2 2 2" xfId="8332"/>
    <cellStyle name="Milliers 2 2 2 4 2 3" xfId="1484"/>
    <cellStyle name="Milliers 2 2 2 4 2 3 2" xfId="8333"/>
    <cellStyle name="Milliers 2 2 2 4 2 4" xfId="1485"/>
    <cellStyle name="Milliers 2 2 2 4 2 4 2" xfId="8334"/>
    <cellStyle name="Milliers 2 2 2 4 2 5" xfId="1486"/>
    <cellStyle name="Milliers 2 2 2 4 2 5 2" xfId="8335"/>
    <cellStyle name="Milliers 2 2 2 4 2 6" xfId="1487"/>
    <cellStyle name="Milliers 2 2 2 4 2 6 2" xfId="8336"/>
    <cellStyle name="Milliers 2 2 2 4 2 7" xfId="1488"/>
    <cellStyle name="Milliers 2 2 2 4 2 7 2" xfId="8337"/>
    <cellStyle name="Milliers 2 2 2 4 2 8" xfId="1489"/>
    <cellStyle name="Milliers 2 2 2 4 2 8 2" xfId="8338"/>
    <cellStyle name="Milliers 2 2 2 4 2 9" xfId="1490"/>
    <cellStyle name="Milliers 2 2 2 4 2 9 2" xfId="8339"/>
    <cellStyle name="Milliers 2 2 2 4 20" xfId="1491"/>
    <cellStyle name="Milliers 2 2 2 4 20 2" xfId="1492"/>
    <cellStyle name="Milliers 2 2 2 4 20 2 2" xfId="8340"/>
    <cellStyle name="Milliers 2 2 2 4 20 3" xfId="1493"/>
    <cellStyle name="Milliers 2 2 2 4 20 3 2" xfId="8341"/>
    <cellStyle name="Milliers 2 2 2 4 21" xfId="1494"/>
    <cellStyle name="Milliers 2 2 2 4 21 2" xfId="1495"/>
    <cellStyle name="Milliers 2 2 2 4 21 2 2" xfId="8342"/>
    <cellStyle name="Milliers 2 2 2 4 21 3" xfId="1496"/>
    <cellStyle name="Milliers 2 2 2 4 21 3 2" xfId="8343"/>
    <cellStyle name="Milliers 2 2 2 4 22" xfId="1497"/>
    <cellStyle name="Milliers 2 2 2 4 22 2" xfId="8344"/>
    <cellStyle name="Milliers 2 2 2 4 23" xfId="1498"/>
    <cellStyle name="Milliers 2 2 2 4 3" xfId="1499"/>
    <cellStyle name="Milliers 2 2 2 4 3 2" xfId="8345"/>
    <cellStyle name="Milliers 2 2 2 4 4" xfId="1500"/>
    <cellStyle name="Milliers 2 2 2 4 4 2" xfId="8346"/>
    <cellStyle name="Milliers 2 2 2 4 5" xfId="1501"/>
    <cellStyle name="Milliers 2 2 2 4 5 10" xfId="1502"/>
    <cellStyle name="Milliers 2 2 2 4 5 10 2" xfId="8347"/>
    <cellStyle name="Milliers 2 2 2 4 5 11" xfId="1503"/>
    <cellStyle name="Milliers 2 2 2 4 5 11 2" xfId="8348"/>
    <cellStyle name="Milliers 2 2 2 4 5 12" xfId="1504"/>
    <cellStyle name="Milliers 2 2 2 4 5 12 2" xfId="8349"/>
    <cellStyle name="Milliers 2 2 2 4 5 13" xfId="1505"/>
    <cellStyle name="Milliers 2 2 2 4 5 13 2" xfId="8350"/>
    <cellStyle name="Milliers 2 2 2 4 5 2" xfId="1506"/>
    <cellStyle name="Milliers 2 2 2 4 5 2 2" xfId="8351"/>
    <cellStyle name="Milliers 2 2 2 4 5 3" xfId="1507"/>
    <cellStyle name="Milliers 2 2 2 4 5 3 2" xfId="8352"/>
    <cellStyle name="Milliers 2 2 2 4 5 4" xfId="1508"/>
    <cellStyle name="Milliers 2 2 2 4 5 4 2" xfId="8353"/>
    <cellStyle name="Milliers 2 2 2 4 5 5" xfId="1509"/>
    <cellStyle name="Milliers 2 2 2 4 5 5 2" xfId="8354"/>
    <cellStyle name="Milliers 2 2 2 4 5 6" xfId="1510"/>
    <cellStyle name="Milliers 2 2 2 4 5 6 2" xfId="8355"/>
    <cellStyle name="Milliers 2 2 2 4 5 7" xfId="1511"/>
    <cellStyle name="Milliers 2 2 2 4 5 7 2" xfId="8356"/>
    <cellStyle name="Milliers 2 2 2 4 5 8" xfId="1512"/>
    <cellStyle name="Milliers 2 2 2 4 5 8 2" xfId="8357"/>
    <cellStyle name="Milliers 2 2 2 4 5 9" xfId="1513"/>
    <cellStyle name="Milliers 2 2 2 4 5 9 2" xfId="8358"/>
    <cellStyle name="Milliers 2 2 2 4 6" xfId="1514"/>
    <cellStyle name="Milliers 2 2 2 4 6 10" xfId="1515"/>
    <cellStyle name="Milliers 2 2 2 4 6 10 2" xfId="8359"/>
    <cellStyle name="Milliers 2 2 2 4 6 11" xfId="1516"/>
    <cellStyle name="Milliers 2 2 2 4 6 11 2" xfId="8360"/>
    <cellStyle name="Milliers 2 2 2 4 6 12" xfId="1517"/>
    <cellStyle name="Milliers 2 2 2 4 6 12 2" xfId="8361"/>
    <cellStyle name="Milliers 2 2 2 4 6 13" xfId="1518"/>
    <cellStyle name="Milliers 2 2 2 4 6 13 2" xfId="8362"/>
    <cellStyle name="Milliers 2 2 2 4 6 2" xfId="1519"/>
    <cellStyle name="Milliers 2 2 2 4 6 2 2" xfId="8363"/>
    <cellStyle name="Milliers 2 2 2 4 6 3" xfId="1520"/>
    <cellStyle name="Milliers 2 2 2 4 6 3 2" xfId="8364"/>
    <cellStyle name="Milliers 2 2 2 4 6 4" xfId="1521"/>
    <cellStyle name="Milliers 2 2 2 4 6 4 2" xfId="8365"/>
    <cellStyle name="Milliers 2 2 2 4 6 5" xfId="1522"/>
    <cellStyle name="Milliers 2 2 2 4 6 5 2" xfId="8366"/>
    <cellStyle name="Milliers 2 2 2 4 6 6" xfId="1523"/>
    <cellStyle name="Milliers 2 2 2 4 6 6 2" xfId="8367"/>
    <cellStyle name="Milliers 2 2 2 4 6 7" xfId="1524"/>
    <cellStyle name="Milliers 2 2 2 4 6 7 2" xfId="8368"/>
    <cellStyle name="Milliers 2 2 2 4 6 8" xfId="1525"/>
    <cellStyle name="Milliers 2 2 2 4 6 8 2" xfId="8369"/>
    <cellStyle name="Milliers 2 2 2 4 6 9" xfId="1526"/>
    <cellStyle name="Milliers 2 2 2 4 6 9 2" xfId="8370"/>
    <cellStyle name="Milliers 2 2 2 4 7" xfId="1527"/>
    <cellStyle name="Milliers 2 2 2 4 7 2" xfId="8371"/>
    <cellStyle name="Milliers 2 2 2 4 8" xfId="1528"/>
    <cellStyle name="Milliers 2 2 2 4 8 10" xfId="1529"/>
    <cellStyle name="Milliers 2 2 2 4 8 10 2" xfId="8372"/>
    <cellStyle name="Milliers 2 2 2 4 8 11" xfId="1530"/>
    <cellStyle name="Milliers 2 2 2 4 8 11 2" xfId="8373"/>
    <cellStyle name="Milliers 2 2 2 4 8 2" xfId="1531"/>
    <cellStyle name="Milliers 2 2 2 4 8 2 2" xfId="8374"/>
    <cellStyle name="Milliers 2 2 2 4 8 3" xfId="1532"/>
    <cellStyle name="Milliers 2 2 2 4 8 3 2" xfId="8375"/>
    <cellStyle name="Milliers 2 2 2 4 8 4" xfId="1533"/>
    <cellStyle name="Milliers 2 2 2 4 8 4 2" xfId="8376"/>
    <cellStyle name="Milliers 2 2 2 4 8 5" xfId="1534"/>
    <cellStyle name="Milliers 2 2 2 4 8 5 2" xfId="8377"/>
    <cellStyle name="Milliers 2 2 2 4 8 6" xfId="1535"/>
    <cellStyle name="Milliers 2 2 2 4 8 6 2" xfId="8378"/>
    <cellStyle name="Milliers 2 2 2 4 8 7" xfId="1536"/>
    <cellStyle name="Milliers 2 2 2 4 8 7 2" xfId="8379"/>
    <cellStyle name="Milliers 2 2 2 4 8 8" xfId="1537"/>
    <cellStyle name="Milliers 2 2 2 4 8 8 2" xfId="8380"/>
    <cellStyle name="Milliers 2 2 2 4 8 9" xfId="1538"/>
    <cellStyle name="Milliers 2 2 2 4 8 9 2" xfId="8381"/>
    <cellStyle name="Milliers 2 2 2 4 9" xfId="1539"/>
    <cellStyle name="Milliers 2 2 2 4 9 10" xfId="1540"/>
    <cellStyle name="Milliers 2 2 2 4 9 10 2" xfId="8382"/>
    <cellStyle name="Milliers 2 2 2 4 9 11" xfId="1541"/>
    <cellStyle name="Milliers 2 2 2 4 9 11 2" xfId="8383"/>
    <cellStyle name="Milliers 2 2 2 4 9 2" xfId="1542"/>
    <cellStyle name="Milliers 2 2 2 4 9 2 2" xfId="8384"/>
    <cellStyle name="Milliers 2 2 2 4 9 3" xfId="1543"/>
    <cellStyle name="Milliers 2 2 2 4 9 3 2" xfId="8385"/>
    <cellStyle name="Milliers 2 2 2 4 9 4" xfId="1544"/>
    <cellStyle name="Milliers 2 2 2 4 9 4 2" xfId="8386"/>
    <cellStyle name="Milliers 2 2 2 4 9 5" xfId="1545"/>
    <cellStyle name="Milliers 2 2 2 4 9 5 2" xfId="8387"/>
    <cellStyle name="Milliers 2 2 2 4 9 6" xfId="1546"/>
    <cellStyle name="Milliers 2 2 2 4 9 6 2" xfId="8388"/>
    <cellStyle name="Milliers 2 2 2 4 9 7" xfId="1547"/>
    <cellStyle name="Milliers 2 2 2 4 9 7 2" xfId="8389"/>
    <cellStyle name="Milliers 2 2 2 4 9 8" xfId="1548"/>
    <cellStyle name="Milliers 2 2 2 4 9 8 2" xfId="8390"/>
    <cellStyle name="Milliers 2 2 2 4 9 9" xfId="1549"/>
    <cellStyle name="Milliers 2 2 2 4 9 9 2" xfId="8391"/>
    <cellStyle name="Milliers 2 2 2 5" xfId="1550"/>
    <cellStyle name="Milliers 2 2 2 5 10" xfId="1551"/>
    <cellStyle name="Milliers 2 2 2 5 10 2" xfId="8392"/>
    <cellStyle name="Milliers 2 2 2 5 11" xfId="1552"/>
    <cellStyle name="Milliers 2 2 2 5 11 2" xfId="8393"/>
    <cellStyle name="Milliers 2 2 2 5 12" xfId="1553"/>
    <cellStyle name="Milliers 2 2 2 5 12 2" xfId="8394"/>
    <cellStyle name="Milliers 2 2 2 5 13" xfId="1554"/>
    <cellStyle name="Milliers 2 2 2 5 13 2" xfId="8395"/>
    <cellStyle name="Milliers 2 2 2 5 14" xfId="1555"/>
    <cellStyle name="Milliers 2 2 2 5 14 2" xfId="8396"/>
    <cellStyle name="Milliers 2 2 2 5 15" xfId="1556"/>
    <cellStyle name="Milliers 2 2 2 5 15 2" xfId="8397"/>
    <cellStyle name="Milliers 2 2 2 5 2" xfId="1557"/>
    <cellStyle name="Milliers 2 2 2 5 2 2" xfId="8398"/>
    <cellStyle name="Milliers 2 2 2 5 3" xfId="1558"/>
    <cellStyle name="Milliers 2 2 2 5 3 2" xfId="8399"/>
    <cellStyle name="Milliers 2 2 2 5 4" xfId="1559"/>
    <cellStyle name="Milliers 2 2 2 5 4 2" xfId="8400"/>
    <cellStyle name="Milliers 2 2 2 5 5" xfId="1560"/>
    <cellStyle name="Milliers 2 2 2 5 5 2" xfId="8401"/>
    <cellStyle name="Milliers 2 2 2 5 6" xfId="1561"/>
    <cellStyle name="Milliers 2 2 2 5 6 2" xfId="8402"/>
    <cellStyle name="Milliers 2 2 2 5 7" xfId="1562"/>
    <cellStyle name="Milliers 2 2 2 5 7 2" xfId="8403"/>
    <cellStyle name="Milliers 2 2 2 5 8" xfId="1563"/>
    <cellStyle name="Milliers 2 2 2 5 8 2" xfId="8404"/>
    <cellStyle name="Milliers 2 2 2 5 9" xfId="1564"/>
    <cellStyle name="Milliers 2 2 2 5 9 2" xfId="8405"/>
    <cellStyle name="Milliers 2 2 2 6" xfId="1565"/>
    <cellStyle name="Milliers 2 2 2 6 10" xfId="1566"/>
    <cellStyle name="Milliers 2 2 2 6 10 2" xfId="8406"/>
    <cellStyle name="Milliers 2 2 2 6 11" xfId="1567"/>
    <cellStyle name="Milliers 2 2 2 6 11 2" xfId="8407"/>
    <cellStyle name="Milliers 2 2 2 6 12" xfId="1568"/>
    <cellStyle name="Milliers 2 2 2 6 12 2" xfId="8408"/>
    <cellStyle name="Milliers 2 2 2 6 13" xfId="1569"/>
    <cellStyle name="Milliers 2 2 2 6 13 2" xfId="8409"/>
    <cellStyle name="Milliers 2 2 2 6 14" xfId="1570"/>
    <cellStyle name="Milliers 2 2 2 6 14 2" xfId="8410"/>
    <cellStyle name="Milliers 2 2 2 6 15" xfId="1571"/>
    <cellStyle name="Milliers 2 2 2 6 15 2" xfId="8411"/>
    <cellStyle name="Milliers 2 2 2 6 2" xfId="1572"/>
    <cellStyle name="Milliers 2 2 2 6 2 2" xfId="8412"/>
    <cellStyle name="Milliers 2 2 2 6 3" xfId="1573"/>
    <cellStyle name="Milliers 2 2 2 6 3 2" xfId="8413"/>
    <cellStyle name="Milliers 2 2 2 6 4" xfId="1574"/>
    <cellStyle name="Milliers 2 2 2 6 4 2" xfId="8414"/>
    <cellStyle name="Milliers 2 2 2 6 5" xfId="1575"/>
    <cellStyle name="Milliers 2 2 2 6 5 2" xfId="8415"/>
    <cellStyle name="Milliers 2 2 2 6 6" xfId="1576"/>
    <cellStyle name="Milliers 2 2 2 6 6 2" xfId="8416"/>
    <cellStyle name="Milliers 2 2 2 6 7" xfId="1577"/>
    <cellStyle name="Milliers 2 2 2 6 7 2" xfId="8417"/>
    <cellStyle name="Milliers 2 2 2 6 8" xfId="1578"/>
    <cellStyle name="Milliers 2 2 2 6 8 2" xfId="8418"/>
    <cellStyle name="Milliers 2 2 2 6 9" xfId="1579"/>
    <cellStyle name="Milliers 2 2 2 6 9 2" xfId="8419"/>
    <cellStyle name="Milliers 2 2 2 7" xfId="1580"/>
    <cellStyle name="Milliers 2 2 2 7 10" xfId="1581"/>
    <cellStyle name="Milliers 2 2 2 7 10 2" xfId="8420"/>
    <cellStyle name="Milliers 2 2 2 7 11" xfId="1582"/>
    <cellStyle name="Milliers 2 2 2 7 11 2" xfId="8421"/>
    <cellStyle name="Milliers 2 2 2 7 12" xfId="1583"/>
    <cellStyle name="Milliers 2 2 2 7 12 2" xfId="8422"/>
    <cellStyle name="Milliers 2 2 2 7 13" xfId="1584"/>
    <cellStyle name="Milliers 2 2 2 7 13 2" xfId="8423"/>
    <cellStyle name="Milliers 2 2 2 7 14" xfId="1585"/>
    <cellStyle name="Milliers 2 2 2 7 14 2" xfId="8424"/>
    <cellStyle name="Milliers 2 2 2 7 15" xfId="1586"/>
    <cellStyle name="Milliers 2 2 2 7 15 2" xfId="8425"/>
    <cellStyle name="Milliers 2 2 2 7 2" xfId="1587"/>
    <cellStyle name="Milliers 2 2 2 7 2 2" xfId="8426"/>
    <cellStyle name="Milliers 2 2 2 7 3" xfId="1588"/>
    <cellStyle name="Milliers 2 2 2 7 3 2" xfId="8427"/>
    <cellStyle name="Milliers 2 2 2 7 4" xfId="1589"/>
    <cellStyle name="Milliers 2 2 2 7 4 2" xfId="8428"/>
    <cellStyle name="Milliers 2 2 2 7 5" xfId="1590"/>
    <cellStyle name="Milliers 2 2 2 7 5 2" xfId="8429"/>
    <cellStyle name="Milliers 2 2 2 7 6" xfId="1591"/>
    <cellStyle name="Milliers 2 2 2 7 6 2" xfId="8430"/>
    <cellStyle name="Milliers 2 2 2 7 7" xfId="1592"/>
    <cellStyle name="Milliers 2 2 2 7 7 2" xfId="8431"/>
    <cellStyle name="Milliers 2 2 2 7 8" xfId="1593"/>
    <cellStyle name="Milliers 2 2 2 7 8 2" xfId="8432"/>
    <cellStyle name="Milliers 2 2 2 7 9" xfId="1594"/>
    <cellStyle name="Milliers 2 2 2 7 9 2" xfId="8433"/>
    <cellStyle name="Milliers 2 2 2 8" xfId="1595"/>
    <cellStyle name="Milliers 2 2 2 8 10" xfId="1596"/>
    <cellStyle name="Milliers 2 2 2 8 10 2" xfId="8434"/>
    <cellStyle name="Milliers 2 2 2 8 11" xfId="1597"/>
    <cellStyle name="Milliers 2 2 2 8 11 2" xfId="8435"/>
    <cellStyle name="Milliers 2 2 2 8 12" xfId="1598"/>
    <cellStyle name="Milliers 2 2 2 8 12 2" xfId="8436"/>
    <cellStyle name="Milliers 2 2 2 8 13" xfId="1599"/>
    <cellStyle name="Milliers 2 2 2 8 13 2" xfId="8437"/>
    <cellStyle name="Milliers 2 2 2 8 14" xfId="1600"/>
    <cellStyle name="Milliers 2 2 2 8 14 2" xfId="8438"/>
    <cellStyle name="Milliers 2 2 2 8 15" xfId="1601"/>
    <cellStyle name="Milliers 2 2 2 8 15 2" xfId="8439"/>
    <cellStyle name="Milliers 2 2 2 8 2" xfId="1602"/>
    <cellStyle name="Milliers 2 2 2 8 2 2" xfId="8440"/>
    <cellStyle name="Milliers 2 2 2 8 3" xfId="1603"/>
    <cellStyle name="Milliers 2 2 2 8 3 2" xfId="8441"/>
    <cellStyle name="Milliers 2 2 2 8 4" xfId="1604"/>
    <cellStyle name="Milliers 2 2 2 8 4 2" xfId="8442"/>
    <cellStyle name="Milliers 2 2 2 8 5" xfId="1605"/>
    <cellStyle name="Milliers 2 2 2 8 5 2" xfId="8443"/>
    <cellStyle name="Milliers 2 2 2 8 6" xfId="1606"/>
    <cellStyle name="Milliers 2 2 2 8 6 2" xfId="8444"/>
    <cellStyle name="Milliers 2 2 2 8 7" xfId="1607"/>
    <cellStyle name="Milliers 2 2 2 8 7 2" xfId="8445"/>
    <cellStyle name="Milliers 2 2 2 8 8" xfId="1608"/>
    <cellStyle name="Milliers 2 2 2 8 8 2" xfId="8446"/>
    <cellStyle name="Milliers 2 2 2 8 9" xfId="1609"/>
    <cellStyle name="Milliers 2 2 2 8 9 2" xfId="8447"/>
    <cellStyle name="Milliers 2 2 2 9" xfId="1610"/>
    <cellStyle name="Milliers 2 2 2 9 10" xfId="1611"/>
    <cellStyle name="Milliers 2 2 2 9 10 2" xfId="8448"/>
    <cellStyle name="Milliers 2 2 2 9 11" xfId="1612"/>
    <cellStyle name="Milliers 2 2 2 9 11 2" xfId="8449"/>
    <cellStyle name="Milliers 2 2 2 9 12" xfId="1613"/>
    <cellStyle name="Milliers 2 2 2 9 12 2" xfId="8450"/>
    <cellStyle name="Milliers 2 2 2 9 13" xfId="1614"/>
    <cellStyle name="Milliers 2 2 2 9 13 2" xfId="8451"/>
    <cellStyle name="Milliers 2 2 2 9 14" xfId="1615"/>
    <cellStyle name="Milliers 2 2 2 9 14 2" xfId="8452"/>
    <cellStyle name="Milliers 2 2 2 9 15" xfId="1616"/>
    <cellStyle name="Milliers 2 2 2 9 15 2" xfId="8453"/>
    <cellStyle name="Milliers 2 2 2 9 2" xfId="1617"/>
    <cellStyle name="Milliers 2 2 2 9 2 2" xfId="8454"/>
    <cellStyle name="Milliers 2 2 2 9 3" xfId="1618"/>
    <cellStyle name="Milliers 2 2 2 9 3 2" xfId="8455"/>
    <cellStyle name="Milliers 2 2 2 9 4" xfId="1619"/>
    <cellStyle name="Milliers 2 2 2 9 4 2" xfId="8456"/>
    <cellStyle name="Milliers 2 2 2 9 5" xfId="1620"/>
    <cellStyle name="Milliers 2 2 2 9 5 2" xfId="8457"/>
    <cellStyle name="Milliers 2 2 2 9 6" xfId="1621"/>
    <cellStyle name="Milliers 2 2 2 9 6 2" xfId="8458"/>
    <cellStyle name="Milliers 2 2 2 9 7" xfId="1622"/>
    <cellStyle name="Milliers 2 2 2 9 7 2" xfId="8459"/>
    <cellStyle name="Milliers 2 2 2 9 8" xfId="1623"/>
    <cellStyle name="Milliers 2 2 2 9 8 2" xfId="8460"/>
    <cellStyle name="Milliers 2 2 2 9 9" xfId="1624"/>
    <cellStyle name="Milliers 2 2 2 9 9 2" xfId="8461"/>
    <cellStyle name="Milliers 2 2 20" xfId="1625"/>
    <cellStyle name="Milliers 2 2 21" xfId="1626"/>
    <cellStyle name="Milliers 2 2 22" xfId="1627"/>
    <cellStyle name="Milliers 2 2 23" xfId="1628"/>
    <cellStyle name="Milliers 2 2 24" xfId="1629"/>
    <cellStyle name="Milliers 2 2 25" xfId="1630"/>
    <cellStyle name="Milliers 2 2 26" xfId="1631"/>
    <cellStyle name="Milliers 2 2 27" xfId="1632"/>
    <cellStyle name="Milliers 2 2 28" xfId="1633"/>
    <cellStyle name="Milliers 2 2 29" xfId="1634"/>
    <cellStyle name="Milliers 2 2 3" xfId="206"/>
    <cellStyle name="Milliers 2 2 3 10" xfId="1636"/>
    <cellStyle name="Milliers 2 2 3 10 2" xfId="8463"/>
    <cellStyle name="Milliers 2 2 3 11" xfId="1637"/>
    <cellStyle name="Milliers 2 2 3 11 2" xfId="8464"/>
    <cellStyle name="Milliers 2 2 3 12" xfId="1638"/>
    <cellStyle name="Milliers 2 2 3 12 2" xfId="8465"/>
    <cellStyle name="Milliers 2 2 3 13" xfId="1639"/>
    <cellStyle name="Milliers 2 2 3 13 2" xfId="8466"/>
    <cellStyle name="Milliers 2 2 3 14" xfId="1640"/>
    <cellStyle name="Milliers 2 2 3 14 2" xfId="8467"/>
    <cellStyle name="Milliers 2 2 3 15" xfId="1641"/>
    <cellStyle name="Milliers 2 2 3 15 2" xfId="8468"/>
    <cellStyle name="Milliers 2 2 3 16" xfId="1642"/>
    <cellStyle name="Milliers 2 2 3 16 2" xfId="8469"/>
    <cellStyle name="Milliers 2 2 3 17" xfId="1643"/>
    <cellStyle name="Milliers 2 2 3 17 2" xfId="8470"/>
    <cellStyle name="Milliers 2 2 3 18" xfId="1644"/>
    <cellStyle name="Milliers 2 2 3 18 2" xfId="8471"/>
    <cellStyle name="Milliers 2 2 3 19" xfId="1645"/>
    <cellStyle name="Milliers 2 2 3 19 2" xfId="8472"/>
    <cellStyle name="Milliers 2 2 3 2" xfId="207"/>
    <cellStyle name="Milliers 2 2 3 2 2" xfId="1646"/>
    <cellStyle name="Milliers 2 2 3 20" xfId="1647"/>
    <cellStyle name="Milliers 2 2 3 20 2" xfId="8473"/>
    <cellStyle name="Milliers 2 2 3 21" xfId="1648"/>
    <cellStyle name="Milliers 2 2 3 21 2" xfId="8474"/>
    <cellStyle name="Milliers 2 2 3 22" xfId="1649"/>
    <cellStyle name="Milliers 2 2 3 22 2" xfId="8475"/>
    <cellStyle name="Milliers 2 2 3 23" xfId="8462"/>
    <cellStyle name="Milliers 2 2 3 3" xfId="1635"/>
    <cellStyle name="Milliers 2 2 3 3 2" xfId="1650"/>
    <cellStyle name="Milliers 2 2 3 3 3" xfId="8476"/>
    <cellStyle name="Milliers 2 2 3 4" xfId="1651"/>
    <cellStyle name="Milliers 2 2 3 4 2" xfId="8477"/>
    <cellStyle name="Milliers 2 2 3 5" xfId="1652"/>
    <cellStyle name="Milliers 2 2 3 5 2" xfId="8478"/>
    <cellStyle name="Milliers 2 2 3 6" xfId="1653"/>
    <cellStyle name="Milliers 2 2 3 6 2" xfId="8479"/>
    <cellStyle name="Milliers 2 2 3 7" xfId="1654"/>
    <cellStyle name="Milliers 2 2 3 7 2" xfId="8480"/>
    <cellStyle name="Milliers 2 2 3 8" xfId="1655"/>
    <cellStyle name="Milliers 2 2 3 8 2" xfId="8481"/>
    <cellStyle name="Milliers 2 2 3 9" xfId="1656"/>
    <cellStyle name="Milliers 2 2 3 9 2" xfId="8482"/>
    <cellStyle name="Milliers 2 2 30" xfId="1657"/>
    <cellStyle name="Milliers 2 2 31" xfId="1658"/>
    <cellStyle name="Milliers 2 2 32" xfId="1659"/>
    <cellStyle name="Milliers 2 2 33" xfId="1660"/>
    <cellStyle name="Milliers 2 2 34" xfId="1661"/>
    <cellStyle name="Milliers 2 2 35" xfId="1662"/>
    <cellStyle name="Milliers 2 2 36" xfId="8135"/>
    <cellStyle name="Milliers 2 2 37" xfId="8940"/>
    <cellStyle name="Milliers 2 2 4" xfId="208"/>
    <cellStyle name="Milliers 2 2 4 10" xfId="1664"/>
    <cellStyle name="Milliers 2 2 4 10 2" xfId="8484"/>
    <cellStyle name="Milliers 2 2 4 11" xfId="1665"/>
    <cellStyle name="Milliers 2 2 4 11 2" xfId="8485"/>
    <cellStyle name="Milliers 2 2 4 12" xfId="1666"/>
    <cellStyle name="Milliers 2 2 4 12 2" xfId="8486"/>
    <cellStyle name="Milliers 2 2 4 13" xfId="1667"/>
    <cellStyle name="Milliers 2 2 4 13 2" xfId="8487"/>
    <cellStyle name="Milliers 2 2 4 14" xfId="1668"/>
    <cellStyle name="Milliers 2 2 4 14 2" xfId="8488"/>
    <cellStyle name="Milliers 2 2 4 15" xfId="1669"/>
    <cellStyle name="Milliers 2 2 4 15 2" xfId="8489"/>
    <cellStyle name="Milliers 2 2 4 16" xfId="1670"/>
    <cellStyle name="Milliers 2 2 4 16 2" xfId="8490"/>
    <cellStyle name="Milliers 2 2 4 17" xfId="1671"/>
    <cellStyle name="Milliers 2 2 4 17 2" xfId="8491"/>
    <cellStyle name="Milliers 2 2 4 18" xfId="1672"/>
    <cellStyle name="Milliers 2 2 4 18 2" xfId="8492"/>
    <cellStyle name="Milliers 2 2 4 19" xfId="1673"/>
    <cellStyle name="Milliers 2 2 4 19 2" xfId="8493"/>
    <cellStyle name="Milliers 2 2 4 2" xfId="209"/>
    <cellStyle name="Milliers 2 2 4 2 2" xfId="1674"/>
    <cellStyle name="Milliers 2 2 4 20" xfId="1675"/>
    <cellStyle name="Milliers 2 2 4 20 2" xfId="8494"/>
    <cellStyle name="Milliers 2 2 4 21" xfId="1676"/>
    <cellStyle name="Milliers 2 2 4 21 2" xfId="8495"/>
    <cellStyle name="Milliers 2 2 4 22" xfId="1677"/>
    <cellStyle name="Milliers 2 2 4 22 2" xfId="8496"/>
    <cellStyle name="Milliers 2 2 4 23" xfId="8483"/>
    <cellStyle name="Milliers 2 2 4 3" xfId="1663"/>
    <cellStyle name="Milliers 2 2 4 3 2" xfId="1678"/>
    <cellStyle name="Milliers 2 2 4 3 3" xfId="8497"/>
    <cellStyle name="Milliers 2 2 4 4" xfId="1679"/>
    <cellStyle name="Milliers 2 2 4 4 2" xfId="8498"/>
    <cellStyle name="Milliers 2 2 4 5" xfId="1680"/>
    <cellStyle name="Milliers 2 2 4 5 2" xfId="8499"/>
    <cellStyle name="Milliers 2 2 4 6" xfId="1681"/>
    <cellStyle name="Milliers 2 2 4 6 2" xfId="8500"/>
    <cellStyle name="Milliers 2 2 4 7" xfId="1682"/>
    <cellStyle name="Milliers 2 2 4 7 2" xfId="8501"/>
    <cellStyle name="Milliers 2 2 4 8" xfId="1683"/>
    <cellStyle name="Milliers 2 2 4 8 2" xfId="8502"/>
    <cellStyle name="Milliers 2 2 4 9" xfId="1684"/>
    <cellStyle name="Milliers 2 2 4 9 2" xfId="8503"/>
    <cellStyle name="Milliers 2 2 5" xfId="210"/>
    <cellStyle name="Milliers 2 2 5 10" xfId="1686"/>
    <cellStyle name="Milliers 2 2 5 11" xfId="1687"/>
    <cellStyle name="Milliers 2 2 5 12" xfId="1688"/>
    <cellStyle name="Milliers 2 2 5 13" xfId="1689"/>
    <cellStyle name="Milliers 2 2 5 14" xfId="1690"/>
    <cellStyle name="Milliers 2 2 5 15" xfId="1691"/>
    <cellStyle name="Milliers 2 2 5 16" xfId="1692"/>
    <cellStyle name="Milliers 2 2 5 17" xfId="1693"/>
    <cellStyle name="Milliers 2 2 5 18" xfId="1694"/>
    <cellStyle name="Milliers 2 2 5 19" xfId="1695"/>
    <cellStyle name="Milliers 2 2 5 2" xfId="211"/>
    <cellStyle name="Milliers 2 2 5 20" xfId="1696"/>
    <cellStyle name="Milliers 2 2 5 21" xfId="1697"/>
    <cellStyle name="Milliers 2 2 5 22" xfId="1698"/>
    <cellStyle name="Milliers 2 2 5 23" xfId="8504"/>
    <cellStyle name="Milliers 2 2 5 3" xfId="1685"/>
    <cellStyle name="Milliers 2 2 5 3 2" xfId="1699"/>
    <cellStyle name="Milliers 2 2 5 3 3" xfId="8505"/>
    <cellStyle name="Milliers 2 2 5 4" xfId="1700"/>
    <cellStyle name="Milliers 2 2 5 5" xfId="1701"/>
    <cellStyle name="Milliers 2 2 5 6" xfId="1702"/>
    <cellStyle name="Milliers 2 2 5 7" xfId="1703"/>
    <cellStyle name="Milliers 2 2 5 8" xfId="1704"/>
    <cellStyle name="Milliers 2 2 5 9" xfId="1705"/>
    <cellStyle name="Milliers 2 2 6" xfId="212"/>
    <cellStyle name="Milliers 2 2 6 10" xfId="1707"/>
    <cellStyle name="Milliers 2 2 6 11" xfId="1708"/>
    <cellStyle name="Milliers 2 2 6 12" xfId="1709"/>
    <cellStyle name="Milliers 2 2 6 13" xfId="1710"/>
    <cellStyle name="Milliers 2 2 6 14" xfId="1711"/>
    <cellStyle name="Milliers 2 2 6 15" xfId="1712"/>
    <cellStyle name="Milliers 2 2 6 16" xfId="1713"/>
    <cellStyle name="Milliers 2 2 6 17" xfId="1714"/>
    <cellStyle name="Milliers 2 2 6 18" xfId="1715"/>
    <cellStyle name="Milliers 2 2 6 19" xfId="1716"/>
    <cellStyle name="Milliers 2 2 6 2" xfId="1706"/>
    <cellStyle name="Milliers 2 2 6 2 2" xfId="1717"/>
    <cellStyle name="Milliers 2 2 6 2 3" xfId="8507"/>
    <cellStyle name="Milliers 2 2 6 20" xfId="1718"/>
    <cellStyle name="Milliers 2 2 6 21" xfId="1719"/>
    <cellStyle name="Milliers 2 2 6 22" xfId="1720"/>
    <cellStyle name="Milliers 2 2 6 23" xfId="8506"/>
    <cellStyle name="Milliers 2 2 6 3" xfId="1721"/>
    <cellStyle name="Milliers 2 2 6 4" xfId="1722"/>
    <cellStyle name="Milliers 2 2 6 5" xfId="1723"/>
    <cellStyle name="Milliers 2 2 6 6" xfId="1724"/>
    <cellStyle name="Milliers 2 2 6 7" xfId="1725"/>
    <cellStyle name="Milliers 2 2 6 8" xfId="1726"/>
    <cellStyle name="Milliers 2 2 6 9" xfId="1727"/>
    <cellStyle name="Milliers 2 2 7" xfId="213"/>
    <cellStyle name="Milliers 2 2 7 10" xfId="1729"/>
    <cellStyle name="Milliers 2 2 7 10 10" xfId="1730"/>
    <cellStyle name="Milliers 2 2 7 10 11" xfId="1731"/>
    <cellStyle name="Milliers 2 2 7 10 2" xfId="1732"/>
    <cellStyle name="Milliers 2 2 7 10 3" xfId="1733"/>
    <cellStyle name="Milliers 2 2 7 10 4" xfId="1734"/>
    <cellStyle name="Milliers 2 2 7 10 5" xfId="1735"/>
    <cellStyle name="Milliers 2 2 7 10 6" xfId="1736"/>
    <cellStyle name="Milliers 2 2 7 10 7" xfId="1737"/>
    <cellStyle name="Milliers 2 2 7 10 8" xfId="1738"/>
    <cellStyle name="Milliers 2 2 7 10 9" xfId="1739"/>
    <cellStyle name="Milliers 2 2 7 11" xfId="1740"/>
    <cellStyle name="Milliers 2 2 7 11 2" xfId="1741"/>
    <cellStyle name="Milliers 2 2 7 11 3" xfId="1742"/>
    <cellStyle name="Milliers 2 2 7 11 4" xfId="1743"/>
    <cellStyle name="Milliers 2 2 7 11 5" xfId="1744"/>
    <cellStyle name="Milliers 2 2 7 11 6" xfId="1745"/>
    <cellStyle name="Milliers 2 2 7 11 7" xfId="1746"/>
    <cellStyle name="Milliers 2 2 7 11 8" xfId="1747"/>
    <cellStyle name="Milliers 2 2 7 11 9" xfId="1748"/>
    <cellStyle name="Milliers 2 2 7 12" xfId="1749"/>
    <cellStyle name="Milliers 2 2 7 12 2" xfId="1750"/>
    <cellStyle name="Milliers 2 2 7 12 3" xfId="1751"/>
    <cellStyle name="Milliers 2 2 7 12 4" xfId="1752"/>
    <cellStyle name="Milliers 2 2 7 12 5" xfId="1753"/>
    <cellStyle name="Milliers 2 2 7 12 6" xfId="1754"/>
    <cellStyle name="Milliers 2 2 7 12 7" xfId="1755"/>
    <cellStyle name="Milliers 2 2 7 12 8" xfId="1756"/>
    <cellStyle name="Milliers 2 2 7 12 9" xfId="1757"/>
    <cellStyle name="Milliers 2 2 7 13" xfId="1758"/>
    <cellStyle name="Milliers 2 2 7 13 2" xfId="1759"/>
    <cellStyle name="Milliers 2 2 7 13 3" xfId="1760"/>
    <cellStyle name="Milliers 2 2 7 13 4" xfId="1761"/>
    <cellStyle name="Milliers 2 2 7 13 5" xfId="1762"/>
    <cellStyle name="Milliers 2 2 7 13 6" xfId="1763"/>
    <cellStyle name="Milliers 2 2 7 13 7" xfId="1764"/>
    <cellStyle name="Milliers 2 2 7 13 8" xfId="1765"/>
    <cellStyle name="Milliers 2 2 7 13 9" xfId="1766"/>
    <cellStyle name="Milliers 2 2 7 14" xfId="1767"/>
    <cellStyle name="Milliers 2 2 7 14 2" xfId="1768"/>
    <cellStyle name="Milliers 2 2 7 14 3" xfId="1769"/>
    <cellStyle name="Milliers 2 2 7 14 4" xfId="1770"/>
    <cellStyle name="Milliers 2 2 7 14 5" xfId="1771"/>
    <cellStyle name="Milliers 2 2 7 14 6" xfId="1772"/>
    <cellStyle name="Milliers 2 2 7 14 7" xfId="1773"/>
    <cellStyle name="Milliers 2 2 7 15" xfId="1774"/>
    <cellStyle name="Milliers 2 2 7 15 2" xfId="1775"/>
    <cellStyle name="Milliers 2 2 7 15 3" xfId="1776"/>
    <cellStyle name="Milliers 2 2 7 15 4" xfId="1777"/>
    <cellStyle name="Milliers 2 2 7 15 5" xfId="1778"/>
    <cellStyle name="Milliers 2 2 7 15 6" xfId="1779"/>
    <cellStyle name="Milliers 2 2 7 15 7" xfId="1780"/>
    <cellStyle name="Milliers 2 2 7 16" xfId="1781"/>
    <cellStyle name="Milliers 2 2 7 16 2" xfId="1782"/>
    <cellStyle name="Milliers 2 2 7 16 3" xfId="1783"/>
    <cellStyle name="Milliers 2 2 7 16 4" xfId="1784"/>
    <cellStyle name="Milliers 2 2 7 16 5" xfId="1785"/>
    <cellStyle name="Milliers 2 2 7 16 6" xfId="1786"/>
    <cellStyle name="Milliers 2 2 7 16 7" xfId="1787"/>
    <cellStyle name="Milliers 2 2 7 17" xfId="1788"/>
    <cellStyle name="Milliers 2 2 7 17 2" xfId="1789"/>
    <cellStyle name="Milliers 2 2 7 17 3" xfId="1790"/>
    <cellStyle name="Milliers 2 2 7 17 4" xfId="1791"/>
    <cellStyle name="Milliers 2 2 7 17 5" xfId="1792"/>
    <cellStyle name="Milliers 2 2 7 18" xfId="1793"/>
    <cellStyle name="Milliers 2 2 7 18 2" xfId="1794"/>
    <cellStyle name="Milliers 2 2 7 18 3" xfId="1795"/>
    <cellStyle name="Milliers 2 2 7 18 4" xfId="1796"/>
    <cellStyle name="Milliers 2 2 7 18 5" xfId="1797"/>
    <cellStyle name="Milliers 2 2 7 19" xfId="1798"/>
    <cellStyle name="Milliers 2 2 7 2" xfId="1728"/>
    <cellStyle name="Milliers 2 2 7 2 10" xfId="1799"/>
    <cellStyle name="Milliers 2 2 7 2 11" xfId="1800"/>
    <cellStyle name="Milliers 2 2 7 2 12" xfId="1801"/>
    <cellStyle name="Milliers 2 2 7 2 13" xfId="1802"/>
    <cellStyle name="Milliers 2 2 7 2 14" xfId="1803"/>
    <cellStyle name="Milliers 2 2 7 2 15" xfId="1804"/>
    <cellStyle name="Milliers 2 2 7 2 2" xfId="1805"/>
    <cellStyle name="Milliers 2 2 7 2 3" xfId="1806"/>
    <cellStyle name="Milliers 2 2 7 2 4" xfId="1807"/>
    <cellStyle name="Milliers 2 2 7 2 5" xfId="1808"/>
    <cellStyle name="Milliers 2 2 7 2 6" xfId="1809"/>
    <cellStyle name="Milliers 2 2 7 2 7" xfId="1810"/>
    <cellStyle name="Milliers 2 2 7 2 8" xfId="1811"/>
    <cellStyle name="Milliers 2 2 7 2 9" xfId="1812"/>
    <cellStyle name="Milliers 2 2 7 20" xfId="1813"/>
    <cellStyle name="Milliers 2 2 7 20 2" xfId="1814"/>
    <cellStyle name="Milliers 2 2 7 20 3" xfId="1815"/>
    <cellStyle name="Milliers 2 2 7 21" xfId="1816"/>
    <cellStyle name="Milliers 2 2 7 21 2" xfId="1817"/>
    <cellStyle name="Milliers 2 2 7 21 3" xfId="1818"/>
    <cellStyle name="Milliers 2 2 7 22" xfId="1819"/>
    <cellStyle name="Milliers 2 2 7 23" xfId="1820"/>
    <cellStyle name="Milliers 2 2 7 24" xfId="8508"/>
    <cellStyle name="Milliers 2 2 7 3" xfId="1821"/>
    <cellStyle name="Milliers 2 2 7 3 10" xfId="1822"/>
    <cellStyle name="Milliers 2 2 7 3 11" xfId="1823"/>
    <cellStyle name="Milliers 2 2 7 3 12" xfId="1824"/>
    <cellStyle name="Milliers 2 2 7 3 13" xfId="1825"/>
    <cellStyle name="Milliers 2 2 7 3 14" xfId="1826"/>
    <cellStyle name="Milliers 2 2 7 3 15" xfId="1827"/>
    <cellStyle name="Milliers 2 2 7 3 2" xfId="1828"/>
    <cellStyle name="Milliers 2 2 7 3 3" xfId="1829"/>
    <cellStyle name="Milliers 2 2 7 3 4" xfId="1830"/>
    <cellStyle name="Milliers 2 2 7 3 5" xfId="1831"/>
    <cellStyle name="Milliers 2 2 7 3 6" xfId="1832"/>
    <cellStyle name="Milliers 2 2 7 3 7" xfId="1833"/>
    <cellStyle name="Milliers 2 2 7 3 8" xfId="1834"/>
    <cellStyle name="Milliers 2 2 7 3 9" xfId="1835"/>
    <cellStyle name="Milliers 2 2 7 4" xfId="1836"/>
    <cellStyle name="Milliers 2 2 7 4 10" xfId="1837"/>
    <cellStyle name="Milliers 2 2 7 4 11" xfId="1838"/>
    <cellStyle name="Milliers 2 2 7 4 12" xfId="1839"/>
    <cellStyle name="Milliers 2 2 7 4 13" xfId="1840"/>
    <cellStyle name="Milliers 2 2 7 4 14" xfId="1841"/>
    <cellStyle name="Milliers 2 2 7 4 15" xfId="1842"/>
    <cellStyle name="Milliers 2 2 7 4 2" xfId="1843"/>
    <cellStyle name="Milliers 2 2 7 4 3" xfId="1844"/>
    <cellStyle name="Milliers 2 2 7 4 4" xfId="1845"/>
    <cellStyle name="Milliers 2 2 7 4 5" xfId="1846"/>
    <cellStyle name="Milliers 2 2 7 4 6" xfId="1847"/>
    <cellStyle name="Milliers 2 2 7 4 7" xfId="1848"/>
    <cellStyle name="Milliers 2 2 7 4 8" xfId="1849"/>
    <cellStyle name="Milliers 2 2 7 4 9" xfId="1850"/>
    <cellStyle name="Milliers 2 2 7 5" xfId="1851"/>
    <cellStyle name="Milliers 2 2 7 5 10" xfId="1852"/>
    <cellStyle name="Milliers 2 2 7 5 11" xfId="1853"/>
    <cellStyle name="Milliers 2 2 7 5 12" xfId="1854"/>
    <cellStyle name="Milliers 2 2 7 5 13" xfId="1855"/>
    <cellStyle name="Milliers 2 2 7 5 2" xfId="1856"/>
    <cellStyle name="Milliers 2 2 7 5 3" xfId="1857"/>
    <cellStyle name="Milliers 2 2 7 5 4" xfId="1858"/>
    <cellStyle name="Milliers 2 2 7 5 5" xfId="1859"/>
    <cellStyle name="Milliers 2 2 7 5 6" xfId="1860"/>
    <cellStyle name="Milliers 2 2 7 5 7" xfId="1861"/>
    <cellStyle name="Milliers 2 2 7 5 8" xfId="1862"/>
    <cellStyle name="Milliers 2 2 7 5 9" xfId="1863"/>
    <cellStyle name="Milliers 2 2 7 6" xfId="1864"/>
    <cellStyle name="Milliers 2 2 7 6 10" xfId="1865"/>
    <cellStyle name="Milliers 2 2 7 6 11" xfId="1866"/>
    <cellStyle name="Milliers 2 2 7 6 12" xfId="1867"/>
    <cellStyle name="Milliers 2 2 7 6 13" xfId="1868"/>
    <cellStyle name="Milliers 2 2 7 6 2" xfId="1869"/>
    <cellStyle name="Milliers 2 2 7 6 3" xfId="1870"/>
    <cellStyle name="Milliers 2 2 7 6 4" xfId="1871"/>
    <cellStyle name="Milliers 2 2 7 6 5" xfId="1872"/>
    <cellStyle name="Milliers 2 2 7 6 6" xfId="1873"/>
    <cellStyle name="Milliers 2 2 7 6 7" xfId="1874"/>
    <cellStyle name="Milliers 2 2 7 6 8" xfId="1875"/>
    <cellStyle name="Milliers 2 2 7 6 9" xfId="1876"/>
    <cellStyle name="Milliers 2 2 7 7" xfId="1877"/>
    <cellStyle name="Milliers 2 2 7 7 10" xfId="1878"/>
    <cellStyle name="Milliers 2 2 7 7 11" xfId="1879"/>
    <cellStyle name="Milliers 2 2 7 7 12" xfId="1880"/>
    <cellStyle name="Milliers 2 2 7 7 13" xfId="1881"/>
    <cellStyle name="Milliers 2 2 7 7 2" xfId="1882"/>
    <cellStyle name="Milliers 2 2 7 7 3" xfId="1883"/>
    <cellStyle name="Milliers 2 2 7 7 4" xfId="1884"/>
    <cellStyle name="Milliers 2 2 7 7 5" xfId="1885"/>
    <cellStyle name="Milliers 2 2 7 7 6" xfId="1886"/>
    <cellStyle name="Milliers 2 2 7 7 7" xfId="1887"/>
    <cellStyle name="Milliers 2 2 7 7 8" xfId="1888"/>
    <cellStyle name="Milliers 2 2 7 7 9" xfId="1889"/>
    <cellStyle name="Milliers 2 2 7 8" xfId="1890"/>
    <cellStyle name="Milliers 2 2 7 8 10" xfId="1891"/>
    <cellStyle name="Milliers 2 2 7 8 11" xfId="1892"/>
    <cellStyle name="Milliers 2 2 7 8 2" xfId="1893"/>
    <cellStyle name="Milliers 2 2 7 8 3" xfId="1894"/>
    <cellStyle name="Milliers 2 2 7 8 4" xfId="1895"/>
    <cellStyle name="Milliers 2 2 7 8 5" xfId="1896"/>
    <cellStyle name="Milliers 2 2 7 8 6" xfId="1897"/>
    <cellStyle name="Milliers 2 2 7 8 7" xfId="1898"/>
    <cellStyle name="Milliers 2 2 7 8 8" xfId="1899"/>
    <cellStyle name="Milliers 2 2 7 8 9" xfId="1900"/>
    <cellStyle name="Milliers 2 2 7 9" xfId="1901"/>
    <cellStyle name="Milliers 2 2 7 9 10" xfId="1902"/>
    <cellStyle name="Milliers 2 2 7 9 11" xfId="1903"/>
    <cellStyle name="Milliers 2 2 7 9 2" xfId="1904"/>
    <cellStyle name="Milliers 2 2 7 9 3" xfId="1905"/>
    <cellStyle name="Milliers 2 2 7 9 4" xfId="1906"/>
    <cellStyle name="Milliers 2 2 7 9 5" xfId="1907"/>
    <cellStyle name="Milliers 2 2 7 9 6" xfId="1908"/>
    <cellStyle name="Milliers 2 2 7 9 7" xfId="1909"/>
    <cellStyle name="Milliers 2 2 7 9 8" xfId="1910"/>
    <cellStyle name="Milliers 2 2 7 9 9" xfId="1911"/>
    <cellStyle name="Milliers 2 2 8" xfId="848"/>
    <cellStyle name="Milliers 2 2 8 10" xfId="1913"/>
    <cellStyle name="Milliers 2 2 8 10 10" xfId="1914"/>
    <cellStyle name="Milliers 2 2 8 10 11" xfId="1915"/>
    <cellStyle name="Milliers 2 2 8 10 2" xfId="1916"/>
    <cellStyle name="Milliers 2 2 8 10 3" xfId="1917"/>
    <cellStyle name="Milliers 2 2 8 10 4" xfId="1918"/>
    <cellStyle name="Milliers 2 2 8 10 5" xfId="1919"/>
    <cellStyle name="Milliers 2 2 8 10 6" xfId="1920"/>
    <cellStyle name="Milliers 2 2 8 10 7" xfId="1921"/>
    <cellStyle name="Milliers 2 2 8 10 8" xfId="1922"/>
    <cellStyle name="Milliers 2 2 8 10 9" xfId="1923"/>
    <cellStyle name="Milliers 2 2 8 11" xfId="1924"/>
    <cellStyle name="Milliers 2 2 8 11 2" xfId="1925"/>
    <cellStyle name="Milliers 2 2 8 11 3" xfId="1926"/>
    <cellStyle name="Milliers 2 2 8 11 4" xfId="1927"/>
    <cellStyle name="Milliers 2 2 8 11 5" xfId="1928"/>
    <cellStyle name="Milliers 2 2 8 11 6" xfId="1929"/>
    <cellStyle name="Milliers 2 2 8 11 7" xfId="1930"/>
    <cellStyle name="Milliers 2 2 8 11 8" xfId="1931"/>
    <cellStyle name="Milliers 2 2 8 11 9" xfId="1932"/>
    <cellStyle name="Milliers 2 2 8 12" xfId="1933"/>
    <cellStyle name="Milliers 2 2 8 12 2" xfId="1934"/>
    <cellStyle name="Milliers 2 2 8 12 3" xfId="1935"/>
    <cellStyle name="Milliers 2 2 8 12 4" xfId="1936"/>
    <cellStyle name="Milliers 2 2 8 12 5" xfId="1937"/>
    <cellStyle name="Milliers 2 2 8 12 6" xfId="1938"/>
    <cellStyle name="Milliers 2 2 8 12 7" xfId="1939"/>
    <cellStyle name="Milliers 2 2 8 12 8" xfId="1940"/>
    <cellStyle name="Milliers 2 2 8 12 9" xfId="1941"/>
    <cellStyle name="Milliers 2 2 8 13" xfId="1942"/>
    <cellStyle name="Milliers 2 2 8 13 2" xfId="1943"/>
    <cellStyle name="Milliers 2 2 8 13 3" xfId="1944"/>
    <cellStyle name="Milliers 2 2 8 13 4" xfId="1945"/>
    <cellStyle name="Milliers 2 2 8 13 5" xfId="1946"/>
    <cellStyle name="Milliers 2 2 8 13 6" xfId="1947"/>
    <cellStyle name="Milliers 2 2 8 13 7" xfId="1948"/>
    <cellStyle name="Milliers 2 2 8 13 8" xfId="1949"/>
    <cellStyle name="Milliers 2 2 8 13 9" xfId="1950"/>
    <cellStyle name="Milliers 2 2 8 14" xfId="1951"/>
    <cellStyle name="Milliers 2 2 8 14 2" xfId="1952"/>
    <cellStyle name="Milliers 2 2 8 14 3" xfId="1953"/>
    <cellStyle name="Milliers 2 2 8 14 4" xfId="1954"/>
    <cellStyle name="Milliers 2 2 8 14 5" xfId="1955"/>
    <cellStyle name="Milliers 2 2 8 14 6" xfId="1956"/>
    <cellStyle name="Milliers 2 2 8 14 7" xfId="1957"/>
    <cellStyle name="Milliers 2 2 8 15" xfId="1958"/>
    <cellStyle name="Milliers 2 2 8 15 2" xfId="1959"/>
    <cellStyle name="Milliers 2 2 8 15 3" xfId="1960"/>
    <cellStyle name="Milliers 2 2 8 15 4" xfId="1961"/>
    <cellStyle name="Milliers 2 2 8 15 5" xfId="1962"/>
    <cellStyle name="Milliers 2 2 8 15 6" xfId="1963"/>
    <cellStyle name="Milliers 2 2 8 15 7" xfId="1964"/>
    <cellStyle name="Milliers 2 2 8 16" xfId="1965"/>
    <cellStyle name="Milliers 2 2 8 16 2" xfId="1966"/>
    <cellStyle name="Milliers 2 2 8 16 3" xfId="1967"/>
    <cellStyle name="Milliers 2 2 8 16 4" xfId="1968"/>
    <cellStyle name="Milliers 2 2 8 16 5" xfId="1969"/>
    <cellStyle name="Milliers 2 2 8 16 6" xfId="1970"/>
    <cellStyle name="Milliers 2 2 8 16 7" xfId="1971"/>
    <cellStyle name="Milliers 2 2 8 17" xfId="1972"/>
    <cellStyle name="Milliers 2 2 8 17 2" xfId="1973"/>
    <cellStyle name="Milliers 2 2 8 17 3" xfId="1974"/>
    <cellStyle name="Milliers 2 2 8 17 4" xfId="1975"/>
    <cellStyle name="Milliers 2 2 8 17 5" xfId="1976"/>
    <cellStyle name="Milliers 2 2 8 18" xfId="1977"/>
    <cellStyle name="Milliers 2 2 8 18 2" xfId="1978"/>
    <cellStyle name="Milliers 2 2 8 18 3" xfId="1979"/>
    <cellStyle name="Milliers 2 2 8 18 4" xfId="1980"/>
    <cellStyle name="Milliers 2 2 8 18 5" xfId="1981"/>
    <cellStyle name="Milliers 2 2 8 19" xfId="1982"/>
    <cellStyle name="Milliers 2 2 8 2" xfId="1912"/>
    <cellStyle name="Milliers 2 2 8 2 10" xfId="1983"/>
    <cellStyle name="Milliers 2 2 8 2 11" xfId="1984"/>
    <cellStyle name="Milliers 2 2 8 2 12" xfId="1985"/>
    <cellStyle name="Milliers 2 2 8 2 13" xfId="1986"/>
    <cellStyle name="Milliers 2 2 8 2 14" xfId="1987"/>
    <cellStyle name="Milliers 2 2 8 2 15" xfId="1988"/>
    <cellStyle name="Milliers 2 2 8 2 2" xfId="1989"/>
    <cellStyle name="Milliers 2 2 8 2 3" xfId="1990"/>
    <cellStyle name="Milliers 2 2 8 2 4" xfId="1991"/>
    <cellStyle name="Milliers 2 2 8 2 5" xfId="1992"/>
    <cellStyle name="Milliers 2 2 8 2 6" xfId="1993"/>
    <cellStyle name="Milliers 2 2 8 2 7" xfId="1994"/>
    <cellStyle name="Milliers 2 2 8 2 8" xfId="1995"/>
    <cellStyle name="Milliers 2 2 8 2 9" xfId="1996"/>
    <cellStyle name="Milliers 2 2 8 20" xfId="1997"/>
    <cellStyle name="Milliers 2 2 8 20 2" xfId="1998"/>
    <cellStyle name="Milliers 2 2 8 20 3" xfId="1999"/>
    <cellStyle name="Milliers 2 2 8 21" xfId="2000"/>
    <cellStyle name="Milliers 2 2 8 21 2" xfId="2001"/>
    <cellStyle name="Milliers 2 2 8 21 3" xfId="2002"/>
    <cellStyle name="Milliers 2 2 8 22" xfId="2003"/>
    <cellStyle name="Milliers 2 2 8 23" xfId="2004"/>
    <cellStyle name="Milliers 2 2 8 24" xfId="8509"/>
    <cellStyle name="Milliers 2 2 8 3" xfId="2005"/>
    <cellStyle name="Milliers 2 2 8 3 10" xfId="2006"/>
    <cellStyle name="Milliers 2 2 8 3 11" xfId="2007"/>
    <cellStyle name="Milliers 2 2 8 3 12" xfId="2008"/>
    <cellStyle name="Milliers 2 2 8 3 13" xfId="2009"/>
    <cellStyle name="Milliers 2 2 8 3 14" xfId="2010"/>
    <cellStyle name="Milliers 2 2 8 3 15" xfId="2011"/>
    <cellStyle name="Milliers 2 2 8 3 2" xfId="2012"/>
    <cellStyle name="Milliers 2 2 8 3 3" xfId="2013"/>
    <cellStyle name="Milliers 2 2 8 3 4" xfId="2014"/>
    <cellStyle name="Milliers 2 2 8 3 5" xfId="2015"/>
    <cellStyle name="Milliers 2 2 8 3 6" xfId="2016"/>
    <cellStyle name="Milliers 2 2 8 3 7" xfId="2017"/>
    <cellStyle name="Milliers 2 2 8 3 8" xfId="2018"/>
    <cellStyle name="Milliers 2 2 8 3 9" xfId="2019"/>
    <cellStyle name="Milliers 2 2 8 4" xfId="2020"/>
    <cellStyle name="Milliers 2 2 8 4 10" xfId="2021"/>
    <cellStyle name="Milliers 2 2 8 4 11" xfId="2022"/>
    <cellStyle name="Milliers 2 2 8 4 12" xfId="2023"/>
    <cellStyle name="Milliers 2 2 8 4 13" xfId="2024"/>
    <cellStyle name="Milliers 2 2 8 4 14" xfId="2025"/>
    <cellStyle name="Milliers 2 2 8 4 15" xfId="2026"/>
    <cellStyle name="Milliers 2 2 8 4 2" xfId="2027"/>
    <cellStyle name="Milliers 2 2 8 4 3" xfId="2028"/>
    <cellStyle name="Milliers 2 2 8 4 4" xfId="2029"/>
    <cellStyle name="Milliers 2 2 8 4 5" xfId="2030"/>
    <cellStyle name="Milliers 2 2 8 4 6" xfId="2031"/>
    <cellStyle name="Milliers 2 2 8 4 7" xfId="2032"/>
    <cellStyle name="Milliers 2 2 8 4 8" xfId="2033"/>
    <cellStyle name="Milliers 2 2 8 4 9" xfId="2034"/>
    <cellStyle name="Milliers 2 2 8 5" xfId="2035"/>
    <cellStyle name="Milliers 2 2 8 5 10" xfId="2036"/>
    <cellStyle name="Milliers 2 2 8 5 11" xfId="2037"/>
    <cellStyle name="Milliers 2 2 8 5 12" xfId="2038"/>
    <cellStyle name="Milliers 2 2 8 5 13" xfId="2039"/>
    <cellStyle name="Milliers 2 2 8 5 2" xfId="2040"/>
    <cellStyle name="Milliers 2 2 8 5 3" xfId="2041"/>
    <cellStyle name="Milliers 2 2 8 5 4" xfId="2042"/>
    <cellStyle name="Milliers 2 2 8 5 5" xfId="2043"/>
    <cellStyle name="Milliers 2 2 8 5 6" xfId="2044"/>
    <cellStyle name="Milliers 2 2 8 5 7" xfId="2045"/>
    <cellStyle name="Milliers 2 2 8 5 8" xfId="2046"/>
    <cellStyle name="Milliers 2 2 8 5 9" xfId="2047"/>
    <cellStyle name="Milliers 2 2 8 6" xfId="2048"/>
    <cellStyle name="Milliers 2 2 8 6 10" xfId="2049"/>
    <cellStyle name="Milliers 2 2 8 6 11" xfId="2050"/>
    <cellStyle name="Milliers 2 2 8 6 12" xfId="2051"/>
    <cellStyle name="Milliers 2 2 8 6 13" xfId="2052"/>
    <cellStyle name="Milliers 2 2 8 6 2" xfId="2053"/>
    <cellStyle name="Milliers 2 2 8 6 3" xfId="2054"/>
    <cellStyle name="Milliers 2 2 8 6 4" xfId="2055"/>
    <cellStyle name="Milliers 2 2 8 6 5" xfId="2056"/>
    <cellStyle name="Milliers 2 2 8 6 6" xfId="2057"/>
    <cellStyle name="Milliers 2 2 8 6 7" xfId="2058"/>
    <cellStyle name="Milliers 2 2 8 6 8" xfId="2059"/>
    <cellStyle name="Milliers 2 2 8 6 9" xfId="2060"/>
    <cellStyle name="Milliers 2 2 8 7" xfId="2061"/>
    <cellStyle name="Milliers 2 2 8 7 10" xfId="2062"/>
    <cellStyle name="Milliers 2 2 8 7 11" xfId="2063"/>
    <cellStyle name="Milliers 2 2 8 7 12" xfId="2064"/>
    <cellStyle name="Milliers 2 2 8 7 13" xfId="2065"/>
    <cellStyle name="Milliers 2 2 8 7 2" xfId="2066"/>
    <cellStyle name="Milliers 2 2 8 7 3" xfId="2067"/>
    <cellStyle name="Milliers 2 2 8 7 4" xfId="2068"/>
    <cellStyle name="Milliers 2 2 8 7 5" xfId="2069"/>
    <cellStyle name="Milliers 2 2 8 7 6" xfId="2070"/>
    <cellStyle name="Milliers 2 2 8 7 7" xfId="2071"/>
    <cellStyle name="Milliers 2 2 8 7 8" xfId="2072"/>
    <cellStyle name="Milliers 2 2 8 7 9" xfId="2073"/>
    <cellStyle name="Milliers 2 2 8 8" xfId="2074"/>
    <cellStyle name="Milliers 2 2 8 8 10" xfId="2075"/>
    <cellStyle name="Milliers 2 2 8 8 11" xfId="2076"/>
    <cellStyle name="Milliers 2 2 8 8 2" xfId="2077"/>
    <cellStyle name="Milliers 2 2 8 8 3" xfId="2078"/>
    <cellStyle name="Milliers 2 2 8 8 4" xfId="2079"/>
    <cellStyle name="Milliers 2 2 8 8 5" xfId="2080"/>
    <cellStyle name="Milliers 2 2 8 8 6" xfId="2081"/>
    <cellStyle name="Milliers 2 2 8 8 7" xfId="2082"/>
    <cellStyle name="Milliers 2 2 8 8 8" xfId="2083"/>
    <cellStyle name="Milliers 2 2 8 8 9" xfId="2084"/>
    <cellStyle name="Milliers 2 2 8 9" xfId="2085"/>
    <cellStyle name="Milliers 2 2 8 9 10" xfId="2086"/>
    <cellStyle name="Milliers 2 2 8 9 11" xfId="2087"/>
    <cellStyle name="Milliers 2 2 8 9 2" xfId="2088"/>
    <cellStyle name="Milliers 2 2 8 9 3" xfId="2089"/>
    <cellStyle name="Milliers 2 2 8 9 4" xfId="2090"/>
    <cellStyle name="Milliers 2 2 8 9 5" xfId="2091"/>
    <cellStyle name="Milliers 2 2 8 9 6" xfId="2092"/>
    <cellStyle name="Milliers 2 2 8 9 7" xfId="2093"/>
    <cellStyle name="Milliers 2 2 8 9 8" xfId="2094"/>
    <cellStyle name="Milliers 2 2 8 9 9" xfId="2095"/>
    <cellStyle name="Milliers 2 2 9" xfId="2096"/>
    <cellStyle name="Milliers 2 2 9 10" xfId="2097"/>
    <cellStyle name="Milliers 2 2 9 11" xfId="2098"/>
    <cellStyle name="Milliers 2 2 9 11 2" xfId="2099"/>
    <cellStyle name="Milliers 2 2 9 11 3" xfId="2100"/>
    <cellStyle name="Milliers 2 2 9 11 4" xfId="2101"/>
    <cellStyle name="Milliers 2 2 9 11 5" xfId="2102"/>
    <cellStyle name="Milliers 2 2 9 11 6" xfId="2103"/>
    <cellStyle name="Milliers 2 2 9 11 7" xfId="2104"/>
    <cellStyle name="Milliers 2 2 9 11 8" xfId="2105"/>
    <cellStyle name="Milliers 2 2 9 11 9" xfId="2106"/>
    <cellStyle name="Milliers 2 2 9 12" xfId="2107"/>
    <cellStyle name="Milliers 2 2 9 12 2" xfId="2108"/>
    <cellStyle name="Milliers 2 2 9 12 3" xfId="2109"/>
    <cellStyle name="Milliers 2 2 9 12 4" xfId="2110"/>
    <cellStyle name="Milliers 2 2 9 12 5" xfId="2111"/>
    <cellStyle name="Milliers 2 2 9 12 6" xfId="2112"/>
    <cellStyle name="Milliers 2 2 9 12 7" xfId="2113"/>
    <cellStyle name="Milliers 2 2 9 12 8" xfId="2114"/>
    <cellStyle name="Milliers 2 2 9 12 9" xfId="2115"/>
    <cellStyle name="Milliers 2 2 9 13" xfId="2116"/>
    <cellStyle name="Milliers 2 2 9 14" xfId="2117"/>
    <cellStyle name="Milliers 2 2 9 14 2" xfId="2118"/>
    <cellStyle name="Milliers 2 2 9 14 3" xfId="2119"/>
    <cellStyle name="Milliers 2 2 9 14 4" xfId="2120"/>
    <cellStyle name="Milliers 2 2 9 14 5" xfId="2121"/>
    <cellStyle name="Milliers 2 2 9 14 6" xfId="2122"/>
    <cellStyle name="Milliers 2 2 9 14 7" xfId="2123"/>
    <cellStyle name="Milliers 2 2 9 15" xfId="2124"/>
    <cellStyle name="Milliers 2 2 9 15 2" xfId="2125"/>
    <cellStyle name="Milliers 2 2 9 15 3" xfId="2126"/>
    <cellStyle name="Milliers 2 2 9 15 4" xfId="2127"/>
    <cellStyle name="Milliers 2 2 9 15 5" xfId="2128"/>
    <cellStyle name="Milliers 2 2 9 15 6" xfId="2129"/>
    <cellStyle name="Milliers 2 2 9 15 7" xfId="2130"/>
    <cellStyle name="Milliers 2 2 9 16" xfId="2131"/>
    <cellStyle name="Milliers 2 2 9 17" xfId="2132"/>
    <cellStyle name="Milliers 2 2 9 17 2" xfId="2133"/>
    <cellStyle name="Milliers 2 2 9 17 3" xfId="2134"/>
    <cellStyle name="Milliers 2 2 9 17 4" xfId="2135"/>
    <cellStyle name="Milliers 2 2 9 17 5" xfId="2136"/>
    <cellStyle name="Milliers 2 2 9 18" xfId="2137"/>
    <cellStyle name="Milliers 2 2 9 18 2" xfId="2138"/>
    <cellStyle name="Milliers 2 2 9 18 3" xfId="2139"/>
    <cellStyle name="Milliers 2 2 9 18 4" xfId="2140"/>
    <cellStyle name="Milliers 2 2 9 18 5" xfId="2141"/>
    <cellStyle name="Milliers 2 2 9 19" xfId="2142"/>
    <cellStyle name="Milliers 2 2 9 2" xfId="2143"/>
    <cellStyle name="Milliers 2 2 9 2 10" xfId="2144"/>
    <cellStyle name="Milliers 2 2 9 2 11" xfId="2145"/>
    <cellStyle name="Milliers 2 2 9 2 12" xfId="2146"/>
    <cellStyle name="Milliers 2 2 9 2 13" xfId="2147"/>
    <cellStyle name="Milliers 2 2 9 2 14" xfId="2148"/>
    <cellStyle name="Milliers 2 2 9 2 15" xfId="2149"/>
    <cellStyle name="Milliers 2 2 9 2 2" xfId="2150"/>
    <cellStyle name="Milliers 2 2 9 2 3" xfId="2151"/>
    <cellStyle name="Milliers 2 2 9 2 4" xfId="2152"/>
    <cellStyle name="Milliers 2 2 9 2 5" xfId="2153"/>
    <cellStyle name="Milliers 2 2 9 2 6" xfId="2154"/>
    <cellStyle name="Milliers 2 2 9 2 7" xfId="2155"/>
    <cellStyle name="Milliers 2 2 9 2 8" xfId="2156"/>
    <cellStyle name="Milliers 2 2 9 2 9" xfId="2157"/>
    <cellStyle name="Milliers 2 2 9 20" xfId="2158"/>
    <cellStyle name="Milliers 2 2 9 20 2" xfId="2159"/>
    <cellStyle name="Milliers 2 2 9 20 3" xfId="2160"/>
    <cellStyle name="Milliers 2 2 9 21" xfId="2161"/>
    <cellStyle name="Milliers 2 2 9 21 2" xfId="2162"/>
    <cellStyle name="Milliers 2 2 9 21 3" xfId="2163"/>
    <cellStyle name="Milliers 2 2 9 22" xfId="2164"/>
    <cellStyle name="Milliers 2 2 9 23" xfId="2165"/>
    <cellStyle name="Milliers 2 2 9 3" xfId="2166"/>
    <cellStyle name="Milliers 2 2 9 4" xfId="2167"/>
    <cellStyle name="Milliers 2 2 9 5" xfId="2168"/>
    <cellStyle name="Milliers 2 2 9 5 10" xfId="2169"/>
    <cellStyle name="Milliers 2 2 9 5 11" xfId="2170"/>
    <cellStyle name="Milliers 2 2 9 5 12" xfId="2171"/>
    <cellStyle name="Milliers 2 2 9 5 13" xfId="2172"/>
    <cellStyle name="Milliers 2 2 9 5 2" xfId="2173"/>
    <cellStyle name="Milliers 2 2 9 5 3" xfId="2174"/>
    <cellStyle name="Milliers 2 2 9 5 4" xfId="2175"/>
    <cellStyle name="Milliers 2 2 9 5 5" xfId="2176"/>
    <cellStyle name="Milliers 2 2 9 5 6" xfId="2177"/>
    <cellStyle name="Milliers 2 2 9 5 7" xfId="2178"/>
    <cellStyle name="Milliers 2 2 9 5 8" xfId="2179"/>
    <cellStyle name="Milliers 2 2 9 5 9" xfId="2180"/>
    <cellStyle name="Milliers 2 2 9 6" xfId="2181"/>
    <cellStyle name="Milliers 2 2 9 6 10" xfId="2182"/>
    <cellStyle name="Milliers 2 2 9 6 11" xfId="2183"/>
    <cellStyle name="Milliers 2 2 9 6 12" xfId="2184"/>
    <cellStyle name="Milliers 2 2 9 6 13" xfId="2185"/>
    <cellStyle name="Milliers 2 2 9 6 2" xfId="2186"/>
    <cellStyle name="Milliers 2 2 9 6 3" xfId="2187"/>
    <cellStyle name="Milliers 2 2 9 6 4" xfId="2188"/>
    <cellStyle name="Milliers 2 2 9 6 5" xfId="2189"/>
    <cellStyle name="Milliers 2 2 9 6 6" xfId="2190"/>
    <cellStyle name="Milliers 2 2 9 6 7" xfId="2191"/>
    <cellStyle name="Milliers 2 2 9 6 8" xfId="2192"/>
    <cellStyle name="Milliers 2 2 9 6 9" xfId="2193"/>
    <cellStyle name="Milliers 2 2 9 7" xfId="2194"/>
    <cellStyle name="Milliers 2 2 9 8" xfId="2195"/>
    <cellStyle name="Milliers 2 2 9 8 10" xfId="2196"/>
    <cellStyle name="Milliers 2 2 9 8 11" xfId="2197"/>
    <cellStyle name="Milliers 2 2 9 8 2" xfId="2198"/>
    <cellStyle name="Milliers 2 2 9 8 3" xfId="2199"/>
    <cellStyle name="Milliers 2 2 9 8 4" xfId="2200"/>
    <cellStyle name="Milliers 2 2 9 8 5" xfId="2201"/>
    <cellStyle name="Milliers 2 2 9 8 6" xfId="2202"/>
    <cellStyle name="Milliers 2 2 9 8 7" xfId="2203"/>
    <cellStyle name="Milliers 2 2 9 8 8" xfId="2204"/>
    <cellStyle name="Milliers 2 2 9 8 9" xfId="2205"/>
    <cellStyle name="Milliers 2 2 9 9" xfId="2206"/>
    <cellStyle name="Milliers 2 2 9 9 10" xfId="2207"/>
    <cellStyle name="Milliers 2 2 9 9 11" xfId="2208"/>
    <cellStyle name="Milliers 2 2 9 9 2" xfId="2209"/>
    <cellStyle name="Milliers 2 2 9 9 3" xfId="2210"/>
    <cellStyle name="Milliers 2 2 9 9 4" xfId="2211"/>
    <cellStyle name="Milliers 2 2 9 9 5" xfId="2212"/>
    <cellStyle name="Milliers 2 2 9 9 6" xfId="2213"/>
    <cellStyle name="Milliers 2 2 9 9 7" xfId="2214"/>
    <cellStyle name="Milliers 2 2 9 9 8" xfId="2215"/>
    <cellStyle name="Milliers 2 2 9 9 9" xfId="2216"/>
    <cellStyle name="Milliers 2 2_0-Dispositif-déc 10" xfId="214"/>
    <cellStyle name="Milliers 2 20" xfId="2217"/>
    <cellStyle name="Milliers 2 21" xfId="2218"/>
    <cellStyle name="Milliers 2 22" xfId="2219"/>
    <cellStyle name="Milliers 2 23" xfId="2220"/>
    <cellStyle name="Milliers 2 24" xfId="8131"/>
    <cellStyle name="Milliers 2 25" xfId="8939"/>
    <cellStyle name="Milliers 2 3" xfId="215"/>
    <cellStyle name="Milliers 2 3 10" xfId="2222"/>
    <cellStyle name="Milliers 2 3 11" xfId="2223"/>
    <cellStyle name="Milliers 2 3 12" xfId="2224"/>
    <cellStyle name="Milliers 2 3 13" xfId="2225"/>
    <cellStyle name="Milliers 2 3 14" xfId="2226"/>
    <cellStyle name="Milliers 2 3 15" xfId="2227"/>
    <cellStyle name="Milliers 2 3 16" xfId="2228"/>
    <cellStyle name="Milliers 2 3 17" xfId="2229"/>
    <cellStyle name="Milliers 2 3 18" xfId="2230"/>
    <cellStyle name="Milliers 2 3 19" xfId="2231"/>
    <cellStyle name="Milliers 2 3 2" xfId="216"/>
    <cellStyle name="Milliers 2 3 2 10" xfId="2233"/>
    <cellStyle name="Milliers 2 3 2 10 10" xfId="2234"/>
    <cellStyle name="Milliers 2 3 2 10 10 2" xfId="8512"/>
    <cellStyle name="Milliers 2 3 2 10 11" xfId="2235"/>
    <cellStyle name="Milliers 2 3 2 10 11 2" xfId="8513"/>
    <cellStyle name="Milliers 2 3 2 10 2" xfId="2236"/>
    <cellStyle name="Milliers 2 3 2 10 2 2" xfId="8514"/>
    <cellStyle name="Milliers 2 3 2 10 3" xfId="2237"/>
    <cellStyle name="Milliers 2 3 2 10 3 2" xfId="8515"/>
    <cellStyle name="Milliers 2 3 2 10 4" xfId="2238"/>
    <cellStyle name="Milliers 2 3 2 10 4 2" xfId="8516"/>
    <cellStyle name="Milliers 2 3 2 10 5" xfId="2239"/>
    <cellStyle name="Milliers 2 3 2 10 5 2" xfId="8517"/>
    <cellStyle name="Milliers 2 3 2 10 6" xfId="2240"/>
    <cellStyle name="Milliers 2 3 2 10 6 2" xfId="8518"/>
    <cellStyle name="Milliers 2 3 2 10 7" xfId="2241"/>
    <cellStyle name="Milliers 2 3 2 10 7 2" xfId="8519"/>
    <cellStyle name="Milliers 2 3 2 10 8" xfId="2242"/>
    <cellStyle name="Milliers 2 3 2 10 8 2" xfId="8520"/>
    <cellStyle name="Milliers 2 3 2 10 9" xfId="2243"/>
    <cellStyle name="Milliers 2 3 2 10 9 2" xfId="8521"/>
    <cellStyle name="Milliers 2 3 2 11" xfId="2244"/>
    <cellStyle name="Milliers 2 3 2 11 10" xfId="2245"/>
    <cellStyle name="Milliers 2 3 2 11 10 2" xfId="8522"/>
    <cellStyle name="Milliers 2 3 2 11 11" xfId="2246"/>
    <cellStyle name="Milliers 2 3 2 11 11 2" xfId="8523"/>
    <cellStyle name="Milliers 2 3 2 11 2" xfId="2247"/>
    <cellStyle name="Milliers 2 3 2 11 2 2" xfId="8524"/>
    <cellStyle name="Milliers 2 3 2 11 3" xfId="2248"/>
    <cellStyle name="Milliers 2 3 2 11 3 2" xfId="8525"/>
    <cellStyle name="Milliers 2 3 2 11 4" xfId="2249"/>
    <cellStyle name="Milliers 2 3 2 11 4 2" xfId="8526"/>
    <cellStyle name="Milliers 2 3 2 11 5" xfId="2250"/>
    <cellStyle name="Milliers 2 3 2 11 5 2" xfId="8527"/>
    <cellStyle name="Milliers 2 3 2 11 6" xfId="2251"/>
    <cellStyle name="Milliers 2 3 2 11 6 2" xfId="8528"/>
    <cellStyle name="Milliers 2 3 2 11 7" xfId="2252"/>
    <cellStyle name="Milliers 2 3 2 11 7 2" xfId="8529"/>
    <cellStyle name="Milliers 2 3 2 11 8" xfId="2253"/>
    <cellStyle name="Milliers 2 3 2 11 8 2" xfId="8530"/>
    <cellStyle name="Milliers 2 3 2 11 9" xfId="2254"/>
    <cellStyle name="Milliers 2 3 2 11 9 2" xfId="8531"/>
    <cellStyle name="Milliers 2 3 2 12" xfId="2255"/>
    <cellStyle name="Milliers 2 3 2 12 2" xfId="2256"/>
    <cellStyle name="Milliers 2 3 2 12 2 2" xfId="8532"/>
    <cellStyle name="Milliers 2 3 2 12 3" xfId="2257"/>
    <cellStyle name="Milliers 2 3 2 12 3 2" xfId="8533"/>
    <cellStyle name="Milliers 2 3 2 12 4" xfId="2258"/>
    <cellStyle name="Milliers 2 3 2 12 4 2" xfId="8534"/>
    <cellStyle name="Milliers 2 3 2 12 5" xfId="2259"/>
    <cellStyle name="Milliers 2 3 2 12 5 2" xfId="8535"/>
    <cellStyle name="Milliers 2 3 2 12 6" xfId="2260"/>
    <cellStyle name="Milliers 2 3 2 12 6 2" xfId="8536"/>
    <cellStyle name="Milliers 2 3 2 12 7" xfId="2261"/>
    <cellStyle name="Milliers 2 3 2 12 7 2" xfId="8537"/>
    <cellStyle name="Milliers 2 3 2 12 8" xfId="2262"/>
    <cellStyle name="Milliers 2 3 2 12 8 2" xfId="8538"/>
    <cellStyle name="Milliers 2 3 2 12 9" xfId="2263"/>
    <cellStyle name="Milliers 2 3 2 12 9 2" xfId="8539"/>
    <cellStyle name="Milliers 2 3 2 13" xfId="2264"/>
    <cellStyle name="Milliers 2 3 2 13 2" xfId="2265"/>
    <cellStyle name="Milliers 2 3 2 13 2 2" xfId="8540"/>
    <cellStyle name="Milliers 2 3 2 13 3" xfId="2266"/>
    <cellStyle name="Milliers 2 3 2 13 3 2" xfId="8541"/>
    <cellStyle name="Milliers 2 3 2 13 4" xfId="2267"/>
    <cellStyle name="Milliers 2 3 2 13 4 2" xfId="8542"/>
    <cellStyle name="Milliers 2 3 2 13 5" xfId="2268"/>
    <cellStyle name="Milliers 2 3 2 13 5 2" xfId="8543"/>
    <cellStyle name="Milliers 2 3 2 13 6" xfId="2269"/>
    <cellStyle name="Milliers 2 3 2 13 6 2" xfId="8544"/>
    <cellStyle name="Milliers 2 3 2 13 7" xfId="2270"/>
    <cellStyle name="Milliers 2 3 2 13 7 2" xfId="8545"/>
    <cellStyle name="Milliers 2 3 2 13 8" xfId="2271"/>
    <cellStyle name="Milliers 2 3 2 13 8 2" xfId="8546"/>
    <cellStyle name="Milliers 2 3 2 13 9" xfId="2272"/>
    <cellStyle name="Milliers 2 3 2 13 9 2" xfId="8547"/>
    <cellStyle name="Milliers 2 3 2 14" xfId="2273"/>
    <cellStyle name="Milliers 2 3 2 14 2" xfId="2274"/>
    <cellStyle name="Milliers 2 3 2 14 2 2" xfId="8548"/>
    <cellStyle name="Milliers 2 3 2 14 3" xfId="2275"/>
    <cellStyle name="Milliers 2 3 2 14 3 2" xfId="8549"/>
    <cellStyle name="Milliers 2 3 2 14 4" xfId="2276"/>
    <cellStyle name="Milliers 2 3 2 14 4 2" xfId="8550"/>
    <cellStyle name="Milliers 2 3 2 14 5" xfId="2277"/>
    <cellStyle name="Milliers 2 3 2 14 5 2" xfId="8551"/>
    <cellStyle name="Milliers 2 3 2 14 6" xfId="2278"/>
    <cellStyle name="Milliers 2 3 2 14 6 2" xfId="8552"/>
    <cellStyle name="Milliers 2 3 2 14 7" xfId="2279"/>
    <cellStyle name="Milliers 2 3 2 14 7 2" xfId="8553"/>
    <cellStyle name="Milliers 2 3 2 14 8" xfId="2280"/>
    <cellStyle name="Milliers 2 3 2 14 8 2" xfId="8554"/>
    <cellStyle name="Milliers 2 3 2 14 9" xfId="2281"/>
    <cellStyle name="Milliers 2 3 2 14 9 2" xfId="8555"/>
    <cellStyle name="Milliers 2 3 2 15" xfId="2282"/>
    <cellStyle name="Milliers 2 3 2 15 2" xfId="2283"/>
    <cellStyle name="Milliers 2 3 2 15 2 2" xfId="8556"/>
    <cellStyle name="Milliers 2 3 2 15 3" xfId="2284"/>
    <cellStyle name="Milliers 2 3 2 15 3 2" xfId="8557"/>
    <cellStyle name="Milliers 2 3 2 15 4" xfId="2285"/>
    <cellStyle name="Milliers 2 3 2 15 4 2" xfId="8558"/>
    <cellStyle name="Milliers 2 3 2 15 5" xfId="2286"/>
    <cellStyle name="Milliers 2 3 2 15 5 2" xfId="8559"/>
    <cellStyle name="Milliers 2 3 2 15 6" xfId="2287"/>
    <cellStyle name="Milliers 2 3 2 15 6 2" xfId="8560"/>
    <cellStyle name="Milliers 2 3 2 15 7" xfId="2288"/>
    <cellStyle name="Milliers 2 3 2 15 7 2" xfId="8561"/>
    <cellStyle name="Milliers 2 3 2 16" xfId="2289"/>
    <cellStyle name="Milliers 2 3 2 16 2" xfId="2290"/>
    <cellStyle name="Milliers 2 3 2 16 2 2" xfId="8562"/>
    <cellStyle name="Milliers 2 3 2 16 3" xfId="2291"/>
    <cellStyle name="Milliers 2 3 2 16 3 2" xfId="8563"/>
    <cellStyle name="Milliers 2 3 2 16 4" xfId="2292"/>
    <cellStyle name="Milliers 2 3 2 16 4 2" xfId="8564"/>
    <cellStyle name="Milliers 2 3 2 16 5" xfId="2293"/>
    <cellStyle name="Milliers 2 3 2 16 5 2" xfId="8565"/>
    <cellStyle name="Milliers 2 3 2 16 6" xfId="2294"/>
    <cellStyle name="Milliers 2 3 2 16 6 2" xfId="8566"/>
    <cellStyle name="Milliers 2 3 2 16 7" xfId="2295"/>
    <cellStyle name="Milliers 2 3 2 16 7 2" xfId="8567"/>
    <cellStyle name="Milliers 2 3 2 17" xfId="2296"/>
    <cellStyle name="Milliers 2 3 2 17 2" xfId="2297"/>
    <cellStyle name="Milliers 2 3 2 17 2 2" xfId="8568"/>
    <cellStyle name="Milliers 2 3 2 17 3" xfId="2298"/>
    <cellStyle name="Milliers 2 3 2 17 3 2" xfId="8569"/>
    <cellStyle name="Milliers 2 3 2 17 4" xfId="2299"/>
    <cellStyle name="Milliers 2 3 2 17 4 2" xfId="8570"/>
    <cellStyle name="Milliers 2 3 2 17 5" xfId="2300"/>
    <cellStyle name="Milliers 2 3 2 17 5 2" xfId="8571"/>
    <cellStyle name="Milliers 2 3 2 17 6" xfId="2301"/>
    <cellStyle name="Milliers 2 3 2 17 6 2" xfId="8572"/>
    <cellStyle name="Milliers 2 3 2 17 7" xfId="2302"/>
    <cellStyle name="Milliers 2 3 2 17 7 2" xfId="8573"/>
    <cellStyle name="Milliers 2 3 2 18" xfId="2303"/>
    <cellStyle name="Milliers 2 3 2 18 2" xfId="2304"/>
    <cellStyle name="Milliers 2 3 2 18 2 2" xfId="8574"/>
    <cellStyle name="Milliers 2 3 2 18 3" xfId="2305"/>
    <cellStyle name="Milliers 2 3 2 18 3 2" xfId="8575"/>
    <cellStyle name="Milliers 2 3 2 18 4" xfId="2306"/>
    <cellStyle name="Milliers 2 3 2 18 4 2" xfId="8576"/>
    <cellStyle name="Milliers 2 3 2 18 5" xfId="2307"/>
    <cellStyle name="Milliers 2 3 2 18 5 2" xfId="8577"/>
    <cellStyle name="Milliers 2 3 2 19" xfId="2308"/>
    <cellStyle name="Milliers 2 3 2 19 2" xfId="2309"/>
    <cellStyle name="Milliers 2 3 2 19 2 2" xfId="8578"/>
    <cellStyle name="Milliers 2 3 2 19 3" xfId="2310"/>
    <cellStyle name="Milliers 2 3 2 19 3 2" xfId="8579"/>
    <cellStyle name="Milliers 2 3 2 19 4" xfId="2311"/>
    <cellStyle name="Milliers 2 3 2 19 4 2" xfId="8580"/>
    <cellStyle name="Milliers 2 3 2 19 5" xfId="2312"/>
    <cellStyle name="Milliers 2 3 2 19 5 2" xfId="8581"/>
    <cellStyle name="Milliers 2 3 2 2" xfId="217"/>
    <cellStyle name="Milliers 2 3 2 2 10" xfId="2314"/>
    <cellStyle name="Milliers 2 3 2 2 11" xfId="2315"/>
    <cellStyle name="Milliers 2 3 2 2 11 10" xfId="8583"/>
    <cellStyle name="Milliers 2 3 2 2 11 2" xfId="2316"/>
    <cellStyle name="Milliers 2 3 2 2 11 3" xfId="2317"/>
    <cellStyle name="Milliers 2 3 2 2 11 4" xfId="2318"/>
    <cellStyle name="Milliers 2 3 2 2 11 5" xfId="2319"/>
    <cellStyle name="Milliers 2 3 2 2 11 6" xfId="2320"/>
    <cellStyle name="Milliers 2 3 2 2 11 7" xfId="2321"/>
    <cellStyle name="Milliers 2 3 2 2 11 8" xfId="2322"/>
    <cellStyle name="Milliers 2 3 2 2 11 9" xfId="2323"/>
    <cellStyle name="Milliers 2 3 2 2 12" xfId="2324"/>
    <cellStyle name="Milliers 2 3 2 2 12 10" xfId="8584"/>
    <cellStyle name="Milliers 2 3 2 2 12 2" xfId="2325"/>
    <cellStyle name="Milliers 2 3 2 2 12 3" xfId="2326"/>
    <cellStyle name="Milliers 2 3 2 2 12 4" xfId="2327"/>
    <cellStyle name="Milliers 2 3 2 2 12 5" xfId="2328"/>
    <cellStyle name="Milliers 2 3 2 2 12 6" xfId="2329"/>
    <cellStyle name="Milliers 2 3 2 2 12 7" xfId="2330"/>
    <cellStyle name="Milliers 2 3 2 2 12 8" xfId="2331"/>
    <cellStyle name="Milliers 2 3 2 2 12 9" xfId="2332"/>
    <cellStyle name="Milliers 2 3 2 2 13" xfId="2333"/>
    <cellStyle name="Milliers 2 3 2 2 14" xfId="2334"/>
    <cellStyle name="Milliers 2 3 2 2 14 2" xfId="2335"/>
    <cellStyle name="Milliers 2 3 2 2 14 3" xfId="2336"/>
    <cellStyle name="Milliers 2 3 2 2 14 4" xfId="2337"/>
    <cellStyle name="Milliers 2 3 2 2 14 5" xfId="2338"/>
    <cellStyle name="Milliers 2 3 2 2 14 6" xfId="2339"/>
    <cellStyle name="Milliers 2 3 2 2 14 7" xfId="2340"/>
    <cellStyle name="Milliers 2 3 2 2 14 8" xfId="8585"/>
    <cellStyle name="Milliers 2 3 2 2 15" xfId="2341"/>
    <cellStyle name="Milliers 2 3 2 2 15 2" xfId="2342"/>
    <cellStyle name="Milliers 2 3 2 2 15 3" xfId="2343"/>
    <cellStyle name="Milliers 2 3 2 2 15 4" xfId="2344"/>
    <cellStyle name="Milliers 2 3 2 2 15 5" xfId="2345"/>
    <cellStyle name="Milliers 2 3 2 2 15 6" xfId="2346"/>
    <cellStyle name="Milliers 2 3 2 2 15 7" xfId="2347"/>
    <cellStyle name="Milliers 2 3 2 2 15 8" xfId="8586"/>
    <cellStyle name="Milliers 2 3 2 2 16" xfId="2348"/>
    <cellStyle name="Milliers 2 3 2 2 17" xfId="2349"/>
    <cellStyle name="Milliers 2 3 2 2 17 2" xfId="2350"/>
    <cellStyle name="Milliers 2 3 2 2 17 3" xfId="2351"/>
    <cellStyle name="Milliers 2 3 2 2 17 4" xfId="2352"/>
    <cellStyle name="Milliers 2 3 2 2 17 5" xfId="2353"/>
    <cellStyle name="Milliers 2 3 2 2 17 6" xfId="8587"/>
    <cellStyle name="Milliers 2 3 2 2 18" xfId="2354"/>
    <cellStyle name="Milliers 2 3 2 2 18 2" xfId="2355"/>
    <cellStyle name="Milliers 2 3 2 2 18 3" xfId="2356"/>
    <cellStyle name="Milliers 2 3 2 2 18 4" xfId="2357"/>
    <cellStyle name="Milliers 2 3 2 2 18 5" xfId="2358"/>
    <cellStyle name="Milliers 2 3 2 2 18 6" xfId="8588"/>
    <cellStyle name="Milliers 2 3 2 2 19" xfId="2359"/>
    <cellStyle name="Milliers 2 3 2 2 2" xfId="2313"/>
    <cellStyle name="Milliers 2 3 2 2 2 10" xfId="2361"/>
    <cellStyle name="Milliers 2 3 2 2 2 11" xfId="2362"/>
    <cellStyle name="Milliers 2 3 2 2 2 12" xfId="2363"/>
    <cellStyle name="Milliers 2 3 2 2 2 13" xfId="2364"/>
    <cellStyle name="Milliers 2 3 2 2 2 14" xfId="2365"/>
    <cellStyle name="Milliers 2 3 2 2 2 15" xfId="2366"/>
    <cellStyle name="Milliers 2 3 2 2 2 16" xfId="8589"/>
    <cellStyle name="Milliers 2 3 2 2 2 2" xfId="2360"/>
    <cellStyle name="Milliers 2 3 2 2 2 2 2" xfId="2367"/>
    <cellStyle name="Milliers 2 3 2 2 2 2 3" xfId="8590"/>
    <cellStyle name="Milliers 2 3 2 2 2 3" xfId="2368"/>
    <cellStyle name="Milliers 2 3 2 2 2 4" xfId="2369"/>
    <cellStyle name="Milliers 2 3 2 2 2 5" xfId="2370"/>
    <cellStyle name="Milliers 2 3 2 2 2 6" xfId="2371"/>
    <cellStyle name="Milliers 2 3 2 2 2 7" xfId="2372"/>
    <cellStyle name="Milliers 2 3 2 2 2 8" xfId="2373"/>
    <cellStyle name="Milliers 2 3 2 2 2 9" xfId="2374"/>
    <cellStyle name="Milliers 2 3 2 2 20" xfId="2375"/>
    <cellStyle name="Milliers 2 3 2 2 20 2" xfId="2376"/>
    <cellStyle name="Milliers 2 3 2 2 20 3" xfId="2377"/>
    <cellStyle name="Milliers 2 3 2 2 20 4" xfId="8591"/>
    <cellStyle name="Milliers 2 3 2 2 21" xfId="2378"/>
    <cellStyle name="Milliers 2 3 2 2 21 2" xfId="2379"/>
    <cellStyle name="Milliers 2 3 2 2 21 3" xfId="2380"/>
    <cellStyle name="Milliers 2 3 2 2 21 4" xfId="8592"/>
    <cellStyle name="Milliers 2 3 2 2 22" xfId="2381"/>
    <cellStyle name="Milliers 2 3 2 2 23" xfId="2382"/>
    <cellStyle name="Milliers 2 3 2 2 23 2" xfId="8593"/>
    <cellStyle name="Milliers 2 3 2 2 24" xfId="8582"/>
    <cellStyle name="Milliers 2 3 2 2 3" xfId="2383"/>
    <cellStyle name="Milliers 2 3 2 2 4" xfId="2384"/>
    <cellStyle name="Milliers 2 3 2 2 5" xfId="2385"/>
    <cellStyle name="Milliers 2 3 2 2 5 10" xfId="2386"/>
    <cellStyle name="Milliers 2 3 2 2 5 11" xfId="2387"/>
    <cellStyle name="Milliers 2 3 2 2 5 12" xfId="2388"/>
    <cellStyle name="Milliers 2 3 2 2 5 13" xfId="2389"/>
    <cellStyle name="Milliers 2 3 2 2 5 14" xfId="8594"/>
    <cellStyle name="Milliers 2 3 2 2 5 2" xfId="2390"/>
    <cellStyle name="Milliers 2 3 2 2 5 3" xfId="2391"/>
    <cellStyle name="Milliers 2 3 2 2 5 4" xfId="2392"/>
    <cellStyle name="Milliers 2 3 2 2 5 5" xfId="2393"/>
    <cellStyle name="Milliers 2 3 2 2 5 6" xfId="2394"/>
    <cellStyle name="Milliers 2 3 2 2 5 7" xfId="2395"/>
    <cellStyle name="Milliers 2 3 2 2 5 8" xfId="2396"/>
    <cellStyle name="Milliers 2 3 2 2 5 9" xfId="2397"/>
    <cellStyle name="Milliers 2 3 2 2 6" xfId="2398"/>
    <cellStyle name="Milliers 2 3 2 2 6 10" xfId="2399"/>
    <cellStyle name="Milliers 2 3 2 2 6 11" xfId="2400"/>
    <cellStyle name="Milliers 2 3 2 2 6 12" xfId="2401"/>
    <cellStyle name="Milliers 2 3 2 2 6 13" xfId="2402"/>
    <cellStyle name="Milliers 2 3 2 2 6 14" xfId="8595"/>
    <cellStyle name="Milliers 2 3 2 2 6 2" xfId="2403"/>
    <cellStyle name="Milliers 2 3 2 2 6 3" xfId="2404"/>
    <cellStyle name="Milliers 2 3 2 2 6 4" xfId="2405"/>
    <cellStyle name="Milliers 2 3 2 2 6 5" xfId="2406"/>
    <cellStyle name="Milliers 2 3 2 2 6 6" xfId="2407"/>
    <cellStyle name="Milliers 2 3 2 2 6 7" xfId="2408"/>
    <cellStyle name="Milliers 2 3 2 2 6 8" xfId="2409"/>
    <cellStyle name="Milliers 2 3 2 2 6 9" xfId="2410"/>
    <cellStyle name="Milliers 2 3 2 2 7" xfId="2411"/>
    <cellStyle name="Milliers 2 3 2 2 8" xfId="2412"/>
    <cellStyle name="Milliers 2 3 2 2 8 10" xfId="2413"/>
    <cellStyle name="Milliers 2 3 2 2 8 11" xfId="2414"/>
    <cellStyle name="Milliers 2 3 2 2 8 12" xfId="8596"/>
    <cellStyle name="Milliers 2 3 2 2 8 2" xfId="2415"/>
    <cellStyle name="Milliers 2 3 2 2 8 3" xfId="2416"/>
    <cellStyle name="Milliers 2 3 2 2 8 4" xfId="2417"/>
    <cellStyle name="Milliers 2 3 2 2 8 5" xfId="2418"/>
    <cellStyle name="Milliers 2 3 2 2 8 6" xfId="2419"/>
    <cellStyle name="Milliers 2 3 2 2 8 7" xfId="2420"/>
    <cellStyle name="Milliers 2 3 2 2 8 8" xfId="2421"/>
    <cellStyle name="Milliers 2 3 2 2 8 9" xfId="2422"/>
    <cellStyle name="Milliers 2 3 2 2 9" xfId="2423"/>
    <cellStyle name="Milliers 2 3 2 2 9 10" xfId="2424"/>
    <cellStyle name="Milliers 2 3 2 2 9 11" xfId="2425"/>
    <cellStyle name="Milliers 2 3 2 2 9 12" xfId="8597"/>
    <cellStyle name="Milliers 2 3 2 2 9 2" xfId="2426"/>
    <cellStyle name="Milliers 2 3 2 2 9 3" xfId="2427"/>
    <cellStyle name="Milliers 2 3 2 2 9 4" xfId="2428"/>
    <cellStyle name="Milliers 2 3 2 2 9 5" xfId="2429"/>
    <cellStyle name="Milliers 2 3 2 2 9 6" xfId="2430"/>
    <cellStyle name="Milliers 2 3 2 2 9 7" xfId="2431"/>
    <cellStyle name="Milliers 2 3 2 2 9 8" xfId="2432"/>
    <cellStyle name="Milliers 2 3 2 2 9 9" xfId="2433"/>
    <cellStyle name="Milliers 2 3 2 20" xfId="2434"/>
    <cellStyle name="Milliers 2 3 2 20 2" xfId="2435"/>
    <cellStyle name="Milliers 2 3 2 20 2 2" xfId="8598"/>
    <cellStyle name="Milliers 2 3 2 20 3" xfId="2436"/>
    <cellStyle name="Milliers 2 3 2 20 3 2" xfId="8599"/>
    <cellStyle name="Milliers 2 3 2 20 4" xfId="2437"/>
    <cellStyle name="Milliers 2 3 2 20 4 2" xfId="8600"/>
    <cellStyle name="Milliers 2 3 2 20 5" xfId="2438"/>
    <cellStyle name="Milliers 2 3 2 20 5 2" xfId="8601"/>
    <cellStyle name="Milliers 2 3 2 21" xfId="2439"/>
    <cellStyle name="Milliers 2 3 2 21 2" xfId="2440"/>
    <cellStyle name="Milliers 2 3 2 21 2 2" xfId="8602"/>
    <cellStyle name="Milliers 2 3 2 21 3" xfId="2441"/>
    <cellStyle name="Milliers 2 3 2 21 3 2" xfId="8603"/>
    <cellStyle name="Milliers 2 3 2 22" xfId="2442"/>
    <cellStyle name="Milliers 2 3 2 22 2" xfId="2443"/>
    <cellStyle name="Milliers 2 3 2 22 2 2" xfId="8604"/>
    <cellStyle name="Milliers 2 3 2 22 3" xfId="2444"/>
    <cellStyle name="Milliers 2 3 2 22 3 2" xfId="8605"/>
    <cellStyle name="Milliers 2 3 2 23" xfId="2445"/>
    <cellStyle name="Milliers 2 3 2 23 2" xfId="2446"/>
    <cellStyle name="Milliers 2 3 2 23 2 2" xfId="8606"/>
    <cellStyle name="Milliers 2 3 2 23 3" xfId="2447"/>
    <cellStyle name="Milliers 2 3 2 23 3 2" xfId="8607"/>
    <cellStyle name="Milliers 2 3 2 24" xfId="2448"/>
    <cellStyle name="Milliers 2 3 2 25" xfId="2449"/>
    <cellStyle name="Milliers 2 3 2 26" xfId="2450"/>
    <cellStyle name="Milliers 2 3 2 27" xfId="2451"/>
    <cellStyle name="Milliers 2 3 2 28" xfId="8511"/>
    <cellStyle name="Milliers 2 3 2 3" xfId="218"/>
    <cellStyle name="Milliers 2 3 2 3 10" xfId="2453"/>
    <cellStyle name="Milliers 2 3 2 3 10 2" xfId="8609"/>
    <cellStyle name="Milliers 2 3 2 3 11" xfId="2454"/>
    <cellStyle name="Milliers 2 3 2 3 11 2" xfId="8610"/>
    <cellStyle name="Milliers 2 3 2 3 12" xfId="2455"/>
    <cellStyle name="Milliers 2 3 2 3 12 2" xfId="8611"/>
    <cellStyle name="Milliers 2 3 2 3 13" xfId="2456"/>
    <cellStyle name="Milliers 2 3 2 3 13 2" xfId="8612"/>
    <cellStyle name="Milliers 2 3 2 3 14" xfId="2457"/>
    <cellStyle name="Milliers 2 3 2 3 14 2" xfId="8613"/>
    <cellStyle name="Milliers 2 3 2 3 15" xfId="2458"/>
    <cellStyle name="Milliers 2 3 2 3 15 2" xfId="8614"/>
    <cellStyle name="Milliers 2 3 2 3 16" xfId="8608"/>
    <cellStyle name="Milliers 2 3 2 3 2" xfId="2452"/>
    <cellStyle name="Milliers 2 3 2 3 2 2" xfId="2459"/>
    <cellStyle name="Milliers 2 3 2 3 2 3" xfId="8615"/>
    <cellStyle name="Milliers 2 3 2 3 3" xfId="2460"/>
    <cellStyle name="Milliers 2 3 2 3 3 2" xfId="8616"/>
    <cellStyle name="Milliers 2 3 2 3 4" xfId="2461"/>
    <cellStyle name="Milliers 2 3 2 3 4 2" xfId="8617"/>
    <cellStyle name="Milliers 2 3 2 3 5" xfId="2462"/>
    <cellStyle name="Milliers 2 3 2 3 5 2" xfId="8618"/>
    <cellStyle name="Milliers 2 3 2 3 6" xfId="2463"/>
    <cellStyle name="Milliers 2 3 2 3 6 2" xfId="8619"/>
    <cellStyle name="Milliers 2 3 2 3 7" xfId="2464"/>
    <cellStyle name="Milliers 2 3 2 3 7 2" xfId="8620"/>
    <cellStyle name="Milliers 2 3 2 3 8" xfId="2465"/>
    <cellStyle name="Milliers 2 3 2 3 8 2" xfId="8621"/>
    <cellStyle name="Milliers 2 3 2 3 9" xfId="2466"/>
    <cellStyle name="Milliers 2 3 2 3 9 2" xfId="8622"/>
    <cellStyle name="Milliers 2 3 2 4" xfId="2232"/>
    <cellStyle name="Milliers 2 3 2 4 10" xfId="2467"/>
    <cellStyle name="Milliers 2 3 2 4 10 2" xfId="8623"/>
    <cellStyle name="Milliers 2 3 2 4 11" xfId="2468"/>
    <cellStyle name="Milliers 2 3 2 4 11 2" xfId="8624"/>
    <cellStyle name="Milliers 2 3 2 4 12" xfId="2469"/>
    <cellStyle name="Milliers 2 3 2 4 12 2" xfId="8625"/>
    <cellStyle name="Milliers 2 3 2 4 13" xfId="2470"/>
    <cellStyle name="Milliers 2 3 2 4 13 2" xfId="8626"/>
    <cellStyle name="Milliers 2 3 2 4 14" xfId="2471"/>
    <cellStyle name="Milliers 2 3 2 4 14 2" xfId="8627"/>
    <cellStyle name="Milliers 2 3 2 4 15" xfId="2472"/>
    <cellStyle name="Milliers 2 3 2 4 15 2" xfId="8628"/>
    <cellStyle name="Milliers 2 3 2 4 2" xfId="2473"/>
    <cellStyle name="Milliers 2 3 2 4 2 2" xfId="8629"/>
    <cellStyle name="Milliers 2 3 2 4 3" xfId="2474"/>
    <cellStyle name="Milliers 2 3 2 4 3 2" xfId="8630"/>
    <cellStyle name="Milliers 2 3 2 4 4" xfId="2475"/>
    <cellStyle name="Milliers 2 3 2 4 4 2" xfId="8631"/>
    <cellStyle name="Milliers 2 3 2 4 5" xfId="2476"/>
    <cellStyle name="Milliers 2 3 2 4 5 2" xfId="8632"/>
    <cellStyle name="Milliers 2 3 2 4 6" xfId="2477"/>
    <cellStyle name="Milliers 2 3 2 4 6 2" xfId="8633"/>
    <cellStyle name="Milliers 2 3 2 4 7" xfId="2478"/>
    <cellStyle name="Milliers 2 3 2 4 7 2" xfId="8634"/>
    <cellStyle name="Milliers 2 3 2 4 8" xfId="2479"/>
    <cellStyle name="Milliers 2 3 2 4 8 2" xfId="8635"/>
    <cellStyle name="Milliers 2 3 2 4 9" xfId="2480"/>
    <cellStyle name="Milliers 2 3 2 4 9 2" xfId="8636"/>
    <cellStyle name="Milliers 2 3 2 5" xfId="2481"/>
    <cellStyle name="Milliers 2 3 2 5 10" xfId="2482"/>
    <cellStyle name="Milliers 2 3 2 5 10 2" xfId="8637"/>
    <cellStyle name="Milliers 2 3 2 5 11" xfId="2483"/>
    <cellStyle name="Milliers 2 3 2 5 11 2" xfId="8638"/>
    <cellStyle name="Milliers 2 3 2 5 12" xfId="2484"/>
    <cellStyle name="Milliers 2 3 2 5 12 2" xfId="8639"/>
    <cellStyle name="Milliers 2 3 2 5 13" xfId="2485"/>
    <cellStyle name="Milliers 2 3 2 5 13 2" xfId="8640"/>
    <cellStyle name="Milliers 2 3 2 5 14" xfId="2486"/>
    <cellStyle name="Milliers 2 3 2 5 14 2" xfId="8641"/>
    <cellStyle name="Milliers 2 3 2 5 15" xfId="2487"/>
    <cellStyle name="Milliers 2 3 2 5 15 2" xfId="8642"/>
    <cellStyle name="Milliers 2 3 2 5 2" xfId="2488"/>
    <cellStyle name="Milliers 2 3 2 5 2 2" xfId="8643"/>
    <cellStyle name="Milliers 2 3 2 5 3" xfId="2489"/>
    <cellStyle name="Milliers 2 3 2 5 3 2" xfId="8644"/>
    <cellStyle name="Milliers 2 3 2 5 4" xfId="2490"/>
    <cellStyle name="Milliers 2 3 2 5 4 2" xfId="8645"/>
    <cellStyle name="Milliers 2 3 2 5 5" xfId="2491"/>
    <cellStyle name="Milliers 2 3 2 5 5 2" xfId="8646"/>
    <cellStyle name="Milliers 2 3 2 5 6" xfId="2492"/>
    <cellStyle name="Milliers 2 3 2 5 6 2" xfId="8647"/>
    <cellStyle name="Milliers 2 3 2 5 7" xfId="2493"/>
    <cellStyle name="Milliers 2 3 2 5 7 2" xfId="8648"/>
    <cellStyle name="Milliers 2 3 2 5 8" xfId="2494"/>
    <cellStyle name="Milliers 2 3 2 5 8 2" xfId="8649"/>
    <cellStyle name="Milliers 2 3 2 5 9" xfId="2495"/>
    <cellStyle name="Milliers 2 3 2 5 9 2" xfId="8650"/>
    <cellStyle name="Milliers 2 3 2 6" xfId="2496"/>
    <cellStyle name="Milliers 2 3 2 6 10" xfId="2497"/>
    <cellStyle name="Milliers 2 3 2 6 10 2" xfId="8651"/>
    <cellStyle name="Milliers 2 3 2 6 11" xfId="2498"/>
    <cellStyle name="Milliers 2 3 2 6 11 2" xfId="8652"/>
    <cellStyle name="Milliers 2 3 2 6 12" xfId="2499"/>
    <cellStyle name="Milliers 2 3 2 6 12 2" xfId="8653"/>
    <cellStyle name="Milliers 2 3 2 6 13" xfId="2500"/>
    <cellStyle name="Milliers 2 3 2 6 13 2" xfId="8654"/>
    <cellStyle name="Milliers 2 3 2 6 2" xfId="2501"/>
    <cellStyle name="Milliers 2 3 2 6 2 2" xfId="8655"/>
    <cellStyle name="Milliers 2 3 2 6 3" xfId="2502"/>
    <cellStyle name="Milliers 2 3 2 6 3 2" xfId="8656"/>
    <cellStyle name="Milliers 2 3 2 6 4" xfId="2503"/>
    <cellStyle name="Milliers 2 3 2 6 4 2" xfId="8657"/>
    <cellStyle name="Milliers 2 3 2 6 5" xfId="2504"/>
    <cellStyle name="Milliers 2 3 2 6 5 2" xfId="8658"/>
    <cellStyle name="Milliers 2 3 2 6 6" xfId="2505"/>
    <cellStyle name="Milliers 2 3 2 6 6 2" xfId="8659"/>
    <cellStyle name="Milliers 2 3 2 6 7" xfId="2506"/>
    <cellStyle name="Milliers 2 3 2 6 7 2" xfId="8660"/>
    <cellStyle name="Milliers 2 3 2 6 8" xfId="2507"/>
    <cellStyle name="Milliers 2 3 2 6 8 2" xfId="8661"/>
    <cellStyle name="Milliers 2 3 2 6 9" xfId="2508"/>
    <cellStyle name="Milliers 2 3 2 6 9 2" xfId="8662"/>
    <cellStyle name="Milliers 2 3 2 7" xfId="2509"/>
    <cellStyle name="Milliers 2 3 2 7 10" xfId="2510"/>
    <cellStyle name="Milliers 2 3 2 7 10 2" xfId="8663"/>
    <cellStyle name="Milliers 2 3 2 7 11" xfId="2511"/>
    <cellStyle name="Milliers 2 3 2 7 11 2" xfId="8664"/>
    <cellStyle name="Milliers 2 3 2 7 12" xfId="2512"/>
    <cellStyle name="Milliers 2 3 2 7 12 2" xfId="8665"/>
    <cellStyle name="Milliers 2 3 2 7 13" xfId="2513"/>
    <cellStyle name="Milliers 2 3 2 7 13 2" xfId="8666"/>
    <cellStyle name="Milliers 2 3 2 7 2" xfId="2514"/>
    <cellStyle name="Milliers 2 3 2 7 2 2" xfId="8667"/>
    <cellStyle name="Milliers 2 3 2 7 3" xfId="2515"/>
    <cellStyle name="Milliers 2 3 2 7 3 2" xfId="8668"/>
    <cellStyle name="Milliers 2 3 2 7 4" xfId="2516"/>
    <cellStyle name="Milliers 2 3 2 7 4 2" xfId="8669"/>
    <cellStyle name="Milliers 2 3 2 7 5" xfId="2517"/>
    <cellStyle name="Milliers 2 3 2 7 5 2" xfId="8670"/>
    <cellStyle name="Milliers 2 3 2 7 6" xfId="2518"/>
    <cellStyle name="Milliers 2 3 2 7 6 2" xfId="8671"/>
    <cellStyle name="Milliers 2 3 2 7 7" xfId="2519"/>
    <cellStyle name="Milliers 2 3 2 7 7 2" xfId="8672"/>
    <cellStyle name="Milliers 2 3 2 7 8" xfId="2520"/>
    <cellStyle name="Milliers 2 3 2 7 8 2" xfId="8673"/>
    <cellStyle name="Milliers 2 3 2 7 9" xfId="2521"/>
    <cellStyle name="Milliers 2 3 2 7 9 2" xfId="8674"/>
    <cellStyle name="Milliers 2 3 2 8" xfId="2522"/>
    <cellStyle name="Milliers 2 3 2 8 10" xfId="2523"/>
    <cellStyle name="Milliers 2 3 2 8 10 2" xfId="8675"/>
    <cellStyle name="Milliers 2 3 2 8 11" xfId="2524"/>
    <cellStyle name="Milliers 2 3 2 8 11 2" xfId="8676"/>
    <cellStyle name="Milliers 2 3 2 8 12" xfId="2525"/>
    <cellStyle name="Milliers 2 3 2 8 12 2" xfId="8677"/>
    <cellStyle name="Milliers 2 3 2 8 13" xfId="2526"/>
    <cellStyle name="Milliers 2 3 2 8 13 2" xfId="8678"/>
    <cellStyle name="Milliers 2 3 2 8 2" xfId="2527"/>
    <cellStyle name="Milliers 2 3 2 8 2 2" xfId="8679"/>
    <cellStyle name="Milliers 2 3 2 8 3" xfId="2528"/>
    <cellStyle name="Milliers 2 3 2 8 3 2" xfId="8680"/>
    <cellStyle name="Milliers 2 3 2 8 4" xfId="2529"/>
    <cellStyle name="Milliers 2 3 2 8 4 2" xfId="8681"/>
    <cellStyle name="Milliers 2 3 2 8 5" xfId="2530"/>
    <cellStyle name="Milliers 2 3 2 8 5 2" xfId="8682"/>
    <cellStyle name="Milliers 2 3 2 8 6" xfId="2531"/>
    <cellStyle name="Milliers 2 3 2 8 6 2" xfId="8683"/>
    <cellStyle name="Milliers 2 3 2 8 7" xfId="2532"/>
    <cellStyle name="Milliers 2 3 2 8 7 2" xfId="8684"/>
    <cellStyle name="Milliers 2 3 2 8 8" xfId="2533"/>
    <cellStyle name="Milliers 2 3 2 8 8 2" xfId="8685"/>
    <cellStyle name="Milliers 2 3 2 8 9" xfId="2534"/>
    <cellStyle name="Milliers 2 3 2 8 9 2" xfId="8686"/>
    <cellStyle name="Milliers 2 3 2 9" xfId="2535"/>
    <cellStyle name="Milliers 2 3 2 9 10" xfId="2536"/>
    <cellStyle name="Milliers 2 3 2 9 10 2" xfId="8687"/>
    <cellStyle name="Milliers 2 3 2 9 11" xfId="2537"/>
    <cellStyle name="Milliers 2 3 2 9 11 2" xfId="8688"/>
    <cellStyle name="Milliers 2 3 2 9 2" xfId="2538"/>
    <cellStyle name="Milliers 2 3 2 9 2 2" xfId="8689"/>
    <cellStyle name="Milliers 2 3 2 9 3" xfId="2539"/>
    <cellStyle name="Milliers 2 3 2 9 3 2" xfId="8690"/>
    <cellStyle name="Milliers 2 3 2 9 4" xfId="2540"/>
    <cellStyle name="Milliers 2 3 2 9 4 2" xfId="8691"/>
    <cellStyle name="Milliers 2 3 2 9 5" xfId="2541"/>
    <cellStyle name="Milliers 2 3 2 9 5 2" xfId="8692"/>
    <cellStyle name="Milliers 2 3 2 9 6" xfId="2542"/>
    <cellStyle name="Milliers 2 3 2 9 6 2" xfId="8693"/>
    <cellStyle name="Milliers 2 3 2 9 7" xfId="2543"/>
    <cellStyle name="Milliers 2 3 2 9 7 2" xfId="8694"/>
    <cellStyle name="Milliers 2 3 2 9 8" xfId="2544"/>
    <cellStyle name="Milliers 2 3 2 9 8 2" xfId="8695"/>
    <cellStyle name="Milliers 2 3 2 9 9" xfId="2545"/>
    <cellStyle name="Milliers 2 3 2 9 9 2" xfId="8696"/>
    <cellStyle name="Milliers 2 3 20" xfId="2546"/>
    <cellStyle name="Milliers 2 3 21" xfId="2547"/>
    <cellStyle name="Milliers 2 3 22" xfId="2548"/>
    <cellStyle name="Milliers 2 3 23" xfId="2549"/>
    <cellStyle name="Milliers 2 3 24" xfId="2550"/>
    <cellStyle name="Milliers 2 3 25" xfId="8510"/>
    <cellStyle name="Milliers 2 3 3" xfId="219"/>
    <cellStyle name="Milliers 2 3 3 10" xfId="2552"/>
    <cellStyle name="Milliers 2 3 3 10 10" xfId="2553"/>
    <cellStyle name="Milliers 2 3 3 10 11" xfId="2554"/>
    <cellStyle name="Milliers 2 3 3 10 2" xfId="2555"/>
    <cellStyle name="Milliers 2 3 3 10 3" xfId="2556"/>
    <cellStyle name="Milliers 2 3 3 10 4" xfId="2557"/>
    <cellStyle name="Milliers 2 3 3 10 5" xfId="2558"/>
    <cellStyle name="Milliers 2 3 3 10 6" xfId="2559"/>
    <cellStyle name="Milliers 2 3 3 10 7" xfId="2560"/>
    <cellStyle name="Milliers 2 3 3 10 8" xfId="2561"/>
    <cellStyle name="Milliers 2 3 3 10 9" xfId="2562"/>
    <cellStyle name="Milliers 2 3 3 11" xfId="2563"/>
    <cellStyle name="Milliers 2 3 3 11 2" xfId="2564"/>
    <cellStyle name="Milliers 2 3 3 11 3" xfId="2565"/>
    <cellStyle name="Milliers 2 3 3 11 4" xfId="2566"/>
    <cellStyle name="Milliers 2 3 3 11 5" xfId="2567"/>
    <cellStyle name="Milliers 2 3 3 11 6" xfId="2568"/>
    <cellStyle name="Milliers 2 3 3 11 7" xfId="2569"/>
    <cellStyle name="Milliers 2 3 3 11 8" xfId="2570"/>
    <cellStyle name="Milliers 2 3 3 11 9" xfId="2571"/>
    <cellStyle name="Milliers 2 3 3 12" xfId="2572"/>
    <cellStyle name="Milliers 2 3 3 12 2" xfId="2573"/>
    <cellStyle name="Milliers 2 3 3 12 3" xfId="2574"/>
    <cellStyle name="Milliers 2 3 3 12 4" xfId="2575"/>
    <cellStyle name="Milliers 2 3 3 12 5" xfId="2576"/>
    <cellStyle name="Milliers 2 3 3 12 6" xfId="2577"/>
    <cellStyle name="Milliers 2 3 3 12 7" xfId="2578"/>
    <cellStyle name="Milliers 2 3 3 12 8" xfId="2579"/>
    <cellStyle name="Milliers 2 3 3 12 9" xfId="2580"/>
    <cellStyle name="Milliers 2 3 3 13" xfId="2581"/>
    <cellStyle name="Milliers 2 3 3 13 2" xfId="2582"/>
    <cellStyle name="Milliers 2 3 3 13 3" xfId="2583"/>
    <cellStyle name="Milliers 2 3 3 13 4" xfId="2584"/>
    <cellStyle name="Milliers 2 3 3 13 5" xfId="2585"/>
    <cellStyle name="Milliers 2 3 3 13 6" xfId="2586"/>
    <cellStyle name="Milliers 2 3 3 13 7" xfId="2587"/>
    <cellStyle name="Milliers 2 3 3 13 8" xfId="2588"/>
    <cellStyle name="Milliers 2 3 3 13 9" xfId="2589"/>
    <cellStyle name="Milliers 2 3 3 14" xfId="2590"/>
    <cellStyle name="Milliers 2 3 3 14 2" xfId="2591"/>
    <cellStyle name="Milliers 2 3 3 14 3" xfId="2592"/>
    <cellStyle name="Milliers 2 3 3 14 4" xfId="2593"/>
    <cellStyle name="Milliers 2 3 3 14 5" xfId="2594"/>
    <cellStyle name="Milliers 2 3 3 14 6" xfId="2595"/>
    <cellStyle name="Milliers 2 3 3 14 7" xfId="2596"/>
    <cellStyle name="Milliers 2 3 3 15" xfId="2597"/>
    <cellStyle name="Milliers 2 3 3 15 2" xfId="2598"/>
    <cellStyle name="Milliers 2 3 3 15 3" xfId="2599"/>
    <cellStyle name="Milliers 2 3 3 15 4" xfId="2600"/>
    <cellStyle name="Milliers 2 3 3 15 5" xfId="2601"/>
    <cellStyle name="Milliers 2 3 3 15 6" xfId="2602"/>
    <cellStyle name="Milliers 2 3 3 15 7" xfId="2603"/>
    <cellStyle name="Milliers 2 3 3 16" xfId="2604"/>
    <cellStyle name="Milliers 2 3 3 16 2" xfId="2605"/>
    <cellStyle name="Milliers 2 3 3 16 3" xfId="2606"/>
    <cellStyle name="Milliers 2 3 3 16 4" xfId="2607"/>
    <cellStyle name="Milliers 2 3 3 16 5" xfId="2608"/>
    <cellStyle name="Milliers 2 3 3 16 6" xfId="2609"/>
    <cellStyle name="Milliers 2 3 3 16 7" xfId="2610"/>
    <cellStyle name="Milliers 2 3 3 17" xfId="2611"/>
    <cellStyle name="Milliers 2 3 3 17 2" xfId="2612"/>
    <cellStyle name="Milliers 2 3 3 17 3" xfId="2613"/>
    <cellStyle name="Milliers 2 3 3 17 4" xfId="2614"/>
    <cellStyle name="Milliers 2 3 3 17 5" xfId="2615"/>
    <cellStyle name="Milliers 2 3 3 18" xfId="2616"/>
    <cellStyle name="Milliers 2 3 3 18 2" xfId="2617"/>
    <cellStyle name="Milliers 2 3 3 18 3" xfId="2618"/>
    <cellStyle name="Milliers 2 3 3 18 4" xfId="2619"/>
    <cellStyle name="Milliers 2 3 3 18 5" xfId="2620"/>
    <cellStyle name="Milliers 2 3 3 19" xfId="2621"/>
    <cellStyle name="Milliers 2 3 3 19 2" xfId="2622"/>
    <cellStyle name="Milliers 2 3 3 19 3" xfId="2623"/>
    <cellStyle name="Milliers 2 3 3 19 4" xfId="2624"/>
    <cellStyle name="Milliers 2 3 3 19 5" xfId="2625"/>
    <cellStyle name="Milliers 2 3 3 2" xfId="2551"/>
    <cellStyle name="Milliers 2 3 3 2 10" xfId="2626"/>
    <cellStyle name="Milliers 2 3 3 2 11" xfId="2627"/>
    <cellStyle name="Milliers 2 3 3 2 12" xfId="2628"/>
    <cellStyle name="Milliers 2 3 3 2 13" xfId="2629"/>
    <cellStyle name="Milliers 2 3 3 2 14" xfId="2630"/>
    <cellStyle name="Milliers 2 3 3 2 15" xfId="2631"/>
    <cellStyle name="Milliers 2 3 3 2 2" xfId="2632"/>
    <cellStyle name="Milliers 2 3 3 2 3" xfId="2633"/>
    <cellStyle name="Milliers 2 3 3 2 4" xfId="2634"/>
    <cellStyle name="Milliers 2 3 3 2 5" xfId="2635"/>
    <cellStyle name="Milliers 2 3 3 2 6" xfId="2636"/>
    <cellStyle name="Milliers 2 3 3 2 7" xfId="2637"/>
    <cellStyle name="Milliers 2 3 3 2 8" xfId="2638"/>
    <cellStyle name="Milliers 2 3 3 2 9" xfId="2639"/>
    <cellStyle name="Milliers 2 3 3 20" xfId="2640"/>
    <cellStyle name="Milliers 2 3 3 20 2" xfId="2641"/>
    <cellStyle name="Milliers 2 3 3 20 3" xfId="2642"/>
    <cellStyle name="Milliers 2 3 3 21" xfId="2643"/>
    <cellStyle name="Milliers 2 3 3 21 2" xfId="2644"/>
    <cellStyle name="Milliers 2 3 3 21 3" xfId="2645"/>
    <cellStyle name="Milliers 2 3 3 22" xfId="2646"/>
    <cellStyle name="Milliers 2 3 3 22 2" xfId="2647"/>
    <cellStyle name="Milliers 2 3 3 22 3" xfId="2648"/>
    <cellStyle name="Milliers 2 3 3 23" xfId="2649"/>
    <cellStyle name="Milliers 2 3 3 24" xfId="2650"/>
    <cellStyle name="Milliers 2 3 3 25" xfId="2651"/>
    <cellStyle name="Milliers 2 3 3 26" xfId="2652"/>
    <cellStyle name="Milliers 2 3 3 27" xfId="2653"/>
    <cellStyle name="Milliers 2 3 3 28" xfId="8697"/>
    <cellStyle name="Milliers 2 3 3 3" xfId="2654"/>
    <cellStyle name="Milliers 2 3 3 3 10" xfId="2655"/>
    <cellStyle name="Milliers 2 3 3 3 11" xfId="2656"/>
    <cellStyle name="Milliers 2 3 3 3 12" xfId="2657"/>
    <cellStyle name="Milliers 2 3 3 3 13" xfId="2658"/>
    <cellStyle name="Milliers 2 3 3 3 14" xfId="2659"/>
    <cellStyle name="Milliers 2 3 3 3 15" xfId="2660"/>
    <cellStyle name="Milliers 2 3 3 3 2" xfId="2661"/>
    <cellStyle name="Milliers 2 3 3 3 3" xfId="2662"/>
    <cellStyle name="Milliers 2 3 3 3 4" xfId="2663"/>
    <cellStyle name="Milliers 2 3 3 3 5" xfId="2664"/>
    <cellStyle name="Milliers 2 3 3 3 6" xfId="2665"/>
    <cellStyle name="Milliers 2 3 3 3 7" xfId="2666"/>
    <cellStyle name="Milliers 2 3 3 3 8" xfId="2667"/>
    <cellStyle name="Milliers 2 3 3 3 9" xfId="2668"/>
    <cellStyle name="Milliers 2 3 3 4" xfId="2669"/>
    <cellStyle name="Milliers 2 3 3 4 10" xfId="2670"/>
    <cellStyle name="Milliers 2 3 3 4 11" xfId="2671"/>
    <cellStyle name="Milliers 2 3 3 4 12" xfId="2672"/>
    <cellStyle name="Milliers 2 3 3 4 13" xfId="2673"/>
    <cellStyle name="Milliers 2 3 3 4 14" xfId="2674"/>
    <cellStyle name="Milliers 2 3 3 4 15" xfId="2675"/>
    <cellStyle name="Milliers 2 3 3 4 2" xfId="2676"/>
    <cellStyle name="Milliers 2 3 3 4 3" xfId="2677"/>
    <cellStyle name="Milliers 2 3 3 4 4" xfId="2678"/>
    <cellStyle name="Milliers 2 3 3 4 5" xfId="2679"/>
    <cellStyle name="Milliers 2 3 3 4 6" xfId="2680"/>
    <cellStyle name="Milliers 2 3 3 4 7" xfId="2681"/>
    <cellStyle name="Milliers 2 3 3 4 8" xfId="2682"/>
    <cellStyle name="Milliers 2 3 3 4 9" xfId="2683"/>
    <cellStyle name="Milliers 2 3 3 5" xfId="2684"/>
    <cellStyle name="Milliers 2 3 3 5 10" xfId="2685"/>
    <cellStyle name="Milliers 2 3 3 5 11" xfId="2686"/>
    <cellStyle name="Milliers 2 3 3 5 12" xfId="2687"/>
    <cellStyle name="Milliers 2 3 3 5 13" xfId="2688"/>
    <cellStyle name="Milliers 2 3 3 5 2" xfId="2689"/>
    <cellStyle name="Milliers 2 3 3 5 3" xfId="2690"/>
    <cellStyle name="Milliers 2 3 3 5 4" xfId="2691"/>
    <cellStyle name="Milliers 2 3 3 5 5" xfId="2692"/>
    <cellStyle name="Milliers 2 3 3 5 6" xfId="2693"/>
    <cellStyle name="Milliers 2 3 3 5 7" xfId="2694"/>
    <cellStyle name="Milliers 2 3 3 5 8" xfId="2695"/>
    <cellStyle name="Milliers 2 3 3 5 9" xfId="2696"/>
    <cellStyle name="Milliers 2 3 3 6" xfId="2697"/>
    <cellStyle name="Milliers 2 3 3 6 10" xfId="2698"/>
    <cellStyle name="Milliers 2 3 3 6 11" xfId="2699"/>
    <cellStyle name="Milliers 2 3 3 6 12" xfId="2700"/>
    <cellStyle name="Milliers 2 3 3 6 13" xfId="2701"/>
    <cellStyle name="Milliers 2 3 3 6 2" xfId="2702"/>
    <cellStyle name="Milliers 2 3 3 6 3" xfId="2703"/>
    <cellStyle name="Milliers 2 3 3 6 4" xfId="2704"/>
    <cellStyle name="Milliers 2 3 3 6 5" xfId="2705"/>
    <cellStyle name="Milliers 2 3 3 6 6" xfId="2706"/>
    <cellStyle name="Milliers 2 3 3 6 7" xfId="2707"/>
    <cellStyle name="Milliers 2 3 3 6 8" xfId="2708"/>
    <cellStyle name="Milliers 2 3 3 6 9" xfId="2709"/>
    <cellStyle name="Milliers 2 3 3 7" xfId="2710"/>
    <cellStyle name="Milliers 2 3 3 7 10" xfId="2711"/>
    <cellStyle name="Milliers 2 3 3 7 11" xfId="2712"/>
    <cellStyle name="Milliers 2 3 3 7 12" xfId="2713"/>
    <cellStyle name="Milliers 2 3 3 7 13" xfId="2714"/>
    <cellStyle name="Milliers 2 3 3 7 2" xfId="2715"/>
    <cellStyle name="Milliers 2 3 3 7 3" xfId="2716"/>
    <cellStyle name="Milliers 2 3 3 7 4" xfId="2717"/>
    <cellStyle name="Milliers 2 3 3 7 5" xfId="2718"/>
    <cellStyle name="Milliers 2 3 3 7 6" xfId="2719"/>
    <cellStyle name="Milliers 2 3 3 7 7" xfId="2720"/>
    <cellStyle name="Milliers 2 3 3 7 8" xfId="2721"/>
    <cellStyle name="Milliers 2 3 3 7 9" xfId="2722"/>
    <cellStyle name="Milliers 2 3 3 8" xfId="2723"/>
    <cellStyle name="Milliers 2 3 3 8 10" xfId="2724"/>
    <cellStyle name="Milliers 2 3 3 8 11" xfId="2725"/>
    <cellStyle name="Milliers 2 3 3 8 2" xfId="2726"/>
    <cellStyle name="Milliers 2 3 3 8 3" xfId="2727"/>
    <cellStyle name="Milliers 2 3 3 8 4" xfId="2728"/>
    <cellStyle name="Milliers 2 3 3 8 5" xfId="2729"/>
    <cellStyle name="Milliers 2 3 3 8 6" xfId="2730"/>
    <cellStyle name="Milliers 2 3 3 8 7" xfId="2731"/>
    <cellStyle name="Milliers 2 3 3 8 8" xfId="2732"/>
    <cellStyle name="Milliers 2 3 3 8 9" xfId="2733"/>
    <cellStyle name="Milliers 2 3 3 9" xfId="2734"/>
    <cellStyle name="Milliers 2 3 3 9 10" xfId="2735"/>
    <cellStyle name="Milliers 2 3 3 9 11" xfId="2736"/>
    <cellStyle name="Milliers 2 3 3 9 2" xfId="2737"/>
    <cellStyle name="Milliers 2 3 3 9 3" xfId="2738"/>
    <cellStyle name="Milliers 2 3 3 9 4" xfId="2739"/>
    <cellStyle name="Milliers 2 3 3 9 5" xfId="2740"/>
    <cellStyle name="Milliers 2 3 3 9 6" xfId="2741"/>
    <cellStyle name="Milliers 2 3 3 9 7" xfId="2742"/>
    <cellStyle name="Milliers 2 3 3 9 8" xfId="2743"/>
    <cellStyle name="Milliers 2 3 3 9 9" xfId="2744"/>
    <cellStyle name="Milliers 2 3 4" xfId="220"/>
    <cellStyle name="Milliers 2 3 4 10" xfId="2746"/>
    <cellStyle name="Milliers 2 3 4 11" xfId="2747"/>
    <cellStyle name="Milliers 2 3 4 12" xfId="2748"/>
    <cellStyle name="Milliers 2 3 4 13" xfId="2749"/>
    <cellStyle name="Milliers 2 3 4 14" xfId="2750"/>
    <cellStyle name="Milliers 2 3 4 15" xfId="2751"/>
    <cellStyle name="Milliers 2 3 4 16" xfId="8698"/>
    <cellStyle name="Milliers 2 3 4 2" xfId="2745"/>
    <cellStyle name="Milliers 2 3 4 2 2" xfId="2752"/>
    <cellStyle name="Milliers 2 3 4 2 3" xfId="8699"/>
    <cellStyle name="Milliers 2 3 4 3" xfId="2753"/>
    <cellStyle name="Milliers 2 3 4 4" xfId="2754"/>
    <cellStyle name="Milliers 2 3 4 5" xfId="2755"/>
    <cellStyle name="Milliers 2 3 4 6" xfId="2756"/>
    <cellStyle name="Milliers 2 3 4 7" xfId="2757"/>
    <cellStyle name="Milliers 2 3 4 8" xfId="2758"/>
    <cellStyle name="Milliers 2 3 4 9" xfId="2759"/>
    <cellStyle name="Milliers 2 3 5" xfId="2221"/>
    <cellStyle name="Milliers 2 3 5 10" xfId="2760"/>
    <cellStyle name="Milliers 2 3 5 11" xfId="2761"/>
    <cellStyle name="Milliers 2 3 5 12" xfId="2762"/>
    <cellStyle name="Milliers 2 3 5 13" xfId="2763"/>
    <cellStyle name="Milliers 2 3 5 14" xfId="2764"/>
    <cellStyle name="Milliers 2 3 5 15" xfId="2765"/>
    <cellStyle name="Milliers 2 3 5 2" xfId="2766"/>
    <cellStyle name="Milliers 2 3 5 3" xfId="2767"/>
    <cellStyle name="Milliers 2 3 5 4" xfId="2768"/>
    <cellStyle name="Milliers 2 3 5 5" xfId="2769"/>
    <cellStyle name="Milliers 2 3 5 6" xfId="2770"/>
    <cellStyle name="Milliers 2 3 5 7" xfId="2771"/>
    <cellStyle name="Milliers 2 3 5 8" xfId="2772"/>
    <cellStyle name="Milliers 2 3 5 9" xfId="2773"/>
    <cellStyle name="Milliers 2 3 6" xfId="2774"/>
    <cellStyle name="Milliers 2 3 6 10" xfId="2775"/>
    <cellStyle name="Milliers 2 3 6 11" xfId="2776"/>
    <cellStyle name="Milliers 2 3 6 12" xfId="2777"/>
    <cellStyle name="Milliers 2 3 6 13" xfId="2778"/>
    <cellStyle name="Milliers 2 3 6 14" xfId="2779"/>
    <cellStyle name="Milliers 2 3 6 15" xfId="2780"/>
    <cellStyle name="Milliers 2 3 6 2" xfId="2781"/>
    <cellStyle name="Milliers 2 3 6 3" xfId="2782"/>
    <cellStyle name="Milliers 2 3 6 4" xfId="2783"/>
    <cellStyle name="Milliers 2 3 6 5" xfId="2784"/>
    <cellStyle name="Milliers 2 3 6 6" xfId="2785"/>
    <cellStyle name="Milliers 2 3 6 7" xfId="2786"/>
    <cellStyle name="Milliers 2 3 6 8" xfId="2787"/>
    <cellStyle name="Milliers 2 3 6 9" xfId="2788"/>
    <cellStyle name="Milliers 2 3 7" xfId="2789"/>
    <cellStyle name="Milliers 2 3 7 10" xfId="2790"/>
    <cellStyle name="Milliers 2 3 7 11" xfId="2791"/>
    <cellStyle name="Milliers 2 3 7 12" xfId="2792"/>
    <cellStyle name="Milliers 2 3 7 13" xfId="2793"/>
    <cellStyle name="Milliers 2 3 7 2" xfId="2794"/>
    <cellStyle name="Milliers 2 3 7 3" xfId="2795"/>
    <cellStyle name="Milliers 2 3 7 4" xfId="2796"/>
    <cellStyle name="Milliers 2 3 7 5" xfId="2797"/>
    <cellStyle name="Milliers 2 3 7 6" xfId="2798"/>
    <cellStyle name="Milliers 2 3 7 7" xfId="2799"/>
    <cellStyle name="Milliers 2 3 7 8" xfId="2800"/>
    <cellStyle name="Milliers 2 3 7 9" xfId="2801"/>
    <cellStyle name="Milliers 2 3 8" xfId="2802"/>
    <cellStyle name="Milliers 2 3 9" xfId="2803"/>
    <cellStyle name="Milliers 2 3_3T 2011- ok" xfId="221"/>
    <cellStyle name="Milliers 2 4" xfId="222"/>
    <cellStyle name="Milliers 2 4 10" xfId="2805"/>
    <cellStyle name="Milliers 2 4 11" xfId="2806"/>
    <cellStyle name="Milliers 2 4 12" xfId="2807"/>
    <cellStyle name="Milliers 2 4 13" xfId="2808"/>
    <cellStyle name="Milliers 2 4 14" xfId="2809"/>
    <cellStyle name="Milliers 2 4 15" xfId="2810"/>
    <cellStyle name="Milliers 2 4 16" xfId="2811"/>
    <cellStyle name="Milliers 2 4 17" xfId="2812"/>
    <cellStyle name="Milliers 2 4 18" xfId="2813"/>
    <cellStyle name="Milliers 2 4 19" xfId="2814"/>
    <cellStyle name="Milliers 2 4 2" xfId="2804"/>
    <cellStyle name="Milliers 2 4 2 10" xfId="2815"/>
    <cellStyle name="Milliers 2 4 2 11" xfId="2816"/>
    <cellStyle name="Milliers 2 4 2 12" xfId="2817"/>
    <cellStyle name="Milliers 2 4 2 13" xfId="2818"/>
    <cellStyle name="Milliers 2 4 2 14" xfId="2819"/>
    <cellStyle name="Milliers 2 4 2 15" xfId="2820"/>
    <cellStyle name="Milliers 2 4 2 2" xfId="2821"/>
    <cellStyle name="Milliers 2 4 2 3" xfId="2822"/>
    <cellStyle name="Milliers 2 4 2 4" xfId="2823"/>
    <cellStyle name="Milliers 2 4 2 5" xfId="2824"/>
    <cellStyle name="Milliers 2 4 2 6" xfId="2825"/>
    <cellStyle name="Milliers 2 4 2 7" xfId="2826"/>
    <cellStyle name="Milliers 2 4 2 8" xfId="2827"/>
    <cellStyle name="Milliers 2 4 2 9" xfId="2828"/>
    <cellStyle name="Milliers 2 4 20" xfId="2829"/>
    <cellStyle name="Milliers 2 4 21" xfId="2830"/>
    <cellStyle name="Milliers 2 4 22" xfId="2831"/>
    <cellStyle name="Milliers 2 4 23" xfId="8700"/>
    <cellStyle name="Milliers 2 4 3" xfId="2832"/>
    <cellStyle name="Milliers 2 4 3 10" xfId="2833"/>
    <cellStyle name="Milliers 2 4 3 11" xfId="2834"/>
    <cellStyle name="Milliers 2 4 3 12" xfId="2835"/>
    <cellStyle name="Milliers 2 4 3 13" xfId="2836"/>
    <cellStyle name="Milliers 2 4 3 14" xfId="2837"/>
    <cellStyle name="Milliers 2 4 3 15" xfId="2838"/>
    <cellStyle name="Milliers 2 4 3 2" xfId="2839"/>
    <cellStyle name="Milliers 2 4 3 3" xfId="2840"/>
    <cellStyle name="Milliers 2 4 3 4" xfId="2841"/>
    <cellStyle name="Milliers 2 4 3 5" xfId="2842"/>
    <cellStyle name="Milliers 2 4 3 6" xfId="2843"/>
    <cellStyle name="Milliers 2 4 3 7" xfId="2844"/>
    <cellStyle name="Milliers 2 4 3 8" xfId="2845"/>
    <cellStyle name="Milliers 2 4 3 9" xfId="2846"/>
    <cellStyle name="Milliers 2 4 4" xfId="2847"/>
    <cellStyle name="Milliers 2 4 4 10" xfId="2848"/>
    <cellStyle name="Milliers 2 4 4 11" xfId="2849"/>
    <cellStyle name="Milliers 2 4 4 12" xfId="2850"/>
    <cellStyle name="Milliers 2 4 4 13" xfId="2851"/>
    <cellStyle name="Milliers 2 4 4 14" xfId="2852"/>
    <cellStyle name="Milliers 2 4 4 15" xfId="2853"/>
    <cellStyle name="Milliers 2 4 4 2" xfId="2854"/>
    <cellStyle name="Milliers 2 4 4 3" xfId="2855"/>
    <cellStyle name="Milliers 2 4 4 4" xfId="2856"/>
    <cellStyle name="Milliers 2 4 4 5" xfId="2857"/>
    <cellStyle name="Milliers 2 4 4 6" xfId="2858"/>
    <cellStyle name="Milliers 2 4 4 7" xfId="2859"/>
    <cellStyle name="Milliers 2 4 4 8" xfId="2860"/>
    <cellStyle name="Milliers 2 4 4 9" xfId="2861"/>
    <cellStyle name="Milliers 2 4 5" xfId="2862"/>
    <cellStyle name="Milliers 2 4 5 10" xfId="2863"/>
    <cellStyle name="Milliers 2 4 5 11" xfId="2864"/>
    <cellStyle name="Milliers 2 4 5 12" xfId="2865"/>
    <cellStyle name="Milliers 2 4 5 13" xfId="2866"/>
    <cellStyle name="Milliers 2 4 5 2" xfId="2867"/>
    <cellStyle name="Milliers 2 4 5 3" xfId="2868"/>
    <cellStyle name="Milliers 2 4 5 4" xfId="2869"/>
    <cellStyle name="Milliers 2 4 5 5" xfId="2870"/>
    <cellStyle name="Milliers 2 4 5 6" xfId="2871"/>
    <cellStyle name="Milliers 2 4 5 7" xfId="2872"/>
    <cellStyle name="Milliers 2 4 5 8" xfId="2873"/>
    <cellStyle name="Milliers 2 4 5 9" xfId="2874"/>
    <cellStyle name="Milliers 2 4 6" xfId="2875"/>
    <cellStyle name="Milliers 2 4 6 10" xfId="2876"/>
    <cellStyle name="Milliers 2 4 6 11" xfId="2877"/>
    <cellStyle name="Milliers 2 4 6 12" xfId="2878"/>
    <cellStyle name="Milliers 2 4 6 13" xfId="2879"/>
    <cellStyle name="Milliers 2 4 6 2" xfId="2880"/>
    <cellStyle name="Milliers 2 4 6 3" xfId="2881"/>
    <cellStyle name="Milliers 2 4 6 4" xfId="2882"/>
    <cellStyle name="Milliers 2 4 6 5" xfId="2883"/>
    <cellStyle name="Milliers 2 4 6 6" xfId="2884"/>
    <cellStyle name="Milliers 2 4 6 7" xfId="2885"/>
    <cellStyle name="Milliers 2 4 6 8" xfId="2886"/>
    <cellStyle name="Milliers 2 4 6 9" xfId="2887"/>
    <cellStyle name="Milliers 2 4 7" xfId="2888"/>
    <cellStyle name="Milliers 2 4 7 10" xfId="2889"/>
    <cellStyle name="Milliers 2 4 7 11" xfId="2890"/>
    <cellStyle name="Milliers 2 4 7 12" xfId="2891"/>
    <cellStyle name="Milliers 2 4 7 13" xfId="2892"/>
    <cellStyle name="Milliers 2 4 7 2" xfId="2893"/>
    <cellStyle name="Milliers 2 4 7 3" xfId="2894"/>
    <cellStyle name="Milliers 2 4 7 4" xfId="2895"/>
    <cellStyle name="Milliers 2 4 7 5" xfId="2896"/>
    <cellStyle name="Milliers 2 4 7 6" xfId="2897"/>
    <cellStyle name="Milliers 2 4 7 7" xfId="2898"/>
    <cellStyle name="Milliers 2 4 7 8" xfId="2899"/>
    <cellStyle name="Milliers 2 4 7 9" xfId="2900"/>
    <cellStyle name="Milliers 2 4 8" xfId="2901"/>
    <cellStyle name="Milliers 2 4 9" xfId="2902"/>
    <cellStyle name="Milliers 2 5" xfId="223"/>
    <cellStyle name="Milliers 2 5 2" xfId="224"/>
    <cellStyle name="Milliers 2 5 2 10" xfId="2903"/>
    <cellStyle name="Milliers 2 5 2 11" xfId="2904"/>
    <cellStyle name="Milliers 2 5 2 12" xfId="2905"/>
    <cellStyle name="Milliers 2 5 2 13" xfId="2906"/>
    <cellStyle name="Milliers 2 5 2 14" xfId="2907"/>
    <cellStyle name="Milliers 2 5 2 15" xfId="2908"/>
    <cellStyle name="Milliers 2 5 2 16" xfId="2909"/>
    <cellStyle name="Milliers 2 5 2 17" xfId="2910"/>
    <cellStyle name="Milliers 2 5 2 18" xfId="2911"/>
    <cellStyle name="Milliers 2 5 2 19" xfId="2912"/>
    <cellStyle name="Milliers 2 5 2 2" xfId="2913"/>
    <cellStyle name="Milliers 2 5 2 20" xfId="2914"/>
    <cellStyle name="Milliers 2 5 2 21" xfId="2915"/>
    <cellStyle name="Milliers 2 5 2 22" xfId="2916"/>
    <cellStyle name="Milliers 2 5 2 23" xfId="2917"/>
    <cellStyle name="Milliers 2 5 2 3" xfId="2918"/>
    <cellStyle name="Milliers 2 5 2 4" xfId="2919"/>
    <cellStyle name="Milliers 2 5 2 5" xfId="2920"/>
    <cellStyle name="Milliers 2 5 2 6" xfId="2921"/>
    <cellStyle name="Milliers 2 5 2 7" xfId="2922"/>
    <cellStyle name="Milliers 2 5 2 8" xfId="2923"/>
    <cellStyle name="Milliers 2 5 2 9" xfId="2924"/>
    <cellStyle name="Milliers 2 5 3" xfId="2925"/>
    <cellStyle name="Milliers 2 5 3 10" xfId="2926"/>
    <cellStyle name="Milliers 2 5 3 11" xfId="2927"/>
    <cellStyle name="Milliers 2 5 3 12" xfId="2928"/>
    <cellStyle name="Milliers 2 5 3 13" xfId="2929"/>
    <cellStyle name="Milliers 2 5 3 14" xfId="2930"/>
    <cellStyle name="Milliers 2 5 3 15" xfId="2931"/>
    <cellStyle name="Milliers 2 5 3 16" xfId="2932"/>
    <cellStyle name="Milliers 2 5 3 17" xfId="2933"/>
    <cellStyle name="Milliers 2 5 3 18" xfId="2934"/>
    <cellStyle name="Milliers 2 5 3 19" xfId="2935"/>
    <cellStyle name="Milliers 2 5 3 2" xfId="2936"/>
    <cellStyle name="Milliers 2 5 3 20" xfId="2937"/>
    <cellStyle name="Milliers 2 5 3 21" xfId="2938"/>
    <cellStyle name="Milliers 2 5 3 22" xfId="2939"/>
    <cellStyle name="Milliers 2 5 3 23" xfId="2940"/>
    <cellStyle name="Milliers 2 5 3 3" xfId="2941"/>
    <cellStyle name="Milliers 2 5 3 4" xfId="2942"/>
    <cellStyle name="Milliers 2 5 3 5" xfId="2943"/>
    <cellStyle name="Milliers 2 5 3 6" xfId="2944"/>
    <cellStyle name="Milliers 2 5 3 7" xfId="2945"/>
    <cellStyle name="Milliers 2 5 3 8" xfId="2946"/>
    <cellStyle name="Milliers 2 5 3 9" xfId="2947"/>
    <cellStyle name="Milliers 2 5 4" xfId="2948"/>
    <cellStyle name="Milliers 2 5 5" xfId="2949"/>
    <cellStyle name="Milliers 2 5 6" xfId="2950"/>
    <cellStyle name="Milliers 2 5 7" xfId="2951"/>
    <cellStyle name="Milliers 2 6" xfId="225"/>
    <cellStyle name="Milliers 2 6 10" xfId="2952"/>
    <cellStyle name="Milliers 2 6 11" xfId="2953"/>
    <cellStyle name="Milliers 2 6 12" xfId="2954"/>
    <cellStyle name="Milliers 2 6 13" xfId="2955"/>
    <cellStyle name="Milliers 2 6 14" xfId="2956"/>
    <cellStyle name="Milliers 2 6 15" xfId="2957"/>
    <cellStyle name="Milliers 2 6 16" xfId="2958"/>
    <cellStyle name="Milliers 2 6 17" xfId="2959"/>
    <cellStyle name="Milliers 2 6 18" xfId="2960"/>
    <cellStyle name="Milliers 2 6 19" xfId="2961"/>
    <cellStyle name="Milliers 2 6 2" xfId="226"/>
    <cellStyle name="Milliers 2 6 2 10" xfId="2962"/>
    <cellStyle name="Milliers 2 6 2 11" xfId="2963"/>
    <cellStyle name="Milliers 2 6 2 12" xfId="2964"/>
    <cellStyle name="Milliers 2 6 2 13" xfId="2965"/>
    <cellStyle name="Milliers 2 6 2 14" xfId="2966"/>
    <cellStyle name="Milliers 2 6 2 15" xfId="2967"/>
    <cellStyle name="Milliers 2 6 2 16" xfId="2968"/>
    <cellStyle name="Milliers 2 6 2 17" xfId="2969"/>
    <cellStyle name="Milliers 2 6 2 18" xfId="2970"/>
    <cellStyle name="Milliers 2 6 2 19" xfId="2971"/>
    <cellStyle name="Milliers 2 6 2 2" xfId="2972"/>
    <cellStyle name="Milliers 2 6 2 20" xfId="2973"/>
    <cellStyle name="Milliers 2 6 2 21" xfId="2974"/>
    <cellStyle name="Milliers 2 6 2 22" xfId="2975"/>
    <cellStyle name="Milliers 2 6 2 23" xfId="2976"/>
    <cellStyle name="Milliers 2 6 2 24" xfId="2977"/>
    <cellStyle name="Milliers 2 6 2 25" xfId="2978"/>
    <cellStyle name="Milliers 2 6 2 26" xfId="2979"/>
    <cellStyle name="Milliers 2 6 2 27" xfId="2980"/>
    <cellStyle name="Milliers 2 6 2 28" xfId="2981"/>
    <cellStyle name="Milliers 2 6 2 29" xfId="2982"/>
    <cellStyle name="Milliers 2 6 2 3" xfId="2983"/>
    <cellStyle name="Milliers 2 6 2 4" xfId="2984"/>
    <cellStyle name="Milliers 2 6 2 5" xfId="2985"/>
    <cellStyle name="Milliers 2 6 2 6" xfId="2986"/>
    <cellStyle name="Milliers 2 6 2 7" xfId="2987"/>
    <cellStyle name="Milliers 2 6 2 8" xfId="2988"/>
    <cellStyle name="Milliers 2 6 2 9" xfId="2989"/>
    <cellStyle name="Milliers 2 6 20" xfId="2990"/>
    <cellStyle name="Milliers 2 6 21" xfId="2991"/>
    <cellStyle name="Milliers 2 6 22" xfId="2992"/>
    <cellStyle name="Milliers 2 6 23" xfId="2993"/>
    <cellStyle name="Milliers 2 6 3" xfId="2994"/>
    <cellStyle name="Milliers 2 6 3 10" xfId="2995"/>
    <cellStyle name="Milliers 2 6 3 11" xfId="2996"/>
    <cellStyle name="Milliers 2 6 3 12" xfId="2997"/>
    <cellStyle name="Milliers 2 6 3 13" xfId="2998"/>
    <cellStyle name="Milliers 2 6 3 14" xfId="2999"/>
    <cellStyle name="Milliers 2 6 3 15" xfId="3000"/>
    <cellStyle name="Milliers 2 6 3 2" xfId="3001"/>
    <cellStyle name="Milliers 2 6 3 3" xfId="3002"/>
    <cellStyle name="Milliers 2 6 3 4" xfId="3003"/>
    <cellStyle name="Milliers 2 6 3 5" xfId="3004"/>
    <cellStyle name="Milliers 2 6 3 6" xfId="3005"/>
    <cellStyle name="Milliers 2 6 3 7" xfId="3006"/>
    <cellStyle name="Milliers 2 6 3 8" xfId="3007"/>
    <cellStyle name="Milliers 2 6 3 9" xfId="3008"/>
    <cellStyle name="Milliers 2 6 4" xfId="3009"/>
    <cellStyle name="Milliers 2 6 4 10" xfId="3010"/>
    <cellStyle name="Milliers 2 6 4 11" xfId="3011"/>
    <cellStyle name="Milliers 2 6 4 12" xfId="3012"/>
    <cellStyle name="Milliers 2 6 4 13" xfId="3013"/>
    <cellStyle name="Milliers 2 6 4 14" xfId="3014"/>
    <cellStyle name="Milliers 2 6 4 15" xfId="3015"/>
    <cellStyle name="Milliers 2 6 4 2" xfId="3016"/>
    <cellStyle name="Milliers 2 6 4 3" xfId="3017"/>
    <cellStyle name="Milliers 2 6 4 4" xfId="3018"/>
    <cellStyle name="Milliers 2 6 4 5" xfId="3019"/>
    <cellStyle name="Milliers 2 6 4 6" xfId="3020"/>
    <cellStyle name="Milliers 2 6 4 7" xfId="3021"/>
    <cellStyle name="Milliers 2 6 4 8" xfId="3022"/>
    <cellStyle name="Milliers 2 6 4 9" xfId="3023"/>
    <cellStyle name="Milliers 2 6 5" xfId="3024"/>
    <cellStyle name="Milliers 2 6 5 10" xfId="3025"/>
    <cellStyle name="Milliers 2 6 5 11" xfId="3026"/>
    <cellStyle name="Milliers 2 6 5 12" xfId="3027"/>
    <cellStyle name="Milliers 2 6 5 13" xfId="3028"/>
    <cellStyle name="Milliers 2 6 5 14" xfId="3029"/>
    <cellStyle name="Milliers 2 6 5 15" xfId="3030"/>
    <cellStyle name="Milliers 2 6 5 2" xfId="3031"/>
    <cellStyle name="Milliers 2 6 5 3" xfId="3032"/>
    <cellStyle name="Milliers 2 6 5 4" xfId="3033"/>
    <cellStyle name="Milliers 2 6 5 5" xfId="3034"/>
    <cellStyle name="Milliers 2 6 5 6" xfId="3035"/>
    <cellStyle name="Milliers 2 6 5 7" xfId="3036"/>
    <cellStyle name="Milliers 2 6 5 8" xfId="3037"/>
    <cellStyle name="Milliers 2 6 5 9" xfId="3038"/>
    <cellStyle name="Milliers 2 6 6" xfId="3039"/>
    <cellStyle name="Milliers 2 6 6 10" xfId="3040"/>
    <cellStyle name="Milliers 2 6 6 11" xfId="3041"/>
    <cellStyle name="Milliers 2 6 6 12" xfId="3042"/>
    <cellStyle name="Milliers 2 6 6 13" xfId="3043"/>
    <cellStyle name="Milliers 2 6 6 2" xfId="3044"/>
    <cellStyle name="Milliers 2 6 6 3" xfId="3045"/>
    <cellStyle name="Milliers 2 6 6 4" xfId="3046"/>
    <cellStyle name="Milliers 2 6 6 5" xfId="3047"/>
    <cellStyle name="Milliers 2 6 6 6" xfId="3048"/>
    <cellStyle name="Milliers 2 6 6 7" xfId="3049"/>
    <cellStyle name="Milliers 2 6 6 8" xfId="3050"/>
    <cellStyle name="Milliers 2 6 6 9" xfId="3051"/>
    <cellStyle name="Milliers 2 6 7" xfId="3052"/>
    <cellStyle name="Milliers 2 6 7 10" xfId="3053"/>
    <cellStyle name="Milliers 2 6 7 11" xfId="3054"/>
    <cellStyle name="Milliers 2 6 7 12" xfId="3055"/>
    <cellStyle name="Milliers 2 6 7 13" xfId="3056"/>
    <cellStyle name="Milliers 2 6 7 2" xfId="3057"/>
    <cellStyle name="Milliers 2 6 7 3" xfId="3058"/>
    <cellStyle name="Milliers 2 6 7 4" xfId="3059"/>
    <cellStyle name="Milliers 2 6 7 5" xfId="3060"/>
    <cellStyle name="Milliers 2 6 7 6" xfId="3061"/>
    <cellStyle name="Milliers 2 6 7 7" xfId="3062"/>
    <cellStyle name="Milliers 2 6 7 8" xfId="3063"/>
    <cellStyle name="Milliers 2 6 7 9" xfId="3064"/>
    <cellStyle name="Milliers 2 6 8" xfId="3065"/>
    <cellStyle name="Milliers 2 6 8 10" xfId="3066"/>
    <cellStyle name="Milliers 2 6 8 11" xfId="3067"/>
    <cellStyle name="Milliers 2 6 8 12" xfId="3068"/>
    <cellStyle name="Milliers 2 6 8 13" xfId="3069"/>
    <cellStyle name="Milliers 2 6 8 2" xfId="3070"/>
    <cellStyle name="Milliers 2 6 8 3" xfId="3071"/>
    <cellStyle name="Milliers 2 6 8 4" xfId="3072"/>
    <cellStyle name="Milliers 2 6 8 5" xfId="3073"/>
    <cellStyle name="Milliers 2 6 8 6" xfId="3074"/>
    <cellStyle name="Milliers 2 6 8 7" xfId="3075"/>
    <cellStyle name="Milliers 2 6 8 8" xfId="3076"/>
    <cellStyle name="Milliers 2 6 8 9" xfId="3077"/>
    <cellStyle name="Milliers 2 6 9" xfId="3078"/>
    <cellStyle name="Milliers 2 6 9 10" xfId="3079"/>
    <cellStyle name="Milliers 2 6 9 11" xfId="3080"/>
    <cellStyle name="Milliers 2 6 9 2" xfId="3081"/>
    <cellStyle name="Milliers 2 6 9 3" xfId="3082"/>
    <cellStyle name="Milliers 2 6 9 4" xfId="3083"/>
    <cellStyle name="Milliers 2 6 9 5" xfId="3084"/>
    <cellStyle name="Milliers 2 6 9 6" xfId="3085"/>
    <cellStyle name="Milliers 2 6 9 7" xfId="3086"/>
    <cellStyle name="Milliers 2 6 9 8" xfId="3087"/>
    <cellStyle name="Milliers 2 6 9 9" xfId="3088"/>
    <cellStyle name="Milliers 2 7" xfId="227"/>
    <cellStyle name="Milliers 2 7 2" xfId="3089"/>
    <cellStyle name="Milliers 2 7 3" xfId="3090"/>
    <cellStyle name="Milliers 2 7 4" xfId="3091"/>
    <cellStyle name="Milliers 2 7 5" xfId="3092"/>
    <cellStyle name="Milliers 2 7 6" xfId="3093"/>
    <cellStyle name="Milliers 2 7 7" xfId="3094"/>
    <cellStyle name="Milliers 2 8" xfId="228"/>
    <cellStyle name="Milliers 2 8 10" xfId="3095"/>
    <cellStyle name="Milliers 2 8 11" xfId="3096"/>
    <cellStyle name="Milliers 2 8 12" xfId="3097"/>
    <cellStyle name="Milliers 2 8 13" xfId="3098"/>
    <cellStyle name="Milliers 2 8 14" xfId="3099"/>
    <cellStyle name="Milliers 2 8 15" xfId="3100"/>
    <cellStyle name="Milliers 2 8 16" xfId="3101"/>
    <cellStyle name="Milliers 2 8 17" xfId="3102"/>
    <cellStyle name="Milliers 2 8 18" xfId="3103"/>
    <cellStyle name="Milliers 2 8 19" xfId="3104"/>
    <cellStyle name="Milliers 2 8 2" xfId="3105"/>
    <cellStyle name="Milliers 2 8 20" xfId="3106"/>
    <cellStyle name="Milliers 2 8 21" xfId="3107"/>
    <cellStyle name="Milliers 2 8 22" xfId="3108"/>
    <cellStyle name="Milliers 2 8 23" xfId="3109"/>
    <cellStyle name="Milliers 2 8 24" xfId="3110"/>
    <cellStyle name="Milliers 2 8 25" xfId="3111"/>
    <cellStyle name="Milliers 2 8 26" xfId="3112"/>
    <cellStyle name="Milliers 2 8 27" xfId="3113"/>
    <cellStyle name="Milliers 2 8 3" xfId="3114"/>
    <cellStyle name="Milliers 2 8 4" xfId="3115"/>
    <cellStyle name="Milliers 2 8 5" xfId="3116"/>
    <cellStyle name="Milliers 2 8 6" xfId="3117"/>
    <cellStyle name="Milliers 2 8 7" xfId="3118"/>
    <cellStyle name="Milliers 2 8 8" xfId="3119"/>
    <cellStyle name="Milliers 2 8 9" xfId="3120"/>
    <cellStyle name="Milliers 2 9" xfId="229"/>
    <cellStyle name="Milliers 2 9 10" xfId="3121"/>
    <cellStyle name="Milliers 2 9 11" xfId="3122"/>
    <cellStyle name="Milliers 2 9 12" xfId="3123"/>
    <cellStyle name="Milliers 2 9 13" xfId="3124"/>
    <cellStyle name="Milliers 2 9 14" xfId="3125"/>
    <cellStyle name="Milliers 2 9 15" xfId="3126"/>
    <cellStyle name="Milliers 2 9 16" xfId="3127"/>
    <cellStyle name="Milliers 2 9 17" xfId="3128"/>
    <cellStyle name="Milliers 2 9 18" xfId="3129"/>
    <cellStyle name="Milliers 2 9 19" xfId="3130"/>
    <cellStyle name="Milliers 2 9 2" xfId="3131"/>
    <cellStyle name="Milliers 2 9 20" xfId="3132"/>
    <cellStyle name="Milliers 2 9 21" xfId="3133"/>
    <cellStyle name="Milliers 2 9 22" xfId="3134"/>
    <cellStyle name="Milliers 2 9 23" xfId="3135"/>
    <cellStyle name="Milliers 2 9 24" xfId="3136"/>
    <cellStyle name="Milliers 2 9 25" xfId="3137"/>
    <cellStyle name="Milliers 2 9 26" xfId="3138"/>
    <cellStyle name="Milliers 2 9 27" xfId="3139"/>
    <cellStyle name="Milliers 2 9 3" xfId="3140"/>
    <cellStyle name="Milliers 2 9 4" xfId="3141"/>
    <cellStyle name="Milliers 2 9 5" xfId="3142"/>
    <cellStyle name="Milliers 2 9 6" xfId="3143"/>
    <cellStyle name="Milliers 2 9 7" xfId="3144"/>
    <cellStyle name="Milliers 2 9 8" xfId="3145"/>
    <cellStyle name="Milliers 2 9 9" xfId="3146"/>
    <cellStyle name="Milliers 3" xfId="230"/>
    <cellStyle name="Milliers 3 10" xfId="3148"/>
    <cellStyle name="Milliers 3 10 2" xfId="8702"/>
    <cellStyle name="Milliers 3 11" xfId="3149"/>
    <cellStyle name="Milliers 3 11 2" xfId="8703"/>
    <cellStyle name="Milliers 3 12" xfId="3150"/>
    <cellStyle name="Milliers 3 12 2" xfId="8704"/>
    <cellStyle name="Milliers 3 13" xfId="3151"/>
    <cellStyle name="Milliers 3 13 2" xfId="8705"/>
    <cellStyle name="Milliers 3 14" xfId="3152"/>
    <cellStyle name="Milliers 3 14 2" xfId="8706"/>
    <cellStyle name="Milliers 3 15" xfId="3153"/>
    <cellStyle name="Milliers 3 15 2" xfId="8707"/>
    <cellStyle name="Milliers 3 16" xfId="3154"/>
    <cellStyle name="Milliers 3 16 2" xfId="8708"/>
    <cellStyle name="Milliers 3 17" xfId="3155"/>
    <cellStyle name="Milliers 3 17 2" xfId="8709"/>
    <cellStyle name="Milliers 3 18" xfId="3156"/>
    <cellStyle name="Milliers 3 18 2" xfId="8710"/>
    <cellStyle name="Milliers 3 19" xfId="3157"/>
    <cellStyle name="Milliers 3 19 2" xfId="8711"/>
    <cellStyle name="Milliers 3 2" xfId="231"/>
    <cellStyle name="Milliers 3 2 10" xfId="3159"/>
    <cellStyle name="Milliers 3 2 10 2" xfId="8713"/>
    <cellStyle name="Milliers 3 2 11" xfId="3160"/>
    <cellStyle name="Milliers 3 2 11 2" xfId="8714"/>
    <cellStyle name="Milliers 3 2 12" xfId="3161"/>
    <cellStyle name="Milliers 3 2 12 2" xfId="8715"/>
    <cellStyle name="Milliers 3 2 13" xfId="3162"/>
    <cellStyle name="Milliers 3 2 13 2" xfId="8716"/>
    <cellStyle name="Milliers 3 2 14" xfId="3163"/>
    <cellStyle name="Milliers 3 2 14 2" xfId="8717"/>
    <cellStyle name="Milliers 3 2 15" xfId="3164"/>
    <cellStyle name="Milliers 3 2 15 2" xfId="8718"/>
    <cellStyle name="Milliers 3 2 16" xfId="8712"/>
    <cellStyle name="Milliers 3 2 2" xfId="3158"/>
    <cellStyle name="Milliers 3 2 2 2" xfId="3165"/>
    <cellStyle name="Milliers 3 2 2 3" xfId="8719"/>
    <cellStyle name="Milliers 3 2 3" xfId="3166"/>
    <cellStyle name="Milliers 3 2 3 2" xfId="8720"/>
    <cellStyle name="Milliers 3 2 4" xfId="3167"/>
    <cellStyle name="Milliers 3 2 4 2" xfId="8721"/>
    <cellStyle name="Milliers 3 2 5" xfId="3168"/>
    <cellStyle name="Milliers 3 2 5 2" xfId="8722"/>
    <cellStyle name="Milliers 3 2 6" xfId="3169"/>
    <cellStyle name="Milliers 3 2 6 2" xfId="8723"/>
    <cellStyle name="Milliers 3 2 7" xfId="3170"/>
    <cellStyle name="Milliers 3 2 7 2" xfId="8724"/>
    <cellStyle name="Milliers 3 2 8" xfId="3171"/>
    <cellStyle name="Milliers 3 2 8 2" xfId="8725"/>
    <cellStyle name="Milliers 3 2 9" xfId="3172"/>
    <cellStyle name="Milliers 3 2 9 2" xfId="8726"/>
    <cellStyle name="Milliers 3 20" xfId="3173"/>
    <cellStyle name="Milliers 3 20 2" xfId="8727"/>
    <cellStyle name="Milliers 3 21" xfId="3174"/>
    <cellStyle name="Milliers 3 21 2" xfId="8728"/>
    <cellStyle name="Milliers 3 22" xfId="8701"/>
    <cellStyle name="Milliers 3 3" xfId="3147"/>
    <cellStyle name="Milliers 3 3 2" xfId="8729"/>
    <cellStyle name="Milliers 3 4" xfId="3175"/>
    <cellStyle name="Milliers 3 4 2" xfId="8730"/>
    <cellStyle name="Milliers 3 5" xfId="3176"/>
    <cellStyle name="Milliers 3 5 2" xfId="8731"/>
    <cellStyle name="Milliers 3 6" xfId="3177"/>
    <cellStyle name="Milliers 3 6 2" xfId="8732"/>
    <cellStyle name="Milliers 3 7" xfId="3178"/>
    <cellStyle name="Milliers 3 7 2" xfId="8733"/>
    <cellStyle name="Milliers 3 8" xfId="3179"/>
    <cellStyle name="Milliers 3 8 2" xfId="8734"/>
    <cellStyle name="Milliers 3 9" xfId="3180"/>
    <cellStyle name="Milliers 3 9 2" xfId="8735"/>
    <cellStyle name="Milliers 3_consommations budgétaires 2°T Consolidé" xfId="232"/>
    <cellStyle name="Milliers 4" xfId="233"/>
    <cellStyle name="Milliers 4 2" xfId="234"/>
    <cellStyle name="Milliers 4 2 2" xfId="3182"/>
    <cellStyle name="Milliers 4 3" xfId="235"/>
    <cellStyle name="Milliers 4 3 2" xfId="3183"/>
    <cellStyle name="Milliers 4 4" xfId="3181"/>
    <cellStyle name="Milliers 4_3- PNR T4-11 du 21-10-2012-ok" xfId="236"/>
    <cellStyle name="Milliers 5" xfId="237"/>
    <cellStyle name="Milliers 5 2" xfId="238"/>
    <cellStyle name="Milliers 5_consommations budgétaires 2°T Consolidé" xfId="239"/>
    <cellStyle name="Milliers 6" xfId="240"/>
    <cellStyle name="Milliers 6 2" xfId="241"/>
    <cellStyle name="Milliers 6 3" xfId="3184"/>
    <cellStyle name="Milliers 7" xfId="242"/>
    <cellStyle name="Milliers 7 2" xfId="243"/>
    <cellStyle name="Milliers 7 2 10" xfId="3187"/>
    <cellStyle name="Milliers 7 2 10 2" xfId="8736"/>
    <cellStyle name="Milliers 7 2 11" xfId="3188"/>
    <cellStyle name="Milliers 7 2 11 2" xfId="8737"/>
    <cellStyle name="Milliers 7 2 12" xfId="3189"/>
    <cellStyle name="Milliers 7 2 12 2" xfId="8738"/>
    <cellStyle name="Milliers 7 2 13" xfId="3190"/>
    <cellStyle name="Milliers 7 2 13 2" xfId="8739"/>
    <cellStyle name="Milliers 7 2 14" xfId="3191"/>
    <cellStyle name="Milliers 7 2 14 2" xfId="8740"/>
    <cellStyle name="Milliers 7 2 15" xfId="3192"/>
    <cellStyle name="Milliers 7 2 15 2" xfId="8741"/>
    <cellStyle name="Milliers 7 2 2" xfId="3186"/>
    <cellStyle name="Milliers 7 2 2 2" xfId="8742"/>
    <cellStyle name="Milliers 7 2 3" xfId="3193"/>
    <cellStyle name="Milliers 7 2 3 2" xfId="8743"/>
    <cellStyle name="Milliers 7 2 4" xfId="3194"/>
    <cellStyle name="Milliers 7 2 4 2" xfId="8744"/>
    <cellStyle name="Milliers 7 2 5" xfId="3195"/>
    <cellStyle name="Milliers 7 2 5 2" xfId="8745"/>
    <cellStyle name="Milliers 7 2 6" xfId="3196"/>
    <cellStyle name="Milliers 7 2 6 2" xfId="8746"/>
    <cellStyle name="Milliers 7 2 7" xfId="3197"/>
    <cellStyle name="Milliers 7 2 7 2" xfId="8747"/>
    <cellStyle name="Milliers 7 2 8" xfId="3198"/>
    <cellStyle name="Milliers 7 2 8 2" xfId="8748"/>
    <cellStyle name="Milliers 7 2 9" xfId="3199"/>
    <cellStyle name="Milliers 7 2 9 2" xfId="8749"/>
    <cellStyle name="Milliers 7 3" xfId="3185"/>
    <cellStyle name="Milliers 7 3 2" xfId="8750"/>
    <cellStyle name="Milliers 7 4" xfId="3200"/>
    <cellStyle name="Milliers 7 4 2" xfId="8751"/>
    <cellStyle name="Milliers 7 5" xfId="3201"/>
    <cellStyle name="Milliers 7 5 2" xfId="8752"/>
    <cellStyle name="Milliers 7 6" xfId="3202"/>
    <cellStyle name="Milliers 7 6 2" xfId="8753"/>
    <cellStyle name="Milliers 7 7" xfId="3203"/>
    <cellStyle name="Milliers 7 7 2" xfId="8754"/>
    <cellStyle name="Milliers 8" xfId="244"/>
    <cellStyle name="Milliers 8 2" xfId="245"/>
    <cellStyle name="Milliers 8 2 2" xfId="3205"/>
    <cellStyle name="Milliers 8 3" xfId="3204"/>
    <cellStyle name="Milliers 9" xfId="246"/>
    <cellStyle name="Milliers 9 2" xfId="3206"/>
    <cellStyle name="Monétaire 2" xfId="247"/>
    <cellStyle name="Neutral" xfId="248"/>
    <cellStyle name="Neutre" xfId="8" builtinId="28" customBuiltin="1"/>
    <cellStyle name="Neutre 2" xfId="249"/>
    <cellStyle name="Neutre 3" xfId="250"/>
    <cellStyle name="Neutre 4" xfId="251"/>
    <cellStyle name="Neutre 5" xfId="252"/>
    <cellStyle name="Normal" xfId="0" builtinId="0"/>
    <cellStyle name="Normal 10" xfId="253"/>
    <cellStyle name="Normal 10 2" xfId="254"/>
    <cellStyle name="Normal 10_1-TaB pnr 2010-2011-2012 ok" xfId="255"/>
    <cellStyle name="Normal 11" xfId="256"/>
    <cellStyle name="Normal 11 2" xfId="257"/>
    <cellStyle name="Normal 11_1-TaB pnr 2010-2011-2012 ok" xfId="258"/>
    <cellStyle name="Normal 12" xfId="259"/>
    <cellStyle name="Normal 12 2" xfId="260"/>
    <cellStyle name="Normal 12_1-TaB pnr 2010-2011-2012 ok" xfId="261"/>
    <cellStyle name="Normal 13" xfId="262"/>
    <cellStyle name="Normal 13 2" xfId="263"/>
    <cellStyle name="Normal 13 3" xfId="264"/>
    <cellStyle name="Normal 13_1-TaB pnr 2010-2011-2012 ok" xfId="265"/>
    <cellStyle name="Normal 14" xfId="266"/>
    <cellStyle name="Normal 14 2" xfId="267"/>
    <cellStyle name="Normal 15" xfId="268"/>
    <cellStyle name="Normal 16" xfId="269"/>
    <cellStyle name="Normal 17" xfId="270"/>
    <cellStyle name="Normal 18" xfId="271"/>
    <cellStyle name="Normal 19" xfId="272"/>
    <cellStyle name="Normal 19 19" xfId="273"/>
    <cellStyle name="Normal 19 2" xfId="274"/>
    <cellStyle name="Normal 19 2 2" xfId="275"/>
    <cellStyle name="Normal 19 2_1-TaB pnr 2010-2011-2012 ok" xfId="276"/>
    <cellStyle name="Normal 2 10" xfId="278"/>
    <cellStyle name="Normal 2 10 10" xfId="3207"/>
    <cellStyle name="Normal 2 10 11" xfId="3208"/>
    <cellStyle name="Normal 2 10 12" xfId="3209"/>
    <cellStyle name="Normal 2 10 13" xfId="3210"/>
    <cellStyle name="Normal 2 10 14" xfId="3211"/>
    <cellStyle name="Normal 2 10 15" xfId="3212"/>
    <cellStyle name="Normal 2 10 16" xfId="3213"/>
    <cellStyle name="Normal 2 10 17" xfId="3214"/>
    <cellStyle name="Normal 2 10 18" xfId="3215"/>
    <cellStyle name="Normal 2 10 19" xfId="3216"/>
    <cellStyle name="Normal 2 10 2" xfId="279"/>
    <cellStyle name="Normal 2 10 20" xfId="3217"/>
    <cellStyle name="Normal 2 10 21" xfId="3218"/>
    <cellStyle name="Normal 2 10 22" xfId="3219"/>
    <cellStyle name="Normal 2 10 23" xfId="3220"/>
    <cellStyle name="Normal 2 10 24" xfId="3221"/>
    <cellStyle name="Normal 2 10 25" xfId="3222"/>
    <cellStyle name="Normal 2 10 26" xfId="3223"/>
    <cellStyle name="Normal 2 10 27" xfId="3224"/>
    <cellStyle name="Normal 2 10 3" xfId="3225"/>
    <cellStyle name="Normal 2 10 4" xfId="3226"/>
    <cellStyle name="Normal 2 10 5" xfId="3227"/>
    <cellStyle name="Normal 2 10 6" xfId="3228"/>
    <cellStyle name="Normal 2 10 7" xfId="3229"/>
    <cellStyle name="Normal 2 10 8" xfId="3230"/>
    <cellStyle name="Normal 2 10 9" xfId="3231"/>
    <cellStyle name="Normal 2 10_1-TaB pnr 2010-2011-2012 ok" xfId="280"/>
    <cellStyle name="Normal 2 11" xfId="281"/>
    <cellStyle name="Normal 2 11 10" xfId="3232"/>
    <cellStyle name="Normal 2 11 11" xfId="3233"/>
    <cellStyle name="Normal 2 11 12" xfId="3234"/>
    <cellStyle name="Normal 2 11 13" xfId="3235"/>
    <cellStyle name="Normal 2 11 14" xfId="3236"/>
    <cellStyle name="Normal 2 11 15" xfId="3237"/>
    <cellStyle name="Normal 2 11 16" xfId="3238"/>
    <cellStyle name="Normal 2 11 17" xfId="3239"/>
    <cellStyle name="Normal 2 11 18" xfId="3240"/>
    <cellStyle name="Normal 2 11 19" xfId="3241"/>
    <cellStyle name="Normal 2 11 2" xfId="3242"/>
    <cellStyle name="Normal 2 11 20" xfId="3243"/>
    <cellStyle name="Normal 2 11 21" xfId="3244"/>
    <cellStyle name="Normal 2 11 22" xfId="3245"/>
    <cellStyle name="Normal 2 11 23" xfId="3246"/>
    <cellStyle name="Normal 2 11 24" xfId="3247"/>
    <cellStyle name="Normal 2 11 25" xfId="3248"/>
    <cellStyle name="Normal 2 11 26" xfId="3249"/>
    <cellStyle name="Normal 2 11 27" xfId="3250"/>
    <cellStyle name="Normal 2 11 3" xfId="3251"/>
    <cellStyle name="Normal 2 11 4" xfId="3252"/>
    <cellStyle name="Normal 2 11 5" xfId="3253"/>
    <cellStyle name="Normal 2 11 6" xfId="3254"/>
    <cellStyle name="Normal 2 11 7" xfId="3255"/>
    <cellStyle name="Normal 2 11 8" xfId="3256"/>
    <cellStyle name="Normal 2 11 9" xfId="3257"/>
    <cellStyle name="Normal 2 12" xfId="282"/>
    <cellStyle name="Normal 2 12 10" xfId="3258"/>
    <cellStyle name="Normal 2 12 11" xfId="3259"/>
    <cellStyle name="Normal 2 12 12" xfId="3260"/>
    <cellStyle name="Normal 2 12 13" xfId="3261"/>
    <cellStyle name="Normal 2 12 14" xfId="3262"/>
    <cellStyle name="Normal 2 12 15" xfId="3263"/>
    <cellStyle name="Normal 2 12 16" xfId="3264"/>
    <cellStyle name="Normal 2 12 17" xfId="3265"/>
    <cellStyle name="Normal 2 12 18" xfId="3266"/>
    <cellStyle name="Normal 2 12 19" xfId="3267"/>
    <cellStyle name="Normal 2 12 2" xfId="283"/>
    <cellStyle name="Normal 2 12 20" xfId="3268"/>
    <cellStyle name="Normal 2 12 21" xfId="3269"/>
    <cellStyle name="Normal 2 12 22" xfId="3270"/>
    <cellStyle name="Normal 2 12 23" xfId="3271"/>
    <cellStyle name="Normal 2 12 24" xfId="3272"/>
    <cellStyle name="Normal 2 12 25" xfId="3273"/>
    <cellStyle name="Normal 2 12 26" xfId="3274"/>
    <cellStyle name="Normal 2 12 27" xfId="3275"/>
    <cellStyle name="Normal 2 12 3" xfId="3276"/>
    <cellStyle name="Normal 2 12 4" xfId="3277"/>
    <cellStyle name="Normal 2 12 5" xfId="3278"/>
    <cellStyle name="Normal 2 12 6" xfId="3279"/>
    <cellStyle name="Normal 2 12 7" xfId="3280"/>
    <cellStyle name="Normal 2 12 8" xfId="3281"/>
    <cellStyle name="Normal 2 12 9" xfId="3282"/>
    <cellStyle name="Normal 2 12_1-TaB pnr 2010-2011-2012 ok" xfId="284"/>
    <cellStyle name="Normal 2 13" xfId="3283"/>
    <cellStyle name="Normal 2 13 10" xfId="3284"/>
    <cellStyle name="Normal 2 13 11" xfId="3285"/>
    <cellStyle name="Normal 2 13 12" xfId="3286"/>
    <cellStyle name="Normal 2 13 13" xfId="3287"/>
    <cellStyle name="Normal 2 13 14" xfId="3288"/>
    <cellStyle name="Normal 2 13 15" xfId="3289"/>
    <cellStyle name="Normal 2 13 16" xfId="3290"/>
    <cellStyle name="Normal 2 13 17" xfId="3291"/>
    <cellStyle name="Normal 2 13 18" xfId="3292"/>
    <cellStyle name="Normal 2 13 19" xfId="3293"/>
    <cellStyle name="Normal 2 13 2" xfId="3294"/>
    <cellStyle name="Normal 2 13 20" xfId="3295"/>
    <cellStyle name="Normal 2 13 21" xfId="3296"/>
    <cellStyle name="Normal 2 13 22" xfId="3297"/>
    <cellStyle name="Normal 2 13 23" xfId="3298"/>
    <cellStyle name="Normal 2 13 24" xfId="3299"/>
    <cellStyle name="Normal 2 13 25" xfId="3300"/>
    <cellStyle name="Normal 2 13 26" xfId="3301"/>
    <cellStyle name="Normal 2 13 27" xfId="3302"/>
    <cellStyle name="Normal 2 13 3" xfId="3303"/>
    <cellStyle name="Normal 2 13 4" xfId="3304"/>
    <cellStyle name="Normal 2 13 5" xfId="3305"/>
    <cellStyle name="Normal 2 13 6" xfId="3306"/>
    <cellStyle name="Normal 2 13 7" xfId="3307"/>
    <cellStyle name="Normal 2 13 8" xfId="3308"/>
    <cellStyle name="Normal 2 13 9" xfId="3309"/>
    <cellStyle name="Normal 2 14" xfId="3310"/>
    <cellStyle name="Normal 2 14 10" xfId="3311"/>
    <cellStyle name="Normal 2 14 11" xfId="3312"/>
    <cellStyle name="Normal 2 14 12" xfId="3313"/>
    <cellStyle name="Normal 2 14 13" xfId="3314"/>
    <cellStyle name="Normal 2 14 14" xfId="3315"/>
    <cellStyle name="Normal 2 14 15" xfId="3316"/>
    <cellStyle name="Normal 2 14 16" xfId="3317"/>
    <cellStyle name="Normal 2 14 17" xfId="3318"/>
    <cellStyle name="Normal 2 14 18" xfId="3319"/>
    <cellStyle name="Normal 2 14 19" xfId="3320"/>
    <cellStyle name="Normal 2 14 2" xfId="3321"/>
    <cellStyle name="Normal 2 14 20" xfId="3322"/>
    <cellStyle name="Normal 2 14 21" xfId="3323"/>
    <cellStyle name="Normal 2 14 22" xfId="3324"/>
    <cellStyle name="Normal 2 14 23" xfId="3325"/>
    <cellStyle name="Normal 2 14 24" xfId="3326"/>
    <cellStyle name="Normal 2 14 25" xfId="3327"/>
    <cellStyle name="Normal 2 14 26" xfId="3328"/>
    <cellStyle name="Normal 2 14 27" xfId="3329"/>
    <cellStyle name="Normal 2 14 3" xfId="3330"/>
    <cellStyle name="Normal 2 14 4" xfId="3331"/>
    <cellStyle name="Normal 2 14 5" xfId="3332"/>
    <cellStyle name="Normal 2 14 6" xfId="3333"/>
    <cellStyle name="Normal 2 14 7" xfId="3334"/>
    <cellStyle name="Normal 2 14 8" xfId="3335"/>
    <cellStyle name="Normal 2 14 9" xfId="3336"/>
    <cellStyle name="Normal 2 15" xfId="3337"/>
    <cellStyle name="Normal 2 15 10" xfId="3338"/>
    <cellStyle name="Normal 2 15 11" xfId="3339"/>
    <cellStyle name="Normal 2 15 12" xfId="3340"/>
    <cellStyle name="Normal 2 15 13" xfId="3341"/>
    <cellStyle name="Normal 2 15 14" xfId="3342"/>
    <cellStyle name="Normal 2 15 15" xfId="3343"/>
    <cellStyle name="Normal 2 15 16" xfId="3344"/>
    <cellStyle name="Normal 2 15 17" xfId="3345"/>
    <cellStyle name="Normal 2 15 18" xfId="3346"/>
    <cellStyle name="Normal 2 15 19" xfId="3347"/>
    <cellStyle name="Normal 2 15 2" xfId="3348"/>
    <cellStyle name="Normal 2 15 20" xfId="3349"/>
    <cellStyle name="Normal 2 15 21" xfId="3350"/>
    <cellStyle name="Normal 2 15 22" xfId="3351"/>
    <cellStyle name="Normal 2 15 23" xfId="3352"/>
    <cellStyle name="Normal 2 15 3" xfId="3353"/>
    <cellStyle name="Normal 2 15 4" xfId="3354"/>
    <cellStyle name="Normal 2 15 5" xfId="3355"/>
    <cellStyle name="Normal 2 15 6" xfId="3356"/>
    <cellStyle name="Normal 2 15 7" xfId="3357"/>
    <cellStyle name="Normal 2 15 8" xfId="3358"/>
    <cellStyle name="Normal 2 15 9" xfId="3359"/>
    <cellStyle name="Normal 2 16" xfId="285"/>
    <cellStyle name="Normal 2 16 10" xfId="3360"/>
    <cellStyle name="Normal 2 16 11" xfId="3361"/>
    <cellStyle name="Normal 2 16 12" xfId="3362"/>
    <cellStyle name="Normal 2 16 13" xfId="3363"/>
    <cellStyle name="Normal 2 16 14" xfId="3364"/>
    <cellStyle name="Normal 2 16 15" xfId="3365"/>
    <cellStyle name="Normal 2 16 16" xfId="3366"/>
    <cellStyle name="Normal 2 16 17" xfId="3367"/>
    <cellStyle name="Normal 2 16 18" xfId="3368"/>
    <cellStyle name="Normal 2 16 19" xfId="3369"/>
    <cellStyle name="Normal 2 16 2" xfId="3370"/>
    <cellStyle name="Normal 2 16 20" xfId="3371"/>
    <cellStyle name="Normal 2 16 21" xfId="3372"/>
    <cellStyle name="Normal 2 16 22" xfId="3373"/>
    <cellStyle name="Normal 2 16 23" xfId="3374"/>
    <cellStyle name="Normal 2 16 3" xfId="3375"/>
    <cellStyle name="Normal 2 16 4" xfId="3376"/>
    <cellStyle name="Normal 2 16 5" xfId="3377"/>
    <cellStyle name="Normal 2 16 6" xfId="3378"/>
    <cellStyle name="Normal 2 16 7" xfId="3379"/>
    <cellStyle name="Normal 2 16 8" xfId="3380"/>
    <cellStyle name="Normal 2 16 9" xfId="3381"/>
    <cellStyle name="Normal 2 17" xfId="3382"/>
    <cellStyle name="Normal 2 17 10" xfId="3383"/>
    <cellStyle name="Normal 2 17 11" xfId="3384"/>
    <cellStyle name="Normal 2 17 12" xfId="3385"/>
    <cellStyle name="Normal 2 17 13" xfId="3386"/>
    <cellStyle name="Normal 2 17 14" xfId="3387"/>
    <cellStyle name="Normal 2 17 15" xfId="3388"/>
    <cellStyle name="Normal 2 17 16" xfId="3389"/>
    <cellStyle name="Normal 2 17 17" xfId="3390"/>
    <cellStyle name="Normal 2 17 18" xfId="3391"/>
    <cellStyle name="Normal 2 17 19" xfId="3392"/>
    <cellStyle name="Normal 2 17 2" xfId="3393"/>
    <cellStyle name="Normal 2 17 20" xfId="3394"/>
    <cellStyle name="Normal 2 17 21" xfId="3395"/>
    <cellStyle name="Normal 2 17 3" xfId="3396"/>
    <cellStyle name="Normal 2 17 4" xfId="3397"/>
    <cellStyle name="Normal 2 17 5" xfId="3398"/>
    <cellStyle name="Normal 2 17 6" xfId="3399"/>
    <cellStyle name="Normal 2 17 7" xfId="3400"/>
    <cellStyle name="Normal 2 17 8" xfId="3401"/>
    <cellStyle name="Normal 2 17 9" xfId="3402"/>
    <cellStyle name="Normal 2 18" xfId="3403"/>
    <cellStyle name="Normal 2 18 10" xfId="3404"/>
    <cellStyle name="Normal 2 18 11" xfId="3405"/>
    <cellStyle name="Normal 2 18 12" xfId="3406"/>
    <cellStyle name="Normal 2 18 13" xfId="3407"/>
    <cellStyle name="Normal 2 18 14" xfId="3408"/>
    <cellStyle name="Normal 2 18 15" xfId="3409"/>
    <cellStyle name="Normal 2 18 16" xfId="3410"/>
    <cellStyle name="Normal 2 18 17" xfId="3411"/>
    <cellStyle name="Normal 2 18 2" xfId="3412"/>
    <cellStyle name="Normal 2 18 3" xfId="3413"/>
    <cellStyle name="Normal 2 18 4" xfId="3414"/>
    <cellStyle name="Normal 2 18 5" xfId="3415"/>
    <cellStyle name="Normal 2 18 6" xfId="3416"/>
    <cellStyle name="Normal 2 18 7" xfId="3417"/>
    <cellStyle name="Normal 2 18 8" xfId="3418"/>
    <cellStyle name="Normal 2 18 9" xfId="3419"/>
    <cellStyle name="Normal 2 19" xfId="3420"/>
    <cellStyle name="Normal 2 19 10" xfId="3421"/>
    <cellStyle name="Normal 2 19 11" xfId="3422"/>
    <cellStyle name="Normal 2 19 12" xfId="3423"/>
    <cellStyle name="Normal 2 19 13" xfId="3424"/>
    <cellStyle name="Normal 2 19 14" xfId="3425"/>
    <cellStyle name="Normal 2 19 15" xfId="3426"/>
    <cellStyle name="Normal 2 19 2" xfId="3427"/>
    <cellStyle name="Normal 2 19 3" xfId="3428"/>
    <cellStyle name="Normal 2 19 4" xfId="3429"/>
    <cellStyle name="Normal 2 19 5" xfId="3430"/>
    <cellStyle name="Normal 2 19 6" xfId="3431"/>
    <cellStyle name="Normal 2 19 7" xfId="3432"/>
    <cellStyle name="Normal 2 19 8" xfId="3433"/>
    <cellStyle name="Normal 2 19 9" xfId="3434"/>
    <cellStyle name="Normal 2 2" xfId="277"/>
    <cellStyle name="Normal 2 2 10" xfId="3435"/>
    <cellStyle name="Normal 2 2 10 10" xfId="3436"/>
    <cellStyle name="Normal 2 2 10 11" xfId="3437"/>
    <cellStyle name="Normal 2 2 10 12" xfId="3438"/>
    <cellStyle name="Normal 2 2 10 13" xfId="3439"/>
    <cellStyle name="Normal 2 2 10 14" xfId="3440"/>
    <cellStyle name="Normal 2 2 10 15" xfId="3441"/>
    <cellStyle name="Normal 2 2 10 16" xfId="3442"/>
    <cellStyle name="Normal 2 2 10 17" xfId="3443"/>
    <cellStyle name="Normal 2 2 10 18" xfId="3444"/>
    <cellStyle name="Normal 2 2 10 19" xfId="3445"/>
    <cellStyle name="Normal 2 2 10 2" xfId="3446"/>
    <cellStyle name="Normal 2 2 10 20" xfId="3447"/>
    <cellStyle name="Normal 2 2 10 21" xfId="3448"/>
    <cellStyle name="Normal 2 2 10 22" xfId="3449"/>
    <cellStyle name="Normal 2 2 10 23" xfId="3450"/>
    <cellStyle name="Normal 2 2 10 3" xfId="3451"/>
    <cellStyle name="Normal 2 2 10 4" xfId="3452"/>
    <cellStyle name="Normal 2 2 10 5" xfId="3453"/>
    <cellStyle name="Normal 2 2 10 6" xfId="3454"/>
    <cellStyle name="Normal 2 2 10 7" xfId="3455"/>
    <cellStyle name="Normal 2 2 10 8" xfId="3456"/>
    <cellStyle name="Normal 2 2 10 9" xfId="3457"/>
    <cellStyle name="Normal 2 2 11" xfId="3458"/>
    <cellStyle name="Normal 2 2 11 10" xfId="3459"/>
    <cellStyle name="Normal 2 2 11 11" xfId="3460"/>
    <cellStyle name="Normal 2 2 11 12" xfId="3461"/>
    <cellStyle name="Normal 2 2 11 13" xfId="3462"/>
    <cellStyle name="Normal 2 2 11 14" xfId="3463"/>
    <cellStyle name="Normal 2 2 11 15" xfId="3464"/>
    <cellStyle name="Normal 2 2 11 16" xfId="3465"/>
    <cellStyle name="Normal 2 2 11 17" xfId="3466"/>
    <cellStyle name="Normal 2 2 11 18" xfId="3467"/>
    <cellStyle name="Normal 2 2 11 19" xfId="3468"/>
    <cellStyle name="Normal 2 2 11 2" xfId="3469"/>
    <cellStyle name="Normal 2 2 11 20" xfId="3470"/>
    <cellStyle name="Normal 2 2 11 21" xfId="3471"/>
    <cellStyle name="Normal 2 2 11 3" xfId="3472"/>
    <cellStyle name="Normal 2 2 11 4" xfId="3473"/>
    <cellStyle name="Normal 2 2 11 5" xfId="3474"/>
    <cellStyle name="Normal 2 2 11 6" xfId="3475"/>
    <cellStyle name="Normal 2 2 11 7" xfId="3476"/>
    <cellStyle name="Normal 2 2 11 8" xfId="3477"/>
    <cellStyle name="Normal 2 2 11 9" xfId="3478"/>
    <cellStyle name="Normal 2 2 12" xfId="3479"/>
    <cellStyle name="Normal 2 2 12 10" xfId="3480"/>
    <cellStyle name="Normal 2 2 12 11" xfId="3481"/>
    <cellStyle name="Normal 2 2 12 12" xfId="3482"/>
    <cellStyle name="Normal 2 2 12 13" xfId="3483"/>
    <cellStyle name="Normal 2 2 12 14" xfId="3484"/>
    <cellStyle name="Normal 2 2 12 15" xfId="3485"/>
    <cellStyle name="Normal 2 2 12 16" xfId="3486"/>
    <cellStyle name="Normal 2 2 12 17" xfId="3487"/>
    <cellStyle name="Normal 2 2 12 18" xfId="3488"/>
    <cellStyle name="Normal 2 2 12 19" xfId="3489"/>
    <cellStyle name="Normal 2 2 12 2" xfId="3490"/>
    <cellStyle name="Normal 2 2 12 20" xfId="3491"/>
    <cellStyle name="Normal 2 2 12 21" xfId="3492"/>
    <cellStyle name="Normal 2 2 12 3" xfId="3493"/>
    <cellStyle name="Normal 2 2 12 4" xfId="3494"/>
    <cellStyle name="Normal 2 2 12 5" xfId="3495"/>
    <cellStyle name="Normal 2 2 12 6" xfId="3496"/>
    <cellStyle name="Normal 2 2 12 7" xfId="3497"/>
    <cellStyle name="Normal 2 2 12 8" xfId="3498"/>
    <cellStyle name="Normal 2 2 12 9" xfId="3499"/>
    <cellStyle name="Normal 2 2 13" xfId="3500"/>
    <cellStyle name="Normal 2 2 13 10" xfId="3501"/>
    <cellStyle name="Normal 2 2 13 11" xfId="3502"/>
    <cellStyle name="Normal 2 2 13 12" xfId="3503"/>
    <cellStyle name="Normal 2 2 13 13" xfId="3504"/>
    <cellStyle name="Normal 2 2 13 14" xfId="3505"/>
    <cellStyle name="Normal 2 2 13 15" xfId="3506"/>
    <cellStyle name="Normal 2 2 13 16" xfId="3507"/>
    <cellStyle name="Normal 2 2 13 17" xfId="3508"/>
    <cellStyle name="Normal 2 2 13 18" xfId="3509"/>
    <cellStyle name="Normal 2 2 13 19" xfId="3510"/>
    <cellStyle name="Normal 2 2 13 2" xfId="3511"/>
    <cellStyle name="Normal 2 2 13 20" xfId="3512"/>
    <cellStyle name="Normal 2 2 13 21" xfId="3513"/>
    <cellStyle name="Normal 2 2 13 3" xfId="3514"/>
    <cellStyle name="Normal 2 2 13 4" xfId="3515"/>
    <cellStyle name="Normal 2 2 13 5" xfId="3516"/>
    <cellStyle name="Normal 2 2 13 6" xfId="3517"/>
    <cellStyle name="Normal 2 2 13 7" xfId="3518"/>
    <cellStyle name="Normal 2 2 13 8" xfId="3519"/>
    <cellStyle name="Normal 2 2 13 9" xfId="3520"/>
    <cellStyle name="Normal 2 2 14" xfId="8133"/>
    <cellStyle name="Normal 2 2 2" xfId="286"/>
    <cellStyle name="Normal 2 2 2 10" xfId="3521"/>
    <cellStyle name="Normal 2 2 2 11" xfId="3522"/>
    <cellStyle name="Normal 2 2 2 12" xfId="3523"/>
    <cellStyle name="Normal 2 2 2 13" xfId="3524"/>
    <cellStyle name="Normal 2 2 2 14" xfId="3525"/>
    <cellStyle name="Normal 2 2 2 15" xfId="3526"/>
    <cellStyle name="Normal 2 2 2 16" xfId="3527"/>
    <cellStyle name="Normal 2 2 2 17" xfId="3528"/>
    <cellStyle name="Normal 2 2 2 18" xfId="3529"/>
    <cellStyle name="Normal 2 2 2 19" xfId="3530"/>
    <cellStyle name="Normal 2 2 2 2" xfId="287"/>
    <cellStyle name="Normal 2 2 2 2 10" xfId="3532"/>
    <cellStyle name="Normal 2 2 2 2 11" xfId="3533"/>
    <cellStyle name="Normal 2 2 2 2 12" xfId="3534"/>
    <cellStyle name="Normal 2 2 2 2 13" xfId="3535"/>
    <cellStyle name="Normal 2 2 2 2 14" xfId="3536"/>
    <cellStyle name="Normal 2 2 2 2 15" xfId="3537"/>
    <cellStyle name="Normal 2 2 2 2 16" xfId="3538"/>
    <cellStyle name="Normal 2 2 2 2 17" xfId="3539"/>
    <cellStyle name="Normal 2 2 2 2 18" xfId="3540"/>
    <cellStyle name="Normal 2 2 2 2 19" xfId="3541"/>
    <cellStyle name="Normal 2 2 2 2 2" xfId="288"/>
    <cellStyle name="Normal 2 2 2 2 2 10" xfId="3542"/>
    <cellStyle name="Normal 2 2 2 2 2 11" xfId="3543"/>
    <cellStyle name="Normal 2 2 2 2 2 12" xfId="3544"/>
    <cellStyle name="Normal 2 2 2 2 2 13" xfId="3545"/>
    <cellStyle name="Normal 2 2 2 2 2 14" xfId="3546"/>
    <cellStyle name="Normal 2 2 2 2 2 15" xfId="3547"/>
    <cellStyle name="Normal 2 2 2 2 2 16" xfId="3548"/>
    <cellStyle name="Normal 2 2 2 2 2 17" xfId="3549"/>
    <cellStyle name="Normal 2 2 2 2 2 18" xfId="3550"/>
    <cellStyle name="Normal 2 2 2 2 2 19" xfId="3551"/>
    <cellStyle name="Normal 2 2 2 2 2 2" xfId="289"/>
    <cellStyle name="Normal 2 2 2 2 2 20" xfId="3552"/>
    <cellStyle name="Normal 2 2 2 2 2 21" xfId="3553"/>
    <cellStyle name="Normal 2 2 2 2 2 22" xfId="3554"/>
    <cellStyle name="Normal 2 2 2 2 2 23" xfId="3555"/>
    <cellStyle name="Normal 2 2 2 2 2 24" xfId="3556"/>
    <cellStyle name="Normal 2 2 2 2 2 25" xfId="3557"/>
    <cellStyle name="Normal 2 2 2 2 2 26" xfId="3558"/>
    <cellStyle name="Normal 2 2 2 2 2 27" xfId="3559"/>
    <cellStyle name="Normal 2 2 2 2 2 28" xfId="3560"/>
    <cellStyle name="Normal 2 2 2 2 2 29" xfId="3561"/>
    <cellStyle name="Normal 2 2 2 2 2 3" xfId="3562"/>
    <cellStyle name="Normal 2 2 2 2 2 30" xfId="3563"/>
    <cellStyle name="Normal 2 2 2 2 2 31" xfId="3564"/>
    <cellStyle name="Normal 2 2 2 2 2 4" xfId="3565"/>
    <cellStyle name="Normal 2 2 2 2 2 5" xfId="3566"/>
    <cellStyle name="Normal 2 2 2 2 2 6" xfId="3567"/>
    <cellStyle name="Normal 2 2 2 2 2 7" xfId="3568"/>
    <cellStyle name="Normal 2 2 2 2 2 8" xfId="3569"/>
    <cellStyle name="Normal 2 2 2 2 2 9" xfId="3570"/>
    <cellStyle name="Normal 2 2 2 2 2_1-TaB pnr 2010-2011-2012 ok" xfId="290"/>
    <cellStyle name="Normal 2 2 2 2 20" xfId="3571"/>
    <cellStyle name="Normal 2 2 2 2 21" xfId="3572"/>
    <cellStyle name="Normal 2 2 2 2 22" xfId="3573"/>
    <cellStyle name="Normal 2 2 2 2 23" xfId="3574"/>
    <cellStyle name="Normal 2 2 2 2 24" xfId="3575"/>
    <cellStyle name="Normal 2 2 2 2 25" xfId="3576"/>
    <cellStyle name="Normal 2 2 2 2 26" xfId="3577"/>
    <cellStyle name="Normal 2 2 2 2 27" xfId="3578"/>
    <cellStyle name="Normal 2 2 2 2 28" xfId="3579"/>
    <cellStyle name="Normal 2 2 2 2 29" xfId="8755"/>
    <cellStyle name="Normal 2 2 2 2 3" xfId="291"/>
    <cellStyle name="Normal 2 2 2 2 3 10" xfId="3581"/>
    <cellStyle name="Normal 2 2 2 2 3 10 10" xfId="3582"/>
    <cellStyle name="Normal 2 2 2 2 3 10 11" xfId="3583"/>
    <cellStyle name="Normal 2 2 2 2 3 10 2" xfId="3584"/>
    <cellStyle name="Normal 2 2 2 2 3 10 3" xfId="3585"/>
    <cellStyle name="Normal 2 2 2 2 3 10 4" xfId="3586"/>
    <cellStyle name="Normal 2 2 2 2 3 10 5" xfId="3587"/>
    <cellStyle name="Normal 2 2 2 2 3 10 6" xfId="3588"/>
    <cellStyle name="Normal 2 2 2 2 3 10 7" xfId="3589"/>
    <cellStyle name="Normal 2 2 2 2 3 10 8" xfId="3590"/>
    <cellStyle name="Normal 2 2 2 2 3 10 9" xfId="3591"/>
    <cellStyle name="Normal 2 2 2 2 3 11" xfId="3592"/>
    <cellStyle name="Normal 2 2 2 2 3 11 2" xfId="3593"/>
    <cellStyle name="Normal 2 2 2 2 3 11 3" xfId="3594"/>
    <cellStyle name="Normal 2 2 2 2 3 11 4" xfId="3595"/>
    <cellStyle name="Normal 2 2 2 2 3 11 5" xfId="3596"/>
    <cellStyle name="Normal 2 2 2 2 3 11 6" xfId="3597"/>
    <cellStyle name="Normal 2 2 2 2 3 11 7" xfId="3598"/>
    <cellStyle name="Normal 2 2 2 2 3 11 8" xfId="3599"/>
    <cellStyle name="Normal 2 2 2 2 3 11 9" xfId="3600"/>
    <cellStyle name="Normal 2 2 2 2 3 12" xfId="3601"/>
    <cellStyle name="Normal 2 2 2 2 3 12 2" xfId="3602"/>
    <cellStyle name="Normal 2 2 2 2 3 12 3" xfId="3603"/>
    <cellStyle name="Normal 2 2 2 2 3 12 4" xfId="3604"/>
    <cellStyle name="Normal 2 2 2 2 3 12 5" xfId="3605"/>
    <cellStyle name="Normal 2 2 2 2 3 12 6" xfId="3606"/>
    <cellStyle name="Normal 2 2 2 2 3 12 7" xfId="3607"/>
    <cellStyle name="Normal 2 2 2 2 3 12 8" xfId="3608"/>
    <cellStyle name="Normal 2 2 2 2 3 12 9" xfId="3609"/>
    <cellStyle name="Normal 2 2 2 2 3 13" xfId="3610"/>
    <cellStyle name="Normal 2 2 2 2 3 13 2" xfId="3611"/>
    <cellStyle name="Normal 2 2 2 2 3 13 3" xfId="3612"/>
    <cellStyle name="Normal 2 2 2 2 3 13 4" xfId="3613"/>
    <cellStyle name="Normal 2 2 2 2 3 13 5" xfId="3614"/>
    <cellStyle name="Normal 2 2 2 2 3 13 6" xfId="3615"/>
    <cellStyle name="Normal 2 2 2 2 3 13 7" xfId="3616"/>
    <cellStyle name="Normal 2 2 2 2 3 13 8" xfId="3617"/>
    <cellStyle name="Normal 2 2 2 2 3 13 9" xfId="3618"/>
    <cellStyle name="Normal 2 2 2 2 3 14" xfId="3619"/>
    <cellStyle name="Normal 2 2 2 2 3 14 2" xfId="3620"/>
    <cellStyle name="Normal 2 2 2 2 3 14 3" xfId="3621"/>
    <cellStyle name="Normal 2 2 2 2 3 14 4" xfId="3622"/>
    <cellStyle name="Normal 2 2 2 2 3 14 5" xfId="3623"/>
    <cellStyle name="Normal 2 2 2 2 3 14 6" xfId="3624"/>
    <cellStyle name="Normal 2 2 2 2 3 14 7" xfId="3625"/>
    <cellStyle name="Normal 2 2 2 2 3 15" xfId="3626"/>
    <cellStyle name="Normal 2 2 2 2 3 15 2" xfId="3627"/>
    <cellStyle name="Normal 2 2 2 2 3 15 3" xfId="3628"/>
    <cellStyle name="Normal 2 2 2 2 3 15 4" xfId="3629"/>
    <cellStyle name="Normal 2 2 2 2 3 15 5" xfId="3630"/>
    <cellStyle name="Normal 2 2 2 2 3 15 6" xfId="3631"/>
    <cellStyle name="Normal 2 2 2 2 3 15 7" xfId="3632"/>
    <cellStyle name="Normal 2 2 2 2 3 16" xfId="3633"/>
    <cellStyle name="Normal 2 2 2 2 3 16 2" xfId="3634"/>
    <cellStyle name="Normal 2 2 2 2 3 16 3" xfId="3635"/>
    <cellStyle name="Normal 2 2 2 2 3 16 4" xfId="3636"/>
    <cellStyle name="Normal 2 2 2 2 3 16 5" xfId="3637"/>
    <cellStyle name="Normal 2 2 2 2 3 16 6" xfId="3638"/>
    <cellStyle name="Normal 2 2 2 2 3 16 7" xfId="3639"/>
    <cellStyle name="Normal 2 2 2 2 3 17" xfId="3640"/>
    <cellStyle name="Normal 2 2 2 2 3 17 2" xfId="3641"/>
    <cellStyle name="Normal 2 2 2 2 3 17 3" xfId="3642"/>
    <cellStyle name="Normal 2 2 2 2 3 17 4" xfId="3643"/>
    <cellStyle name="Normal 2 2 2 2 3 17 5" xfId="3644"/>
    <cellStyle name="Normal 2 2 2 2 3 18" xfId="3645"/>
    <cellStyle name="Normal 2 2 2 2 3 18 2" xfId="3646"/>
    <cellStyle name="Normal 2 2 2 2 3 18 3" xfId="3647"/>
    <cellStyle name="Normal 2 2 2 2 3 18 4" xfId="3648"/>
    <cellStyle name="Normal 2 2 2 2 3 18 5" xfId="3649"/>
    <cellStyle name="Normal 2 2 2 2 3 19" xfId="3650"/>
    <cellStyle name="Normal 2 2 2 2 3 19 2" xfId="3651"/>
    <cellStyle name="Normal 2 2 2 2 3 19 3" xfId="3652"/>
    <cellStyle name="Normal 2 2 2 2 3 19 4" xfId="3653"/>
    <cellStyle name="Normal 2 2 2 2 3 19 5" xfId="3654"/>
    <cellStyle name="Normal 2 2 2 2 3 2" xfId="3580"/>
    <cellStyle name="Normal 2 2 2 2 3 2 10" xfId="3655"/>
    <cellStyle name="Normal 2 2 2 2 3 2 11" xfId="3656"/>
    <cellStyle name="Normal 2 2 2 2 3 2 12" xfId="3657"/>
    <cellStyle name="Normal 2 2 2 2 3 2 13" xfId="3658"/>
    <cellStyle name="Normal 2 2 2 2 3 2 14" xfId="3659"/>
    <cellStyle name="Normal 2 2 2 2 3 2 15" xfId="3660"/>
    <cellStyle name="Normal 2 2 2 2 3 2 2" xfId="3661"/>
    <cellStyle name="Normal 2 2 2 2 3 2 3" xfId="3662"/>
    <cellStyle name="Normal 2 2 2 2 3 2 4" xfId="3663"/>
    <cellStyle name="Normal 2 2 2 2 3 2 5" xfId="3664"/>
    <cellStyle name="Normal 2 2 2 2 3 2 6" xfId="3665"/>
    <cellStyle name="Normal 2 2 2 2 3 2 7" xfId="3666"/>
    <cellStyle name="Normal 2 2 2 2 3 2 8" xfId="3667"/>
    <cellStyle name="Normal 2 2 2 2 3 2 9" xfId="3668"/>
    <cellStyle name="Normal 2 2 2 2 3 20" xfId="3669"/>
    <cellStyle name="Normal 2 2 2 2 3 20 2" xfId="3670"/>
    <cellStyle name="Normal 2 2 2 2 3 20 3" xfId="3671"/>
    <cellStyle name="Normal 2 2 2 2 3 21" xfId="3672"/>
    <cellStyle name="Normal 2 2 2 2 3 21 2" xfId="3673"/>
    <cellStyle name="Normal 2 2 2 2 3 21 3" xfId="3674"/>
    <cellStyle name="Normal 2 2 2 2 3 22" xfId="3675"/>
    <cellStyle name="Normal 2 2 2 2 3 22 2" xfId="3676"/>
    <cellStyle name="Normal 2 2 2 2 3 22 3" xfId="3677"/>
    <cellStyle name="Normal 2 2 2 2 3 23" xfId="3678"/>
    <cellStyle name="Normal 2 2 2 2 3 24" xfId="3679"/>
    <cellStyle name="Normal 2 2 2 2 3 25" xfId="3680"/>
    <cellStyle name="Normal 2 2 2 2 3 26" xfId="3681"/>
    <cellStyle name="Normal 2 2 2 2 3 27" xfId="3682"/>
    <cellStyle name="Normal 2 2 2 2 3 28" xfId="8756"/>
    <cellStyle name="Normal 2 2 2 2 3 3" xfId="3683"/>
    <cellStyle name="Normal 2 2 2 2 3 3 10" xfId="3684"/>
    <cellStyle name="Normal 2 2 2 2 3 3 11" xfId="3685"/>
    <cellStyle name="Normal 2 2 2 2 3 3 12" xfId="3686"/>
    <cellStyle name="Normal 2 2 2 2 3 3 13" xfId="3687"/>
    <cellStyle name="Normal 2 2 2 2 3 3 14" xfId="3688"/>
    <cellStyle name="Normal 2 2 2 2 3 3 15" xfId="3689"/>
    <cellStyle name="Normal 2 2 2 2 3 3 2" xfId="3690"/>
    <cellStyle name="Normal 2 2 2 2 3 3 3" xfId="3691"/>
    <cellStyle name="Normal 2 2 2 2 3 3 4" xfId="3692"/>
    <cellStyle name="Normal 2 2 2 2 3 3 5" xfId="3693"/>
    <cellStyle name="Normal 2 2 2 2 3 3 6" xfId="3694"/>
    <cellStyle name="Normal 2 2 2 2 3 3 7" xfId="3695"/>
    <cellStyle name="Normal 2 2 2 2 3 3 8" xfId="3696"/>
    <cellStyle name="Normal 2 2 2 2 3 3 9" xfId="3697"/>
    <cellStyle name="Normal 2 2 2 2 3 4" xfId="3698"/>
    <cellStyle name="Normal 2 2 2 2 3 4 10" xfId="3699"/>
    <cellStyle name="Normal 2 2 2 2 3 4 11" xfId="3700"/>
    <cellStyle name="Normal 2 2 2 2 3 4 12" xfId="3701"/>
    <cellStyle name="Normal 2 2 2 2 3 4 13" xfId="3702"/>
    <cellStyle name="Normal 2 2 2 2 3 4 14" xfId="3703"/>
    <cellStyle name="Normal 2 2 2 2 3 4 15" xfId="3704"/>
    <cellStyle name="Normal 2 2 2 2 3 4 2" xfId="3705"/>
    <cellStyle name="Normal 2 2 2 2 3 4 3" xfId="3706"/>
    <cellStyle name="Normal 2 2 2 2 3 4 4" xfId="3707"/>
    <cellStyle name="Normal 2 2 2 2 3 4 5" xfId="3708"/>
    <cellStyle name="Normal 2 2 2 2 3 4 6" xfId="3709"/>
    <cellStyle name="Normal 2 2 2 2 3 4 7" xfId="3710"/>
    <cellStyle name="Normal 2 2 2 2 3 4 8" xfId="3711"/>
    <cellStyle name="Normal 2 2 2 2 3 4 9" xfId="3712"/>
    <cellStyle name="Normal 2 2 2 2 3 5" xfId="3713"/>
    <cellStyle name="Normal 2 2 2 2 3 5 10" xfId="3714"/>
    <cellStyle name="Normal 2 2 2 2 3 5 11" xfId="3715"/>
    <cellStyle name="Normal 2 2 2 2 3 5 12" xfId="3716"/>
    <cellStyle name="Normal 2 2 2 2 3 5 13" xfId="3717"/>
    <cellStyle name="Normal 2 2 2 2 3 5 2" xfId="3718"/>
    <cellStyle name="Normal 2 2 2 2 3 5 3" xfId="3719"/>
    <cellStyle name="Normal 2 2 2 2 3 5 4" xfId="3720"/>
    <cellStyle name="Normal 2 2 2 2 3 5 5" xfId="3721"/>
    <cellStyle name="Normal 2 2 2 2 3 5 6" xfId="3722"/>
    <cellStyle name="Normal 2 2 2 2 3 5 7" xfId="3723"/>
    <cellStyle name="Normal 2 2 2 2 3 5 8" xfId="3724"/>
    <cellStyle name="Normal 2 2 2 2 3 5 9" xfId="3725"/>
    <cellStyle name="Normal 2 2 2 2 3 6" xfId="3726"/>
    <cellStyle name="Normal 2 2 2 2 3 6 10" xfId="3727"/>
    <cellStyle name="Normal 2 2 2 2 3 6 11" xfId="3728"/>
    <cellStyle name="Normal 2 2 2 2 3 6 12" xfId="3729"/>
    <cellStyle name="Normal 2 2 2 2 3 6 13" xfId="3730"/>
    <cellStyle name="Normal 2 2 2 2 3 6 2" xfId="3731"/>
    <cellStyle name="Normal 2 2 2 2 3 6 3" xfId="3732"/>
    <cellStyle name="Normal 2 2 2 2 3 6 4" xfId="3733"/>
    <cellStyle name="Normal 2 2 2 2 3 6 5" xfId="3734"/>
    <cellStyle name="Normal 2 2 2 2 3 6 6" xfId="3735"/>
    <cellStyle name="Normal 2 2 2 2 3 6 7" xfId="3736"/>
    <cellStyle name="Normal 2 2 2 2 3 6 8" xfId="3737"/>
    <cellStyle name="Normal 2 2 2 2 3 6 9" xfId="3738"/>
    <cellStyle name="Normal 2 2 2 2 3 7" xfId="3739"/>
    <cellStyle name="Normal 2 2 2 2 3 7 10" xfId="3740"/>
    <cellStyle name="Normal 2 2 2 2 3 7 11" xfId="3741"/>
    <cellStyle name="Normal 2 2 2 2 3 7 12" xfId="3742"/>
    <cellStyle name="Normal 2 2 2 2 3 7 13" xfId="3743"/>
    <cellStyle name="Normal 2 2 2 2 3 7 2" xfId="3744"/>
    <cellStyle name="Normal 2 2 2 2 3 7 3" xfId="3745"/>
    <cellStyle name="Normal 2 2 2 2 3 7 4" xfId="3746"/>
    <cellStyle name="Normal 2 2 2 2 3 7 5" xfId="3747"/>
    <cellStyle name="Normal 2 2 2 2 3 7 6" xfId="3748"/>
    <cellStyle name="Normal 2 2 2 2 3 7 7" xfId="3749"/>
    <cellStyle name="Normal 2 2 2 2 3 7 8" xfId="3750"/>
    <cellStyle name="Normal 2 2 2 2 3 7 9" xfId="3751"/>
    <cellStyle name="Normal 2 2 2 2 3 8" xfId="3752"/>
    <cellStyle name="Normal 2 2 2 2 3 8 10" xfId="3753"/>
    <cellStyle name="Normal 2 2 2 2 3 8 11" xfId="3754"/>
    <cellStyle name="Normal 2 2 2 2 3 8 2" xfId="3755"/>
    <cellStyle name="Normal 2 2 2 2 3 8 3" xfId="3756"/>
    <cellStyle name="Normal 2 2 2 2 3 8 4" xfId="3757"/>
    <cellStyle name="Normal 2 2 2 2 3 8 5" xfId="3758"/>
    <cellStyle name="Normal 2 2 2 2 3 8 6" xfId="3759"/>
    <cellStyle name="Normal 2 2 2 2 3 8 7" xfId="3760"/>
    <cellStyle name="Normal 2 2 2 2 3 8 8" xfId="3761"/>
    <cellStyle name="Normal 2 2 2 2 3 8 9" xfId="3762"/>
    <cellStyle name="Normal 2 2 2 2 3 9" xfId="3763"/>
    <cellStyle name="Normal 2 2 2 2 3 9 10" xfId="3764"/>
    <cellStyle name="Normal 2 2 2 2 3 9 11" xfId="3765"/>
    <cellStyle name="Normal 2 2 2 2 3 9 2" xfId="3766"/>
    <cellStyle name="Normal 2 2 2 2 3 9 3" xfId="3767"/>
    <cellStyle name="Normal 2 2 2 2 3 9 4" xfId="3768"/>
    <cellStyle name="Normal 2 2 2 2 3 9 5" xfId="3769"/>
    <cellStyle name="Normal 2 2 2 2 3 9 6" xfId="3770"/>
    <cellStyle name="Normal 2 2 2 2 3 9 7" xfId="3771"/>
    <cellStyle name="Normal 2 2 2 2 3 9 8" xfId="3772"/>
    <cellStyle name="Normal 2 2 2 2 3 9 9" xfId="3773"/>
    <cellStyle name="Normal 2 2 2 2 4" xfId="292"/>
    <cellStyle name="Normal 2 2 2 2 4 10" xfId="3775"/>
    <cellStyle name="Normal 2 2 2 2 4 10 10" xfId="3776"/>
    <cellStyle name="Normal 2 2 2 2 4 10 11" xfId="3777"/>
    <cellStyle name="Normal 2 2 2 2 4 10 2" xfId="3778"/>
    <cellStyle name="Normal 2 2 2 2 4 10 3" xfId="3779"/>
    <cellStyle name="Normal 2 2 2 2 4 10 4" xfId="3780"/>
    <cellStyle name="Normal 2 2 2 2 4 10 5" xfId="3781"/>
    <cellStyle name="Normal 2 2 2 2 4 10 6" xfId="3782"/>
    <cellStyle name="Normal 2 2 2 2 4 10 7" xfId="3783"/>
    <cellStyle name="Normal 2 2 2 2 4 10 8" xfId="3784"/>
    <cellStyle name="Normal 2 2 2 2 4 10 9" xfId="3785"/>
    <cellStyle name="Normal 2 2 2 2 4 11" xfId="3786"/>
    <cellStyle name="Normal 2 2 2 2 4 11 2" xfId="3787"/>
    <cellStyle name="Normal 2 2 2 2 4 11 3" xfId="3788"/>
    <cellStyle name="Normal 2 2 2 2 4 11 4" xfId="3789"/>
    <cellStyle name="Normal 2 2 2 2 4 11 5" xfId="3790"/>
    <cellStyle name="Normal 2 2 2 2 4 11 6" xfId="3791"/>
    <cellStyle name="Normal 2 2 2 2 4 11 7" xfId="3792"/>
    <cellStyle name="Normal 2 2 2 2 4 11 8" xfId="3793"/>
    <cellStyle name="Normal 2 2 2 2 4 11 9" xfId="3794"/>
    <cellStyle name="Normal 2 2 2 2 4 12" xfId="3795"/>
    <cellStyle name="Normal 2 2 2 2 4 12 2" xfId="3796"/>
    <cellStyle name="Normal 2 2 2 2 4 12 3" xfId="3797"/>
    <cellStyle name="Normal 2 2 2 2 4 12 4" xfId="3798"/>
    <cellStyle name="Normal 2 2 2 2 4 12 5" xfId="3799"/>
    <cellStyle name="Normal 2 2 2 2 4 12 6" xfId="3800"/>
    <cellStyle name="Normal 2 2 2 2 4 12 7" xfId="3801"/>
    <cellStyle name="Normal 2 2 2 2 4 12 8" xfId="3802"/>
    <cellStyle name="Normal 2 2 2 2 4 12 9" xfId="3803"/>
    <cellStyle name="Normal 2 2 2 2 4 13" xfId="3804"/>
    <cellStyle name="Normal 2 2 2 2 4 13 2" xfId="3805"/>
    <cellStyle name="Normal 2 2 2 2 4 13 3" xfId="3806"/>
    <cellStyle name="Normal 2 2 2 2 4 13 4" xfId="3807"/>
    <cellStyle name="Normal 2 2 2 2 4 13 5" xfId="3808"/>
    <cellStyle name="Normal 2 2 2 2 4 13 6" xfId="3809"/>
    <cellStyle name="Normal 2 2 2 2 4 13 7" xfId="3810"/>
    <cellStyle name="Normal 2 2 2 2 4 13 8" xfId="3811"/>
    <cellStyle name="Normal 2 2 2 2 4 13 9" xfId="3812"/>
    <cellStyle name="Normal 2 2 2 2 4 14" xfId="3813"/>
    <cellStyle name="Normal 2 2 2 2 4 14 2" xfId="3814"/>
    <cellStyle name="Normal 2 2 2 2 4 14 3" xfId="3815"/>
    <cellStyle name="Normal 2 2 2 2 4 14 4" xfId="3816"/>
    <cellStyle name="Normal 2 2 2 2 4 14 5" xfId="3817"/>
    <cellStyle name="Normal 2 2 2 2 4 14 6" xfId="3818"/>
    <cellStyle name="Normal 2 2 2 2 4 14 7" xfId="3819"/>
    <cellStyle name="Normal 2 2 2 2 4 15" xfId="3820"/>
    <cellStyle name="Normal 2 2 2 2 4 15 2" xfId="3821"/>
    <cellStyle name="Normal 2 2 2 2 4 15 3" xfId="3822"/>
    <cellStyle name="Normal 2 2 2 2 4 15 4" xfId="3823"/>
    <cellStyle name="Normal 2 2 2 2 4 15 5" xfId="3824"/>
    <cellStyle name="Normal 2 2 2 2 4 15 6" xfId="3825"/>
    <cellStyle name="Normal 2 2 2 2 4 15 7" xfId="3826"/>
    <cellStyle name="Normal 2 2 2 2 4 16" xfId="3827"/>
    <cellStyle name="Normal 2 2 2 2 4 16 2" xfId="3828"/>
    <cellStyle name="Normal 2 2 2 2 4 16 3" xfId="3829"/>
    <cellStyle name="Normal 2 2 2 2 4 16 4" xfId="3830"/>
    <cellStyle name="Normal 2 2 2 2 4 16 5" xfId="3831"/>
    <cellStyle name="Normal 2 2 2 2 4 16 6" xfId="3832"/>
    <cellStyle name="Normal 2 2 2 2 4 16 7" xfId="3833"/>
    <cellStyle name="Normal 2 2 2 2 4 17" xfId="3834"/>
    <cellStyle name="Normal 2 2 2 2 4 17 2" xfId="3835"/>
    <cellStyle name="Normal 2 2 2 2 4 17 3" xfId="3836"/>
    <cellStyle name="Normal 2 2 2 2 4 17 4" xfId="3837"/>
    <cellStyle name="Normal 2 2 2 2 4 17 5" xfId="3838"/>
    <cellStyle name="Normal 2 2 2 2 4 18" xfId="3839"/>
    <cellStyle name="Normal 2 2 2 2 4 18 2" xfId="3840"/>
    <cellStyle name="Normal 2 2 2 2 4 18 3" xfId="3841"/>
    <cellStyle name="Normal 2 2 2 2 4 18 4" xfId="3842"/>
    <cellStyle name="Normal 2 2 2 2 4 18 5" xfId="3843"/>
    <cellStyle name="Normal 2 2 2 2 4 19" xfId="3844"/>
    <cellStyle name="Normal 2 2 2 2 4 19 2" xfId="3845"/>
    <cellStyle name="Normal 2 2 2 2 4 19 3" xfId="3846"/>
    <cellStyle name="Normal 2 2 2 2 4 19 4" xfId="3847"/>
    <cellStyle name="Normal 2 2 2 2 4 19 5" xfId="3848"/>
    <cellStyle name="Normal 2 2 2 2 4 2" xfId="3774"/>
    <cellStyle name="Normal 2 2 2 2 4 2 10" xfId="3849"/>
    <cellStyle name="Normal 2 2 2 2 4 2 11" xfId="3850"/>
    <cellStyle name="Normal 2 2 2 2 4 2 12" xfId="3851"/>
    <cellStyle name="Normal 2 2 2 2 4 2 13" xfId="3852"/>
    <cellStyle name="Normal 2 2 2 2 4 2 14" xfId="3853"/>
    <cellStyle name="Normal 2 2 2 2 4 2 15" xfId="3854"/>
    <cellStyle name="Normal 2 2 2 2 4 2 2" xfId="3855"/>
    <cellStyle name="Normal 2 2 2 2 4 2 3" xfId="3856"/>
    <cellStyle name="Normal 2 2 2 2 4 2 4" xfId="3857"/>
    <cellStyle name="Normal 2 2 2 2 4 2 5" xfId="3858"/>
    <cellStyle name="Normal 2 2 2 2 4 2 6" xfId="3859"/>
    <cellStyle name="Normal 2 2 2 2 4 2 7" xfId="3860"/>
    <cellStyle name="Normal 2 2 2 2 4 2 8" xfId="3861"/>
    <cellStyle name="Normal 2 2 2 2 4 2 9" xfId="3862"/>
    <cellStyle name="Normal 2 2 2 2 4 20" xfId="3863"/>
    <cellStyle name="Normal 2 2 2 2 4 20 2" xfId="3864"/>
    <cellStyle name="Normal 2 2 2 2 4 20 3" xfId="3865"/>
    <cellStyle name="Normal 2 2 2 2 4 21" xfId="3866"/>
    <cellStyle name="Normal 2 2 2 2 4 21 2" xfId="3867"/>
    <cellStyle name="Normal 2 2 2 2 4 21 3" xfId="3868"/>
    <cellStyle name="Normal 2 2 2 2 4 22" xfId="3869"/>
    <cellStyle name="Normal 2 2 2 2 4 22 2" xfId="3870"/>
    <cellStyle name="Normal 2 2 2 2 4 22 3" xfId="3871"/>
    <cellStyle name="Normal 2 2 2 2 4 23" xfId="3872"/>
    <cellStyle name="Normal 2 2 2 2 4 24" xfId="3873"/>
    <cellStyle name="Normal 2 2 2 2 4 25" xfId="3874"/>
    <cellStyle name="Normal 2 2 2 2 4 26" xfId="3875"/>
    <cellStyle name="Normal 2 2 2 2 4 27" xfId="3876"/>
    <cellStyle name="Normal 2 2 2 2 4 28" xfId="8757"/>
    <cellStyle name="Normal 2 2 2 2 4 3" xfId="3877"/>
    <cellStyle name="Normal 2 2 2 2 4 3 10" xfId="3878"/>
    <cellStyle name="Normal 2 2 2 2 4 3 11" xfId="3879"/>
    <cellStyle name="Normal 2 2 2 2 4 3 12" xfId="3880"/>
    <cellStyle name="Normal 2 2 2 2 4 3 13" xfId="3881"/>
    <cellStyle name="Normal 2 2 2 2 4 3 14" xfId="3882"/>
    <cellStyle name="Normal 2 2 2 2 4 3 15" xfId="3883"/>
    <cellStyle name="Normal 2 2 2 2 4 3 2" xfId="3884"/>
    <cellStyle name="Normal 2 2 2 2 4 3 3" xfId="3885"/>
    <cellStyle name="Normal 2 2 2 2 4 3 4" xfId="3886"/>
    <cellStyle name="Normal 2 2 2 2 4 3 5" xfId="3887"/>
    <cellStyle name="Normal 2 2 2 2 4 3 6" xfId="3888"/>
    <cellStyle name="Normal 2 2 2 2 4 3 7" xfId="3889"/>
    <cellStyle name="Normal 2 2 2 2 4 3 8" xfId="3890"/>
    <cellStyle name="Normal 2 2 2 2 4 3 9" xfId="3891"/>
    <cellStyle name="Normal 2 2 2 2 4 4" xfId="3892"/>
    <cellStyle name="Normal 2 2 2 2 4 4 10" xfId="3893"/>
    <cellStyle name="Normal 2 2 2 2 4 4 11" xfId="3894"/>
    <cellStyle name="Normal 2 2 2 2 4 4 12" xfId="3895"/>
    <cellStyle name="Normal 2 2 2 2 4 4 13" xfId="3896"/>
    <cellStyle name="Normal 2 2 2 2 4 4 14" xfId="3897"/>
    <cellStyle name="Normal 2 2 2 2 4 4 15" xfId="3898"/>
    <cellStyle name="Normal 2 2 2 2 4 4 2" xfId="3899"/>
    <cellStyle name="Normal 2 2 2 2 4 4 3" xfId="3900"/>
    <cellStyle name="Normal 2 2 2 2 4 4 4" xfId="3901"/>
    <cellStyle name="Normal 2 2 2 2 4 4 5" xfId="3902"/>
    <cellStyle name="Normal 2 2 2 2 4 4 6" xfId="3903"/>
    <cellStyle name="Normal 2 2 2 2 4 4 7" xfId="3904"/>
    <cellStyle name="Normal 2 2 2 2 4 4 8" xfId="3905"/>
    <cellStyle name="Normal 2 2 2 2 4 4 9" xfId="3906"/>
    <cellStyle name="Normal 2 2 2 2 4 5" xfId="3907"/>
    <cellStyle name="Normal 2 2 2 2 4 5 10" xfId="3908"/>
    <cellStyle name="Normal 2 2 2 2 4 5 11" xfId="3909"/>
    <cellStyle name="Normal 2 2 2 2 4 5 12" xfId="3910"/>
    <cellStyle name="Normal 2 2 2 2 4 5 13" xfId="3911"/>
    <cellStyle name="Normal 2 2 2 2 4 5 2" xfId="3912"/>
    <cellStyle name="Normal 2 2 2 2 4 5 3" xfId="3913"/>
    <cellStyle name="Normal 2 2 2 2 4 5 4" xfId="3914"/>
    <cellStyle name="Normal 2 2 2 2 4 5 5" xfId="3915"/>
    <cellStyle name="Normal 2 2 2 2 4 5 6" xfId="3916"/>
    <cellStyle name="Normal 2 2 2 2 4 5 7" xfId="3917"/>
    <cellStyle name="Normal 2 2 2 2 4 5 8" xfId="3918"/>
    <cellStyle name="Normal 2 2 2 2 4 5 9" xfId="3919"/>
    <cellStyle name="Normal 2 2 2 2 4 6" xfId="3920"/>
    <cellStyle name="Normal 2 2 2 2 4 6 10" xfId="3921"/>
    <cellStyle name="Normal 2 2 2 2 4 6 11" xfId="3922"/>
    <cellStyle name="Normal 2 2 2 2 4 6 12" xfId="3923"/>
    <cellStyle name="Normal 2 2 2 2 4 6 13" xfId="3924"/>
    <cellStyle name="Normal 2 2 2 2 4 6 2" xfId="3925"/>
    <cellStyle name="Normal 2 2 2 2 4 6 3" xfId="3926"/>
    <cellStyle name="Normal 2 2 2 2 4 6 4" xfId="3927"/>
    <cellStyle name="Normal 2 2 2 2 4 6 5" xfId="3928"/>
    <cellStyle name="Normal 2 2 2 2 4 6 6" xfId="3929"/>
    <cellStyle name="Normal 2 2 2 2 4 6 7" xfId="3930"/>
    <cellStyle name="Normal 2 2 2 2 4 6 8" xfId="3931"/>
    <cellStyle name="Normal 2 2 2 2 4 6 9" xfId="3932"/>
    <cellStyle name="Normal 2 2 2 2 4 7" xfId="3933"/>
    <cellStyle name="Normal 2 2 2 2 4 7 10" xfId="3934"/>
    <cellStyle name="Normal 2 2 2 2 4 7 11" xfId="3935"/>
    <cellStyle name="Normal 2 2 2 2 4 7 12" xfId="3936"/>
    <cellStyle name="Normal 2 2 2 2 4 7 13" xfId="3937"/>
    <cellStyle name="Normal 2 2 2 2 4 7 2" xfId="3938"/>
    <cellStyle name="Normal 2 2 2 2 4 7 3" xfId="3939"/>
    <cellStyle name="Normal 2 2 2 2 4 7 4" xfId="3940"/>
    <cellStyle name="Normal 2 2 2 2 4 7 5" xfId="3941"/>
    <cellStyle name="Normal 2 2 2 2 4 7 6" xfId="3942"/>
    <cellStyle name="Normal 2 2 2 2 4 7 7" xfId="3943"/>
    <cellStyle name="Normal 2 2 2 2 4 7 8" xfId="3944"/>
    <cellStyle name="Normal 2 2 2 2 4 7 9" xfId="3945"/>
    <cellStyle name="Normal 2 2 2 2 4 8" xfId="3946"/>
    <cellStyle name="Normal 2 2 2 2 4 8 10" xfId="3947"/>
    <cellStyle name="Normal 2 2 2 2 4 8 11" xfId="3948"/>
    <cellStyle name="Normal 2 2 2 2 4 8 2" xfId="3949"/>
    <cellStyle name="Normal 2 2 2 2 4 8 3" xfId="3950"/>
    <cellStyle name="Normal 2 2 2 2 4 8 4" xfId="3951"/>
    <cellStyle name="Normal 2 2 2 2 4 8 5" xfId="3952"/>
    <cellStyle name="Normal 2 2 2 2 4 8 6" xfId="3953"/>
    <cellStyle name="Normal 2 2 2 2 4 8 7" xfId="3954"/>
    <cellStyle name="Normal 2 2 2 2 4 8 8" xfId="3955"/>
    <cellStyle name="Normal 2 2 2 2 4 8 9" xfId="3956"/>
    <cellStyle name="Normal 2 2 2 2 4 9" xfId="3957"/>
    <cellStyle name="Normal 2 2 2 2 4 9 10" xfId="3958"/>
    <cellStyle name="Normal 2 2 2 2 4 9 11" xfId="3959"/>
    <cellStyle name="Normal 2 2 2 2 4 9 2" xfId="3960"/>
    <cellStyle name="Normal 2 2 2 2 4 9 3" xfId="3961"/>
    <cellStyle name="Normal 2 2 2 2 4 9 4" xfId="3962"/>
    <cellStyle name="Normal 2 2 2 2 4 9 5" xfId="3963"/>
    <cellStyle name="Normal 2 2 2 2 4 9 6" xfId="3964"/>
    <cellStyle name="Normal 2 2 2 2 4 9 7" xfId="3965"/>
    <cellStyle name="Normal 2 2 2 2 4 9 8" xfId="3966"/>
    <cellStyle name="Normal 2 2 2 2 4 9 9" xfId="3967"/>
    <cellStyle name="Normal 2 2 2 2 5" xfId="293"/>
    <cellStyle name="Normal 2 2 2 2 5 10" xfId="3969"/>
    <cellStyle name="Normal 2 2 2 2 5 10 10" xfId="3970"/>
    <cellStyle name="Normal 2 2 2 2 5 10 11" xfId="3971"/>
    <cellStyle name="Normal 2 2 2 2 5 10 2" xfId="3972"/>
    <cellStyle name="Normal 2 2 2 2 5 10 3" xfId="3973"/>
    <cellStyle name="Normal 2 2 2 2 5 10 4" xfId="3974"/>
    <cellStyle name="Normal 2 2 2 2 5 10 5" xfId="3975"/>
    <cellStyle name="Normal 2 2 2 2 5 10 6" xfId="3976"/>
    <cellStyle name="Normal 2 2 2 2 5 10 7" xfId="3977"/>
    <cellStyle name="Normal 2 2 2 2 5 10 8" xfId="3978"/>
    <cellStyle name="Normal 2 2 2 2 5 10 9" xfId="3979"/>
    <cellStyle name="Normal 2 2 2 2 5 11" xfId="3980"/>
    <cellStyle name="Normal 2 2 2 2 5 11 2" xfId="3981"/>
    <cellStyle name="Normal 2 2 2 2 5 11 3" xfId="3982"/>
    <cellStyle name="Normal 2 2 2 2 5 11 4" xfId="3983"/>
    <cellStyle name="Normal 2 2 2 2 5 11 5" xfId="3984"/>
    <cellStyle name="Normal 2 2 2 2 5 11 6" xfId="3985"/>
    <cellStyle name="Normal 2 2 2 2 5 11 7" xfId="3986"/>
    <cellStyle name="Normal 2 2 2 2 5 11 8" xfId="3987"/>
    <cellStyle name="Normal 2 2 2 2 5 11 9" xfId="3988"/>
    <cellStyle name="Normal 2 2 2 2 5 12" xfId="3989"/>
    <cellStyle name="Normal 2 2 2 2 5 12 2" xfId="3990"/>
    <cellStyle name="Normal 2 2 2 2 5 12 3" xfId="3991"/>
    <cellStyle name="Normal 2 2 2 2 5 12 4" xfId="3992"/>
    <cellStyle name="Normal 2 2 2 2 5 12 5" xfId="3993"/>
    <cellStyle name="Normal 2 2 2 2 5 12 6" xfId="3994"/>
    <cellStyle name="Normal 2 2 2 2 5 12 7" xfId="3995"/>
    <cellStyle name="Normal 2 2 2 2 5 12 8" xfId="3996"/>
    <cellStyle name="Normal 2 2 2 2 5 12 9" xfId="3997"/>
    <cellStyle name="Normal 2 2 2 2 5 13" xfId="3998"/>
    <cellStyle name="Normal 2 2 2 2 5 13 2" xfId="3999"/>
    <cellStyle name="Normal 2 2 2 2 5 13 3" xfId="4000"/>
    <cellStyle name="Normal 2 2 2 2 5 13 4" xfId="4001"/>
    <cellStyle name="Normal 2 2 2 2 5 13 5" xfId="4002"/>
    <cellStyle name="Normal 2 2 2 2 5 13 6" xfId="4003"/>
    <cellStyle name="Normal 2 2 2 2 5 13 7" xfId="4004"/>
    <cellStyle name="Normal 2 2 2 2 5 13 8" xfId="4005"/>
    <cellStyle name="Normal 2 2 2 2 5 13 9" xfId="4006"/>
    <cellStyle name="Normal 2 2 2 2 5 14" xfId="4007"/>
    <cellStyle name="Normal 2 2 2 2 5 14 2" xfId="4008"/>
    <cellStyle name="Normal 2 2 2 2 5 14 3" xfId="4009"/>
    <cellStyle name="Normal 2 2 2 2 5 14 4" xfId="4010"/>
    <cellStyle name="Normal 2 2 2 2 5 14 5" xfId="4011"/>
    <cellStyle name="Normal 2 2 2 2 5 14 6" xfId="4012"/>
    <cellStyle name="Normal 2 2 2 2 5 14 7" xfId="4013"/>
    <cellStyle name="Normal 2 2 2 2 5 15" xfId="4014"/>
    <cellStyle name="Normal 2 2 2 2 5 15 2" xfId="4015"/>
    <cellStyle name="Normal 2 2 2 2 5 15 3" xfId="4016"/>
    <cellStyle name="Normal 2 2 2 2 5 15 4" xfId="4017"/>
    <cellStyle name="Normal 2 2 2 2 5 15 5" xfId="4018"/>
    <cellStyle name="Normal 2 2 2 2 5 15 6" xfId="4019"/>
    <cellStyle name="Normal 2 2 2 2 5 15 7" xfId="4020"/>
    <cellStyle name="Normal 2 2 2 2 5 16" xfId="4021"/>
    <cellStyle name="Normal 2 2 2 2 5 16 2" xfId="4022"/>
    <cellStyle name="Normal 2 2 2 2 5 16 3" xfId="4023"/>
    <cellStyle name="Normal 2 2 2 2 5 16 4" xfId="4024"/>
    <cellStyle name="Normal 2 2 2 2 5 16 5" xfId="4025"/>
    <cellStyle name="Normal 2 2 2 2 5 16 6" xfId="4026"/>
    <cellStyle name="Normal 2 2 2 2 5 16 7" xfId="4027"/>
    <cellStyle name="Normal 2 2 2 2 5 17" xfId="4028"/>
    <cellStyle name="Normal 2 2 2 2 5 17 2" xfId="4029"/>
    <cellStyle name="Normal 2 2 2 2 5 17 3" xfId="4030"/>
    <cellStyle name="Normal 2 2 2 2 5 17 4" xfId="4031"/>
    <cellStyle name="Normal 2 2 2 2 5 17 5" xfId="4032"/>
    <cellStyle name="Normal 2 2 2 2 5 18" xfId="4033"/>
    <cellStyle name="Normal 2 2 2 2 5 18 2" xfId="4034"/>
    <cellStyle name="Normal 2 2 2 2 5 18 3" xfId="4035"/>
    <cellStyle name="Normal 2 2 2 2 5 18 4" xfId="4036"/>
    <cellStyle name="Normal 2 2 2 2 5 18 5" xfId="4037"/>
    <cellStyle name="Normal 2 2 2 2 5 19" xfId="4038"/>
    <cellStyle name="Normal 2 2 2 2 5 19 2" xfId="4039"/>
    <cellStyle name="Normal 2 2 2 2 5 19 3" xfId="4040"/>
    <cellStyle name="Normal 2 2 2 2 5 19 4" xfId="4041"/>
    <cellStyle name="Normal 2 2 2 2 5 19 5" xfId="4042"/>
    <cellStyle name="Normal 2 2 2 2 5 2" xfId="3968"/>
    <cellStyle name="Normal 2 2 2 2 5 2 10" xfId="4043"/>
    <cellStyle name="Normal 2 2 2 2 5 2 11" xfId="4044"/>
    <cellStyle name="Normal 2 2 2 2 5 2 12" xfId="4045"/>
    <cellStyle name="Normal 2 2 2 2 5 2 13" xfId="4046"/>
    <cellStyle name="Normal 2 2 2 2 5 2 14" xfId="4047"/>
    <cellStyle name="Normal 2 2 2 2 5 2 15" xfId="4048"/>
    <cellStyle name="Normal 2 2 2 2 5 2 2" xfId="4049"/>
    <cellStyle name="Normal 2 2 2 2 5 2 3" xfId="4050"/>
    <cellStyle name="Normal 2 2 2 2 5 2 4" xfId="4051"/>
    <cellStyle name="Normal 2 2 2 2 5 2 5" xfId="4052"/>
    <cellStyle name="Normal 2 2 2 2 5 2 6" xfId="4053"/>
    <cellStyle name="Normal 2 2 2 2 5 2 7" xfId="4054"/>
    <cellStyle name="Normal 2 2 2 2 5 2 8" xfId="4055"/>
    <cellStyle name="Normal 2 2 2 2 5 2 9" xfId="4056"/>
    <cellStyle name="Normal 2 2 2 2 5 20" xfId="4057"/>
    <cellStyle name="Normal 2 2 2 2 5 20 2" xfId="4058"/>
    <cellStyle name="Normal 2 2 2 2 5 20 3" xfId="4059"/>
    <cellStyle name="Normal 2 2 2 2 5 21" xfId="4060"/>
    <cellStyle name="Normal 2 2 2 2 5 21 2" xfId="4061"/>
    <cellStyle name="Normal 2 2 2 2 5 21 3" xfId="4062"/>
    <cellStyle name="Normal 2 2 2 2 5 22" xfId="4063"/>
    <cellStyle name="Normal 2 2 2 2 5 22 2" xfId="4064"/>
    <cellStyle name="Normal 2 2 2 2 5 22 3" xfId="4065"/>
    <cellStyle name="Normal 2 2 2 2 5 23" xfId="4066"/>
    <cellStyle name="Normal 2 2 2 2 5 24" xfId="4067"/>
    <cellStyle name="Normal 2 2 2 2 5 25" xfId="4068"/>
    <cellStyle name="Normal 2 2 2 2 5 26" xfId="4069"/>
    <cellStyle name="Normal 2 2 2 2 5 27" xfId="4070"/>
    <cellStyle name="Normal 2 2 2 2 5 28" xfId="8758"/>
    <cellStyle name="Normal 2 2 2 2 5 3" xfId="4071"/>
    <cellStyle name="Normal 2 2 2 2 5 3 10" xfId="4072"/>
    <cellStyle name="Normal 2 2 2 2 5 3 11" xfId="4073"/>
    <cellStyle name="Normal 2 2 2 2 5 3 12" xfId="4074"/>
    <cellStyle name="Normal 2 2 2 2 5 3 13" xfId="4075"/>
    <cellStyle name="Normal 2 2 2 2 5 3 14" xfId="4076"/>
    <cellStyle name="Normal 2 2 2 2 5 3 15" xfId="4077"/>
    <cellStyle name="Normal 2 2 2 2 5 3 2" xfId="4078"/>
    <cellStyle name="Normal 2 2 2 2 5 3 3" xfId="4079"/>
    <cellStyle name="Normal 2 2 2 2 5 3 4" xfId="4080"/>
    <cellStyle name="Normal 2 2 2 2 5 3 5" xfId="4081"/>
    <cellStyle name="Normal 2 2 2 2 5 3 6" xfId="4082"/>
    <cellStyle name="Normal 2 2 2 2 5 3 7" xfId="4083"/>
    <cellStyle name="Normal 2 2 2 2 5 3 8" xfId="4084"/>
    <cellStyle name="Normal 2 2 2 2 5 3 9" xfId="4085"/>
    <cellStyle name="Normal 2 2 2 2 5 4" xfId="4086"/>
    <cellStyle name="Normal 2 2 2 2 5 4 10" xfId="4087"/>
    <cellStyle name="Normal 2 2 2 2 5 4 11" xfId="4088"/>
    <cellStyle name="Normal 2 2 2 2 5 4 12" xfId="4089"/>
    <cellStyle name="Normal 2 2 2 2 5 4 13" xfId="4090"/>
    <cellStyle name="Normal 2 2 2 2 5 4 14" xfId="4091"/>
    <cellStyle name="Normal 2 2 2 2 5 4 15" xfId="4092"/>
    <cellStyle name="Normal 2 2 2 2 5 4 2" xfId="4093"/>
    <cellStyle name="Normal 2 2 2 2 5 4 3" xfId="4094"/>
    <cellStyle name="Normal 2 2 2 2 5 4 4" xfId="4095"/>
    <cellStyle name="Normal 2 2 2 2 5 4 5" xfId="4096"/>
    <cellStyle name="Normal 2 2 2 2 5 4 6" xfId="4097"/>
    <cellStyle name="Normal 2 2 2 2 5 4 7" xfId="4098"/>
    <cellStyle name="Normal 2 2 2 2 5 4 8" xfId="4099"/>
    <cellStyle name="Normal 2 2 2 2 5 4 9" xfId="4100"/>
    <cellStyle name="Normal 2 2 2 2 5 5" xfId="4101"/>
    <cellStyle name="Normal 2 2 2 2 5 5 10" xfId="4102"/>
    <cellStyle name="Normal 2 2 2 2 5 5 11" xfId="4103"/>
    <cellStyle name="Normal 2 2 2 2 5 5 12" xfId="4104"/>
    <cellStyle name="Normal 2 2 2 2 5 5 13" xfId="4105"/>
    <cellStyle name="Normal 2 2 2 2 5 5 2" xfId="4106"/>
    <cellStyle name="Normal 2 2 2 2 5 5 3" xfId="4107"/>
    <cellStyle name="Normal 2 2 2 2 5 5 4" xfId="4108"/>
    <cellStyle name="Normal 2 2 2 2 5 5 5" xfId="4109"/>
    <cellStyle name="Normal 2 2 2 2 5 5 6" xfId="4110"/>
    <cellStyle name="Normal 2 2 2 2 5 5 7" xfId="4111"/>
    <cellStyle name="Normal 2 2 2 2 5 5 8" xfId="4112"/>
    <cellStyle name="Normal 2 2 2 2 5 5 9" xfId="4113"/>
    <cellStyle name="Normal 2 2 2 2 5 6" xfId="4114"/>
    <cellStyle name="Normal 2 2 2 2 5 6 10" xfId="4115"/>
    <cellStyle name="Normal 2 2 2 2 5 6 11" xfId="4116"/>
    <cellStyle name="Normal 2 2 2 2 5 6 12" xfId="4117"/>
    <cellStyle name="Normal 2 2 2 2 5 6 13" xfId="4118"/>
    <cellStyle name="Normal 2 2 2 2 5 6 2" xfId="4119"/>
    <cellStyle name="Normal 2 2 2 2 5 6 3" xfId="4120"/>
    <cellStyle name="Normal 2 2 2 2 5 6 4" xfId="4121"/>
    <cellStyle name="Normal 2 2 2 2 5 6 5" xfId="4122"/>
    <cellStyle name="Normal 2 2 2 2 5 6 6" xfId="4123"/>
    <cellStyle name="Normal 2 2 2 2 5 6 7" xfId="4124"/>
    <cellStyle name="Normal 2 2 2 2 5 6 8" xfId="4125"/>
    <cellStyle name="Normal 2 2 2 2 5 6 9" xfId="4126"/>
    <cellStyle name="Normal 2 2 2 2 5 7" xfId="4127"/>
    <cellStyle name="Normal 2 2 2 2 5 7 10" xfId="4128"/>
    <cellStyle name="Normal 2 2 2 2 5 7 11" xfId="4129"/>
    <cellStyle name="Normal 2 2 2 2 5 7 12" xfId="4130"/>
    <cellStyle name="Normal 2 2 2 2 5 7 13" xfId="4131"/>
    <cellStyle name="Normal 2 2 2 2 5 7 2" xfId="4132"/>
    <cellStyle name="Normal 2 2 2 2 5 7 3" xfId="4133"/>
    <cellStyle name="Normal 2 2 2 2 5 7 4" xfId="4134"/>
    <cellStyle name="Normal 2 2 2 2 5 7 5" xfId="4135"/>
    <cellStyle name="Normal 2 2 2 2 5 7 6" xfId="4136"/>
    <cellStyle name="Normal 2 2 2 2 5 7 7" xfId="4137"/>
    <cellStyle name="Normal 2 2 2 2 5 7 8" xfId="4138"/>
    <cellStyle name="Normal 2 2 2 2 5 7 9" xfId="4139"/>
    <cellStyle name="Normal 2 2 2 2 5 8" xfId="4140"/>
    <cellStyle name="Normal 2 2 2 2 5 8 10" xfId="4141"/>
    <cellStyle name="Normal 2 2 2 2 5 8 11" xfId="4142"/>
    <cellStyle name="Normal 2 2 2 2 5 8 2" xfId="4143"/>
    <cellStyle name="Normal 2 2 2 2 5 8 3" xfId="4144"/>
    <cellStyle name="Normal 2 2 2 2 5 8 4" xfId="4145"/>
    <cellStyle name="Normal 2 2 2 2 5 8 5" xfId="4146"/>
    <cellStyle name="Normal 2 2 2 2 5 8 6" xfId="4147"/>
    <cellStyle name="Normal 2 2 2 2 5 8 7" xfId="4148"/>
    <cellStyle name="Normal 2 2 2 2 5 8 8" xfId="4149"/>
    <cellStyle name="Normal 2 2 2 2 5 8 9" xfId="4150"/>
    <cellStyle name="Normal 2 2 2 2 5 9" xfId="4151"/>
    <cellStyle name="Normal 2 2 2 2 5 9 10" xfId="4152"/>
    <cellStyle name="Normal 2 2 2 2 5 9 11" xfId="4153"/>
    <cellStyle name="Normal 2 2 2 2 5 9 2" xfId="4154"/>
    <cellStyle name="Normal 2 2 2 2 5 9 3" xfId="4155"/>
    <cellStyle name="Normal 2 2 2 2 5 9 4" xfId="4156"/>
    <cellStyle name="Normal 2 2 2 2 5 9 5" xfId="4157"/>
    <cellStyle name="Normal 2 2 2 2 5 9 6" xfId="4158"/>
    <cellStyle name="Normal 2 2 2 2 5 9 7" xfId="4159"/>
    <cellStyle name="Normal 2 2 2 2 5 9 8" xfId="4160"/>
    <cellStyle name="Normal 2 2 2 2 5 9 9" xfId="4161"/>
    <cellStyle name="Normal 2 2 2 2 6" xfId="3531"/>
    <cellStyle name="Normal 2 2 2 2 7" xfId="4162"/>
    <cellStyle name="Normal 2 2 2 2 8" xfId="4163"/>
    <cellStyle name="Normal 2 2 2 2 9" xfId="4164"/>
    <cellStyle name="Normal 2 2 2 2_3T 2011- ok" xfId="294"/>
    <cellStyle name="Normal 2 2 2 20" xfId="4165"/>
    <cellStyle name="Normal 2 2 2 21" xfId="4166"/>
    <cellStyle name="Normal 2 2 2 22" xfId="4167"/>
    <cellStyle name="Normal 2 2 2 23" xfId="4168"/>
    <cellStyle name="Normal 2 2 2 24" xfId="4169"/>
    <cellStyle name="Normal 2 2 2 25" xfId="4170"/>
    <cellStyle name="Normal 2 2 2 26" xfId="4171"/>
    <cellStyle name="Normal 2 2 2 27" xfId="4172"/>
    <cellStyle name="Normal 2 2 2 28" xfId="4173"/>
    <cellStyle name="Normal 2 2 2 29" xfId="4174"/>
    <cellStyle name="Normal 2 2 2 3" xfId="295"/>
    <cellStyle name="Normal 2 2 2 30" xfId="4175"/>
    <cellStyle name="Normal 2 2 2 31" xfId="4176"/>
    <cellStyle name="Normal 2 2 2 32" xfId="4177"/>
    <cellStyle name="Normal 2 2 2 4" xfId="4178"/>
    <cellStyle name="Normal 2 2 2 5" xfId="4179"/>
    <cellStyle name="Normal 2 2 2 6" xfId="4180"/>
    <cellStyle name="Normal 2 2 2 7" xfId="4181"/>
    <cellStyle name="Normal 2 2 2 8" xfId="4182"/>
    <cellStyle name="Normal 2 2 2 9" xfId="4183"/>
    <cellStyle name="Normal 2 2 2_1-TaB pnr 2010-2011-2012 ok" xfId="296"/>
    <cellStyle name="Normal 2 2 3" xfId="297"/>
    <cellStyle name="Normal 2 2 3 2" xfId="298"/>
    <cellStyle name="Normal 2 2 3_1-TaB pnr 2010-2011-2012 ok" xfId="299"/>
    <cellStyle name="Normal 2 2 4" xfId="300"/>
    <cellStyle name="Normal 2 2 4 2" xfId="301"/>
    <cellStyle name="Normal 2 2 4_Canevas Liste nominative des bénéficiaires de PNR" xfId="302"/>
    <cellStyle name="Normal 2 2 5" xfId="303"/>
    <cellStyle name="Normal 2 2 5 2" xfId="304"/>
    <cellStyle name="Normal 2 2 5_Canevas Liste nominative des bénéficiaires de PNR" xfId="305"/>
    <cellStyle name="Normal 2 2 6" xfId="463"/>
    <cellStyle name="Normal 2 2 6 2" xfId="4184"/>
    <cellStyle name="Normal 2 2 6 3" xfId="8759"/>
    <cellStyle name="Normal 2 2 7" xfId="4185"/>
    <cellStyle name="Normal 2 2 7 10" xfId="4186"/>
    <cellStyle name="Normal 2 2 7 11" xfId="4187"/>
    <cellStyle name="Normal 2 2 7 12" xfId="4188"/>
    <cellStyle name="Normal 2 2 7 13" xfId="4189"/>
    <cellStyle name="Normal 2 2 7 14" xfId="4190"/>
    <cellStyle name="Normal 2 2 7 15" xfId="4191"/>
    <cellStyle name="Normal 2 2 7 16" xfId="4192"/>
    <cellStyle name="Normal 2 2 7 17" xfId="4193"/>
    <cellStyle name="Normal 2 2 7 18" xfId="4194"/>
    <cellStyle name="Normal 2 2 7 19" xfId="4195"/>
    <cellStyle name="Normal 2 2 7 2" xfId="4196"/>
    <cellStyle name="Normal 2 2 7 20" xfId="4197"/>
    <cellStyle name="Normal 2 2 7 21" xfId="4198"/>
    <cellStyle name="Normal 2 2 7 22" xfId="4199"/>
    <cellStyle name="Normal 2 2 7 23" xfId="4200"/>
    <cellStyle name="Normal 2 2 7 24" xfId="4201"/>
    <cellStyle name="Normal 2 2 7 25" xfId="4202"/>
    <cellStyle name="Normal 2 2 7 26" xfId="4203"/>
    <cellStyle name="Normal 2 2 7 27" xfId="4204"/>
    <cellStyle name="Normal 2 2 7 3" xfId="4205"/>
    <cellStyle name="Normal 2 2 7 4" xfId="4206"/>
    <cellStyle name="Normal 2 2 7 5" xfId="4207"/>
    <cellStyle name="Normal 2 2 7 6" xfId="4208"/>
    <cellStyle name="Normal 2 2 7 7" xfId="4209"/>
    <cellStyle name="Normal 2 2 7 8" xfId="4210"/>
    <cellStyle name="Normal 2 2 7 9" xfId="4211"/>
    <cellStyle name="Normal 2 2 8" xfId="4212"/>
    <cellStyle name="Normal 2 2 8 10" xfId="4213"/>
    <cellStyle name="Normal 2 2 8 11" xfId="4214"/>
    <cellStyle name="Normal 2 2 8 12" xfId="4215"/>
    <cellStyle name="Normal 2 2 8 13" xfId="4216"/>
    <cellStyle name="Normal 2 2 8 14" xfId="4217"/>
    <cellStyle name="Normal 2 2 8 15" xfId="4218"/>
    <cellStyle name="Normal 2 2 8 16" xfId="4219"/>
    <cellStyle name="Normal 2 2 8 17" xfId="4220"/>
    <cellStyle name="Normal 2 2 8 18" xfId="4221"/>
    <cellStyle name="Normal 2 2 8 19" xfId="4222"/>
    <cellStyle name="Normal 2 2 8 2" xfId="4223"/>
    <cellStyle name="Normal 2 2 8 20" xfId="4224"/>
    <cellStyle name="Normal 2 2 8 21" xfId="4225"/>
    <cellStyle name="Normal 2 2 8 22" xfId="4226"/>
    <cellStyle name="Normal 2 2 8 23" xfId="4227"/>
    <cellStyle name="Normal 2 2 8 24" xfId="4228"/>
    <cellStyle name="Normal 2 2 8 25" xfId="4229"/>
    <cellStyle name="Normal 2 2 8 26" xfId="4230"/>
    <cellStyle name="Normal 2 2 8 27" xfId="4231"/>
    <cellStyle name="Normal 2 2 8 3" xfId="4232"/>
    <cellStyle name="Normal 2 2 8 4" xfId="4233"/>
    <cellStyle name="Normal 2 2 8 5" xfId="4234"/>
    <cellStyle name="Normal 2 2 8 6" xfId="4235"/>
    <cellStyle name="Normal 2 2 8 7" xfId="4236"/>
    <cellStyle name="Normal 2 2 8 8" xfId="4237"/>
    <cellStyle name="Normal 2 2 8 9" xfId="4238"/>
    <cellStyle name="Normal 2 2 9" xfId="4239"/>
    <cellStyle name="Normal 2 2 9 10" xfId="4240"/>
    <cellStyle name="Normal 2 2 9 11" xfId="4241"/>
    <cellStyle name="Normal 2 2 9 12" xfId="4242"/>
    <cellStyle name="Normal 2 2 9 13" xfId="4243"/>
    <cellStyle name="Normal 2 2 9 14" xfId="4244"/>
    <cellStyle name="Normal 2 2 9 15" xfId="4245"/>
    <cellStyle name="Normal 2 2 9 16" xfId="4246"/>
    <cellStyle name="Normal 2 2 9 17" xfId="4247"/>
    <cellStyle name="Normal 2 2 9 18" xfId="4248"/>
    <cellStyle name="Normal 2 2 9 19" xfId="4249"/>
    <cellStyle name="Normal 2 2 9 2" xfId="4250"/>
    <cellStyle name="Normal 2 2 9 20" xfId="4251"/>
    <cellStyle name="Normal 2 2 9 21" xfId="4252"/>
    <cellStyle name="Normal 2 2 9 22" xfId="4253"/>
    <cellStyle name="Normal 2 2 9 23" xfId="4254"/>
    <cellStyle name="Normal 2 2 9 24" xfId="4255"/>
    <cellStyle name="Normal 2 2 9 25" xfId="4256"/>
    <cellStyle name="Normal 2 2 9 26" xfId="4257"/>
    <cellStyle name="Normal 2 2 9 27" xfId="4258"/>
    <cellStyle name="Normal 2 2 9 3" xfId="4259"/>
    <cellStyle name="Normal 2 2 9 4" xfId="4260"/>
    <cellStyle name="Normal 2 2 9 5" xfId="4261"/>
    <cellStyle name="Normal 2 2 9 6" xfId="4262"/>
    <cellStyle name="Normal 2 2 9 7" xfId="4263"/>
    <cellStyle name="Normal 2 2 9 8" xfId="4264"/>
    <cellStyle name="Normal 2 2 9 9" xfId="4265"/>
    <cellStyle name="Normal 2 2_0- PNR 05-13- année-base-rar" xfId="306"/>
    <cellStyle name="Normal 2 20" xfId="4266"/>
    <cellStyle name="Normal 2 20 10" xfId="4267"/>
    <cellStyle name="Normal 2 20 11" xfId="4268"/>
    <cellStyle name="Normal 2 20 12" xfId="4269"/>
    <cellStyle name="Normal 2 20 13" xfId="4270"/>
    <cellStyle name="Normal 2 20 14" xfId="4271"/>
    <cellStyle name="Normal 2 20 15" xfId="4272"/>
    <cellStyle name="Normal 2 20 2" xfId="4273"/>
    <cellStyle name="Normal 2 20 3" xfId="4274"/>
    <cellStyle name="Normal 2 20 4" xfId="4275"/>
    <cellStyle name="Normal 2 20 5" xfId="4276"/>
    <cellStyle name="Normal 2 20 6" xfId="4277"/>
    <cellStyle name="Normal 2 20 7" xfId="4278"/>
    <cellStyle name="Normal 2 20 8" xfId="4279"/>
    <cellStyle name="Normal 2 20 9" xfId="4280"/>
    <cellStyle name="Normal 2 21" xfId="4281"/>
    <cellStyle name="Normal 2 21 10" xfId="4282"/>
    <cellStyle name="Normal 2 21 11" xfId="4283"/>
    <cellStyle name="Normal 2 21 12" xfId="4284"/>
    <cellStyle name="Normal 2 21 13" xfId="4285"/>
    <cellStyle name="Normal 2 21 14" xfId="4286"/>
    <cellStyle name="Normal 2 21 15" xfId="4287"/>
    <cellStyle name="Normal 2 21 2" xfId="4288"/>
    <cellStyle name="Normal 2 21 3" xfId="4289"/>
    <cellStyle name="Normal 2 21 4" xfId="4290"/>
    <cellStyle name="Normal 2 21 5" xfId="4291"/>
    <cellStyle name="Normal 2 21 6" xfId="4292"/>
    <cellStyle name="Normal 2 21 7" xfId="4293"/>
    <cellStyle name="Normal 2 21 8" xfId="4294"/>
    <cellStyle name="Normal 2 21 9" xfId="4295"/>
    <cellStyle name="Normal 2 22" xfId="4296"/>
    <cellStyle name="Normal 2 22 10" xfId="4297"/>
    <cellStyle name="Normal 2 22 11" xfId="4298"/>
    <cellStyle name="Normal 2 22 12" xfId="4299"/>
    <cellStyle name="Normal 2 22 13" xfId="4300"/>
    <cellStyle name="Normal 2 22 2" xfId="4301"/>
    <cellStyle name="Normal 2 22 3" xfId="4302"/>
    <cellStyle name="Normal 2 22 4" xfId="4303"/>
    <cellStyle name="Normal 2 22 5" xfId="4304"/>
    <cellStyle name="Normal 2 22 6" xfId="4305"/>
    <cellStyle name="Normal 2 22 7" xfId="4306"/>
    <cellStyle name="Normal 2 22 8" xfId="4307"/>
    <cellStyle name="Normal 2 22 9" xfId="4308"/>
    <cellStyle name="Normal 2 23" xfId="4309"/>
    <cellStyle name="Normal 2 23 10" xfId="4310"/>
    <cellStyle name="Normal 2 23 11" xfId="4311"/>
    <cellStyle name="Normal 2 23 12" xfId="4312"/>
    <cellStyle name="Normal 2 23 13" xfId="4313"/>
    <cellStyle name="Normal 2 23 2" xfId="4314"/>
    <cellStyle name="Normal 2 23 3" xfId="4315"/>
    <cellStyle name="Normal 2 23 4" xfId="4316"/>
    <cellStyle name="Normal 2 23 5" xfId="4317"/>
    <cellStyle name="Normal 2 23 6" xfId="4318"/>
    <cellStyle name="Normal 2 23 7" xfId="4319"/>
    <cellStyle name="Normal 2 23 8" xfId="4320"/>
    <cellStyle name="Normal 2 23 9" xfId="4321"/>
    <cellStyle name="Normal 2 24" xfId="4322"/>
    <cellStyle name="Normal 2 24 10" xfId="4323"/>
    <cellStyle name="Normal 2 24 11" xfId="4324"/>
    <cellStyle name="Normal 2 24 12" xfId="4325"/>
    <cellStyle name="Normal 2 24 13" xfId="4326"/>
    <cellStyle name="Normal 2 24 2" xfId="4327"/>
    <cellStyle name="Normal 2 24 3" xfId="4328"/>
    <cellStyle name="Normal 2 24 4" xfId="4329"/>
    <cellStyle name="Normal 2 24 5" xfId="4330"/>
    <cellStyle name="Normal 2 24 6" xfId="4331"/>
    <cellStyle name="Normal 2 24 7" xfId="4332"/>
    <cellStyle name="Normal 2 24 8" xfId="4333"/>
    <cellStyle name="Normal 2 24 9" xfId="4334"/>
    <cellStyle name="Normal 2 25" xfId="4335"/>
    <cellStyle name="Normal 2 25 10" xfId="4336"/>
    <cellStyle name="Normal 2 25 11" xfId="4337"/>
    <cellStyle name="Normal 2 25 2" xfId="4338"/>
    <cellStyle name="Normal 2 25 3" xfId="4339"/>
    <cellStyle name="Normal 2 25 4" xfId="4340"/>
    <cellStyle name="Normal 2 25 5" xfId="4341"/>
    <cellStyle name="Normal 2 25 6" xfId="4342"/>
    <cellStyle name="Normal 2 25 7" xfId="4343"/>
    <cellStyle name="Normal 2 25 8" xfId="4344"/>
    <cellStyle name="Normal 2 25 9" xfId="4345"/>
    <cellStyle name="Normal 2 26" xfId="4346"/>
    <cellStyle name="Normal 2 26 10" xfId="4347"/>
    <cellStyle name="Normal 2 26 11" xfId="4348"/>
    <cellStyle name="Normal 2 26 2" xfId="4349"/>
    <cellStyle name="Normal 2 26 3" xfId="4350"/>
    <cellStyle name="Normal 2 26 4" xfId="4351"/>
    <cellStyle name="Normal 2 26 5" xfId="4352"/>
    <cellStyle name="Normal 2 26 6" xfId="4353"/>
    <cellStyle name="Normal 2 26 7" xfId="4354"/>
    <cellStyle name="Normal 2 26 8" xfId="4355"/>
    <cellStyle name="Normal 2 26 9" xfId="4356"/>
    <cellStyle name="Normal 2 27" xfId="307"/>
    <cellStyle name="Normal 2 27 10" xfId="4358"/>
    <cellStyle name="Normal 2 27 11" xfId="4359"/>
    <cellStyle name="Normal 2 27 12" xfId="4360"/>
    <cellStyle name="Normal 2 27 13" xfId="4361"/>
    <cellStyle name="Normal 2 27 14" xfId="4362"/>
    <cellStyle name="Normal 2 27 15" xfId="4363"/>
    <cellStyle name="Normal 2 27 16" xfId="8760"/>
    <cellStyle name="Normal 2 27 2" xfId="308"/>
    <cellStyle name="Normal 2 27 3" xfId="4357"/>
    <cellStyle name="Normal 2 27 3 2" xfId="4364"/>
    <cellStyle name="Normal 2 27 3 3" xfId="8761"/>
    <cellStyle name="Normal 2 27 4" xfId="4365"/>
    <cellStyle name="Normal 2 27 5" xfId="4366"/>
    <cellStyle name="Normal 2 27 6" xfId="4367"/>
    <cellStyle name="Normal 2 27 7" xfId="4368"/>
    <cellStyle name="Normal 2 27 8" xfId="4369"/>
    <cellStyle name="Normal 2 27 9" xfId="4370"/>
    <cellStyle name="Normal 2 27_1-TaB pnr 2010-2011-2012 ok" xfId="309"/>
    <cellStyle name="Normal 2 28" xfId="4371"/>
    <cellStyle name="Normal 2 28 10" xfId="4372"/>
    <cellStyle name="Normal 2 28 11" xfId="4373"/>
    <cellStyle name="Normal 2 28 2" xfId="4374"/>
    <cellStyle name="Normal 2 28 3" xfId="4375"/>
    <cellStyle name="Normal 2 28 4" xfId="4376"/>
    <cellStyle name="Normal 2 28 5" xfId="4377"/>
    <cellStyle name="Normal 2 28 6" xfId="4378"/>
    <cellStyle name="Normal 2 28 7" xfId="4379"/>
    <cellStyle name="Normal 2 28 8" xfId="4380"/>
    <cellStyle name="Normal 2 28 9" xfId="4381"/>
    <cellStyle name="Normal 2 29" xfId="310"/>
    <cellStyle name="Normal 2 29 10" xfId="4383"/>
    <cellStyle name="Normal 2 29 11" xfId="4384"/>
    <cellStyle name="Normal 2 29 12" xfId="4385"/>
    <cellStyle name="Normal 2 29 13" xfId="4386"/>
    <cellStyle name="Normal 2 29 14" xfId="4387"/>
    <cellStyle name="Normal 2 29 15" xfId="4388"/>
    <cellStyle name="Normal 2 29 16" xfId="8762"/>
    <cellStyle name="Normal 2 29 2" xfId="311"/>
    <cellStyle name="Normal 2 29 3" xfId="4382"/>
    <cellStyle name="Normal 2 29 3 2" xfId="4389"/>
    <cellStyle name="Normal 2 29 3 3" xfId="8763"/>
    <cellStyle name="Normal 2 29 4" xfId="4390"/>
    <cellStyle name="Normal 2 29 5" xfId="4391"/>
    <cellStyle name="Normal 2 29 6" xfId="4392"/>
    <cellStyle name="Normal 2 29 7" xfId="4393"/>
    <cellStyle name="Normal 2 29 8" xfId="4394"/>
    <cellStyle name="Normal 2 29 9" xfId="4395"/>
    <cellStyle name="Normal 2 29_1-TaB pnr 2010-2011-2012 ok" xfId="312"/>
    <cellStyle name="Normal 2 3" xfId="313"/>
    <cellStyle name="Normal 2 3 2" xfId="314"/>
    <cellStyle name="Normal 2 3 2 10" xfId="4396"/>
    <cellStyle name="Normal 2 3 2 11" xfId="4397"/>
    <cellStyle name="Normal 2 3 2 12" xfId="4398"/>
    <cellStyle name="Normal 2 3 2 13" xfId="4399"/>
    <cellStyle name="Normal 2 3 2 14" xfId="4400"/>
    <cellStyle name="Normal 2 3 2 15" xfId="4401"/>
    <cellStyle name="Normal 2 3 2 16" xfId="4402"/>
    <cellStyle name="Normal 2 3 2 17" xfId="4403"/>
    <cellStyle name="Normal 2 3 2 18" xfId="4404"/>
    <cellStyle name="Normal 2 3 2 19" xfId="4405"/>
    <cellStyle name="Normal 2 3 2 2" xfId="315"/>
    <cellStyle name="Normal 2 3 2 20" xfId="4406"/>
    <cellStyle name="Normal 2 3 2 21" xfId="4407"/>
    <cellStyle name="Normal 2 3 2 22" xfId="4408"/>
    <cellStyle name="Normal 2 3 2 23" xfId="4409"/>
    <cellStyle name="Normal 2 3 2 24" xfId="4410"/>
    <cellStyle name="Normal 2 3 2 25" xfId="4411"/>
    <cellStyle name="Normal 2 3 2 26" xfId="4412"/>
    <cellStyle name="Normal 2 3 2 27" xfId="4413"/>
    <cellStyle name="Normal 2 3 2 3" xfId="4414"/>
    <cellStyle name="Normal 2 3 2 4" xfId="4415"/>
    <cellStyle name="Normal 2 3 2 5" xfId="4416"/>
    <cellStyle name="Normal 2 3 2 6" xfId="4417"/>
    <cellStyle name="Normal 2 3 2 7" xfId="4418"/>
    <cellStyle name="Normal 2 3 2 8" xfId="4419"/>
    <cellStyle name="Normal 2 3 2 9" xfId="4420"/>
    <cellStyle name="Normal 2 3 2_1-TaB pnr 2010-2011-2012 ok" xfId="316"/>
    <cellStyle name="Normal 2 3 3" xfId="317"/>
    <cellStyle name="Normal 2 3 3 10" xfId="4421"/>
    <cellStyle name="Normal 2 3 3 11" xfId="4422"/>
    <cellStyle name="Normal 2 3 3 12" xfId="4423"/>
    <cellStyle name="Normal 2 3 3 13" xfId="4424"/>
    <cellStyle name="Normal 2 3 3 14" xfId="4425"/>
    <cellStyle name="Normal 2 3 3 15" xfId="4426"/>
    <cellStyle name="Normal 2 3 3 16" xfId="4427"/>
    <cellStyle name="Normal 2 3 3 17" xfId="4428"/>
    <cellStyle name="Normal 2 3 3 18" xfId="4429"/>
    <cellStyle name="Normal 2 3 3 19" xfId="4430"/>
    <cellStyle name="Normal 2 3 3 2" xfId="318"/>
    <cellStyle name="Normal 2 3 3 20" xfId="4431"/>
    <cellStyle name="Normal 2 3 3 21" xfId="4432"/>
    <cellStyle name="Normal 2 3 3 22" xfId="4433"/>
    <cellStyle name="Normal 2 3 3 23" xfId="4434"/>
    <cellStyle name="Normal 2 3 3 24" xfId="4435"/>
    <cellStyle name="Normal 2 3 3 25" xfId="4436"/>
    <cellStyle name="Normal 2 3 3 26" xfId="4437"/>
    <cellStyle name="Normal 2 3 3 27" xfId="4438"/>
    <cellStyle name="Normal 2 3 3 3" xfId="4439"/>
    <cellStyle name="Normal 2 3 3 4" xfId="4440"/>
    <cellStyle name="Normal 2 3 3 5" xfId="4441"/>
    <cellStyle name="Normal 2 3 3 6" xfId="4442"/>
    <cellStyle name="Normal 2 3 3 7" xfId="4443"/>
    <cellStyle name="Normal 2 3 3 8" xfId="4444"/>
    <cellStyle name="Normal 2 3 3 9" xfId="4445"/>
    <cellStyle name="Normal 2 3 3_Canevas Liste nominative des bénéficiaires de PNR" xfId="319"/>
    <cellStyle name="Normal 2 3 4" xfId="4446"/>
    <cellStyle name="Normal 2 3 5" xfId="4447"/>
    <cellStyle name="Normal 2 3 6" xfId="4448"/>
    <cellStyle name="Normal 2 3 7" xfId="4449"/>
    <cellStyle name="Normal 2 3_0- PNR 05-13- année-base-rar" xfId="320"/>
    <cellStyle name="Normal 2 30" xfId="4450"/>
    <cellStyle name="Normal 2 30 2" xfId="4451"/>
    <cellStyle name="Normal 2 30 3" xfId="4452"/>
    <cellStyle name="Normal 2 30 4" xfId="4453"/>
    <cellStyle name="Normal 2 30 5" xfId="4454"/>
    <cellStyle name="Normal 2 30 6" xfId="4455"/>
    <cellStyle name="Normal 2 30 7" xfId="4456"/>
    <cellStyle name="Normal 2 30 8" xfId="4457"/>
    <cellStyle name="Normal 2 30 9" xfId="4458"/>
    <cellStyle name="Normal 2 31" xfId="4459"/>
    <cellStyle name="Normal 2 31 2" xfId="4460"/>
    <cellStyle name="Normal 2 31 3" xfId="4461"/>
    <cellStyle name="Normal 2 31 4" xfId="4462"/>
    <cellStyle name="Normal 2 31 5" xfId="4463"/>
    <cellStyle name="Normal 2 31 6" xfId="4464"/>
    <cellStyle name="Normal 2 31 7" xfId="4465"/>
    <cellStyle name="Normal 2 31 8" xfId="4466"/>
    <cellStyle name="Normal 2 31 9" xfId="4467"/>
    <cellStyle name="Normal 2 32" xfId="321"/>
    <cellStyle name="Normal 2 32 2" xfId="322"/>
    <cellStyle name="Normal 2 32_1-TaB pnr 2010-2011-2012 ok" xfId="323"/>
    <cellStyle name="Normal 2 33" xfId="4468"/>
    <cellStyle name="Normal 2 33 2" xfId="4469"/>
    <cellStyle name="Normal 2 33 3" xfId="4470"/>
    <cellStyle name="Normal 2 33 4" xfId="4471"/>
    <cellStyle name="Normal 2 33 5" xfId="4472"/>
    <cellStyle name="Normal 2 33 6" xfId="4473"/>
    <cellStyle name="Normal 2 33 7" xfId="4474"/>
    <cellStyle name="Normal 2 33 8" xfId="4475"/>
    <cellStyle name="Normal 2 33 9" xfId="4476"/>
    <cellStyle name="Normal 2 34" xfId="324"/>
    <cellStyle name="Normal 2 34 2" xfId="325"/>
    <cellStyle name="Normal 2 34_1-TaB pnr 2010-2011-2012 ok" xfId="326"/>
    <cellStyle name="Normal 2 35" xfId="4477"/>
    <cellStyle name="Normal 2 35 2" xfId="4478"/>
    <cellStyle name="Normal 2 35 3" xfId="4479"/>
    <cellStyle name="Normal 2 35 4" xfId="4480"/>
    <cellStyle name="Normal 2 35 5" xfId="4481"/>
    <cellStyle name="Normal 2 35 6" xfId="4482"/>
    <cellStyle name="Normal 2 35 7" xfId="4483"/>
    <cellStyle name="Normal 2 36" xfId="4484"/>
    <cellStyle name="Normal 2 36 2" xfId="4485"/>
    <cellStyle name="Normal 2 36 3" xfId="4486"/>
    <cellStyle name="Normal 2 36 4" xfId="4487"/>
    <cellStyle name="Normal 2 36 5" xfId="4488"/>
    <cellStyle name="Normal 2 36 6" xfId="4489"/>
    <cellStyle name="Normal 2 36 7" xfId="4490"/>
    <cellStyle name="Normal 2 37" xfId="327"/>
    <cellStyle name="Normal 2 37 2" xfId="328"/>
    <cellStyle name="Normal 2 37_1-TaB pnr 2010-2011-2012 ok" xfId="329"/>
    <cellStyle name="Normal 2 38" xfId="4491"/>
    <cellStyle name="Normal 2 38 2" xfId="4492"/>
    <cellStyle name="Normal 2 38 3" xfId="4493"/>
    <cellStyle name="Normal 2 38 4" xfId="4494"/>
    <cellStyle name="Normal 2 38 5" xfId="4495"/>
    <cellStyle name="Normal 2 38 6" xfId="4496"/>
    <cellStyle name="Normal 2 38 7" xfId="4497"/>
    <cellStyle name="Normal 2 39" xfId="4498"/>
    <cellStyle name="Normal 2 39 2" xfId="4499"/>
    <cellStyle name="Normal 2 39 3" xfId="4500"/>
    <cellStyle name="Normal 2 39 4" xfId="4501"/>
    <cellStyle name="Normal 2 39 5" xfId="4502"/>
    <cellStyle name="Normal 2 4" xfId="330"/>
    <cellStyle name="Normal 2 4 2" xfId="331"/>
    <cellStyle name="Normal 2 4 2 10" xfId="4503"/>
    <cellStyle name="Normal 2 4 2 11" xfId="4504"/>
    <cellStyle name="Normal 2 4 2 12" xfId="4505"/>
    <cellStyle name="Normal 2 4 2 13" xfId="4506"/>
    <cellStyle name="Normal 2 4 2 14" xfId="4507"/>
    <cellStyle name="Normal 2 4 2 15" xfId="4508"/>
    <cellStyle name="Normal 2 4 2 2" xfId="4509"/>
    <cellStyle name="Normal 2 4 2 3" xfId="4510"/>
    <cellStyle name="Normal 2 4 2 4" xfId="4511"/>
    <cellStyle name="Normal 2 4 2 5" xfId="4512"/>
    <cellStyle name="Normal 2 4 2 6" xfId="4513"/>
    <cellStyle name="Normal 2 4 2 7" xfId="4514"/>
    <cellStyle name="Normal 2 4 2 8" xfId="4515"/>
    <cellStyle name="Normal 2 4 2 9" xfId="4516"/>
    <cellStyle name="Normal 2 4 3" xfId="4517"/>
    <cellStyle name="Normal 2 4 4" xfId="4518"/>
    <cellStyle name="Normal 2 4 5" xfId="4519"/>
    <cellStyle name="Normal 2 4 6" xfId="4520"/>
    <cellStyle name="Normal 2 4 7" xfId="4521"/>
    <cellStyle name="Normal 2 4_Canevas Liste nominative des bénéficiaires de PNR" xfId="332"/>
    <cellStyle name="Normal 2 40" xfId="4522"/>
    <cellStyle name="Normal 2 40 2" xfId="4523"/>
    <cellStyle name="Normal 2 40 3" xfId="4524"/>
    <cellStyle name="Normal 2 40 4" xfId="4525"/>
    <cellStyle name="Normal 2 40 5" xfId="4526"/>
    <cellStyle name="Normal 2 41" xfId="4527"/>
    <cellStyle name="Normal 2 41 2" xfId="4528"/>
    <cellStyle name="Normal 2 41 3" xfId="4529"/>
    <cellStyle name="Normal 2 41 4" xfId="4530"/>
    <cellStyle name="Normal 2 41 5" xfId="4531"/>
    <cellStyle name="Normal 2 42" xfId="4532"/>
    <cellStyle name="Normal 2 42 2" xfId="4533"/>
    <cellStyle name="Normal 2 42 3" xfId="4534"/>
    <cellStyle name="Normal 2 43" xfId="4535"/>
    <cellStyle name="Normal 2 43 2" xfId="4536"/>
    <cellStyle name="Normal 2 43 3" xfId="4537"/>
    <cellStyle name="Normal 2 44" xfId="4538"/>
    <cellStyle name="Normal 2 44 2" xfId="4539"/>
    <cellStyle name="Normal 2 44 3" xfId="4540"/>
    <cellStyle name="Normal 2 45" xfId="4541"/>
    <cellStyle name="Normal 2 46" xfId="4542"/>
    <cellStyle name="Normal 2 47" xfId="4543"/>
    <cellStyle name="Normal 2 48" xfId="8130"/>
    <cellStyle name="Normal 2 48 2" xfId="8935"/>
    <cellStyle name="Normal 2 49" xfId="8942"/>
    <cellStyle name="Normal 2 5" xfId="333"/>
    <cellStyle name="Normal 2 5 10" xfId="4545"/>
    <cellStyle name="Normal 2 5 11" xfId="4546"/>
    <cellStyle name="Normal 2 5 12" xfId="4547"/>
    <cellStyle name="Normal 2 5 13" xfId="4548"/>
    <cellStyle name="Normal 2 5 14" xfId="4549"/>
    <cellStyle name="Normal 2 5 15" xfId="4550"/>
    <cellStyle name="Normal 2 5 16" xfId="4551"/>
    <cellStyle name="Normal 2 5 17" xfId="4552"/>
    <cellStyle name="Normal 2 5 18" xfId="4553"/>
    <cellStyle name="Normal 2 5 19" xfId="4554"/>
    <cellStyle name="Normal 2 5 2" xfId="4544"/>
    <cellStyle name="Normal 2 5 2 10" xfId="4555"/>
    <cellStyle name="Normal 2 5 2 11" xfId="4556"/>
    <cellStyle name="Normal 2 5 2 12" xfId="4557"/>
    <cellStyle name="Normal 2 5 2 13" xfId="4558"/>
    <cellStyle name="Normal 2 5 2 14" xfId="4559"/>
    <cellStyle name="Normal 2 5 2 15" xfId="4560"/>
    <cellStyle name="Normal 2 5 2 2" xfId="4561"/>
    <cellStyle name="Normal 2 5 2 3" xfId="4562"/>
    <cellStyle name="Normal 2 5 2 4" xfId="4563"/>
    <cellStyle name="Normal 2 5 2 5" xfId="4564"/>
    <cellStyle name="Normal 2 5 2 6" xfId="4565"/>
    <cellStyle name="Normal 2 5 2 7" xfId="4566"/>
    <cellStyle name="Normal 2 5 2 8" xfId="4567"/>
    <cellStyle name="Normal 2 5 2 9" xfId="4568"/>
    <cellStyle name="Normal 2 5 20" xfId="4569"/>
    <cellStyle name="Normal 2 5 21" xfId="4570"/>
    <cellStyle name="Normal 2 5 22" xfId="4571"/>
    <cellStyle name="Normal 2 5 23" xfId="8764"/>
    <cellStyle name="Normal 2 5 3" xfId="4572"/>
    <cellStyle name="Normal 2 5 3 10" xfId="4573"/>
    <cellStyle name="Normal 2 5 3 11" xfId="4574"/>
    <cellStyle name="Normal 2 5 3 12" xfId="4575"/>
    <cellStyle name="Normal 2 5 3 13" xfId="4576"/>
    <cellStyle name="Normal 2 5 3 14" xfId="4577"/>
    <cellStyle name="Normal 2 5 3 15" xfId="4578"/>
    <cellStyle name="Normal 2 5 3 2" xfId="4579"/>
    <cellStyle name="Normal 2 5 3 3" xfId="4580"/>
    <cellStyle name="Normal 2 5 3 4" xfId="4581"/>
    <cellStyle name="Normal 2 5 3 5" xfId="4582"/>
    <cellStyle name="Normal 2 5 3 6" xfId="4583"/>
    <cellStyle name="Normal 2 5 3 7" xfId="4584"/>
    <cellStyle name="Normal 2 5 3 8" xfId="4585"/>
    <cellStyle name="Normal 2 5 3 9" xfId="4586"/>
    <cellStyle name="Normal 2 5 4" xfId="4587"/>
    <cellStyle name="Normal 2 5 4 10" xfId="4588"/>
    <cellStyle name="Normal 2 5 4 11" xfId="4589"/>
    <cellStyle name="Normal 2 5 4 12" xfId="4590"/>
    <cellStyle name="Normal 2 5 4 13" xfId="4591"/>
    <cellStyle name="Normal 2 5 4 14" xfId="4592"/>
    <cellStyle name="Normal 2 5 4 15" xfId="4593"/>
    <cellStyle name="Normal 2 5 4 2" xfId="4594"/>
    <cellStyle name="Normal 2 5 4 3" xfId="4595"/>
    <cellStyle name="Normal 2 5 4 4" xfId="4596"/>
    <cellStyle name="Normal 2 5 4 5" xfId="4597"/>
    <cellStyle name="Normal 2 5 4 6" xfId="4598"/>
    <cellStyle name="Normal 2 5 4 7" xfId="4599"/>
    <cellStyle name="Normal 2 5 4 8" xfId="4600"/>
    <cellStyle name="Normal 2 5 4 9" xfId="4601"/>
    <cellStyle name="Normal 2 5 5" xfId="4602"/>
    <cellStyle name="Normal 2 5 5 10" xfId="4603"/>
    <cellStyle name="Normal 2 5 5 11" xfId="4604"/>
    <cellStyle name="Normal 2 5 5 12" xfId="4605"/>
    <cellStyle name="Normal 2 5 5 13" xfId="4606"/>
    <cellStyle name="Normal 2 5 5 2" xfId="4607"/>
    <cellStyle name="Normal 2 5 5 3" xfId="4608"/>
    <cellStyle name="Normal 2 5 5 4" xfId="4609"/>
    <cellStyle name="Normal 2 5 5 5" xfId="4610"/>
    <cellStyle name="Normal 2 5 5 6" xfId="4611"/>
    <cellStyle name="Normal 2 5 5 7" xfId="4612"/>
    <cellStyle name="Normal 2 5 5 8" xfId="4613"/>
    <cellStyle name="Normal 2 5 5 9" xfId="4614"/>
    <cellStyle name="Normal 2 5 6" xfId="4615"/>
    <cellStyle name="Normal 2 5 6 10" xfId="4616"/>
    <cellStyle name="Normal 2 5 6 11" xfId="4617"/>
    <cellStyle name="Normal 2 5 6 12" xfId="4618"/>
    <cellStyle name="Normal 2 5 6 13" xfId="4619"/>
    <cellStyle name="Normal 2 5 6 2" xfId="4620"/>
    <cellStyle name="Normal 2 5 6 3" xfId="4621"/>
    <cellStyle name="Normal 2 5 6 4" xfId="4622"/>
    <cellStyle name="Normal 2 5 6 5" xfId="4623"/>
    <cellStyle name="Normal 2 5 6 6" xfId="4624"/>
    <cellStyle name="Normal 2 5 6 7" xfId="4625"/>
    <cellStyle name="Normal 2 5 6 8" xfId="4626"/>
    <cellStyle name="Normal 2 5 6 9" xfId="4627"/>
    <cellStyle name="Normal 2 5 7" xfId="4628"/>
    <cellStyle name="Normal 2 5 7 10" xfId="4629"/>
    <cellStyle name="Normal 2 5 7 11" xfId="4630"/>
    <cellStyle name="Normal 2 5 7 12" xfId="4631"/>
    <cellStyle name="Normal 2 5 7 13" xfId="4632"/>
    <cellStyle name="Normal 2 5 7 2" xfId="4633"/>
    <cellStyle name="Normal 2 5 7 3" xfId="4634"/>
    <cellStyle name="Normal 2 5 7 4" xfId="4635"/>
    <cellStyle name="Normal 2 5 7 5" xfId="4636"/>
    <cellStyle name="Normal 2 5 7 6" xfId="4637"/>
    <cellStyle name="Normal 2 5 7 7" xfId="4638"/>
    <cellStyle name="Normal 2 5 7 8" xfId="4639"/>
    <cellStyle name="Normal 2 5 7 9" xfId="4640"/>
    <cellStyle name="Normal 2 5 8" xfId="4641"/>
    <cellStyle name="Normal 2 5 9" xfId="4642"/>
    <cellStyle name="Normal 2 6" xfId="334"/>
    <cellStyle name="Normal 2 6 10" xfId="4643"/>
    <cellStyle name="Normal 2 6 11" xfId="4644"/>
    <cellStyle name="Normal 2 6 12" xfId="4645"/>
    <cellStyle name="Normal 2 6 13" xfId="4646"/>
    <cellStyle name="Normal 2 6 14" xfId="4647"/>
    <cellStyle name="Normal 2 6 15" xfId="4648"/>
    <cellStyle name="Normal 2 6 16" xfId="4649"/>
    <cellStyle name="Normal 2 6 17" xfId="4650"/>
    <cellStyle name="Normal 2 6 18" xfId="4651"/>
    <cellStyle name="Normal 2 6 19" xfId="4652"/>
    <cellStyle name="Normal 2 6 2" xfId="335"/>
    <cellStyle name="Normal 2 6 2 10" xfId="4653"/>
    <cellStyle name="Normal 2 6 2 11" xfId="4654"/>
    <cellStyle name="Normal 2 6 2 12" xfId="4655"/>
    <cellStyle name="Normal 2 6 2 13" xfId="4656"/>
    <cellStyle name="Normal 2 6 2 14" xfId="4657"/>
    <cellStyle name="Normal 2 6 2 15" xfId="4658"/>
    <cellStyle name="Normal 2 6 2 16" xfId="4659"/>
    <cellStyle name="Normal 2 6 2 17" xfId="4660"/>
    <cellStyle name="Normal 2 6 2 18" xfId="4661"/>
    <cellStyle name="Normal 2 6 2 19" xfId="4662"/>
    <cellStyle name="Normal 2 6 2 2" xfId="4663"/>
    <cellStyle name="Normal 2 6 2 20" xfId="4664"/>
    <cellStyle name="Normal 2 6 2 21" xfId="4665"/>
    <cellStyle name="Normal 2 6 2 22" xfId="4666"/>
    <cellStyle name="Normal 2 6 2 23" xfId="4667"/>
    <cellStyle name="Normal 2 6 2 24" xfId="4668"/>
    <cellStyle name="Normal 2 6 2 25" xfId="4669"/>
    <cellStyle name="Normal 2 6 2 26" xfId="4670"/>
    <cellStyle name="Normal 2 6 2 27" xfId="4671"/>
    <cellStyle name="Normal 2 6 2 28" xfId="4672"/>
    <cellStyle name="Normal 2 6 2 29" xfId="4673"/>
    <cellStyle name="Normal 2 6 2 3" xfId="4674"/>
    <cellStyle name="Normal 2 6 2 4" xfId="4675"/>
    <cellStyle name="Normal 2 6 2 5" xfId="4676"/>
    <cellStyle name="Normal 2 6 2 6" xfId="4677"/>
    <cellStyle name="Normal 2 6 2 7" xfId="4678"/>
    <cellStyle name="Normal 2 6 2 8" xfId="4679"/>
    <cellStyle name="Normal 2 6 2 9" xfId="4680"/>
    <cellStyle name="Normal 2 6 20" xfId="4681"/>
    <cellStyle name="Normal 2 6 21" xfId="4682"/>
    <cellStyle name="Normal 2 6 22" xfId="4683"/>
    <cellStyle name="Normal 2 6 23" xfId="4684"/>
    <cellStyle name="Normal 2 6 3" xfId="4685"/>
    <cellStyle name="Normal 2 6 3 10" xfId="4686"/>
    <cellStyle name="Normal 2 6 3 11" xfId="4687"/>
    <cellStyle name="Normal 2 6 3 12" xfId="4688"/>
    <cellStyle name="Normal 2 6 3 13" xfId="4689"/>
    <cellStyle name="Normal 2 6 3 14" xfId="4690"/>
    <cellStyle name="Normal 2 6 3 15" xfId="4691"/>
    <cellStyle name="Normal 2 6 3 2" xfId="4692"/>
    <cellStyle name="Normal 2 6 3 3" xfId="4693"/>
    <cellStyle name="Normal 2 6 3 4" xfId="4694"/>
    <cellStyle name="Normal 2 6 3 5" xfId="4695"/>
    <cellStyle name="Normal 2 6 3 6" xfId="4696"/>
    <cellStyle name="Normal 2 6 3 7" xfId="4697"/>
    <cellStyle name="Normal 2 6 3 8" xfId="4698"/>
    <cellStyle name="Normal 2 6 3 9" xfId="4699"/>
    <cellStyle name="Normal 2 6 4" xfId="4700"/>
    <cellStyle name="Normal 2 6 4 10" xfId="4701"/>
    <cellStyle name="Normal 2 6 4 11" xfId="4702"/>
    <cellStyle name="Normal 2 6 4 12" xfId="4703"/>
    <cellStyle name="Normal 2 6 4 13" xfId="4704"/>
    <cellStyle name="Normal 2 6 4 14" xfId="4705"/>
    <cellStyle name="Normal 2 6 4 15" xfId="4706"/>
    <cellStyle name="Normal 2 6 4 2" xfId="4707"/>
    <cellStyle name="Normal 2 6 4 3" xfId="4708"/>
    <cellStyle name="Normal 2 6 4 4" xfId="4709"/>
    <cellStyle name="Normal 2 6 4 5" xfId="4710"/>
    <cellStyle name="Normal 2 6 4 6" xfId="4711"/>
    <cellStyle name="Normal 2 6 4 7" xfId="4712"/>
    <cellStyle name="Normal 2 6 4 8" xfId="4713"/>
    <cellStyle name="Normal 2 6 4 9" xfId="4714"/>
    <cellStyle name="Normal 2 6 5" xfId="4715"/>
    <cellStyle name="Normal 2 6 5 10" xfId="4716"/>
    <cellStyle name="Normal 2 6 5 11" xfId="4717"/>
    <cellStyle name="Normal 2 6 5 12" xfId="4718"/>
    <cellStyle name="Normal 2 6 5 13" xfId="4719"/>
    <cellStyle name="Normal 2 6 5 14" xfId="4720"/>
    <cellStyle name="Normal 2 6 5 15" xfId="4721"/>
    <cellStyle name="Normal 2 6 5 2" xfId="4722"/>
    <cellStyle name="Normal 2 6 5 3" xfId="4723"/>
    <cellStyle name="Normal 2 6 5 4" xfId="4724"/>
    <cellStyle name="Normal 2 6 5 5" xfId="4725"/>
    <cellStyle name="Normal 2 6 5 6" xfId="4726"/>
    <cellStyle name="Normal 2 6 5 7" xfId="4727"/>
    <cellStyle name="Normal 2 6 5 8" xfId="4728"/>
    <cellStyle name="Normal 2 6 5 9" xfId="4729"/>
    <cellStyle name="Normal 2 6 6" xfId="4730"/>
    <cellStyle name="Normal 2 6 6 10" xfId="4731"/>
    <cellStyle name="Normal 2 6 6 11" xfId="4732"/>
    <cellStyle name="Normal 2 6 6 12" xfId="4733"/>
    <cellStyle name="Normal 2 6 6 13" xfId="4734"/>
    <cellStyle name="Normal 2 6 6 2" xfId="4735"/>
    <cellStyle name="Normal 2 6 6 3" xfId="4736"/>
    <cellStyle name="Normal 2 6 6 4" xfId="4737"/>
    <cellStyle name="Normal 2 6 6 5" xfId="4738"/>
    <cellStyle name="Normal 2 6 6 6" xfId="4739"/>
    <cellStyle name="Normal 2 6 6 7" xfId="4740"/>
    <cellStyle name="Normal 2 6 6 8" xfId="4741"/>
    <cellStyle name="Normal 2 6 6 9" xfId="4742"/>
    <cellStyle name="Normal 2 6 7" xfId="4743"/>
    <cellStyle name="Normal 2 6 7 10" xfId="4744"/>
    <cellStyle name="Normal 2 6 7 11" xfId="4745"/>
    <cellStyle name="Normal 2 6 7 12" xfId="4746"/>
    <cellStyle name="Normal 2 6 7 13" xfId="4747"/>
    <cellStyle name="Normal 2 6 7 2" xfId="4748"/>
    <cellStyle name="Normal 2 6 7 3" xfId="4749"/>
    <cellStyle name="Normal 2 6 7 4" xfId="4750"/>
    <cellStyle name="Normal 2 6 7 5" xfId="4751"/>
    <cellStyle name="Normal 2 6 7 6" xfId="4752"/>
    <cellStyle name="Normal 2 6 7 7" xfId="4753"/>
    <cellStyle name="Normal 2 6 7 8" xfId="4754"/>
    <cellStyle name="Normal 2 6 7 9" xfId="4755"/>
    <cellStyle name="Normal 2 6 8" xfId="4756"/>
    <cellStyle name="Normal 2 6 8 10" xfId="4757"/>
    <cellStyle name="Normal 2 6 8 11" xfId="4758"/>
    <cellStyle name="Normal 2 6 8 12" xfId="4759"/>
    <cellStyle name="Normal 2 6 8 13" xfId="4760"/>
    <cellStyle name="Normal 2 6 8 2" xfId="4761"/>
    <cellStyle name="Normal 2 6 8 3" xfId="4762"/>
    <cellStyle name="Normal 2 6 8 4" xfId="4763"/>
    <cellStyle name="Normal 2 6 8 5" xfId="4764"/>
    <cellStyle name="Normal 2 6 8 6" xfId="4765"/>
    <cellStyle name="Normal 2 6 8 7" xfId="4766"/>
    <cellStyle name="Normal 2 6 8 8" xfId="4767"/>
    <cellStyle name="Normal 2 6 8 9" xfId="4768"/>
    <cellStyle name="Normal 2 6 9" xfId="4769"/>
    <cellStyle name="Normal 2 6 9 10" xfId="4770"/>
    <cellStyle name="Normal 2 6 9 11" xfId="4771"/>
    <cellStyle name="Normal 2 6 9 2" xfId="4772"/>
    <cellStyle name="Normal 2 6 9 3" xfId="4773"/>
    <cellStyle name="Normal 2 6 9 4" xfId="4774"/>
    <cellStyle name="Normal 2 6 9 5" xfId="4775"/>
    <cellStyle name="Normal 2 6 9 6" xfId="4776"/>
    <cellStyle name="Normal 2 6 9 7" xfId="4777"/>
    <cellStyle name="Normal 2 6 9 8" xfId="4778"/>
    <cellStyle name="Normal 2 6 9 9" xfId="4779"/>
    <cellStyle name="Normal 2 6_Canevas Liste nominative des bénéficiaires de PNR" xfId="336"/>
    <cellStyle name="Normal 2 7" xfId="460"/>
    <cellStyle name="Normal 2 7 2" xfId="4780"/>
    <cellStyle name="Normal 2 7 3" xfId="4781"/>
    <cellStyle name="Normal 2 7 4" xfId="4782"/>
    <cellStyle name="Normal 2 7 5" xfId="4783"/>
    <cellStyle name="Normal 2 7 6" xfId="4784"/>
    <cellStyle name="Normal 2 7 7" xfId="4785"/>
    <cellStyle name="Normal 2 7 8" xfId="8765"/>
    <cellStyle name="Normal 2 8" xfId="4786"/>
    <cellStyle name="Normal 2 8 10" xfId="4787"/>
    <cellStyle name="Normal 2 8 11" xfId="4788"/>
    <cellStyle name="Normal 2 8 12" xfId="4789"/>
    <cellStyle name="Normal 2 8 13" xfId="4790"/>
    <cellStyle name="Normal 2 8 14" xfId="4791"/>
    <cellStyle name="Normal 2 8 15" xfId="4792"/>
    <cellStyle name="Normal 2 8 16" xfId="4793"/>
    <cellStyle name="Normal 2 8 17" xfId="4794"/>
    <cellStyle name="Normal 2 8 18" xfId="4795"/>
    <cellStyle name="Normal 2 8 19" xfId="4796"/>
    <cellStyle name="Normal 2 8 2" xfId="4797"/>
    <cellStyle name="Normal 2 8 2 10" xfId="4798"/>
    <cellStyle name="Normal 2 8 2 11" xfId="4799"/>
    <cellStyle name="Normal 2 8 2 12" xfId="4800"/>
    <cellStyle name="Normal 2 8 2 13" xfId="4801"/>
    <cellStyle name="Normal 2 8 2 14" xfId="4802"/>
    <cellStyle name="Normal 2 8 2 15" xfId="4803"/>
    <cellStyle name="Normal 2 8 2 2" xfId="4804"/>
    <cellStyle name="Normal 2 8 2 3" xfId="4805"/>
    <cellStyle name="Normal 2 8 2 4" xfId="4806"/>
    <cellStyle name="Normal 2 8 2 5" xfId="4807"/>
    <cellStyle name="Normal 2 8 2 6" xfId="4808"/>
    <cellStyle name="Normal 2 8 2 7" xfId="4809"/>
    <cellStyle name="Normal 2 8 2 8" xfId="4810"/>
    <cellStyle name="Normal 2 8 2 9" xfId="4811"/>
    <cellStyle name="Normal 2 8 20" xfId="4812"/>
    <cellStyle name="Normal 2 8 21" xfId="4813"/>
    <cellStyle name="Normal 2 8 22" xfId="4814"/>
    <cellStyle name="Normal 2 8 23" xfId="4815"/>
    <cellStyle name="Normal 2 8 24" xfId="4816"/>
    <cellStyle name="Normal 2 8 25" xfId="4817"/>
    <cellStyle name="Normal 2 8 26" xfId="4818"/>
    <cellStyle name="Normal 2 8 27" xfId="4819"/>
    <cellStyle name="Normal 2 8 28" xfId="4820"/>
    <cellStyle name="Normal 2 8 29" xfId="4821"/>
    <cellStyle name="Normal 2 8 3" xfId="4822"/>
    <cellStyle name="Normal 2 8 3 10" xfId="4823"/>
    <cellStyle name="Normal 2 8 3 11" xfId="4824"/>
    <cellStyle name="Normal 2 8 3 12" xfId="4825"/>
    <cellStyle name="Normal 2 8 3 13" xfId="4826"/>
    <cellStyle name="Normal 2 8 3 14" xfId="4827"/>
    <cellStyle name="Normal 2 8 3 15" xfId="4828"/>
    <cellStyle name="Normal 2 8 3 2" xfId="4829"/>
    <cellStyle name="Normal 2 8 3 3" xfId="4830"/>
    <cellStyle name="Normal 2 8 3 4" xfId="4831"/>
    <cellStyle name="Normal 2 8 3 5" xfId="4832"/>
    <cellStyle name="Normal 2 8 3 6" xfId="4833"/>
    <cellStyle name="Normal 2 8 3 7" xfId="4834"/>
    <cellStyle name="Normal 2 8 3 8" xfId="4835"/>
    <cellStyle name="Normal 2 8 3 9" xfId="4836"/>
    <cellStyle name="Normal 2 8 4" xfId="4837"/>
    <cellStyle name="Normal 2 8 5" xfId="4838"/>
    <cellStyle name="Normal 2 8 6" xfId="4839"/>
    <cellStyle name="Normal 2 8 7" xfId="4840"/>
    <cellStyle name="Normal 2 8 8" xfId="4841"/>
    <cellStyle name="Normal 2 8 9" xfId="4842"/>
    <cellStyle name="Normal 2 9" xfId="337"/>
    <cellStyle name="Normal 2 9 10" xfId="4843"/>
    <cellStyle name="Normal 2 9 11" xfId="4844"/>
    <cellStyle name="Normal 2 9 12" xfId="4845"/>
    <cellStyle name="Normal 2 9 13" xfId="4846"/>
    <cellStyle name="Normal 2 9 14" xfId="4847"/>
    <cellStyle name="Normal 2 9 15" xfId="4848"/>
    <cellStyle name="Normal 2 9 16" xfId="4849"/>
    <cellStyle name="Normal 2 9 17" xfId="4850"/>
    <cellStyle name="Normal 2 9 18" xfId="4851"/>
    <cellStyle name="Normal 2 9 19" xfId="4852"/>
    <cellStyle name="Normal 2 9 2" xfId="4853"/>
    <cellStyle name="Normal 2 9 20" xfId="4854"/>
    <cellStyle name="Normal 2 9 21" xfId="4855"/>
    <cellStyle name="Normal 2 9 22" xfId="4856"/>
    <cellStyle name="Normal 2 9 23" xfId="4857"/>
    <cellStyle name="Normal 2 9 24" xfId="4858"/>
    <cellStyle name="Normal 2 9 25" xfId="4859"/>
    <cellStyle name="Normal 2 9 26" xfId="4860"/>
    <cellStyle name="Normal 2 9 27" xfId="4861"/>
    <cellStyle name="Normal 2 9 3" xfId="4862"/>
    <cellStyle name="Normal 2 9 4" xfId="4863"/>
    <cellStyle name="Normal 2 9 5" xfId="4864"/>
    <cellStyle name="Normal 2 9 6" xfId="4865"/>
    <cellStyle name="Normal 2 9 7" xfId="4866"/>
    <cellStyle name="Normal 2 9 8" xfId="4867"/>
    <cellStyle name="Normal 2 9 9" xfId="4868"/>
    <cellStyle name="Normal 20" xfId="338"/>
    <cellStyle name="Normal 21" xfId="339"/>
    <cellStyle name="Normal 22" xfId="340"/>
    <cellStyle name="Normal 23" xfId="341"/>
    <cellStyle name="Normal 24" xfId="8938"/>
    <cellStyle name="Normal 24 2" xfId="8116"/>
    <cellStyle name="Normal 24 3" xfId="8937"/>
    <cellStyle name="Normal 26" xfId="342"/>
    <cellStyle name="Normal 27" xfId="343"/>
    <cellStyle name="Normal 28" xfId="344"/>
    <cellStyle name="Normal 3" xfId="345"/>
    <cellStyle name="Normal 3 10" xfId="346"/>
    <cellStyle name="Normal 3 11" xfId="347"/>
    <cellStyle name="Normal 3 12" xfId="348"/>
    <cellStyle name="Normal 3 13" xfId="349"/>
    <cellStyle name="Normal 3 14" xfId="350"/>
    <cellStyle name="Normal 3 15" xfId="351"/>
    <cellStyle name="Normal 3 16" xfId="352"/>
    <cellStyle name="Normal 3 17" xfId="4869"/>
    <cellStyle name="Normal 3 17 2" xfId="4870"/>
    <cellStyle name="Normal 3 17 3" xfId="8767"/>
    <cellStyle name="Normal 3 18" xfId="353"/>
    <cellStyle name="Normal 3 19" xfId="354"/>
    <cellStyle name="Normal 3 2" xfId="355"/>
    <cellStyle name="Normal 3 2 10" xfId="4871"/>
    <cellStyle name="Normal 3 2 2" xfId="4872"/>
    <cellStyle name="Normal 3 2 3" xfId="4873"/>
    <cellStyle name="Normal 3 2 4" xfId="4874"/>
    <cellStyle name="Normal 3 2 5" xfId="4875"/>
    <cellStyle name="Normal 3 2 6" xfId="4876"/>
    <cellStyle name="Normal 3 2 7" xfId="4877"/>
    <cellStyle name="Normal 3 2 8" xfId="4878"/>
    <cellStyle name="Normal 3 2 9" xfId="4879"/>
    <cellStyle name="Normal 3 20" xfId="356"/>
    <cellStyle name="Normal 3 21" xfId="4880"/>
    <cellStyle name="Normal 3 22" xfId="357"/>
    <cellStyle name="Normal 3 23" xfId="4881"/>
    <cellStyle name="Normal 3 24" xfId="358"/>
    <cellStyle name="Normal 3 25" xfId="4882"/>
    <cellStyle name="Normal 3 26" xfId="4883"/>
    <cellStyle name="Normal 3 27" xfId="4884"/>
    <cellStyle name="Normal 3 28" xfId="4885"/>
    <cellStyle name="Normal 3 29" xfId="4886"/>
    <cellStyle name="Normal 3 3" xfId="359"/>
    <cellStyle name="Normal 3 3 10" xfId="4888"/>
    <cellStyle name="Normal 3 3 11" xfId="4889"/>
    <cellStyle name="Normal 3 3 12" xfId="4890"/>
    <cellStyle name="Normal 3 3 13" xfId="4891"/>
    <cellStyle name="Normal 3 3 14" xfId="4892"/>
    <cellStyle name="Normal 3 3 15" xfId="4893"/>
    <cellStyle name="Normal 3 3 16" xfId="4894"/>
    <cellStyle name="Normal 3 3 17" xfId="4895"/>
    <cellStyle name="Normal 3 3 18" xfId="4896"/>
    <cellStyle name="Normal 3 3 19" xfId="4897"/>
    <cellStyle name="Normal 3 3 2" xfId="4887"/>
    <cellStyle name="Normal 3 3 2 2" xfId="4898"/>
    <cellStyle name="Normal 3 3 2 3" xfId="8769"/>
    <cellStyle name="Normal 3 3 20" xfId="4899"/>
    <cellStyle name="Normal 3 3 21" xfId="4900"/>
    <cellStyle name="Normal 3 3 22" xfId="4901"/>
    <cellStyle name="Normal 3 3 23" xfId="8768"/>
    <cellStyle name="Normal 3 3 3" xfId="4902"/>
    <cellStyle name="Normal 3 3 4" xfId="4903"/>
    <cellStyle name="Normal 3 3 5" xfId="4904"/>
    <cellStyle name="Normal 3 3 6" xfId="4905"/>
    <cellStyle name="Normal 3 3 7" xfId="4906"/>
    <cellStyle name="Normal 3 3 8" xfId="4907"/>
    <cellStyle name="Normal 3 3 9" xfId="4908"/>
    <cellStyle name="Normal 3 30" xfId="4909"/>
    <cellStyle name="Normal 3 31" xfId="4910"/>
    <cellStyle name="Normal 3 32" xfId="4911"/>
    <cellStyle name="Normal 3 33" xfId="8766"/>
    <cellStyle name="Normal 3 4" xfId="360"/>
    <cellStyle name="Normal 3 5" xfId="361"/>
    <cellStyle name="Normal 3 6" xfId="362"/>
    <cellStyle name="Normal 3 7" xfId="363"/>
    <cellStyle name="Normal 3 7 2" xfId="4912"/>
    <cellStyle name="Normal 3 7 3" xfId="8770"/>
    <cellStyle name="Normal 3 8" xfId="364"/>
    <cellStyle name="Normal 3 8 2" xfId="365"/>
    <cellStyle name="Normal 3 8_PNR janvier 371" xfId="366"/>
    <cellStyle name="Normal 3 9" xfId="367"/>
    <cellStyle name="Normal 3_0- PNR 05-13- année-base-rar" xfId="368"/>
    <cellStyle name="Normal 36" xfId="369"/>
    <cellStyle name="Normal 4" xfId="370"/>
    <cellStyle name="Normal 4 10" xfId="4914"/>
    <cellStyle name="Normal 4 10 10" xfId="4915"/>
    <cellStyle name="Normal 4 10 11" xfId="4916"/>
    <cellStyle name="Normal 4 10 11 2" xfId="4917"/>
    <cellStyle name="Normal 4 10 11 3" xfId="4918"/>
    <cellStyle name="Normal 4 10 11 4" xfId="4919"/>
    <cellStyle name="Normal 4 10 11 5" xfId="4920"/>
    <cellStyle name="Normal 4 10 11 6" xfId="4921"/>
    <cellStyle name="Normal 4 10 11 7" xfId="4922"/>
    <cellStyle name="Normal 4 10 11 8" xfId="4923"/>
    <cellStyle name="Normal 4 10 11 9" xfId="4924"/>
    <cellStyle name="Normal 4 10 12" xfId="4925"/>
    <cellStyle name="Normal 4 10 12 2" xfId="4926"/>
    <cellStyle name="Normal 4 10 12 3" xfId="4927"/>
    <cellStyle name="Normal 4 10 12 4" xfId="4928"/>
    <cellStyle name="Normal 4 10 12 5" xfId="4929"/>
    <cellStyle name="Normal 4 10 12 6" xfId="4930"/>
    <cellStyle name="Normal 4 10 12 7" xfId="4931"/>
    <cellStyle name="Normal 4 10 12 8" xfId="4932"/>
    <cellStyle name="Normal 4 10 12 9" xfId="4933"/>
    <cellStyle name="Normal 4 10 13" xfId="4934"/>
    <cellStyle name="Normal 4 10 14" xfId="4935"/>
    <cellStyle name="Normal 4 10 14 2" xfId="4936"/>
    <cellStyle name="Normal 4 10 14 3" xfId="4937"/>
    <cellStyle name="Normal 4 10 14 4" xfId="4938"/>
    <cellStyle name="Normal 4 10 14 5" xfId="4939"/>
    <cellStyle name="Normal 4 10 14 6" xfId="4940"/>
    <cellStyle name="Normal 4 10 14 7" xfId="4941"/>
    <cellStyle name="Normal 4 10 15" xfId="4942"/>
    <cellStyle name="Normal 4 10 15 2" xfId="4943"/>
    <cellStyle name="Normal 4 10 15 3" xfId="4944"/>
    <cellStyle name="Normal 4 10 15 4" xfId="4945"/>
    <cellStyle name="Normal 4 10 15 5" xfId="4946"/>
    <cellStyle name="Normal 4 10 15 6" xfId="4947"/>
    <cellStyle name="Normal 4 10 15 7" xfId="4948"/>
    <cellStyle name="Normal 4 10 16" xfId="4949"/>
    <cellStyle name="Normal 4 10 17" xfId="4950"/>
    <cellStyle name="Normal 4 10 17 2" xfId="4951"/>
    <cellStyle name="Normal 4 10 17 3" xfId="4952"/>
    <cellStyle name="Normal 4 10 17 4" xfId="4953"/>
    <cellStyle name="Normal 4 10 17 5" xfId="4954"/>
    <cellStyle name="Normal 4 10 18" xfId="4955"/>
    <cellStyle name="Normal 4 10 18 2" xfId="4956"/>
    <cellStyle name="Normal 4 10 18 3" xfId="4957"/>
    <cellStyle name="Normal 4 10 18 4" xfId="4958"/>
    <cellStyle name="Normal 4 10 18 5" xfId="4959"/>
    <cellStyle name="Normal 4 10 19" xfId="4960"/>
    <cellStyle name="Normal 4 10 2" xfId="4961"/>
    <cellStyle name="Normal 4 10 2 10" xfId="4962"/>
    <cellStyle name="Normal 4 10 2 11" xfId="4963"/>
    <cellStyle name="Normal 4 10 2 12" xfId="4964"/>
    <cellStyle name="Normal 4 10 2 13" xfId="4965"/>
    <cellStyle name="Normal 4 10 2 14" xfId="4966"/>
    <cellStyle name="Normal 4 10 2 15" xfId="4967"/>
    <cellStyle name="Normal 4 10 2 2" xfId="4968"/>
    <cellStyle name="Normal 4 10 2 3" xfId="4969"/>
    <cellStyle name="Normal 4 10 2 4" xfId="4970"/>
    <cellStyle name="Normal 4 10 2 5" xfId="4971"/>
    <cellStyle name="Normal 4 10 2 6" xfId="4972"/>
    <cellStyle name="Normal 4 10 2 7" xfId="4973"/>
    <cellStyle name="Normal 4 10 2 8" xfId="4974"/>
    <cellStyle name="Normal 4 10 2 9" xfId="4975"/>
    <cellStyle name="Normal 4 10 20" xfId="4976"/>
    <cellStyle name="Normal 4 10 20 2" xfId="4977"/>
    <cellStyle name="Normal 4 10 20 3" xfId="4978"/>
    <cellStyle name="Normal 4 10 21" xfId="4979"/>
    <cellStyle name="Normal 4 10 21 2" xfId="4980"/>
    <cellStyle name="Normal 4 10 21 3" xfId="4981"/>
    <cellStyle name="Normal 4 10 22" xfId="4982"/>
    <cellStyle name="Normal 4 10 23" xfId="4983"/>
    <cellStyle name="Normal 4 10 3" xfId="4984"/>
    <cellStyle name="Normal 4 10 4" xfId="4985"/>
    <cellStyle name="Normal 4 10 5" xfId="4986"/>
    <cellStyle name="Normal 4 10 5 10" xfId="4987"/>
    <cellStyle name="Normal 4 10 5 11" xfId="4988"/>
    <cellStyle name="Normal 4 10 5 12" xfId="4989"/>
    <cellStyle name="Normal 4 10 5 13" xfId="4990"/>
    <cellStyle name="Normal 4 10 5 2" xfId="4991"/>
    <cellStyle name="Normal 4 10 5 3" xfId="4992"/>
    <cellStyle name="Normal 4 10 5 4" xfId="4993"/>
    <cellStyle name="Normal 4 10 5 5" xfId="4994"/>
    <cellStyle name="Normal 4 10 5 6" xfId="4995"/>
    <cellStyle name="Normal 4 10 5 7" xfId="4996"/>
    <cellStyle name="Normal 4 10 5 8" xfId="4997"/>
    <cellStyle name="Normal 4 10 5 9" xfId="4998"/>
    <cellStyle name="Normal 4 10 6" xfId="4999"/>
    <cellStyle name="Normal 4 10 6 10" xfId="5000"/>
    <cellStyle name="Normal 4 10 6 11" xfId="5001"/>
    <cellStyle name="Normal 4 10 6 12" xfId="5002"/>
    <cellStyle name="Normal 4 10 6 13" xfId="5003"/>
    <cellStyle name="Normal 4 10 6 2" xfId="5004"/>
    <cellStyle name="Normal 4 10 6 3" xfId="5005"/>
    <cellStyle name="Normal 4 10 6 4" xfId="5006"/>
    <cellStyle name="Normal 4 10 6 5" xfId="5007"/>
    <cellStyle name="Normal 4 10 6 6" xfId="5008"/>
    <cellStyle name="Normal 4 10 6 7" xfId="5009"/>
    <cellStyle name="Normal 4 10 6 8" xfId="5010"/>
    <cellStyle name="Normal 4 10 6 9" xfId="5011"/>
    <cellStyle name="Normal 4 10 7" xfId="5012"/>
    <cellStyle name="Normal 4 10 8" xfId="5013"/>
    <cellStyle name="Normal 4 10 8 10" xfId="5014"/>
    <cellStyle name="Normal 4 10 8 11" xfId="5015"/>
    <cellStyle name="Normal 4 10 8 2" xfId="5016"/>
    <cellStyle name="Normal 4 10 8 3" xfId="5017"/>
    <cellStyle name="Normal 4 10 8 4" xfId="5018"/>
    <cellStyle name="Normal 4 10 8 5" xfId="5019"/>
    <cellStyle name="Normal 4 10 8 6" xfId="5020"/>
    <cellStyle name="Normal 4 10 8 7" xfId="5021"/>
    <cellStyle name="Normal 4 10 8 8" xfId="5022"/>
    <cellStyle name="Normal 4 10 8 9" xfId="5023"/>
    <cellStyle name="Normal 4 10 9" xfId="5024"/>
    <cellStyle name="Normal 4 10 9 10" xfId="5025"/>
    <cellStyle name="Normal 4 10 9 11" xfId="5026"/>
    <cellStyle name="Normal 4 10 9 2" xfId="5027"/>
    <cellStyle name="Normal 4 10 9 3" xfId="5028"/>
    <cellStyle name="Normal 4 10 9 4" xfId="5029"/>
    <cellStyle name="Normal 4 10 9 5" xfId="5030"/>
    <cellStyle name="Normal 4 10 9 6" xfId="5031"/>
    <cellStyle name="Normal 4 10 9 7" xfId="5032"/>
    <cellStyle name="Normal 4 10 9 8" xfId="5033"/>
    <cellStyle name="Normal 4 10 9 9" xfId="5034"/>
    <cellStyle name="Normal 4 11" xfId="5035"/>
    <cellStyle name="Normal 4 11 10" xfId="5036"/>
    <cellStyle name="Normal 4 11 11" xfId="5037"/>
    <cellStyle name="Normal 4 11 12" xfId="5038"/>
    <cellStyle name="Normal 4 11 13" xfId="5039"/>
    <cellStyle name="Normal 4 11 14" xfId="5040"/>
    <cellStyle name="Normal 4 11 15" xfId="5041"/>
    <cellStyle name="Normal 4 11 2" xfId="5042"/>
    <cellStyle name="Normal 4 11 2 2" xfId="5043"/>
    <cellStyle name="Normal 4 11 2 3" xfId="5044"/>
    <cellStyle name="Normal 4 11 2 4" xfId="5045"/>
    <cellStyle name="Normal 4 11 2 5" xfId="5046"/>
    <cellStyle name="Normal 4 11 3" xfId="5047"/>
    <cellStyle name="Normal 4 11 3 2" xfId="5048"/>
    <cellStyle name="Normal 4 11 3 3" xfId="5049"/>
    <cellStyle name="Normal 4 11 3 4" xfId="5050"/>
    <cellStyle name="Normal 4 11 3 5" xfId="5051"/>
    <cellStyle name="Normal 4 11 4" xfId="5052"/>
    <cellStyle name="Normal 4 11 4 2" xfId="5053"/>
    <cellStyle name="Normal 4 11 4 3" xfId="5054"/>
    <cellStyle name="Normal 4 11 4 4" xfId="5055"/>
    <cellStyle name="Normal 4 11 4 5" xfId="5056"/>
    <cellStyle name="Normal 4 11 5" xfId="5057"/>
    <cellStyle name="Normal 4 11 5 2" xfId="5058"/>
    <cellStyle name="Normal 4 11 5 3" xfId="5059"/>
    <cellStyle name="Normal 4 11 6" xfId="5060"/>
    <cellStyle name="Normal 4 11 6 2" xfId="5061"/>
    <cellStyle name="Normal 4 11 6 3" xfId="5062"/>
    <cellStyle name="Normal 4 11 7" xfId="5063"/>
    <cellStyle name="Normal 4 11 7 2" xfId="5064"/>
    <cellStyle name="Normal 4 11 7 3" xfId="5065"/>
    <cellStyle name="Normal 4 11 8" xfId="5066"/>
    <cellStyle name="Normal 4 11 9" xfId="5067"/>
    <cellStyle name="Normal 4 12" xfId="5068"/>
    <cellStyle name="Normal 4 12 10" xfId="5069"/>
    <cellStyle name="Normal 4 12 11" xfId="5070"/>
    <cellStyle name="Normal 4 12 12" xfId="5071"/>
    <cellStyle name="Normal 4 12 13" xfId="5072"/>
    <cellStyle name="Normal 4 12 14" xfId="5073"/>
    <cellStyle name="Normal 4 12 15" xfId="5074"/>
    <cellStyle name="Normal 4 12 2" xfId="5075"/>
    <cellStyle name="Normal 4 12 2 2" xfId="5076"/>
    <cellStyle name="Normal 4 12 2 3" xfId="5077"/>
    <cellStyle name="Normal 4 12 2 4" xfId="5078"/>
    <cellStyle name="Normal 4 12 2 5" xfId="5079"/>
    <cellStyle name="Normal 4 12 3" xfId="5080"/>
    <cellStyle name="Normal 4 12 3 2" xfId="5081"/>
    <cellStyle name="Normal 4 12 3 3" xfId="5082"/>
    <cellStyle name="Normal 4 12 3 4" xfId="5083"/>
    <cellStyle name="Normal 4 12 3 5" xfId="5084"/>
    <cellStyle name="Normal 4 12 4" xfId="5085"/>
    <cellStyle name="Normal 4 12 4 2" xfId="5086"/>
    <cellStyle name="Normal 4 12 4 3" xfId="5087"/>
    <cellStyle name="Normal 4 12 4 4" xfId="5088"/>
    <cellStyle name="Normal 4 12 4 5" xfId="5089"/>
    <cellStyle name="Normal 4 12 5" xfId="5090"/>
    <cellStyle name="Normal 4 12 5 2" xfId="5091"/>
    <cellStyle name="Normal 4 12 5 3" xfId="5092"/>
    <cellStyle name="Normal 4 12 6" xfId="5093"/>
    <cellStyle name="Normal 4 12 6 2" xfId="5094"/>
    <cellStyle name="Normal 4 12 6 3" xfId="5095"/>
    <cellStyle name="Normal 4 12 7" xfId="5096"/>
    <cellStyle name="Normal 4 12 7 2" xfId="5097"/>
    <cellStyle name="Normal 4 12 7 3" xfId="5098"/>
    <cellStyle name="Normal 4 12 8" xfId="5099"/>
    <cellStyle name="Normal 4 12 9" xfId="5100"/>
    <cellStyle name="Normal 4 13" xfId="5101"/>
    <cellStyle name="Normal 4 13 10" xfId="5102"/>
    <cellStyle name="Normal 4 13 11" xfId="5103"/>
    <cellStyle name="Normal 4 13 12" xfId="5104"/>
    <cellStyle name="Normal 4 13 13" xfId="5105"/>
    <cellStyle name="Normal 4 13 2" xfId="5106"/>
    <cellStyle name="Normal 4 13 2 2" xfId="5107"/>
    <cellStyle name="Normal 4 13 2 3" xfId="5108"/>
    <cellStyle name="Normal 4 13 2 4" xfId="5109"/>
    <cellStyle name="Normal 4 13 2 5" xfId="5110"/>
    <cellStyle name="Normal 4 13 3" xfId="5111"/>
    <cellStyle name="Normal 4 13 3 2" xfId="5112"/>
    <cellStyle name="Normal 4 13 3 3" xfId="5113"/>
    <cellStyle name="Normal 4 13 3 4" xfId="5114"/>
    <cellStyle name="Normal 4 13 3 5" xfId="5115"/>
    <cellStyle name="Normal 4 13 4" xfId="5116"/>
    <cellStyle name="Normal 4 13 4 2" xfId="5117"/>
    <cellStyle name="Normal 4 13 4 3" xfId="5118"/>
    <cellStyle name="Normal 4 13 4 4" xfId="5119"/>
    <cellStyle name="Normal 4 13 4 5" xfId="5120"/>
    <cellStyle name="Normal 4 13 5" xfId="5121"/>
    <cellStyle name="Normal 4 13 5 2" xfId="5122"/>
    <cellStyle name="Normal 4 13 5 3" xfId="5123"/>
    <cellStyle name="Normal 4 13 6" xfId="5124"/>
    <cellStyle name="Normal 4 13 6 2" xfId="5125"/>
    <cellStyle name="Normal 4 13 6 3" xfId="5126"/>
    <cellStyle name="Normal 4 13 7" xfId="5127"/>
    <cellStyle name="Normal 4 13 7 2" xfId="5128"/>
    <cellStyle name="Normal 4 13 7 3" xfId="5129"/>
    <cellStyle name="Normal 4 13 8" xfId="5130"/>
    <cellStyle name="Normal 4 13 9" xfId="5131"/>
    <cellStyle name="Normal 4 14" xfId="5132"/>
    <cellStyle name="Normal 4 14 10" xfId="5133"/>
    <cellStyle name="Normal 4 14 11" xfId="5134"/>
    <cellStyle name="Normal 4 14 12" xfId="5135"/>
    <cellStyle name="Normal 4 14 13" xfId="5136"/>
    <cellStyle name="Normal 4 14 2" xfId="5137"/>
    <cellStyle name="Normal 4 14 2 2" xfId="5138"/>
    <cellStyle name="Normal 4 14 2 3" xfId="5139"/>
    <cellStyle name="Normal 4 14 2 4" xfId="5140"/>
    <cellStyle name="Normal 4 14 2 5" xfId="5141"/>
    <cellStyle name="Normal 4 14 3" xfId="5142"/>
    <cellStyle name="Normal 4 14 3 2" xfId="5143"/>
    <cellStyle name="Normal 4 14 3 3" xfId="5144"/>
    <cellStyle name="Normal 4 14 3 4" xfId="5145"/>
    <cellStyle name="Normal 4 14 3 5" xfId="5146"/>
    <cellStyle name="Normal 4 14 4" xfId="5147"/>
    <cellStyle name="Normal 4 14 4 2" xfId="5148"/>
    <cellStyle name="Normal 4 14 4 3" xfId="5149"/>
    <cellStyle name="Normal 4 14 4 4" xfId="5150"/>
    <cellStyle name="Normal 4 14 4 5" xfId="5151"/>
    <cellStyle name="Normal 4 14 5" xfId="5152"/>
    <cellStyle name="Normal 4 14 5 2" xfId="5153"/>
    <cellStyle name="Normal 4 14 5 3" xfId="5154"/>
    <cellStyle name="Normal 4 14 6" xfId="5155"/>
    <cellStyle name="Normal 4 14 6 2" xfId="5156"/>
    <cellStyle name="Normal 4 14 6 3" xfId="5157"/>
    <cellStyle name="Normal 4 14 7" xfId="5158"/>
    <cellStyle name="Normal 4 14 7 2" xfId="5159"/>
    <cellStyle name="Normal 4 14 7 3" xfId="5160"/>
    <cellStyle name="Normal 4 14 8" xfId="5161"/>
    <cellStyle name="Normal 4 14 9" xfId="5162"/>
    <cellStyle name="Normal 4 15" xfId="5163"/>
    <cellStyle name="Normal 4 15 10" xfId="5164"/>
    <cellStyle name="Normal 4 15 11" xfId="5165"/>
    <cellStyle name="Normal 4 15 12" xfId="5166"/>
    <cellStyle name="Normal 4 15 13" xfId="5167"/>
    <cellStyle name="Normal 4 15 2" xfId="5168"/>
    <cellStyle name="Normal 4 15 3" xfId="5169"/>
    <cellStyle name="Normal 4 15 4" xfId="5170"/>
    <cellStyle name="Normal 4 15 5" xfId="5171"/>
    <cellStyle name="Normal 4 15 6" xfId="5172"/>
    <cellStyle name="Normal 4 15 7" xfId="5173"/>
    <cellStyle name="Normal 4 15 8" xfId="5174"/>
    <cellStyle name="Normal 4 15 9" xfId="5175"/>
    <cellStyle name="Normal 4 16" xfId="5176"/>
    <cellStyle name="Normal 4 16 10" xfId="5177"/>
    <cellStyle name="Normal 4 16 11" xfId="5178"/>
    <cellStyle name="Normal 4 16 2" xfId="5179"/>
    <cellStyle name="Normal 4 16 3" xfId="5180"/>
    <cellStyle name="Normal 4 16 4" xfId="5181"/>
    <cellStyle name="Normal 4 16 5" xfId="5182"/>
    <cellStyle name="Normal 4 16 6" xfId="5183"/>
    <cellStyle name="Normal 4 16 7" xfId="5184"/>
    <cellStyle name="Normal 4 16 8" xfId="5185"/>
    <cellStyle name="Normal 4 16 9" xfId="5186"/>
    <cellStyle name="Normal 4 17" xfId="5187"/>
    <cellStyle name="Normal 4 17 10" xfId="5188"/>
    <cellStyle name="Normal 4 17 11" xfId="5189"/>
    <cellStyle name="Normal 4 17 2" xfId="5190"/>
    <cellStyle name="Normal 4 17 3" xfId="5191"/>
    <cellStyle name="Normal 4 17 4" xfId="5192"/>
    <cellStyle name="Normal 4 17 5" xfId="5193"/>
    <cellStyle name="Normal 4 17 6" xfId="5194"/>
    <cellStyle name="Normal 4 17 7" xfId="5195"/>
    <cellStyle name="Normal 4 17 8" xfId="5196"/>
    <cellStyle name="Normal 4 17 9" xfId="5197"/>
    <cellStyle name="Normal 4 18" xfId="5198"/>
    <cellStyle name="Normal 4 18 10" xfId="5199"/>
    <cellStyle name="Normal 4 18 11" xfId="5200"/>
    <cellStyle name="Normal 4 18 2" xfId="5201"/>
    <cellStyle name="Normal 4 18 3" xfId="5202"/>
    <cellStyle name="Normal 4 18 4" xfId="5203"/>
    <cellStyle name="Normal 4 18 5" xfId="5204"/>
    <cellStyle name="Normal 4 18 6" xfId="5205"/>
    <cellStyle name="Normal 4 18 7" xfId="5206"/>
    <cellStyle name="Normal 4 18 8" xfId="5207"/>
    <cellStyle name="Normal 4 18 9" xfId="5208"/>
    <cellStyle name="Normal 4 19" xfId="5209"/>
    <cellStyle name="Normal 4 19 2" xfId="5210"/>
    <cellStyle name="Normal 4 19 3" xfId="5211"/>
    <cellStyle name="Normal 4 19 4" xfId="5212"/>
    <cellStyle name="Normal 4 19 5" xfId="5213"/>
    <cellStyle name="Normal 4 19 6" xfId="5214"/>
    <cellStyle name="Normal 4 19 7" xfId="5215"/>
    <cellStyle name="Normal 4 19 8" xfId="5216"/>
    <cellStyle name="Normal 4 19 9" xfId="5217"/>
    <cellStyle name="Normal 4 2" xfId="371"/>
    <cellStyle name="Normal 4 2 10" xfId="5219"/>
    <cellStyle name="Normal 4 2 10 10" xfId="5220"/>
    <cellStyle name="Normal 4 2 10 11" xfId="5221"/>
    <cellStyle name="Normal 4 2 10 12" xfId="8773"/>
    <cellStyle name="Normal 4 2 10 2" xfId="5222"/>
    <cellStyle name="Normal 4 2 10 3" xfId="5223"/>
    <cellStyle name="Normal 4 2 10 4" xfId="5224"/>
    <cellStyle name="Normal 4 2 10 5" xfId="5225"/>
    <cellStyle name="Normal 4 2 10 6" xfId="5226"/>
    <cellStyle name="Normal 4 2 10 7" xfId="5227"/>
    <cellStyle name="Normal 4 2 10 8" xfId="5228"/>
    <cellStyle name="Normal 4 2 10 9" xfId="5229"/>
    <cellStyle name="Normal 4 2 11" xfId="5230"/>
    <cellStyle name="Normal 4 2 11 10" xfId="8774"/>
    <cellStyle name="Normal 4 2 11 2" xfId="5231"/>
    <cellStyle name="Normal 4 2 11 3" xfId="5232"/>
    <cellStyle name="Normal 4 2 11 4" xfId="5233"/>
    <cellStyle name="Normal 4 2 11 5" xfId="5234"/>
    <cellStyle name="Normal 4 2 11 6" xfId="5235"/>
    <cellStyle name="Normal 4 2 11 7" xfId="5236"/>
    <cellStyle name="Normal 4 2 11 8" xfId="5237"/>
    <cellStyle name="Normal 4 2 11 9" xfId="5238"/>
    <cellStyle name="Normal 4 2 12" xfId="5239"/>
    <cellStyle name="Normal 4 2 12 10" xfId="8775"/>
    <cellStyle name="Normal 4 2 12 2" xfId="5240"/>
    <cellStyle name="Normal 4 2 12 3" xfId="5241"/>
    <cellStyle name="Normal 4 2 12 4" xfId="5242"/>
    <cellStyle name="Normal 4 2 12 5" xfId="5243"/>
    <cellStyle name="Normal 4 2 12 6" xfId="5244"/>
    <cellStyle name="Normal 4 2 12 7" xfId="5245"/>
    <cellStyle name="Normal 4 2 12 8" xfId="5246"/>
    <cellStyle name="Normal 4 2 12 9" xfId="5247"/>
    <cellStyle name="Normal 4 2 13" xfId="5248"/>
    <cellStyle name="Normal 4 2 13 10" xfId="8776"/>
    <cellStyle name="Normal 4 2 13 2" xfId="5249"/>
    <cellStyle name="Normal 4 2 13 3" xfId="5250"/>
    <cellStyle name="Normal 4 2 13 4" xfId="5251"/>
    <cellStyle name="Normal 4 2 13 5" xfId="5252"/>
    <cellStyle name="Normal 4 2 13 6" xfId="5253"/>
    <cellStyle name="Normal 4 2 13 7" xfId="5254"/>
    <cellStyle name="Normal 4 2 13 8" xfId="5255"/>
    <cellStyle name="Normal 4 2 13 9" xfId="5256"/>
    <cellStyle name="Normal 4 2 14" xfId="5257"/>
    <cellStyle name="Normal 4 2 14 2" xfId="5258"/>
    <cellStyle name="Normal 4 2 14 3" xfId="5259"/>
    <cellStyle name="Normal 4 2 14 4" xfId="5260"/>
    <cellStyle name="Normal 4 2 14 5" xfId="5261"/>
    <cellStyle name="Normal 4 2 14 6" xfId="5262"/>
    <cellStyle name="Normal 4 2 14 7" xfId="5263"/>
    <cellStyle name="Normal 4 2 14 8" xfId="8777"/>
    <cellStyle name="Normal 4 2 15" xfId="5264"/>
    <cellStyle name="Normal 4 2 15 2" xfId="5265"/>
    <cellStyle name="Normal 4 2 15 3" xfId="5266"/>
    <cellStyle name="Normal 4 2 15 4" xfId="5267"/>
    <cellStyle name="Normal 4 2 15 5" xfId="5268"/>
    <cellStyle name="Normal 4 2 15 6" xfId="5269"/>
    <cellStyle name="Normal 4 2 15 7" xfId="5270"/>
    <cellStyle name="Normal 4 2 15 8" xfId="8778"/>
    <cellStyle name="Normal 4 2 16" xfId="5271"/>
    <cellStyle name="Normal 4 2 16 2" xfId="5272"/>
    <cellStyle name="Normal 4 2 16 3" xfId="5273"/>
    <cellStyle name="Normal 4 2 16 4" xfId="5274"/>
    <cellStyle name="Normal 4 2 16 5" xfId="5275"/>
    <cellStyle name="Normal 4 2 16 6" xfId="5276"/>
    <cellStyle name="Normal 4 2 16 7" xfId="5277"/>
    <cellStyle name="Normal 4 2 16 8" xfId="8779"/>
    <cellStyle name="Normal 4 2 17" xfId="5278"/>
    <cellStyle name="Normal 4 2 17 2" xfId="5279"/>
    <cellStyle name="Normal 4 2 17 3" xfId="5280"/>
    <cellStyle name="Normal 4 2 17 4" xfId="5281"/>
    <cellStyle name="Normal 4 2 17 5" xfId="5282"/>
    <cellStyle name="Normal 4 2 17 6" xfId="8780"/>
    <cellStyle name="Normal 4 2 18" xfId="5283"/>
    <cellStyle name="Normal 4 2 18 2" xfId="5284"/>
    <cellStyle name="Normal 4 2 18 3" xfId="5285"/>
    <cellStyle name="Normal 4 2 18 4" xfId="5286"/>
    <cellStyle name="Normal 4 2 18 5" xfId="5287"/>
    <cellStyle name="Normal 4 2 18 6" xfId="8781"/>
    <cellStyle name="Normal 4 2 19" xfId="5288"/>
    <cellStyle name="Normal 4 2 19 2" xfId="5289"/>
    <cellStyle name="Normal 4 2 19 3" xfId="5290"/>
    <cellStyle name="Normal 4 2 19 4" xfId="5291"/>
    <cellStyle name="Normal 4 2 19 5" xfId="5292"/>
    <cellStyle name="Normal 4 2 19 6" xfId="8782"/>
    <cellStyle name="Normal 4 2 2" xfId="5218"/>
    <cellStyle name="Normal 4 2 2 10" xfId="5294"/>
    <cellStyle name="Normal 4 2 2 11" xfId="5295"/>
    <cellStyle name="Normal 4 2 2 12" xfId="5296"/>
    <cellStyle name="Normal 4 2 2 13" xfId="5297"/>
    <cellStyle name="Normal 4 2 2 14" xfId="5298"/>
    <cellStyle name="Normal 4 2 2 15" xfId="5299"/>
    <cellStyle name="Normal 4 2 2 16" xfId="8783"/>
    <cellStyle name="Normal 4 2 2 2" xfId="5293"/>
    <cellStyle name="Normal 4 2 2 2 2" xfId="5300"/>
    <cellStyle name="Normal 4 2 2 2 3" xfId="8784"/>
    <cellStyle name="Normal 4 2 2 3" xfId="5301"/>
    <cellStyle name="Normal 4 2 2 4" xfId="5302"/>
    <cellStyle name="Normal 4 2 2 5" xfId="5303"/>
    <cellStyle name="Normal 4 2 2 6" xfId="5304"/>
    <cellStyle name="Normal 4 2 2 7" xfId="5305"/>
    <cellStyle name="Normal 4 2 2 8" xfId="5306"/>
    <cellStyle name="Normal 4 2 2 9" xfId="5307"/>
    <cellStyle name="Normal 4 2 20" xfId="5308"/>
    <cellStyle name="Normal 4 2 20 2" xfId="5309"/>
    <cellStyle name="Normal 4 2 20 3" xfId="5310"/>
    <cellStyle name="Normal 4 2 20 4" xfId="8785"/>
    <cellStyle name="Normal 4 2 21" xfId="5311"/>
    <cellStyle name="Normal 4 2 21 2" xfId="5312"/>
    <cellStyle name="Normal 4 2 21 3" xfId="5313"/>
    <cellStyle name="Normal 4 2 21 4" xfId="8786"/>
    <cellStyle name="Normal 4 2 22" xfId="5314"/>
    <cellStyle name="Normal 4 2 22 2" xfId="5315"/>
    <cellStyle name="Normal 4 2 22 3" xfId="5316"/>
    <cellStyle name="Normal 4 2 22 4" xfId="8787"/>
    <cellStyle name="Normal 4 2 23" xfId="5317"/>
    <cellStyle name="Normal 4 2 23 2" xfId="8788"/>
    <cellStyle name="Normal 4 2 24" xfId="5318"/>
    <cellStyle name="Normal 4 2 24 2" xfId="8789"/>
    <cellStyle name="Normal 4 2 25" xfId="5319"/>
    <cellStyle name="Normal 4 2 25 2" xfId="8790"/>
    <cellStyle name="Normal 4 2 26" xfId="5320"/>
    <cellStyle name="Normal 4 2 26 2" xfId="8791"/>
    <cellStyle name="Normal 4 2 27" xfId="5321"/>
    <cellStyle name="Normal 4 2 27 2" xfId="8792"/>
    <cellStyle name="Normal 4 2 28" xfId="5322"/>
    <cellStyle name="Normal 4 2 28 2" xfId="8793"/>
    <cellStyle name="Normal 4 2 29" xfId="5323"/>
    <cellStyle name="Normal 4 2 29 2" xfId="8794"/>
    <cellStyle name="Normal 4 2 3" xfId="5324"/>
    <cellStyle name="Normal 4 2 3 10" xfId="5325"/>
    <cellStyle name="Normal 4 2 3 11" xfId="5326"/>
    <cellStyle name="Normal 4 2 3 12" xfId="5327"/>
    <cellStyle name="Normal 4 2 3 13" xfId="5328"/>
    <cellStyle name="Normal 4 2 3 14" xfId="5329"/>
    <cellStyle name="Normal 4 2 3 15" xfId="5330"/>
    <cellStyle name="Normal 4 2 3 16" xfId="8795"/>
    <cellStyle name="Normal 4 2 3 2" xfId="5331"/>
    <cellStyle name="Normal 4 2 3 3" xfId="5332"/>
    <cellStyle name="Normal 4 2 3 4" xfId="5333"/>
    <cellStyle name="Normal 4 2 3 5" xfId="5334"/>
    <cellStyle name="Normal 4 2 3 6" xfId="5335"/>
    <cellStyle name="Normal 4 2 3 7" xfId="5336"/>
    <cellStyle name="Normal 4 2 3 8" xfId="5337"/>
    <cellStyle name="Normal 4 2 3 9" xfId="5338"/>
    <cellStyle name="Normal 4 2 30" xfId="8772"/>
    <cellStyle name="Normal 4 2 4" xfId="5339"/>
    <cellStyle name="Normal 4 2 4 10" xfId="5340"/>
    <cellStyle name="Normal 4 2 4 11" xfId="5341"/>
    <cellStyle name="Normal 4 2 4 12" xfId="5342"/>
    <cellStyle name="Normal 4 2 4 13" xfId="5343"/>
    <cellStyle name="Normal 4 2 4 14" xfId="5344"/>
    <cellStyle name="Normal 4 2 4 15" xfId="5345"/>
    <cellStyle name="Normal 4 2 4 16" xfId="8796"/>
    <cellStyle name="Normal 4 2 4 2" xfId="5346"/>
    <cellStyle name="Normal 4 2 4 3" xfId="5347"/>
    <cellStyle name="Normal 4 2 4 4" xfId="5348"/>
    <cellStyle name="Normal 4 2 4 5" xfId="5349"/>
    <cellStyle name="Normal 4 2 4 6" xfId="5350"/>
    <cellStyle name="Normal 4 2 4 7" xfId="5351"/>
    <cellStyle name="Normal 4 2 4 8" xfId="5352"/>
    <cellStyle name="Normal 4 2 4 9" xfId="5353"/>
    <cellStyle name="Normal 4 2 5" xfId="5354"/>
    <cellStyle name="Normal 4 2 5 10" xfId="5355"/>
    <cellStyle name="Normal 4 2 5 11" xfId="5356"/>
    <cellStyle name="Normal 4 2 5 12" xfId="5357"/>
    <cellStyle name="Normal 4 2 5 13" xfId="5358"/>
    <cellStyle name="Normal 4 2 5 14" xfId="8797"/>
    <cellStyle name="Normal 4 2 5 2" xfId="5359"/>
    <cellStyle name="Normal 4 2 5 3" xfId="5360"/>
    <cellStyle name="Normal 4 2 5 4" xfId="5361"/>
    <cellStyle name="Normal 4 2 5 5" xfId="5362"/>
    <cellStyle name="Normal 4 2 5 6" xfId="5363"/>
    <cellStyle name="Normal 4 2 5 7" xfId="5364"/>
    <cellStyle name="Normal 4 2 5 8" xfId="5365"/>
    <cellStyle name="Normal 4 2 5 9" xfId="5366"/>
    <cellStyle name="Normal 4 2 6" xfId="5367"/>
    <cellStyle name="Normal 4 2 6 10" xfId="5368"/>
    <cellStyle name="Normal 4 2 6 11" xfId="5369"/>
    <cellStyle name="Normal 4 2 6 12" xfId="5370"/>
    <cellStyle name="Normal 4 2 6 13" xfId="5371"/>
    <cellStyle name="Normal 4 2 6 14" xfId="8798"/>
    <cellStyle name="Normal 4 2 6 2" xfId="5372"/>
    <cellStyle name="Normal 4 2 6 3" xfId="5373"/>
    <cellStyle name="Normal 4 2 6 4" xfId="5374"/>
    <cellStyle name="Normal 4 2 6 5" xfId="5375"/>
    <cellStyle name="Normal 4 2 6 6" xfId="5376"/>
    <cellStyle name="Normal 4 2 6 7" xfId="5377"/>
    <cellStyle name="Normal 4 2 6 8" xfId="5378"/>
    <cellStyle name="Normal 4 2 6 9" xfId="5379"/>
    <cellStyle name="Normal 4 2 7" xfId="5380"/>
    <cellStyle name="Normal 4 2 7 10" xfId="5381"/>
    <cellStyle name="Normal 4 2 7 11" xfId="5382"/>
    <cellStyle name="Normal 4 2 7 12" xfId="5383"/>
    <cellStyle name="Normal 4 2 7 13" xfId="5384"/>
    <cellStyle name="Normal 4 2 7 14" xfId="8799"/>
    <cellStyle name="Normal 4 2 7 2" xfId="5385"/>
    <cellStyle name="Normal 4 2 7 3" xfId="5386"/>
    <cellStyle name="Normal 4 2 7 4" xfId="5387"/>
    <cellStyle name="Normal 4 2 7 5" xfId="5388"/>
    <cellStyle name="Normal 4 2 7 6" xfId="5389"/>
    <cellStyle name="Normal 4 2 7 7" xfId="5390"/>
    <cellStyle name="Normal 4 2 7 8" xfId="5391"/>
    <cellStyle name="Normal 4 2 7 9" xfId="5392"/>
    <cellStyle name="Normal 4 2 8" xfId="5393"/>
    <cellStyle name="Normal 4 2 8 10" xfId="5394"/>
    <cellStyle name="Normal 4 2 8 11" xfId="5395"/>
    <cellStyle name="Normal 4 2 8 12" xfId="8800"/>
    <cellStyle name="Normal 4 2 8 2" xfId="5396"/>
    <cellStyle name="Normal 4 2 8 3" xfId="5397"/>
    <cellStyle name="Normal 4 2 8 4" xfId="5398"/>
    <cellStyle name="Normal 4 2 8 5" xfId="5399"/>
    <cellStyle name="Normal 4 2 8 6" xfId="5400"/>
    <cellStyle name="Normal 4 2 8 7" xfId="5401"/>
    <cellStyle name="Normal 4 2 8 8" xfId="5402"/>
    <cellStyle name="Normal 4 2 8 9" xfId="5403"/>
    <cellStyle name="Normal 4 2 9" xfId="5404"/>
    <cellStyle name="Normal 4 2 9 10" xfId="5405"/>
    <cellStyle name="Normal 4 2 9 11" xfId="5406"/>
    <cellStyle name="Normal 4 2 9 12" xfId="8801"/>
    <cellStyle name="Normal 4 2 9 2" xfId="5407"/>
    <cellStyle name="Normal 4 2 9 3" xfId="5408"/>
    <cellStyle name="Normal 4 2 9 4" xfId="5409"/>
    <cellStyle name="Normal 4 2 9 5" xfId="5410"/>
    <cellStyle name="Normal 4 2 9 6" xfId="5411"/>
    <cellStyle name="Normal 4 2 9 7" xfId="5412"/>
    <cellStyle name="Normal 4 2 9 8" xfId="5413"/>
    <cellStyle name="Normal 4 2 9 9" xfId="5414"/>
    <cellStyle name="Normal 4 20" xfId="5415"/>
    <cellStyle name="Normal 4 20 2" xfId="5416"/>
    <cellStyle name="Normal 4 20 3" xfId="5417"/>
    <cellStyle name="Normal 4 20 4" xfId="5418"/>
    <cellStyle name="Normal 4 20 5" xfId="5419"/>
    <cellStyle name="Normal 4 20 6" xfId="5420"/>
    <cellStyle name="Normal 4 20 7" xfId="5421"/>
    <cellStyle name="Normal 4 20 8" xfId="5422"/>
    <cellStyle name="Normal 4 20 9" xfId="5423"/>
    <cellStyle name="Normal 4 21" xfId="5424"/>
    <cellStyle name="Normal 4 21 2" xfId="5425"/>
    <cellStyle name="Normal 4 21 3" xfId="5426"/>
    <cellStyle name="Normal 4 21 4" xfId="5427"/>
    <cellStyle name="Normal 4 21 5" xfId="5428"/>
    <cellStyle name="Normal 4 21 6" xfId="5429"/>
    <cellStyle name="Normal 4 21 7" xfId="5430"/>
    <cellStyle name="Normal 4 21 8" xfId="5431"/>
    <cellStyle name="Normal 4 21 9" xfId="5432"/>
    <cellStyle name="Normal 4 22" xfId="5433"/>
    <cellStyle name="Normal 4 22 2" xfId="5434"/>
    <cellStyle name="Normal 4 22 3" xfId="5435"/>
    <cellStyle name="Normal 4 22 4" xfId="5436"/>
    <cellStyle name="Normal 4 22 5" xfId="5437"/>
    <cellStyle name="Normal 4 22 6" xfId="5438"/>
    <cellStyle name="Normal 4 22 7" xfId="5439"/>
    <cellStyle name="Normal 4 23" xfId="5440"/>
    <cellStyle name="Normal 4 23 2" xfId="5441"/>
    <cellStyle name="Normal 4 23 3" xfId="5442"/>
    <cellStyle name="Normal 4 23 4" xfId="5443"/>
    <cellStyle name="Normal 4 23 5" xfId="5444"/>
    <cellStyle name="Normal 4 23 6" xfId="5445"/>
    <cellStyle name="Normal 4 23 7" xfId="5446"/>
    <cellStyle name="Normal 4 24" xfId="5447"/>
    <cellStyle name="Normal 4 24 2" xfId="5448"/>
    <cellStyle name="Normal 4 24 3" xfId="5449"/>
    <cellStyle name="Normal 4 24 4" xfId="5450"/>
    <cellStyle name="Normal 4 24 5" xfId="5451"/>
    <cellStyle name="Normal 4 24 6" xfId="5452"/>
    <cellStyle name="Normal 4 24 7" xfId="5453"/>
    <cellStyle name="Normal 4 25" xfId="5454"/>
    <cellStyle name="Normal 4 25 2" xfId="5455"/>
    <cellStyle name="Normal 4 25 3" xfId="5456"/>
    <cellStyle name="Normal 4 25 4" xfId="5457"/>
    <cellStyle name="Normal 4 25 5" xfId="5458"/>
    <cellStyle name="Normal 4 26" xfId="5459"/>
    <cellStyle name="Normal 4 26 2" xfId="5460"/>
    <cellStyle name="Normal 4 26 3" xfId="5461"/>
    <cellStyle name="Normal 4 26 4" xfId="5462"/>
    <cellStyle name="Normal 4 26 5" xfId="5463"/>
    <cellStyle name="Normal 4 27" xfId="5464"/>
    <cellStyle name="Normal 4 27 2" xfId="5465"/>
    <cellStyle name="Normal 4 27 3" xfId="5466"/>
    <cellStyle name="Normal 4 27 4" xfId="5467"/>
    <cellStyle name="Normal 4 27 5" xfId="5468"/>
    <cellStyle name="Normal 4 28" xfId="5469"/>
    <cellStyle name="Normal 4 28 2" xfId="5470"/>
    <cellStyle name="Normal 4 28 3" xfId="5471"/>
    <cellStyle name="Normal 4 29" xfId="5472"/>
    <cellStyle name="Normal 4 29 2" xfId="5473"/>
    <cellStyle name="Normal 4 29 3" xfId="5474"/>
    <cellStyle name="Normal 4 3" xfId="4913"/>
    <cellStyle name="Normal 4 3 10" xfId="5475"/>
    <cellStyle name="Normal 4 3 11" xfId="5476"/>
    <cellStyle name="Normal 4 3 12" xfId="5477"/>
    <cellStyle name="Normal 4 3 13" xfId="5478"/>
    <cellStyle name="Normal 4 3 14" xfId="5479"/>
    <cellStyle name="Normal 4 3 15" xfId="5480"/>
    <cellStyle name="Normal 4 3 16" xfId="5481"/>
    <cellStyle name="Normal 4 3 17" xfId="5482"/>
    <cellStyle name="Normal 4 3 18" xfId="5483"/>
    <cellStyle name="Normal 4 3 19" xfId="5484"/>
    <cellStyle name="Normal 4 3 2" xfId="5485"/>
    <cellStyle name="Normal 4 3 20" xfId="5486"/>
    <cellStyle name="Normal 4 3 21" xfId="5487"/>
    <cellStyle name="Normal 4 3 22" xfId="5488"/>
    <cellStyle name="Normal 4 3 23" xfId="8802"/>
    <cellStyle name="Normal 4 3 3" xfId="5489"/>
    <cellStyle name="Normal 4 3 4" xfId="5490"/>
    <cellStyle name="Normal 4 3 5" xfId="5491"/>
    <cellStyle name="Normal 4 3 6" xfId="5492"/>
    <cellStyle name="Normal 4 3 7" xfId="5493"/>
    <cellStyle name="Normal 4 3 8" xfId="5494"/>
    <cellStyle name="Normal 4 3 9" xfId="5495"/>
    <cellStyle name="Normal 4 30" xfId="5496"/>
    <cellStyle name="Normal 4 30 2" xfId="5497"/>
    <cellStyle name="Normal 4 30 3" xfId="5498"/>
    <cellStyle name="Normal 4 31" xfId="5499"/>
    <cellStyle name="Normal 4 32" xfId="8771"/>
    <cellStyle name="Normal 4 4" xfId="5500"/>
    <cellStyle name="Normal 4 4 10" xfId="5501"/>
    <cellStyle name="Normal 4 4 10 10" xfId="5502"/>
    <cellStyle name="Normal 4 4 10 11" xfId="5503"/>
    <cellStyle name="Normal 4 4 10 12" xfId="8803"/>
    <cellStyle name="Normal 4 4 10 2" xfId="5504"/>
    <cellStyle name="Normal 4 4 10 3" xfId="5505"/>
    <cellStyle name="Normal 4 4 10 4" xfId="5506"/>
    <cellStyle name="Normal 4 4 10 5" xfId="5507"/>
    <cellStyle name="Normal 4 4 10 6" xfId="5508"/>
    <cellStyle name="Normal 4 4 10 7" xfId="5509"/>
    <cellStyle name="Normal 4 4 10 8" xfId="5510"/>
    <cellStyle name="Normal 4 4 10 9" xfId="5511"/>
    <cellStyle name="Normal 4 4 11" xfId="5512"/>
    <cellStyle name="Normal 4 4 11 10" xfId="8804"/>
    <cellStyle name="Normal 4 4 11 2" xfId="5513"/>
    <cellStyle name="Normal 4 4 11 3" xfId="5514"/>
    <cellStyle name="Normal 4 4 11 4" xfId="5515"/>
    <cellStyle name="Normal 4 4 11 5" xfId="5516"/>
    <cellStyle name="Normal 4 4 11 6" xfId="5517"/>
    <cellStyle name="Normal 4 4 11 7" xfId="5518"/>
    <cellStyle name="Normal 4 4 11 8" xfId="5519"/>
    <cellStyle name="Normal 4 4 11 9" xfId="5520"/>
    <cellStyle name="Normal 4 4 12" xfId="5521"/>
    <cellStyle name="Normal 4 4 12 10" xfId="8805"/>
    <cellStyle name="Normal 4 4 12 2" xfId="5522"/>
    <cellStyle name="Normal 4 4 12 3" xfId="5523"/>
    <cellStyle name="Normal 4 4 12 4" xfId="5524"/>
    <cellStyle name="Normal 4 4 12 5" xfId="5525"/>
    <cellStyle name="Normal 4 4 12 6" xfId="5526"/>
    <cellStyle name="Normal 4 4 12 7" xfId="5527"/>
    <cellStyle name="Normal 4 4 12 8" xfId="5528"/>
    <cellStyle name="Normal 4 4 12 9" xfId="5529"/>
    <cellStyle name="Normal 4 4 13" xfId="5530"/>
    <cellStyle name="Normal 4 4 13 10" xfId="8806"/>
    <cellStyle name="Normal 4 4 13 2" xfId="5531"/>
    <cellStyle name="Normal 4 4 13 3" xfId="5532"/>
    <cellStyle name="Normal 4 4 13 4" xfId="5533"/>
    <cellStyle name="Normal 4 4 13 5" xfId="5534"/>
    <cellStyle name="Normal 4 4 13 6" xfId="5535"/>
    <cellStyle name="Normal 4 4 13 7" xfId="5536"/>
    <cellStyle name="Normal 4 4 13 8" xfId="5537"/>
    <cellStyle name="Normal 4 4 13 9" xfId="5538"/>
    <cellStyle name="Normal 4 4 14" xfId="5539"/>
    <cellStyle name="Normal 4 4 14 2" xfId="5540"/>
    <cellStyle name="Normal 4 4 14 3" xfId="5541"/>
    <cellStyle name="Normal 4 4 14 4" xfId="5542"/>
    <cellStyle name="Normal 4 4 14 5" xfId="5543"/>
    <cellStyle name="Normal 4 4 14 6" xfId="5544"/>
    <cellStyle name="Normal 4 4 14 7" xfId="5545"/>
    <cellStyle name="Normal 4 4 14 8" xfId="8807"/>
    <cellStyle name="Normal 4 4 15" xfId="5546"/>
    <cellStyle name="Normal 4 4 15 2" xfId="5547"/>
    <cellStyle name="Normal 4 4 15 3" xfId="5548"/>
    <cellStyle name="Normal 4 4 15 4" xfId="5549"/>
    <cellStyle name="Normal 4 4 15 5" xfId="5550"/>
    <cellStyle name="Normal 4 4 15 6" xfId="5551"/>
    <cellStyle name="Normal 4 4 15 7" xfId="5552"/>
    <cellStyle name="Normal 4 4 15 8" xfId="8808"/>
    <cellStyle name="Normal 4 4 16" xfId="5553"/>
    <cellStyle name="Normal 4 4 16 2" xfId="5554"/>
    <cellStyle name="Normal 4 4 16 3" xfId="5555"/>
    <cellStyle name="Normal 4 4 16 4" xfId="5556"/>
    <cellStyle name="Normal 4 4 16 5" xfId="5557"/>
    <cellStyle name="Normal 4 4 16 6" xfId="5558"/>
    <cellStyle name="Normal 4 4 16 7" xfId="5559"/>
    <cellStyle name="Normal 4 4 16 8" xfId="8809"/>
    <cellStyle name="Normal 4 4 17" xfId="5560"/>
    <cellStyle name="Normal 4 4 17 2" xfId="5561"/>
    <cellStyle name="Normal 4 4 17 3" xfId="5562"/>
    <cellStyle name="Normal 4 4 17 4" xfId="5563"/>
    <cellStyle name="Normal 4 4 17 5" xfId="5564"/>
    <cellStyle name="Normal 4 4 17 6" xfId="8810"/>
    <cellStyle name="Normal 4 4 18" xfId="5565"/>
    <cellStyle name="Normal 4 4 18 2" xfId="5566"/>
    <cellStyle name="Normal 4 4 18 3" xfId="5567"/>
    <cellStyle name="Normal 4 4 18 4" xfId="5568"/>
    <cellStyle name="Normal 4 4 18 5" xfId="5569"/>
    <cellStyle name="Normal 4 4 18 6" xfId="8811"/>
    <cellStyle name="Normal 4 4 19" xfId="5570"/>
    <cellStyle name="Normal 4 4 19 2" xfId="5571"/>
    <cellStyle name="Normal 4 4 19 3" xfId="5572"/>
    <cellStyle name="Normal 4 4 19 4" xfId="5573"/>
    <cellStyle name="Normal 4 4 19 5" xfId="5574"/>
    <cellStyle name="Normal 4 4 19 6" xfId="8812"/>
    <cellStyle name="Normal 4 4 2" xfId="5575"/>
    <cellStyle name="Normal 4 4 2 10" xfId="5576"/>
    <cellStyle name="Normal 4 4 2 11" xfId="5577"/>
    <cellStyle name="Normal 4 4 2 12" xfId="5578"/>
    <cellStyle name="Normal 4 4 2 13" xfId="5579"/>
    <cellStyle name="Normal 4 4 2 14" xfId="5580"/>
    <cellStyle name="Normal 4 4 2 15" xfId="5581"/>
    <cellStyle name="Normal 4 4 2 16" xfId="8813"/>
    <cellStyle name="Normal 4 4 2 2" xfId="5582"/>
    <cellStyle name="Normal 4 4 2 3" xfId="5583"/>
    <cellStyle name="Normal 4 4 2 4" xfId="5584"/>
    <cellStyle name="Normal 4 4 2 5" xfId="5585"/>
    <cellStyle name="Normal 4 4 2 6" xfId="5586"/>
    <cellStyle name="Normal 4 4 2 7" xfId="5587"/>
    <cellStyle name="Normal 4 4 2 8" xfId="5588"/>
    <cellStyle name="Normal 4 4 2 9" xfId="5589"/>
    <cellStyle name="Normal 4 4 20" xfId="5590"/>
    <cellStyle name="Normal 4 4 20 2" xfId="5591"/>
    <cellStyle name="Normal 4 4 20 3" xfId="5592"/>
    <cellStyle name="Normal 4 4 20 4" xfId="8814"/>
    <cellStyle name="Normal 4 4 21" xfId="5593"/>
    <cellStyle name="Normal 4 4 21 2" xfId="5594"/>
    <cellStyle name="Normal 4 4 21 3" xfId="5595"/>
    <cellStyle name="Normal 4 4 21 4" xfId="8815"/>
    <cellStyle name="Normal 4 4 22" xfId="5596"/>
    <cellStyle name="Normal 4 4 22 2" xfId="5597"/>
    <cellStyle name="Normal 4 4 22 3" xfId="5598"/>
    <cellStyle name="Normal 4 4 22 4" xfId="8816"/>
    <cellStyle name="Normal 4 4 23" xfId="5599"/>
    <cellStyle name="Normal 4 4 23 2" xfId="8817"/>
    <cellStyle name="Normal 4 4 24" xfId="5600"/>
    <cellStyle name="Normal 4 4 24 2" xfId="8818"/>
    <cellStyle name="Normal 4 4 25" xfId="5601"/>
    <cellStyle name="Normal 4 4 25 2" xfId="8819"/>
    <cellStyle name="Normal 4 4 26" xfId="5602"/>
    <cellStyle name="Normal 4 4 26 2" xfId="8820"/>
    <cellStyle name="Normal 4 4 27" xfId="5603"/>
    <cellStyle name="Normal 4 4 27 2" xfId="8821"/>
    <cellStyle name="Normal 4 4 28" xfId="5604"/>
    <cellStyle name="Normal 4 4 28 2" xfId="8822"/>
    <cellStyle name="Normal 4 4 3" xfId="5605"/>
    <cellStyle name="Normal 4 4 3 10" xfId="5606"/>
    <cellStyle name="Normal 4 4 3 11" xfId="5607"/>
    <cellStyle name="Normal 4 4 3 12" xfId="5608"/>
    <cellStyle name="Normal 4 4 3 13" xfId="5609"/>
    <cellStyle name="Normal 4 4 3 14" xfId="5610"/>
    <cellStyle name="Normal 4 4 3 15" xfId="5611"/>
    <cellStyle name="Normal 4 4 3 16" xfId="8823"/>
    <cellStyle name="Normal 4 4 3 2" xfId="5612"/>
    <cellStyle name="Normal 4 4 3 3" xfId="5613"/>
    <cellStyle name="Normal 4 4 3 4" xfId="5614"/>
    <cellStyle name="Normal 4 4 3 5" xfId="5615"/>
    <cellStyle name="Normal 4 4 3 6" xfId="5616"/>
    <cellStyle name="Normal 4 4 3 7" xfId="5617"/>
    <cellStyle name="Normal 4 4 3 8" xfId="5618"/>
    <cellStyle name="Normal 4 4 3 9" xfId="5619"/>
    <cellStyle name="Normal 4 4 4" xfId="5620"/>
    <cellStyle name="Normal 4 4 4 10" xfId="5621"/>
    <cellStyle name="Normal 4 4 4 11" xfId="5622"/>
    <cellStyle name="Normal 4 4 4 12" xfId="5623"/>
    <cellStyle name="Normal 4 4 4 13" xfId="5624"/>
    <cellStyle name="Normal 4 4 4 14" xfId="5625"/>
    <cellStyle name="Normal 4 4 4 15" xfId="5626"/>
    <cellStyle name="Normal 4 4 4 16" xfId="8824"/>
    <cellStyle name="Normal 4 4 4 2" xfId="5627"/>
    <cellStyle name="Normal 4 4 4 3" xfId="5628"/>
    <cellStyle name="Normal 4 4 4 4" xfId="5629"/>
    <cellStyle name="Normal 4 4 4 5" xfId="5630"/>
    <cellStyle name="Normal 4 4 4 6" xfId="5631"/>
    <cellStyle name="Normal 4 4 4 7" xfId="5632"/>
    <cellStyle name="Normal 4 4 4 8" xfId="5633"/>
    <cellStyle name="Normal 4 4 4 9" xfId="5634"/>
    <cellStyle name="Normal 4 4 5" xfId="5635"/>
    <cellStyle name="Normal 4 4 5 10" xfId="5636"/>
    <cellStyle name="Normal 4 4 5 11" xfId="5637"/>
    <cellStyle name="Normal 4 4 5 12" xfId="5638"/>
    <cellStyle name="Normal 4 4 5 13" xfId="5639"/>
    <cellStyle name="Normal 4 4 5 14" xfId="8825"/>
    <cellStyle name="Normal 4 4 5 2" xfId="5640"/>
    <cellStyle name="Normal 4 4 5 3" xfId="5641"/>
    <cellStyle name="Normal 4 4 5 4" xfId="5642"/>
    <cellStyle name="Normal 4 4 5 5" xfId="5643"/>
    <cellStyle name="Normal 4 4 5 6" xfId="5644"/>
    <cellStyle name="Normal 4 4 5 7" xfId="5645"/>
    <cellStyle name="Normal 4 4 5 8" xfId="5646"/>
    <cellStyle name="Normal 4 4 5 9" xfId="5647"/>
    <cellStyle name="Normal 4 4 6" xfId="5648"/>
    <cellStyle name="Normal 4 4 6 10" xfId="5649"/>
    <cellStyle name="Normal 4 4 6 11" xfId="5650"/>
    <cellStyle name="Normal 4 4 6 12" xfId="5651"/>
    <cellStyle name="Normal 4 4 6 13" xfId="5652"/>
    <cellStyle name="Normal 4 4 6 14" xfId="8826"/>
    <cellStyle name="Normal 4 4 6 2" xfId="5653"/>
    <cellStyle name="Normal 4 4 6 3" xfId="5654"/>
    <cellStyle name="Normal 4 4 6 4" xfId="5655"/>
    <cellStyle name="Normal 4 4 6 5" xfId="5656"/>
    <cellStyle name="Normal 4 4 6 6" xfId="5657"/>
    <cellStyle name="Normal 4 4 6 7" xfId="5658"/>
    <cellStyle name="Normal 4 4 6 8" xfId="5659"/>
    <cellStyle name="Normal 4 4 6 9" xfId="5660"/>
    <cellStyle name="Normal 4 4 7" xfId="5661"/>
    <cellStyle name="Normal 4 4 7 10" xfId="5662"/>
    <cellStyle name="Normal 4 4 7 11" xfId="5663"/>
    <cellStyle name="Normal 4 4 7 12" xfId="5664"/>
    <cellStyle name="Normal 4 4 7 13" xfId="5665"/>
    <cellStyle name="Normal 4 4 7 14" xfId="8827"/>
    <cellStyle name="Normal 4 4 7 2" xfId="5666"/>
    <cellStyle name="Normal 4 4 7 3" xfId="5667"/>
    <cellStyle name="Normal 4 4 7 4" xfId="5668"/>
    <cellStyle name="Normal 4 4 7 5" xfId="5669"/>
    <cellStyle name="Normal 4 4 7 6" xfId="5670"/>
    <cellStyle name="Normal 4 4 7 7" xfId="5671"/>
    <cellStyle name="Normal 4 4 7 8" xfId="5672"/>
    <cellStyle name="Normal 4 4 7 9" xfId="5673"/>
    <cellStyle name="Normal 4 4 8" xfId="5674"/>
    <cellStyle name="Normal 4 4 8 10" xfId="5675"/>
    <cellStyle name="Normal 4 4 8 11" xfId="5676"/>
    <cellStyle name="Normal 4 4 8 12" xfId="8828"/>
    <cellStyle name="Normal 4 4 8 2" xfId="5677"/>
    <cellStyle name="Normal 4 4 8 3" xfId="5678"/>
    <cellStyle name="Normal 4 4 8 4" xfId="5679"/>
    <cellStyle name="Normal 4 4 8 5" xfId="5680"/>
    <cellStyle name="Normal 4 4 8 6" xfId="5681"/>
    <cellStyle name="Normal 4 4 8 7" xfId="5682"/>
    <cellStyle name="Normal 4 4 8 8" xfId="5683"/>
    <cellStyle name="Normal 4 4 8 9" xfId="5684"/>
    <cellStyle name="Normal 4 4 9" xfId="5685"/>
    <cellStyle name="Normal 4 4 9 10" xfId="5686"/>
    <cellStyle name="Normal 4 4 9 11" xfId="5687"/>
    <cellStyle name="Normal 4 4 9 12" xfId="8829"/>
    <cellStyle name="Normal 4 4 9 2" xfId="5688"/>
    <cellStyle name="Normal 4 4 9 3" xfId="5689"/>
    <cellStyle name="Normal 4 4 9 4" xfId="5690"/>
    <cellStyle name="Normal 4 4 9 5" xfId="5691"/>
    <cellStyle name="Normal 4 4 9 6" xfId="5692"/>
    <cellStyle name="Normal 4 4 9 7" xfId="5693"/>
    <cellStyle name="Normal 4 4 9 8" xfId="5694"/>
    <cellStyle name="Normal 4 4 9 9" xfId="5695"/>
    <cellStyle name="Normal 4 5" xfId="5696"/>
    <cellStyle name="Normal 4 5 10" xfId="5697"/>
    <cellStyle name="Normal 4 5 11" xfId="5698"/>
    <cellStyle name="Normal 4 5 12" xfId="5699"/>
    <cellStyle name="Normal 4 5 13" xfId="5700"/>
    <cellStyle name="Normal 4 5 14" xfId="5701"/>
    <cellStyle name="Normal 4 5 15" xfId="5702"/>
    <cellStyle name="Normal 4 5 16" xfId="5703"/>
    <cellStyle name="Normal 4 5 17" xfId="5704"/>
    <cellStyle name="Normal 4 5 18" xfId="5705"/>
    <cellStyle name="Normal 4 5 19" xfId="5706"/>
    <cellStyle name="Normal 4 5 2" xfId="5707"/>
    <cellStyle name="Normal 4 5 20" xfId="5708"/>
    <cellStyle name="Normal 4 5 21" xfId="5709"/>
    <cellStyle name="Normal 4 5 22" xfId="5710"/>
    <cellStyle name="Normal 4 5 23" xfId="8830"/>
    <cellStyle name="Normal 4 5 3" xfId="5711"/>
    <cellStyle name="Normal 4 5 4" xfId="5712"/>
    <cellStyle name="Normal 4 5 5" xfId="5713"/>
    <cellStyle name="Normal 4 5 6" xfId="5714"/>
    <cellStyle name="Normal 4 5 7" xfId="5715"/>
    <cellStyle name="Normal 4 5 8" xfId="5716"/>
    <cellStyle name="Normal 4 5 9" xfId="5717"/>
    <cellStyle name="Normal 4 6" xfId="5718"/>
    <cellStyle name="Normal 4 6 10" xfId="5719"/>
    <cellStyle name="Normal 4 6 10 10" xfId="5720"/>
    <cellStyle name="Normal 4 6 10 11" xfId="5721"/>
    <cellStyle name="Normal 4 6 10 12" xfId="8831"/>
    <cellStyle name="Normal 4 6 10 2" xfId="5722"/>
    <cellStyle name="Normal 4 6 10 3" xfId="5723"/>
    <cellStyle name="Normal 4 6 10 4" xfId="5724"/>
    <cellStyle name="Normal 4 6 10 5" xfId="5725"/>
    <cellStyle name="Normal 4 6 10 6" xfId="5726"/>
    <cellStyle name="Normal 4 6 10 7" xfId="5727"/>
    <cellStyle name="Normal 4 6 10 8" xfId="5728"/>
    <cellStyle name="Normal 4 6 10 9" xfId="5729"/>
    <cellStyle name="Normal 4 6 11" xfId="5730"/>
    <cellStyle name="Normal 4 6 11 10" xfId="8832"/>
    <cellStyle name="Normal 4 6 11 2" xfId="5731"/>
    <cellStyle name="Normal 4 6 11 3" xfId="5732"/>
    <cellStyle name="Normal 4 6 11 4" xfId="5733"/>
    <cellStyle name="Normal 4 6 11 5" xfId="5734"/>
    <cellStyle name="Normal 4 6 11 6" xfId="5735"/>
    <cellStyle name="Normal 4 6 11 7" xfId="5736"/>
    <cellStyle name="Normal 4 6 11 8" xfId="5737"/>
    <cellStyle name="Normal 4 6 11 9" xfId="5738"/>
    <cellStyle name="Normal 4 6 12" xfId="5739"/>
    <cellStyle name="Normal 4 6 12 10" xfId="8833"/>
    <cellStyle name="Normal 4 6 12 2" xfId="5740"/>
    <cellStyle name="Normal 4 6 12 3" xfId="5741"/>
    <cellStyle name="Normal 4 6 12 4" xfId="5742"/>
    <cellStyle name="Normal 4 6 12 5" xfId="5743"/>
    <cellStyle name="Normal 4 6 12 6" xfId="5744"/>
    <cellStyle name="Normal 4 6 12 7" xfId="5745"/>
    <cellStyle name="Normal 4 6 12 8" xfId="5746"/>
    <cellStyle name="Normal 4 6 12 9" xfId="5747"/>
    <cellStyle name="Normal 4 6 13" xfId="5748"/>
    <cellStyle name="Normal 4 6 13 10" xfId="8834"/>
    <cellStyle name="Normal 4 6 13 2" xfId="5749"/>
    <cellStyle name="Normal 4 6 13 3" xfId="5750"/>
    <cellStyle name="Normal 4 6 13 4" xfId="5751"/>
    <cellStyle name="Normal 4 6 13 5" xfId="5752"/>
    <cellStyle name="Normal 4 6 13 6" xfId="5753"/>
    <cellStyle name="Normal 4 6 13 7" xfId="5754"/>
    <cellStyle name="Normal 4 6 13 8" xfId="5755"/>
    <cellStyle name="Normal 4 6 13 9" xfId="5756"/>
    <cellStyle name="Normal 4 6 14" xfId="5757"/>
    <cellStyle name="Normal 4 6 14 2" xfId="5758"/>
    <cellStyle name="Normal 4 6 14 3" xfId="5759"/>
    <cellStyle name="Normal 4 6 14 4" xfId="5760"/>
    <cellStyle name="Normal 4 6 14 5" xfId="5761"/>
    <cellStyle name="Normal 4 6 14 6" xfId="5762"/>
    <cellStyle name="Normal 4 6 14 7" xfId="5763"/>
    <cellStyle name="Normal 4 6 14 8" xfId="8835"/>
    <cellStyle name="Normal 4 6 15" xfId="5764"/>
    <cellStyle name="Normal 4 6 15 2" xfId="5765"/>
    <cellStyle name="Normal 4 6 15 3" xfId="5766"/>
    <cellStyle name="Normal 4 6 15 4" xfId="5767"/>
    <cellStyle name="Normal 4 6 15 5" xfId="5768"/>
    <cellStyle name="Normal 4 6 15 6" xfId="5769"/>
    <cellStyle name="Normal 4 6 15 7" xfId="5770"/>
    <cellStyle name="Normal 4 6 15 8" xfId="8836"/>
    <cellStyle name="Normal 4 6 16" xfId="5771"/>
    <cellStyle name="Normal 4 6 16 2" xfId="5772"/>
    <cellStyle name="Normal 4 6 16 3" xfId="5773"/>
    <cellStyle name="Normal 4 6 16 4" xfId="5774"/>
    <cellStyle name="Normal 4 6 16 5" xfId="5775"/>
    <cellStyle name="Normal 4 6 16 6" xfId="5776"/>
    <cellStyle name="Normal 4 6 16 7" xfId="5777"/>
    <cellStyle name="Normal 4 6 16 8" xfId="8837"/>
    <cellStyle name="Normal 4 6 17" xfId="5778"/>
    <cellStyle name="Normal 4 6 17 2" xfId="5779"/>
    <cellStyle name="Normal 4 6 17 3" xfId="5780"/>
    <cellStyle name="Normal 4 6 17 4" xfId="5781"/>
    <cellStyle name="Normal 4 6 17 5" xfId="5782"/>
    <cellStyle name="Normal 4 6 17 6" xfId="8838"/>
    <cellStyle name="Normal 4 6 18" xfId="5783"/>
    <cellStyle name="Normal 4 6 18 2" xfId="5784"/>
    <cellStyle name="Normal 4 6 18 3" xfId="5785"/>
    <cellStyle name="Normal 4 6 18 4" xfId="5786"/>
    <cellStyle name="Normal 4 6 18 5" xfId="5787"/>
    <cellStyle name="Normal 4 6 18 6" xfId="8839"/>
    <cellStyle name="Normal 4 6 19" xfId="5788"/>
    <cellStyle name="Normal 4 6 19 2" xfId="5789"/>
    <cellStyle name="Normal 4 6 19 3" xfId="5790"/>
    <cellStyle name="Normal 4 6 19 4" xfId="5791"/>
    <cellStyle name="Normal 4 6 19 5" xfId="5792"/>
    <cellStyle name="Normal 4 6 19 6" xfId="8840"/>
    <cellStyle name="Normal 4 6 2" xfId="5793"/>
    <cellStyle name="Normal 4 6 2 10" xfId="5794"/>
    <cellStyle name="Normal 4 6 2 11" xfId="5795"/>
    <cellStyle name="Normal 4 6 2 12" xfId="5796"/>
    <cellStyle name="Normal 4 6 2 13" xfId="5797"/>
    <cellStyle name="Normal 4 6 2 14" xfId="5798"/>
    <cellStyle name="Normal 4 6 2 15" xfId="5799"/>
    <cellStyle name="Normal 4 6 2 16" xfId="8841"/>
    <cellStyle name="Normal 4 6 2 2" xfId="5800"/>
    <cellStyle name="Normal 4 6 2 3" xfId="5801"/>
    <cellStyle name="Normal 4 6 2 4" xfId="5802"/>
    <cellStyle name="Normal 4 6 2 5" xfId="5803"/>
    <cellStyle name="Normal 4 6 2 6" xfId="5804"/>
    <cellStyle name="Normal 4 6 2 7" xfId="5805"/>
    <cellStyle name="Normal 4 6 2 8" xfId="5806"/>
    <cellStyle name="Normal 4 6 2 9" xfId="5807"/>
    <cellStyle name="Normal 4 6 20" xfId="5808"/>
    <cellStyle name="Normal 4 6 20 2" xfId="5809"/>
    <cellStyle name="Normal 4 6 20 3" xfId="5810"/>
    <cellStyle name="Normal 4 6 20 4" xfId="8842"/>
    <cellStyle name="Normal 4 6 21" xfId="5811"/>
    <cellStyle name="Normal 4 6 21 2" xfId="5812"/>
    <cellStyle name="Normal 4 6 21 3" xfId="5813"/>
    <cellStyle name="Normal 4 6 21 4" xfId="8843"/>
    <cellStyle name="Normal 4 6 22" xfId="5814"/>
    <cellStyle name="Normal 4 6 22 2" xfId="5815"/>
    <cellStyle name="Normal 4 6 22 3" xfId="5816"/>
    <cellStyle name="Normal 4 6 22 4" xfId="8844"/>
    <cellStyle name="Normal 4 6 23" xfId="5817"/>
    <cellStyle name="Normal 4 6 23 2" xfId="8845"/>
    <cellStyle name="Normal 4 6 3" xfId="5818"/>
    <cellStyle name="Normal 4 6 3 10" xfId="5819"/>
    <cellStyle name="Normal 4 6 3 11" xfId="5820"/>
    <cellStyle name="Normal 4 6 3 12" xfId="5821"/>
    <cellStyle name="Normal 4 6 3 13" xfId="5822"/>
    <cellStyle name="Normal 4 6 3 14" xfId="5823"/>
    <cellStyle name="Normal 4 6 3 15" xfId="5824"/>
    <cellStyle name="Normal 4 6 3 16" xfId="8846"/>
    <cellStyle name="Normal 4 6 3 2" xfId="5825"/>
    <cellStyle name="Normal 4 6 3 3" xfId="5826"/>
    <cellStyle name="Normal 4 6 3 4" xfId="5827"/>
    <cellStyle name="Normal 4 6 3 5" xfId="5828"/>
    <cellStyle name="Normal 4 6 3 6" xfId="5829"/>
    <cellStyle name="Normal 4 6 3 7" xfId="5830"/>
    <cellStyle name="Normal 4 6 3 8" xfId="5831"/>
    <cellStyle name="Normal 4 6 3 9" xfId="5832"/>
    <cellStyle name="Normal 4 6 4" xfId="5833"/>
    <cellStyle name="Normal 4 6 4 10" xfId="5834"/>
    <cellStyle name="Normal 4 6 4 11" xfId="5835"/>
    <cellStyle name="Normal 4 6 4 12" xfId="5836"/>
    <cellStyle name="Normal 4 6 4 13" xfId="5837"/>
    <cellStyle name="Normal 4 6 4 14" xfId="5838"/>
    <cellStyle name="Normal 4 6 4 15" xfId="5839"/>
    <cellStyle name="Normal 4 6 4 16" xfId="8847"/>
    <cellStyle name="Normal 4 6 4 2" xfId="5840"/>
    <cellStyle name="Normal 4 6 4 3" xfId="5841"/>
    <cellStyle name="Normal 4 6 4 4" xfId="5842"/>
    <cellStyle name="Normal 4 6 4 5" xfId="5843"/>
    <cellStyle name="Normal 4 6 4 6" xfId="5844"/>
    <cellStyle name="Normal 4 6 4 7" xfId="5845"/>
    <cellStyle name="Normal 4 6 4 8" xfId="5846"/>
    <cellStyle name="Normal 4 6 4 9" xfId="5847"/>
    <cellStyle name="Normal 4 6 5" xfId="5848"/>
    <cellStyle name="Normal 4 6 5 10" xfId="5849"/>
    <cellStyle name="Normal 4 6 5 11" xfId="5850"/>
    <cellStyle name="Normal 4 6 5 12" xfId="5851"/>
    <cellStyle name="Normal 4 6 5 13" xfId="5852"/>
    <cellStyle name="Normal 4 6 5 14" xfId="8848"/>
    <cellStyle name="Normal 4 6 5 2" xfId="5853"/>
    <cellStyle name="Normal 4 6 5 3" xfId="5854"/>
    <cellStyle name="Normal 4 6 5 4" xfId="5855"/>
    <cellStyle name="Normal 4 6 5 5" xfId="5856"/>
    <cellStyle name="Normal 4 6 5 6" xfId="5857"/>
    <cellStyle name="Normal 4 6 5 7" xfId="5858"/>
    <cellStyle name="Normal 4 6 5 8" xfId="5859"/>
    <cellStyle name="Normal 4 6 5 9" xfId="5860"/>
    <cellStyle name="Normal 4 6 6" xfId="5861"/>
    <cellStyle name="Normal 4 6 6 10" xfId="5862"/>
    <cellStyle name="Normal 4 6 6 11" xfId="5863"/>
    <cellStyle name="Normal 4 6 6 12" xfId="5864"/>
    <cellStyle name="Normal 4 6 6 13" xfId="5865"/>
    <cellStyle name="Normal 4 6 6 14" xfId="8849"/>
    <cellStyle name="Normal 4 6 6 2" xfId="5866"/>
    <cellStyle name="Normal 4 6 6 3" xfId="5867"/>
    <cellStyle name="Normal 4 6 6 4" xfId="5868"/>
    <cellStyle name="Normal 4 6 6 5" xfId="5869"/>
    <cellStyle name="Normal 4 6 6 6" xfId="5870"/>
    <cellStyle name="Normal 4 6 6 7" xfId="5871"/>
    <cellStyle name="Normal 4 6 6 8" xfId="5872"/>
    <cellStyle name="Normal 4 6 6 9" xfId="5873"/>
    <cellStyle name="Normal 4 6 7" xfId="5874"/>
    <cellStyle name="Normal 4 6 7 10" xfId="5875"/>
    <cellStyle name="Normal 4 6 7 11" xfId="5876"/>
    <cellStyle name="Normal 4 6 7 12" xfId="5877"/>
    <cellStyle name="Normal 4 6 7 13" xfId="5878"/>
    <cellStyle name="Normal 4 6 7 14" xfId="8850"/>
    <cellStyle name="Normal 4 6 7 2" xfId="5879"/>
    <cellStyle name="Normal 4 6 7 3" xfId="5880"/>
    <cellStyle name="Normal 4 6 7 4" xfId="5881"/>
    <cellStyle name="Normal 4 6 7 5" xfId="5882"/>
    <cellStyle name="Normal 4 6 7 6" xfId="5883"/>
    <cellStyle name="Normal 4 6 7 7" xfId="5884"/>
    <cellStyle name="Normal 4 6 7 8" xfId="5885"/>
    <cellStyle name="Normal 4 6 7 9" xfId="5886"/>
    <cellStyle name="Normal 4 6 8" xfId="5887"/>
    <cellStyle name="Normal 4 6 8 10" xfId="5888"/>
    <cellStyle name="Normal 4 6 8 11" xfId="5889"/>
    <cellStyle name="Normal 4 6 8 12" xfId="8851"/>
    <cellStyle name="Normal 4 6 8 2" xfId="5890"/>
    <cellStyle name="Normal 4 6 8 3" xfId="5891"/>
    <cellStyle name="Normal 4 6 8 4" xfId="5892"/>
    <cellStyle name="Normal 4 6 8 5" xfId="5893"/>
    <cellStyle name="Normal 4 6 8 6" xfId="5894"/>
    <cellStyle name="Normal 4 6 8 7" xfId="5895"/>
    <cellStyle name="Normal 4 6 8 8" xfId="5896"/>
    <cellStyle name="Normal 4 6 8 9" xfId="5897"/>
    <cellStyle name="Normal 4 6 9" xfId="5898"/>
    <cellStyle name="Normal 4 6 9 10" xfId="5899"/>
    <cellStyle name="Normal 4 6 9 11" xfId="5900"/>
    <cellStyle name="Normal 4 6 9 12" xfId="8852"/>
    <cellStyle name="Normal 4 6 9 2" xfId="5901"/>
    <cellStyle name="Normal 4 6 9 3" xfId="5902"/>
    <cellStyle name="Normal 4 6 9 4" xfId="5903"/>
    <cellStyle name="Normal 4 6 9 5" xfId="5904"/>
    <cellStyle name="Normal 4 6 9 6" xfId="5905"/>
    <cellStyle name="Normal 4 6 9 7" xfId="5906"/>
    <cellStyle name="Normal 4 6 9 8" xfId="5907"/>
    <cellStyle name="Normal 4 6 9 9" xfId="5908"/>
    <cellStyle name="Normal 4 7" xfId="5909"/>
    <cellStyle name="Normal 4 7 10" xfId="5910"/>
    <cellStyle name="Normal 4 7 10 10" xfId="5911"/>
    <cellStyle name="Normal 4 7 10 11" xfId="5912"/>
    <cellStyle name="Normal 4 7 10 12" xfId="8853"/>
    <cellStyle name="Normal 4 7 10 2" xfId="5913"/>
    <cellStyle name="Normal 4 7 10 3" xfId="5914"/>
    <cellStyle name="Normal 4 7 10 4" xfId="5915"/>
    <cellStyle name="Normal 4 7 10 5" xfId="5916"/>
    <cellStyle name="Normal 4 7 10 6" xfId="5917"/>
    <cellStyle name="Normal 4 7 10 7" xfId="5918"/>
    <cellStyle name="Normal 4 7 10 8" xfId="5919"/>
    <cellStyle name="Normal 4 7 10 9" xfId="5920"/>
    <cellStyle name="Normal 4 7 11" xfId="5921"/>
    <cellStyle name="Normal 4 7 11 10" xfId="8854"/>
    <cellStyle name="Normal 4 7 11 2" xfId="5922"/>
    <cellStyle name="Normal 4 7 11 3" xfId="5923"/>
    <cellStyle name="Normal 4 7 11 4" xfId="5924"/>
    <cellStyle name="Normal 4 7 11 5" xfId="5925"/>
    <cellStyle name="Normal 4 7 11 6" xfId="5926"/>
    <cellStyle name="Normal 4 7 11 7" xfId="5927"/>
    <cellStyle name="Normal 4 7 11 8" xfId="5928"/>
    <cellStyle name="Normal 4 7 11 9" xfId="5929"/>
    <cellStyle name="Normal 4 7 12" xfId="5930"/>
    <cellStyle name="Normal 4 7 12 10" xfId="8855"/>
    <cellStyle name="Normal 4 7 12 2" xfId="5931"/>
    <cellStyle name="Normal 4 7 12 3" xfId="5932"/>
    <cellStyle name="Normal 4 7 12 4" xfId="5933"/>
    <cellStyle name="Normal 4 7 12 5" xfId="5934"/>
    <cellStyle name="Normal 4 7 12 6" xfId="5935"/>
    <cellStyle name="Normal 4 7 12 7" xfId="5936"/>
    <cellStyle name="Normal 4 7 12 8" xfId="5937"/>
    <cellStyle name="Normal 4 7 12 9" xfId="5938"/>
    <cellStyle name="Normal 4 7 13" xfId="5939"/>
    <cellStyle name="Normal 4 7 13 10" xfId="8856"/>
    <cellStyle name="Normal 4 7 13 2" xfId="5940"/>
    <cellStyle name="Normal 4 7 13 3" xfId="5941"/>
    <cellStyle name="Normal 4 7 13 4" xfId="5942"/>
    <cellStyle name="Normal 4 7 13 5" xfId="5943"/>
    <cellStyle name="Normal 4 7 13 6" xfId="5944"/>
    <cellStyle name="Normal 4 7 13 7" xfId="5945"/>
    <cellStyle name="Normal 4 7 13 8" xfId="5946"/>
    <cellStyle name="Normal 4 7 13 9" xfId="5947"/>
    <cellStyle name="Normal 4 7 14" xfId="5948"/>
    <cellStyle name="Normal 4 7 14 2" xfId="5949"/>
    <cellStyle name="Normal 4 7 14 3" xfId="5950"/>
    <cellStyle name="Normal 4 7 14 4" xfId="5951"/>
    <cellStyle name="Normal 4 7 14 5" xfId="5952"/>
    <cellStyle name="Normal 4 7 14 6" xfId="5953"/>
    <cellStyle name="Normal 4 7 14 7" xfId="5954"/>
    <cellStyle name="Normal 4 7 14 8" xfId="8857"/>
    <cellStyle name="Normal 4 7 15" xfId="5955"/>
    <cellStyle name="Normal 4 7 15 2" xfId="5956"/>
    <cellStyle name="Normal 4 7 15 3" xfId="5957"/>
    <cellStyle name="Normal 4 7 15 4" xfId="5958"/>
    <cellStyle name="Normal 4 7 15 5" xfId="5959"/>
    <cellStyle name="Normal 4 7 15 6" xfId="5960"/>
    <cellStyle name="Normal 4 7 15 7" xfId="5961"/>
    <cellStyle name="Normal 4 7 15 8" xfId="8858"/>
    <cellStyle name="Normal 4 7 16" xfId="5962"/>
    <cellStyle name="Normal 4 7 16 2" xfId="5963"/>
    <cellStyle name="Normal 4 7 16 3" xfId="5964"/>
    <cellStyle name="Normal 4 7 16 4" xfId="5965"/>
    <cellStyle name="Normal 4 7 16 5" xfId="5966"/>
    <cellStyle name="Normal 4 7 16 6" xfId="5967"/>
    <cellStyle name="Normal 4 7 16 7" xfId="5968"/>
    <cellStyle name="Normal 4 7 16 8" xfId="8859"/>
    <cellStyle name="Normal 4 7 17" xfId="5969"/>
    <cellStyle name="Normal 4 7 17 2" xfId="5970"/>
    <cellStyle name="Normal 4 7 17 3" xfId="5971"/>
    <cellStyle name="Normal 4 7 17 4" xfId="5972"/>
    <cellStyle name="Normal 4 7 17 5" xfId="5973"/>
    <cellStyle name="Normal 4 7 17 6" xfId="8860"/>
    <cellStyle name="Normal 4 7 18" xfId="5974"/>
    <cellStyle name="Normal 4 7 18 2" xfId="5975"/>
    <cellStyle name="Normal 4 7 18 3" xfId="5976"/>
    <cellStyle name="Normal 4 7 18 4" xfId="5977"/>
    <cellStyle name="Normal 4 7 18 5" xfId="5978"/>
    <cellStyle name="Normal 4 7 18 6" xfId="8861"/>
    <cellStyle name="Normal 4 7 19" xfId="5979"/>
    <cellStyle name="Normal 4 7 2" xfId="5980"/>
    <cellStyle name="Normal 4 7 2 10" xfId="5981"/>
    <cellStyle name="Normal 4 7 2 11" xfId="5982"/>
    <cellStyle name="Normal 4 7 2 12" xfId="5983"/>
    <cellStyle name="Normal 4 7 2 13" xfId="5984"/>
    <cellStyle name="Normal 4 7 2 14" xfId="5985"/>
    <cellStyle name="Normal 4 7 2 15" xfId="5986"/>
    <cellStyle name="Normal 4 7 2 16" xfId="8862"/>
    <cellStyle name="Normal 4 7 2 2" xfId="5987"/>
    <cellStyle name="Normal 4 7 2 3" xfId="5988"/>
    <cellStyle name="Normal 4 7 2 4" xfId="5989"/>
    <cellStyle name="Normal 4 7 2 5" xfId="5990"/>
    <cellStyle name="Normal 4 7 2 6" xfId="5991"/>
    <cellStyle name="Normal 4 7 2 7" xfId="5992"/>
    <cellStyle name="Normal 4 7 2 8" xfId="5993"/>
    <cellStyle name="Normal 4 7 2 9" xfId="5994"/>
    <cellStyle name="Normal 4 7 20" xfId="5995"/>
    <cellStyle name="Normal 4 7 20 2" xfId="5996"/>
    <cellStyle name="Normal 4 7 20 3" xfId="5997"/>
    <cellStyle name="Normal 4 7 20 4" xfId="8863"/>
    <cellStyle name="Normal 4 7 21" xfId="5998"/>
    <cellStyle name="Normal 4 7 21 2" xfId="5999"/>
    <cellStyle name="Normal 4 7 21 3" xfId="6000"/>
    <cellStyle name="Normal 4 7 21 4" xfId="8864"/>
    <cellStyle name="Normal 4 7 22" xfId="6001"/>
    <cellStyle name="Normal 4 7 23" xfId="6002"/>
    <cellStyle name="Normal 4 7 23 2" xfId="8865"/>
    <cellStyle name="Normal 4 7 3" xfId="6003"/>
    <cellStyle name="Normal 4 7 3 10" xfId="6004"/>
    <cellStyle name="Normal 4 7 3 11" xfId="6005"/>
    <cellStyle name="Normal 4 7 3 12" xfId="6006"/>
    <cellStyle name="Normal 4 7 3 13" xfId="6007"/>
    <cellStyle name="Normal 4 7 3 14" xfId="6008"/>
    <cellStyle name="Normal 4 7 3 15" xfId="6009"/>
    <cellStyle name="Normal 4 7 3 16" xfId="8866"/>
    <cellStyle name="Normal 4 7 3 2" xfId="6010"/>
    <cellStyle name="Normal 4 7 3 3" xfId="6011"/>
    <cellStyle name="Normal 4 7 3 4" xfId="6012"/>
    <cellStyle name="Normal 4 7 3 5" xfId="6013"/>
    <cellStyle name="Normal 4 7 3 6" xfId="6014"/>
    <cellStyle name="Normal 4 7 3 7" xfId="6015"/>
    <cellStyle name="Normal 4 7 3 8" xfId="6016"/>
    <cellStyle name="Normal 4 7 3 9" xfId="6017"/>
    <cellStyle name="Normal 4 7 4" xfId="6018"/>
    <cellStyle name="Normal 4 7 4 10" xfId="6019"/>
    <cellStyle name="Normal 4 7 4 11" xfId="6020"/>
    <cellStyle name="Normal 4 7 4 12" xfId="6021"/>
    <cellStyle name="Normal 4 7 4 13" xfId="6022"/>
    <cellStyle name="Normal 4 7 4 14" xfId="6023"/>
    <cellStyle name="Normal 4 7 4 15" xfId="6024"/>
    <cellStyle name="Normal 4 7 4 16" xfId="8867"/>
    <cellStyle name="Normal 4 7 4 2" xfId="6025"/>
    <cellStyle name="Normal 4 7 4 3" xfId="6026"/>
    <cellStyle name="Normal 4 7 4 4" xfId="6027"/>
    <cellStyle name="Normal 4 7 4 5" xfId="6028"/>
    <cellStyle name="Normal 4 7 4 6" xfId="6029"/>
    <cellStyle name="Normal 4 7 4 7" xfId="6030"/>
    <cellStyle name="Normal 4 7 4 8" xfId="6031"/>
    <cellStyle name="Normal 4 7 4 9" xfId="6032"/>
    <cellStyle name="Normal 4 7 5" xfId="6033"/>
    <cellStyle name="Normal 4 7 5 10" xfId="6034"/>
    <cellStyle name="Normal 4 7 5 11" xfId="6035"/>
    <cellStyle name="Normal 4 7 5 12" xfId="6036"/>
    <cellStyle name="Normal 4 7 5 13" xfId="6037"/>
    <cellStyle name="Normal 4 7 5 14" xfId="8868"/>
    <cellStyle name="Normal 4 7 5 2" xfId="6038"/>
    <cellStyle name="Normal 4 7 5 3" xfId="6039"/>
    <cellStyle name="Normal 4 7 5 4" xfId="6040"/>
    <cellStyle name="Normal 4 7 5 5" xfId="6041"/>
    <cellStyle name="Normal 4 7 5 6" xfId="6042"/>
    <cellStyle name="Normal 4 7 5 7" xfId="6043"/>
    <cellStyle name="Normal 4 7 5 8" xfId="6044"/>
    <cellStyle name="Normal 4 7 5 9" xfId="6045"/>
    <cellStyle name="Normal 4 7 6" xfId="6046"/>
    <cellStyle name="Normal 4 7 6 10" xfId="6047"/>
    <cellStyle name="Normal 4 7 6 11" xfId="6048"/>
    <cellStyle name="Normal 4 7 6 12" xfId="6049"/>
    <cellStyle name="Normal 4 7 6 13" xfId="6050"/>
    <cellStyle name="Normal 4 7 6 14" xfId="8869"/>
    <cellStyle name="Normal 4 7 6 2" xfId="6051"/>
    <cellStyle name="Normal 4 7 6 3" xfId="6052"/>
    <cellStyle name="Normal 4 7 6 4" xfId="6053"/>
    <cellStyle name="Normal 4 7 6 5" xfId="6054"/>
    <cellStyle name="Normal 4 7 6 6" xfId="6055"/>
    <cellStyle name="Normal 4 7 6 7" xfId="6056"/>
    <cellStyle name="Normal 4 7 6 8" xfId="6057"/>
    <cellStyle name="Normal 4 7 6 9" xfId="6058"/>
    <cellStyle name="Normal 4 7 7" xfId="6059"/>
    <cellStyle name="Normal 4 7 7 10" xfId="6060"/>
    <cellStyle name="Normal 4 7 7 11" xfId="6061"/>
    <cellStyle name="Normal 4 7 7 12" xfId="6062"/>
    <cellStyle name="Normal 4 7 7 13" xfId="6063"/>
    <cellStyle name="Normal 4 7 7 14" xfId="8870"/>
    <cellStyle name="Normal 4 7 7 2" xfId="6064"/>
    <cellStyle name="Normal 4 7 7 3" xfId="6065"/>
    <cellStyle name="Normal 4 7 7 4" xfId="6066"/>
    <cellStyle name="Normal 4 7 7 5" xfId="6067"/>
    <cellStyle name="Normal 4 7 7 6" xfId="6068"/>
    <cellStyle name="Normal 4 7 7 7" xfId="6069"/>
    <cellStyle name="Normal 4 7 7 8" xfId="6070"/>
    <cellStyle name="Normal 4 7 7 9" xfId="6071"/>
    <cellStyle name="Normal 4 7 8" xfId="6072"/>
    <cellStyle name="Normal 4 7 8 10" xfId="6073"/>
    <cellStyle name="Normal 4 7 8 11" xfId="6074"/>
    <cellStyle name="Normal 4 7 8 12" xfId="8871"/>
    <cellStyle name="Normal 4 7 8 2" xfId="6075"/>
    <cellStyle name="Normal 4 7 8 3" xfId="6076"/>
    <cellStyle name="Normal 4 7 8 4" xfId="6077"/>
    <cellStyle name="Normal 4 7 8 5" xfId="6078"/>
    <cellStyle name="Normal 4 7 8 6" xfId="6079"/>
    <cellStyle name="Normal 4 7 8 7" xfId="6080"/>
    <cellStyle name="Normal 4 7 8 8" xfId="6081"/>
    <cellStyle name="Normal 4 7 8 9" xfId="6082"/>
    <cellStyle name="Normal 4 7 9" xfId="6083"/>
    <cellStyle name="Normal 4 7 9 10" xfId="6084"/>
    <cellStyle name="Normal 4 7 9 11" xfId="6085"/>
    <cellStyle name="Normal 4 7 9 12" xfId="8872"/>
    <cellStyle name="Normal 4 7 9 2" xfId="6086"/>
    <cellStyle name="Normal 4 7 9 3" xfId="6087"/>
    <cellStyle name="Normal 4 7 9 4" xfId="6088"/>
    <cellStyle name="Normal 4 7 9 5" xfId="6089"/>
    <cellStyle name="Normal 4 7 9 6" xfId="6090"/>
    <cellStyle name="Normal 4 7 9 7" xfId="6091"/>
    <cellStyle name="Normal 4 7 9 8" xfId="6092"/>
    <cellStyle name="Normal 4 7 9 9" xfId="6093"/>
    <cellStyle name="Normal 4 8" xfId="6094"/>
    <cellStyle name="Normal 4 8 10" xfId="6095"/>
    <cellStyle name="Normal 4 8 10 10" xfId="6096"/>
    <cellStyle name="Normal 4 8 10 11" xfId="6097"/>
    <cellStyle name="Normal 4 8 10 12" xfId="8873"/>
    <cellStyle name="Normal 4 8 10 2" xfId="6098"/>
    <cellStyle name="Normal 4 8 10 3" xfId="6099"/>
    <cellStyle name="Normal 4 8 10 4" xfId="6100"/>
    <cellStyle name="Normal 4 8 10 5" xfId="6101"/>
    <cellStyle name="Normal 4 8 10 6" xfId="6102"/>
    <cellStyle name="Normal 4 8 10 7" xfId="6103"/>
    <cellStyle name="Normal 4 8 10 8" xfId="6104"/>
    <cellStyle name="Normal 4 8 10 9" xfId="6105"/>
    <cellStyle name="Normal 4 8 11" xfId="6106"/>
    <cellStyle name="Normal 4 8 11 10" xfId="8874"/>
    <cellStyle name="Normal 4 8 11 2" xfId="6107"/>
    <cellStyle name="Normal 4 8 11 3" xfId="6108"/>
    <cellStyle name="Normal 4 8 11 4" xfId="6109"/>
    <cellStyle name="Normal 4 8 11 5" xfId="6110"/>
    <cellStyle name="Normal 4 8 11 6" xfId="6111"/>
    <cellStyle name="Normal 4 8 11 7" xfId="6112"/>
    <cellStyle name="Normal 4 8 11 8" xfId="6113"/>
    <cellStyle name="Normal 4 8 11 9" xfId="6114"/>
    <cellStyle name="Normal 4 8 12" xfId="6115"/>
    <cellStyle name="Normal 4 8 12 10" xfId="8875"/>
    <cellStyle name="Normal 4 8 12 2" xfId="6116"/>
    <cellStyle name="Normal 4 8 12 3" xfId="6117"/>
    <cellStyle name="Normal 4 8 12 4" xfId="6118"/>
    <cellStyle name="Normal 4 8 12 5" xfId="6119"/>
    <cellStyle name="Normal 4 8 12 6" xfId="6120"/>
    <cellStyle name="Normal 4 8 12 7" xfId="6121"/>
    <cellStyle name="Normal 4 8 12 8" xfId="6122"/>
    <cellStyle name="Normal 4 8 12 9" xfId="6123"/>
    <cellStyle name="Normal 4 8 13" xfId="6124"/>
    <cellStyle name="Normal 4 8 14" xfId="6125"/>
    <cellStyle name="Normal 4 8 14 2" xfId="6126"/>
    <cellStyle name="Normal 4 8 14 3" xfId="6127"/>
    <cellStyle name="Normal 4 8 14 4" xfId="6128"/>
    <cellStyle name="Normal 4 8 14 5" xfId="6129"/>
    <cellStyle name="Normal 4 8 14 6" xfId="6130"/>
    <cellStyle name="Normal 4 8 14 7" xfId="6131"/>
    <cellStyle name="Normal 4 8 14 8" xfId="8876"/>
    <cellStyle name="Normal 4 8 15" xfId="6132"/>
    <cellStyle name="Normal 4 8 15 2" xfId="6133"/>
    <cellStyle name="Normal 4 8 15 3" xfId="6134"/>
    <cellStyle name="Normal 4 8 15 4" xfId="6135"/>
    <cellStyle name="Normal 4 8 15 5" xfId="6136"/>
    <cellStyle name="Normal 4 8 15 6" xfId="6137"/>
    <cellStyle name="Normal 4 8 15 7" xfId="6138"/>
    <cellStyle name="Normal 4 8 15 8" xfId="8877"/>
    <cellStyle name="Normal 4 8 16" xfId="6139"/>
    <cellStyle name="Normal 4 8 17" xfId="6140"/>
    <cellStyle name="Normal 4 8 17 2" xfId="6141"/>
    <cellStyle name="Normal 4 8 17 3" xfId="6142"/>
    <cellStyle name="Normal 4 8 17 4" xfId="6143"/>
    <cellStyle name="Normal 4 8 17 5" xfId="6144"/>
    <cellStyle name="Normal 4 8 17 6" xfId="8878"/>
    <cellStyle name="Normal 4 8 18" xfId="6145"/>
    <cellStyle name="Normal 4 8 18 2" xfId="6146"/>
    <cellStyle name="Normal 4 8 18 3" xfId="6147"/>
    <cellStyle name="Normal 4 8 18 4" xfId="6148"/>
    <cellStyle name="Normal 4 8 18 5" xfId="6149"/>
    <cellStyle name="Normal 4 8 18 6" xfId="8879"/>
    <cellStyle name="Normal 4 8 19" xfId="6150"/>
    <cellStyle name="Normal 4 8 2" xfId="6151"/>
    <cellStyle name="Normal 4 8 2 10" xfId="6152"/>
    <cellStyle name="Normal 4 8 2 11" xfId="6153"/>
    <cellStyle name="Normal 4 8 2 12" xfId="6154"/>
    <cellStyle name="Normal 4 8 2 13" xfId="6155"/>
    <cellStyle name="Normal 4 8 2 14" xfId="6156"/>
    <cellStyle name="Normal 4 8 2 15" xfId="6157"/>
    <cellStyle name="Normal 4 8 2 16" xfId="8880"/>
    <cellStyle name="Normal 4 8 2 2" xfId="6158"/>
    <cellStyle name="Normal 4 8 2 3" xfId="6159"/>
    <cellStyle name="Normal 4 8 2 4" xfId="6160"/>
    <cellStyle name="Normal 4 8 2 5" xfId="6161"/>
    <cellStyle name="Normal 4 8 2 6" xfId="6162"/>
    <cellStyle name="Normal 4 8 2 7" xfId="6163"/>
    <cellStyle name="Normal 4 8 2 8" xfId="6164"/>
    <cellStyle name="Normal 4 8 2 9" xfId="6165"/>
    <cellStyle name="Normal 4 8 20" xfId="6166"/>
    <cellStyle name="Normal 4 8 20 2" xfId="6167"/>
    <cellStyle name="Normal 4 8 20 3" xfId="6168"/>
    <cellStyle name="Normal 4 8 20 4" xfId="8881"/>
    <cellStyle name="Normal 4 8 21" xfId="6169"/>
    <cellStyle name="Normal 4 8 21 2" xfId="6170"/>
    <cellStyle name="Normal 4 8 21 3" xfId="6171"/>
    <cellStyle name="Normal 4 8 21 4" xfId="8882"/>
    <cellStyle name="Normal 4 8 22" xfId="6172"/>
    <cellStyle name="Normal 4 8 23" xfId="6173"/>
    <cellStyle name="Normal 4 8 23 2" xfId="8883"/>
    <cellStyle name="Normal 4 8 3" xfId="6174"/>
    <cellStyle name="Normal 4 8 3 10" xfId="6175"/>
    <cellStyle name="Normal 4 8 3 11" xfId="6176"/>
    <cellStyle name="Normal 4 8 3 12" xfId="6177"/>
    <cellStyle name="Normal 4 8 3 13" xfId="6178"/>
    <cellStyle name="Normal 4 8 3 14" xfId="6179"/>
    <cellStyle name="Normal 4 8 3 15" xfId="6180"/>
    <cellStyle name="Normal 4 8 3 16" xfId="8884"/>
    <cellStyle name="Normal 4 8 3 2" xfId="6181"/>
    <cellStyle name="Normal 4 8 3 3" xfId="6182"/>
    <cellStyle name="Normal 4 8 3 4" xfId="6183"/>
    <cellStyle name="Normal 4 8 3 5" xfId="6184"/>
    <cellStyle name="Normal 4 8 3 6" xfId="6185"/>
    <cellStyle name="Normal 4 8 3 7" xfId="6186"/>
    <cellStyle name="Normal 4 8 3 8" xfId="6187"/>
    <cellStyle name="Normal 4 8 3 9" xfId="6188"/>
    <cellStyle name="Normal 4 8 4" xfId="6189"/>
    <cellStyle name="Normal 4 8 4 10" xfId="6190"/>
    <cellStyle name="Normal 4 8 4 11" xfId="6191"/>
    <cellStyle name="Normal 4 8 4 12" xfId="6192"/>
    <cellStyle name="Normal 4 8 4 13" xfId="6193"/>
    <cellStyle name="Normal 4 8 4 14" xfId="6194"/>
    <cellStyle name="Normal 4 8 4 15" xfId="6195"/>
    <cellStyle name="Normal 4 8 4 16" xfId="8885"/>
    <cellStyle name="Normal 4 8 4 2" xfId="6196"/>
    <cellStyle name="Normal 4 8 4 3" xfId="6197"/>
    <cellStyle name="Normal 4 8 4 4" xfId="6198"/>
    <cellStyle name="Normal 4 8 4 5" xfId="6199"/>
    <cellStyle name="Normal 4 8 4 6" xfId="6200"/>
    <cellStyle name="Normal 4 8 4 7" xfId="6201"/>
    <cellStyle name="Normal 4 8 4 8" xfId="6202"/>
    <cellStyle name="Normal 4 8 4 9" xfId="6203"/>
    <cellStyle name="Normal 4 8 5" xfId="6204"/>
    <cellStyle name="Normal 4 8 5 10" xfId="6205"/>
    <cellStyle name="Normal 4 8 5 11" xfId="6206"/>
    <cellStyle name="Normal 4 8 5 12" xfId="6207"/>
    <cellStyle name="Normal 4 8 5 13" xfId="6208"/>
    <cellStyle name="Normal 4 8 5 14" xfId="8886"/>
    <cellStyle name="Normal 4 8 5 2" xfId="6209"/>
    <cellStyle name="Normal 4 8 5 3" xfId="6210"/>
    <cellStyle name="Normal 4 8 5 4" xfId="6211"/>
    <cellStyle name="Normal 4 8 5 5" xfId="6212"/>
    <cellStyle name="Normal 4 8 5 6" xfId="6213"/>
    <cellStyle name="Normal 4 8 5 7" xfId="6214"/>
    <cellStyle name="Normal 4 8 5 8" xfId="6215"/>
    <cellStyle name="Normal 4 8 5 9" xfId="6216"/>
    <cellStyle name="Normal 4 8 6" xfId="6217"/>
    <cellStyle name="Normal 4 8 6 10" xfId="6218"/>
    <cellStyle name="Normal 4 8 6 11" xfId="6219"/>
    <cellStyle name="Normal 4 8 6 12" xfId="6220"/>
    <cellStyle name="Normal 4 8 6 13" xfId="6221"/>
    <cellStyle name="Normal 4 8 6 14" xfId="8887"/>
    <cellStyle name="Normal 4 8 6 2" xfId="6222"/>
    <cellStyle name="Normal 4 8 6 3" xfId="6223"/>
    <cellStyle name="Normal 4 8 6 4" xfId="6224"/>
    <cellStyle name="Normal 4 8 6 5" xfId="6225"/>
    <cellStyle name="Normal 4 8 6 6" xfId="6226"/>
    <cellStyle name="Normal 4 8 6 7" xfId="6227"/>
    <cellStyle name="Normal 4 8 6 8" xfId="6228"/>
    <cellStyle name="Normal 4 8 6 9" xfId="6229"/>
    <cellStyle name="Normal 4 8 7" xfId="6230"/>
    <cellStyle name="Normal 4 8 7 10" xfId="6231"/>
    <cellStyle name="Normal 4 8 7 11" xfId="6232"/>
    <cellStyle name="Normal 4 8 7 12" xfId="6233"/>
    <cellStyle name="Normal 4 8 7 13" xfId="6234"/>
    <cellStyle name="Normal 4 8 7 14" xfId="8888"/>
    <cellStyle name="Normal 4 8 7 2" xfId="6235"/>
    <cellStyle name="Normal 4 8 7 3" xfId="6236"/>
    <cellStyle name="Normal 4 8 7 4" xfId="6237"/>
    <cellStyle name="Normal 4 8 7 5" xfId="6238"/>
    <cellStyle name="Normal 4 8 7 6" xfId="6239"/>
    <cellStyle name="Normal 4 8 7 7" xfId="6240"/>
    <cellStyle name="Normal 4 8 7 8" xfId="6241"/>
    <cellStyle name="Normal 4 8 7 9" xfId="6242"/>
    <cellStyle name="Normal 4 8 8" xfId="6243"/>
    <cellStyle name="Normal 4 8 8 10" xfId="6244"/>
    <cellStyle name="Normal 4 8 8 11" xfId="6245"/>
    <cellStyle name="Normal 4 8 8 12" xfId="8889"/>
    <cellStyle name="Normal 4 8 8 2" xfId="6246"/>
    <cellStyle name="Normal 4 8 8 3" xfId="6247"/>
    <cellStyle name="Normal 4 8 8 4" xfId="6248"/>
    <cellStyle name="Normal 4 8 8 5" xfId="6249"/>
    <cellStyle name="Normal 4 8 8 6" xfId="6250"/>
    <cellStyle name="Normal 4 8 8 7" xfId="6251"/>
    <cellStyle name="Normal 4 8 8 8" xfId="6252"/>
    <cellStyle name="Normal 4 8 8 9" xfId="6253"/>
    <cellStyle name="Normal 4 8 9" xfId="6254"/>
    <cellStyle name="Normal 4 8 9 10" xfId="6255"/>
    <cellStyle name="Normal 4 8 9 11" xfId="6256"/>
    <cellStyle name="Normal 4 8 9 12" xfId="8890"/>
    <cellStyle name="Normal 4 8 9 2" xfId="6257"/>
    <cellStyle name="Normal 4 8 9 3" xfId="6258"/>
    <cellStyle name="Normal 4 8 9 4" xfId="6259"/>
    <cellStyle name="Normal 4 8 9 5" xfId="6260"/>
    <cellStyle name="Normal 4 8 9 6" xfId="6261"/>
    <cellStyle name="Normal 4 8 9 7" xfId="6262"/>
    <cellStyle name="Normal 4 8 9 8" xfId="6263"/>
    <cellStyle name="Normal 4 8 9 9" xfId="6264"/>
    <cellStyle name="Normal 4 9" xfId="6265"/>
    <cellStyle name="Normal 4 9 10" xfId="6266"/>
    <cellStyle name="Normal 4 9 11" xfId="6267"/>
    <cellStyle name="Normal 4 9 11 10" xfId="8891"/>
    <cellStyle name="Normal 4 9 11 2" xfId="6268"/>
    <cellStyle name="Normal 4 9 11 3" xfId="6269"/>
    <cellStyle name="Normal 4 9 11 4" xfId="6270"/>
    <cellStyle name="Normal 4 9 11 5" xfId="6271"/>
    <cellStyle name="Normal 4 9 11 6" xfId="6272"/>
    <cellStyle name="Normal 4 9 11 7" xfId="6273"/>
    <cellStyle name="Normal 4 9 11 8" xfId="6274"/>
    <cellStyle name="Normal 4 9 11 9" xfId="6275"/>
    <cellStyle name="Normal 4 9 12" xfId="6276"/>
    <cellStyle name="Normal 4 9 12 10" xfId="8892"/>
    <cellStyle name="Normal 4 9 12 2" xfId="6277"/>
    <cellStyle name="Normal 4 9 12 3" xfId="6278"/>
    <cellStyle name="Normal 4 9 12 4" xfId="6279"/>
    <cellStyle name="Normal 4 9 12 5" xfId="6280"/>
    <cellStyle name="Normal 4 9 12 6" xfId="6281"/>
    <cellStyle name="Normal 4 9 12 7" xfId="6282"/>
    <cellStyle name="Normal 4 9 12 8" xfId="6283"/>
    <cellStyle name="Normal 4 9 12 9" xfId="6284"/>
    <cellStyle name="Normal 4 9 13" xfId="6285"/>
    <cellStyle name="Normal 4 9 14" xfId="6286"/>
    <cellStyle name="Normal 4 9 14 2" xfId="6287"/>
    <cellStyle name="Normal 4 9 14 3" xfId="6288"/>
    <cellStyle name="Normal 4 9 14 4" xfId="6289"/>
    <cellStyle name="Normal 4 9 14 5" xfId="6290"/>
    <cellStyle name="Normal 4 9 14 6" xfId="6291"/>
    <cellStyle name="Normal 4 9 14 7" xfId="6292"/>
    <cellStyle name="Normal 4 9 14 8" xfId="8893"/>
    <cellStyle name="Normal 4 9 15" xfId="6293"/>
    <cellStyle name="Normal 4 9 15 2" xfId="6294"/>
    <cellStyle name="Normal 4 9 15 3" xfId="6295"/>
    <cellStyle name="Normal 4 9 15 4" xfId="6296"/>
    <cellStyle name="Normal 4 9 15 5" xfId="6297"/>
    <cellStyle name="Normal 4 9 15 6" xfId="6298"/>
    <cellStyle name="Normal 4 9 15 7" xfId="6299"/>
    <cellStyle name="Normal 4 9 15 8" xfId="8894"/>
    <cellStyle name="Normal 4 9 16" xfId="6300"/>
    <cellStyle name="Normal 4 9 17" xfId="6301"/>
    <cellStyle name="Normal 4 9 17 2" xfId="6302"/>
    <cellStyle name="Normal 4 9 17 3" xfId="6303"/>
    <cellStyle name="Normal 4 9 17 4" xfId="6304"/>
    <cellStyle name="Normal 4 9 17 5" xfId="6305"/>
    <cellStyle name="Normal 4 9 17 6" xfId="8895"/>
    <cellStyle name="Normal 4 9 18" xfId="6306"/>
    <cellStyle name="Normal 4 9 18 2" xfId="6307"/>
    <cellStyle name="Normal 4 9 18 3" xfId="6308"/>
    <cellStyle name="Normal 4 9 18 4" xfId="6309"/>
    <cellStyle name="Normal 4 9 18 5" xfId="6310"/>
    <cellStyle name="Normal 4 9 18 6" xfId="8896"/>
    <cellStyle name="Normal 4 9 19" xfId="6311"/>
    <cellStyle name="Normal 4 9 2" xfId="6312"/>
    <cellStyle name="Normal 4 9 2 10" xfId="6313"/>
    <cellStyle name="Normal 4 9 2 11" xfId="6314"/>
    <cellStyle name="Normal 4 9 2 12" xfId="6315"/>
    <cellStyle name="Normal 4 9 2 13" xfId="6316"/>
    <cellStyle name="Normal 4 9 2 14" xfId="6317"/>
    <cellStyle name="Normal 4 9 2 15" xfId="6318"/>
    <cellStyle name="Normal 4 9 2 16" xfId="8897"/>
    <cellStyle name="Normal 4 9 2 2" xfId="6319"/>
    <cellStyle name="Normal 4 9 2 3" xfId="6320"/>
    <cellStyle name="Normal 4 9 2 4" xfId="6321"/>
    <cellStyle name="Normal 4 9 2 5" xfId="6322"/>
    <cellStyle name="Normal 4 9 2 6" xfId="6323"/>
    <cellStyle name="Normal 4 9 2 7" xfId="6324"/>
    <cellStyle name="Normal 4 9 2 8" xfId="6325"/>
    <cellStyle name="Normal 4 9 2 9" xfId="6326"/>
    <cellStyle name="Normal 4 9 20" xfId="6327"/>
    <cellStyle name="Normal 4 9 20 2" xfId="6328"/>
    <cellStyle name="Normal 4 9 20 3" xfId="6329"/>
    <cellStyle name="Normal 4 9 20 4" xfId="8898"/>
    <cellStyle name="Normal 4 9 21" xfId="6330"/>
    <cellStyle name="Normal 4 9 21 2" xfId="6331"/>
    <cellStyle name="Normal 4 9 21 3" xfId="6332"/>
    <cellStyle name="Normal 4 9 21 4" xfId="8899"/>
    <cellStyle name="Normal 4 9 22" xfId="6333"/>
    <cellStyle name="Normal 4 9 23" xfId="6334"/>
    <cellStyle name="Normal 4 9 23 2" xfId="8900"/>
    <cellStyle name="Normal 4 9 3" xfId="6335"/>
    <cellStyle name="Normal 4 9 3 10" xfId="6336"/>
    <cellStyle name="Normal 4 9 3 11" xfId="6337"/>
    <cellStyle name="Normal 4 9 3 12" xfId="6338"/>
    <cellStyle name="Normal 4 9 3 13" xfId="6339"/>
    <cellStyle name="Normal 4 9 3 14" xfId="6340"/>
    <cellStyle name="Normal 4 9 3 15" xfId="6341"/>
    <cellStyle name="Normal 4 9 3 16" xfId="8901"/>
    <cellStyle name="Normal 4 9 3 2" xfId="6342"/>
    <cellStyle name="Normal 4 9 3 3" xfId="6343"/>
    <cellStyle name="Normal 4 9 3 4" xfId="6344"/>
    <cellStyle name="Normal 4 9 3 5" xfId="6345"/>
    <cellStyle name="Normal 4 9 3 6" xfId="6346"/>
    <cellStyle name="Normal 4 9 3 7" xfId="6347"/>
    <cellStyle name="Normal 4 9 3 8" xfId="6348"/>
    <cellStyle name="Normal 4 9 3 9" xfId="6349"/>
    <cellStyle name="Normal 4 9 4" xfId="6350"/>
    <cellStyle name="Normal 4 9 4 10" xfId="6351"/>
    <cellStyle name="Normal 4 9 4 11" xfId="6352"/>
    <cellStyle name="Normal 4 9 4 12" xfId="6353"/>
    <cellStyle name="Normal 4 9 4 13" xfId="6354"/>
    <cellStyle name="Normal 4 9 4 14" xfId="6355"/>
    <cellStyle name="Normal 4 9 4 15" xfId="6356"/>
    <cellStyle name="Normal 4 9 4 16" xfId="8902"/>
    <cellStyle name="Normal 4 9 4 2" xfId="6357"/>
    <cellStyle name="Normal 4 9 4 3" xfId="6358"/>
    <cellStyle name="Normal 4 9 4 4" xfId="6359"/>
    <cellStyle name="Normal 4 9 4 5" xfId="6360"/>
    <cellStyle name="Normal 4 9 4 6" xfId="6361"/>
    <cellStyle name="Normal 4 9 4 7" xfId="6362"/>
    <cellStyle name="Normal 4 9 4 8" xfId="6363"/>
    <cellStyle name="Normal 4 9 4 9" xfId="6364"/>
    <cellStyle name="Normal 4 9 5" xfId="6365"/>
    <cellStyle name="Normal 4 9 5 10" xfId="6366"/>
    <cellStyle name="Normal 4 9 5 11" xfId="6367"/>
    <cellStyle name="Normal 4 9 5 12" xfId="6368"/>
    <cellStyle name="Normal 4 9 5 13" xfId="6369"/>
    <cellStyle name="Normal 4 9 5 14" xfId="8903"/>
    <cellStyle name="Normal 4 9 5 2" xfId="6370"/>
    <cellStyle name="Normal 4 9 5 3" xfId="6371"/>
    <cellStyle name="Normal 4 9 5 4" xfId="6372"/>
    <cellStyle name="Normal 4 9 5 5" xfId="6373"/>
    <cellStyle name="Normal 4 9 5 6" xfId="6374"/>
    <cellStyle name="Normal 4 9 5 7" xfId="6375"/>
    <cellStyle name="Normal 4 9 5 8" xfId="6376"/>
    <cellStyle name="Normal 4 9 5 9" xfId="6377"/>
    <cellStyle name="Normal 4 9 6" xfId="6378"/>
    <cellStyle name="Normal 4 9 6 10" xfId="6379"/>
    <cellStyle name="Normal 4 9 6 11" xfId="6380"/>
    <cellStyle name="Normal 4 9 6 12" xfId="6381"/>
    <cellStyle name="Normal 4 9 6 13" xfId="6382"/>
    <cellStyle name="Normal 4 9 6 14" xfId="8904"/>
    <cellStyle name="Normal 4 9 6 2" xfId="6383"/>
    <cellStyle name="Normal 4 9 6 3" xfId="6384"/>
    <cellStyle name="Normal 4 9 6 4" xfId="6385"/>
    <cellStyle name="Normal 4 9 6 5" xfId="6386"/>
    <cellStyle name="Normal 4 9 6 6" xfId="6387"/>
    <cellStyle name="Normal 4 9 6 7" xfId="6388"/>
    <cellStyle name="Normal 4 9 6 8" xfId="6389"/>
    <cellStyle name="Normal 4 9 6 9" xfId="6390"/>
    <cellStyle name="Normal 4 9 7" xfId="6391"/>
    <cellStyle name="Normal 4 9 8" xfId="6392"/>
    <cellStyle name="Normal 4 9 8 10" xfId="6393"/>
    <cellStyle name="Normal 4 9 8 11" xfId="6394"/>
    <cellStyle name="Normal 4 9 8 12" xfId="8905"/>
    <cellStyle name="Normal 4 9 8 2" xfId="6395"/>
    <cellStyle name="Normal 4 9 8 3" xfId="6396"/>
    <cellStyle name="Normal 4 9 8 4" xfId="6397"/>
    <cellStyle name="Normal 4 9 8 5" xfId="6398"/>
    <cellStyle name="Normal 4 9 8 6" xfId="6399"/>
    <cellStyle name="Normal 4 9 8 7" xfId="6400"/>
    <cellStyle name="Normal 4 9 8 8" xfId="6401"/>
    <cellStyle name="Normal 4 9 8 9" xfId="6402"/>
    <cellStyle name="Normal 4 9 9" xfId="6403"/>
    <cellStyle name="Normal 4 9 9 10" xfId="6404"/>
    <cellStyle name="Normal 4 9 9 11" xfId="6405"/>
    <cellStyle name="Normal 4 9 9 12" xfId="8906"/>
    <cellStyle name="Normal 4 9 9 2" xfId="6406"/>
    <cellStyle name="Normal 4 9 9 3" xfId="6407"/>
    <cellStyle name="Normal 4 9 9 4" xfId="6408"/>
    <cellStyle name="Normal 4 9 9 5" xfId="6409"/>
    <cellStyle name="Normal 4 9 9 6" xfId="6410"/>
    <cellStyle name="Normal 4 9 9 7" xfId="6411"/>
    <cellStyle name="Normal 4 9 9 8" xfId="6412"/>
    <cellStyle name="Normal 4 9 9 9" xfId="6413"/>
    <cellStyle name="Normal 5" xfId="372"/>
    <cellStyle name="Normal 5 10" xfId="6415"/>
    <cellStyle name="Normal 5 11" xfId="6416"/>
    <cellStyle name="Normal 5 12" xfId="6417"/>
    <cellStyle name="Normal 5 13" xfId="6418"/>
    <cellStyle name="Normal 5 14" xfId="6419"/>
    <cellStyle name="Normal 5 15" xfId="6420"/>
    <cellStyle name="Normal 5 16" xfId="6421"/>
    <cellStyle name="Normal 5 17" xfId="6422"/>
    <cellStyle name="Normal 5 18" xfId="6423"/>
    <cellStyle name="Normal 5 19" xfId="6424"/>
    <cellStyle name="Normal 5 2" xfId="373"/>
    <cellStyle name="Normal 5 2 10" xfId="6426"/>
    <cellStyle name="Normal 5 2 10 10" xfId="6427"/>
    <cellStyle name="Normal 5 2 10 11" xfId="6428"/>
    <cellStyle name="Normal 5 2 10 2" xfId="6429"/>
    <cellStyle name="Normal 5 2 10 3" xfId="6430"/>
    <cellStyle name="Normal 5 2 10 4" xfId="6431"/>
    <cellStyle name="Normal 5 2 10 5" xfId="6432"/>
    <cellStyle name="Normal 5 2 10 6" xfId="6433"/>
    <cellStyle name="Normal 5 2 10 7" xfId="6434"/>
    <cellStyle name="Normal 5 2 10 8" xfId="6435"/>
    <cellStyle name="Normal 5 2 10 9" xfId="6436"/>
    <cellStyle name="Normal 5 2 11" xfId="6437"/>
    <cellStyle name="Normal 5 2 11 10" xfId="6438"/>
    <cellStyle name="Normal 5 2 11 11" xfId="6439"/>
    <cellStyle name="Normal 5 2 11 2" xfId="6440"/>
    <cellStyle name="Normal 5 2 11 3" xfId="6441"/>
    <cellStyle name="Normal 5 2 11 4" xfId="6442"/>
    <cellStyle name="Normal 5 2 11 5" xfId="6443"/>
    <cellStyle name="Normal 5 2 11 6" xfId="6444"/>
    <cellStyle name="Normal 5 2 11 7" xfId="6445"/>
    <cellStyle name="Normal 5 2 11 8" xfId="6446"/>
    <cellStyle name="Normal 5 2 11 9" xfId="6447"/>
    <cellStyle name="Normal 5 2 12" xfId="6448"/>
    <cellStyle name="Normal 5 2 12 10" xfId="6449"/>
    <cellStyle name="Normal 5 2 12 11" xfId="6450"/>
    <cellStyle name="Normal 5 2 12 2" xfId="6451"/>
    <cellStyle name="Normal 5 2 12 3" xfId="6452"/>
    <cellStyle name="Normal 5 2 12 4" xfId="6453"/>
    <cellStyle name="Normal 5 2 12 5" xfId="6454"/>
    <cellStyle name="Normal 5 2 12 6" xfId="6455"/>
    <cellStyle name="Normal 5 2 12 7" xfId="6456"/>
    <cellStyle name="Normal 5 2 12 8" xfId="6457"/>
    <cellStyle name="Normal 5 2 12 9" xfId="6458"/>
    <cellStyle name="Normal 5 2 13" xfId="6459"/>
    <cellStyle name="Normal 5 2 13 2" xfId="6460"/>
    <cellStyle name="Normal 5 2 13 3" xfId="6461"/>
    <cellStyle name="Normal 5 2 13 4" xfId="6462"/>
    <cellStyle name="Normal 5 2 13 5" xfId="6463"/>
    <cellStyle name="Normal 5 2 13 6" xfId="6464"/>
    <cellStyle name="Normal 5 2 13 7" xfId="6465"/>
    <cellStyle name="Normal 5 2 13 8" xfId="6466"/>
    <cellStyle name="Normal 5 2 13 9" xfId="6467"/>
    <cellStyle name="Normal 5 2 14" xfId="6468"/>
    <cellStyle name="Normal 5 2 14 2" xfId="6469"/>
    <cellStyle name="Normal 5 2 14 3" xfId="6470"/>
    <cellStyle name="Normal 5 2 14 4" xfId="6471"/>
    <cellStyle name="Normal 5 2 14 5" xfId="6472"/>
    <cellStyle name="Normal 5 2 14 6" xfId="6473"/>
    <cellStyle name="Normal 5 2 14 7" xfId="6474"/>
    <cellStyle name="Normal 5 2 14 8" xfId="6475"/>
    <cellStyle name="Normal 5 2 14 9" xfId="6476"/>
    <cellStyle name="Normal 5 2 15" xfId="6477"/>
    <cellStyle name="Normal 5 2 15 2" xfId="6478"/>
    <cellStyle name="Normal 5 2 15 3" xfId="6479"/>
    <cellStyle name="Normal 5 2 15 4" xfId="6480"/>
    <cellStyle name="Normal 5 2 15 5" xfId="6481"/>
    <cellStyle name="Normal 5 2 15 6" xfId="6482"/>
    <cellStyle name="Normal 5 2 15 7" xfId="6483"/>
    <cellStyle name="Normal 5 2 15 8" xfId="6484"/>
    <cellStyle name="Normal 5 2 15 9" xfId="6485"/>
    <cellStyle name="Normal 5 2 16" xfId="6486"/>
    <cellStyle name="Normal 5 2 16 2" xfId="6487"/>
    <cellStyle name="Normal 5 2 16 3" xfId="6488"/>
    <cellStyle name="Normal 5 2 16 4" xfId="6489"/>
    <cellStyle name="Normal 5 2 16 5" xfId="6490"/>
    <cellStyle name="Normal 5 2 16 6" xfId="6491"/>
    <cellStyle name="Normal 5 2 16 7" xfId="6492"/>
    <cellStyle name="Normal 5 2 17" xfId="6493"/>
    <cellStyle name="Normal 5 2 17 2" xfId="6494"/>
    <cellStyle name="Normal 5 2 17 3" xfId="6495"/>
    <cellStyle name="Normal 5 2 17 4" xfId="6496"/>
    <cellStyle name="Normal 5 2 17 5" xfId="6497"/>
    <cellStyle name="Normal 5 2 17 6" xfId="6498"/>
    <cellStyle name="Normal 5 2 17 7" xfId="6499"/>
    <cellStyle name="Normal 5 2 18" xfId="6500"/>
    <cellStyle name="Normal 5 2 18 2" xfId="6501"/>
    <cellStyle name="Normal 5 2 18 3" xfId="6502"/>
    <cellStyle name="Normal 5 2 18 4" xfId="6503"/>
    <cellStyle name="Normal 5 2 18 5" xfId="6504"/>
    <cellStyle name="Normal 5 2 18 6" xfId="6505"/>
    <cellStyle name="Normal 5 2 18 7" xfId="6506"/>
    <cellStyle name="Normal 5 2 19" xfId="6507"/>
    <cellStyle name="Normal 5 2 19 2" xfId="6508"/>
    <cellStyle name="Normal 5 2 19 3" xfId="6509"/>
    <cellStyle name="Normal 5 2 19 4" xfId="6510"/>
    <cellStyle name="Normal 5 2 19 5" xfId="6511"/>
    <cellStyle name="Normal 5 2 2" xfId="374"/>
    <cellStyle name="Normal 5 2 2 10" xfId="6513"/>
    <cellStyle name="Normal 5 2 2 11" xfId="6514"/>
    <cellStyle name="Normal 5 2 2 12" xfId="6515"/>
    <cellStyle name="Normal 5 2 2 13" xfId="6516"/>
    <cellStyle name="Normal 5 2 2 14" xfId="6517"/>
    <cellStyle name="Normal 5 2 2 15" xfId="6518"/>
    <cellStyle name="Normal 5 2 2 16" xfId="6519"/>
    <cellStyle name="Normal 5 2 2 17" xfId="6520"/>
    <cellStyle name="Normal 5 2 2 18" xfId="6521"/>
    <cellStyle name="Normal 5 2 2 19" xfId="6522"/>
    <cellStyle name="Normal 5 2 2 2" xfId="6512"/>
    <cellStyle name="Normal 5 2 2 2 2" xfId="6523"/>
    <cellStyle name="Normal 5 2 2 2 3" xfId="8910"/>
    <cellStyle name="Normal 5 2 2 20" xfId="6524"/>
    <cellStyle name="Normal 5 2 2 21" xfId="6525"/>
    <cellStyle name="Normal 5 2 2 22" xfId="6526"/>
    <cellStyle name="Normal 5 2 2 23" xfId="8909"/>
    <cellStyle name="Normal 5 2 2 3" xfId="6527"/>
    <cellStyle name="Normal 5 2 2 4" xfId="6528"/>
    <cellStyle name="Normal 5 2 2 5" xfId="6529"/>
    <cellStyle name="Normal 5 2 2 6" xfId="6530"/>
    <cellStyle name="Normal 5 2 2 7" xfId="6531"/>
    <cellStyle name="Normal 5 2 2 8" xfId="6532"/>
    <cellStyle name="Normal 5 2 2 9" xfId="6533"/>
    <cellStyle name="Normal 5 2 20" xfId="6534"/>
    <cellStyle name="Normal 5 2 20 2" xfId="6535"/>
    <cellStyle name="Normal 5 2 20 3" xfId="6536"/>
    <cellStyle name="Normal 5 2 20 4" xfId="6537"/>
    <cellStyle name="Normal 5 2 20 5" xfId="6538"/>
    <cellStyle name="Normal 5 2 21" xfId="6539"/>
    <cellStyle name="Normal 5 2 21 2" xfId="6540"/>
    <cellStyle name="Normal 5 2 21 3" xfId="6541"/>
    <cellStyle name="Normal 5 2 21 4" xfId="6542"/>
    <cellStyle name="Normal 5 2 21 5" xfId="6543"/>
    <cellStyle name="Normal 5 2 22" xfId="6544"/>
    <cellStyle name="Normal 5 2 22 2" xfId="6545"/>
    <cellStyle name="Normal 5 2 22 3" xfId="6546"/>
    <cellStyle name="Normal 5 2 23" xfId="6547"/>
    <cellStyle name="Normal 5 2 23 2" xfId="6548"/>
    <cellStyle name="Normal 5 2 23 3" xfId="6549"/>
    <cellStyle name="Normal 5 2 24" xfId="6550"/>
    <cellStyle name="Normal 5 2 24 2" xfId="6551"/>
    <cellStyle name="Normal 5 2 24 3" xfId="6552"/>
    <cellStyle name="Normal 5 2 25" xfId="6553"/>
    <cellStyle name="Normal 5 2 26" xfId="6554"/>
    <cellStyle name="Normal 5 2 27" xfId="6555"/>
    <cellStyle name="Normal 5 2 28" xfId="8908"/>
    <cellStyle name="Normal 5 2 3" xfId="375"/>
    <cellStyle name="Normal 5 2 3 10" xfId="6557"/>
    <cellStyle name="Normal 5 2 3 11" xfId="6558"/>
    <cellStyle name="Normal 5 2 3 12" xfId="6559"/>
    <cellStyle name="Normal 5 2 3 13" xfId="6560"/>
    <cellStyle name="Normal 5 2 3 14" xfId="6561"/>
    <cellStyle name="Normal 5 2 3 15" xfId="6562"/>
    <cellStyle name="Normal 5 2 3 16" xfId="6563"/>
    <cellStyle name="Normal 5 2 3 17" xfId="6564"/>
    <cellStyle name="Normal 5 2 3 18" xfId="6565"/>
    <cellStyle name="Normal 5 2 3 19" xfId="6566"/>
    <cellStyle name="Normal 5 2 3 2" xfId="6556"/>
    <cellStyle name="Normal 5 2 3 2 2" xfId="6567"/>
    <cellStyle name="Normal 5 2 3 2 3" xfId="8912"/>
    <cellStyle name="Normal 5 2 3 20" xfId="6568"/>
    <cellStyle name="Normal 5 2 3 21" xfId="6569"/>
    <cellStyle name="Normal 5 2 3 22" xfId="6570"/>
    <cellStyle name="Normal 5 2 3 23" xfId="8911"/>
    <cellStyle name="Normal 5 2 3 3" xfId="6571"/>
    <cellStyle name="Normal 5 2 3 4" xfId="6572"/>
    <cellStyle name="Normal 5 2 3 5" xfId="6573"/>
    <cellStyle name="Normal 5 2 3 6" xfId="6574"/>
    <cellStyle name="Normal 5 2 3 7" xfId="6575"/>
    <cellStyle name="Normal 5 2 3 8" xfId="6576"/>
    <cellStyle name="Normal 5 2 3 9" xfId="6577"/>
    <cellStyle name="Normal 5 2 4" xfId="6425"/>
    <cellStyle name="Normal 5 2 4 10" xfId="6578"/>
    <cellStyle name="Normal 5 2 4 11" xfId="6579"/>
    <cellStyle name="Normal 5 2 4 12" xfId="6580"/>
    <cellStyle name="Normal 5 2 4 13" xfId="6581"/>
    <cellStyle name="Normal 5 2 4 14" xfId="6582"/>
    <cellStyle name="Normal 5 2 4 15" xfId="6583"/>
    <cellStyle name="Normal 5 2 4 2" xfId="6584"/>
    <cellStyle name="Normal 5 2 4 3" xfId="6585"/>
    <cellStyle name="Normal 5 2 4 4" xfId="6586"/>
    <cellStyle name="Normal 5 2 4 5" xfId="6587"/>
    <cellStyle name="Normal 5 2 4 6" xfId="6588"/>
    <cellStyle name="Normal 5 2 4 7" xfId="6589"/>
    <cellStyle name="Normal 5 2 4 8" xfId="6590"/>
    <cellStyle name="Normal 5 2 4 9" xfId="6591"/>
    <cellStyle name="Normal 5 2 5" xfId="6592"/>
    <cellStyle name="Normal 5 2 5 10" xfId="6593"/>
    <cellStyle name="Normal 5 2 5 11" xfId="6594"/>
    <cellStyle name="Normal 5 2 5 12" xfId="6595"/>
    <cellStyle name="Normal 5 2 5 13" xfId="6596"/>
    <cellStyle name="Normal 5 2 5 14" xfId="6597"/>
    <cellStyle name="Normal 5 2 5 15" xfId="6598"/>
    <cellStyle name="Normal 5 2 5 2" xfId="6599"/>
    <cellStyle name="Normal 5 2 5 3" xfId="6600"/>
    <cellStyle name="Normal 5 2 5 4" xfId="6601"/>
    <cellStyle name="Normal 5 2 5 5" xfId="6602"/>
    <cellStyle name="Normal 5 2 5 6" xfId="6603"/>
    <cellStyle name="Normal 5 2 5 7" xfId="6604"/>
    <cellStyle name="Normal 5 2 5 8" xfId="6605"/>
    <cellStyle name="Normal 5 2 5 9" xfId="6606"/>
    <cellStyle name="Normal 5 2 6" xfId="6607"/>
    <cellStyle name="Normal 5 2 6 10" xfId="6608"/>
    <cellStyle name="Normal 5 2 6 11" xfId="6609"/>
    <cellStyle name="Normal 5 2 6 12" xfId="6610"/>
    <cellStyle name="Normal 5 2 6 13" xfId="6611"/>
    <cellStyle name="Normal 5 2 6 14" xfId="6612"/>
    <cellStyle name="Normal 5 2 6 15" xfId="6613"/>
    <cellStyle name="Normal 5 2 6 2" xfId="6614"/>
    <cellStyle name="Normal 5 2 6 3" xfId="6615"/>
    <cellStyle name="Normal 5 2 6 4" xfId="6616"/>
    <cellStyle name="Normal 5 2 6 5" xfId="6617"/>
    <cellStyle name="Normal 5 2 6 6" xfId="6618"/>
    <cellStyle name="Normal 5 2 6 7" xfId="6619"/>
    <cellStyle name="Normal 5 2 6 8" xfId="6620"/>
    <cellStyle name="Normal 5 2 6 9" xfId="6621"/>
    <cellStyle name="Normal 5 2 7" xfId="6622"/>
    <cellStyle name="Normal 5 2 7 10" xfId="6623"/>
    <cellStyle name="Normal 5 2 7 11" xfId="6624"/>
    <cellStyle name="Normal 5 2 7 12" xfId="6625"/>
    <cellStyle name="Normal 5 2 7 13" xfId="6626"/>
    <cellStyle name="Normal 5 2 7 2" xfId="6627"/>
    <cellStyle name="Normal 5 2 7 3" xfId="6628"/>
    <cellStyle name="Normal 5 2 7 4" xfId="6629"/>
    <cellStyle name="Normal 5 2 7 5" xfId="6630"/>
    <cellStyle name="Normal 5 2 7 6" xfId="6631"/>
    <cellStyle name="Normal 5 2 7 7" xfId="6632"/>
    <cellStyle name="Normal 5 2 7 8" xfId="6633"/>
    <cellStyle name="Normal 5 2 7 9" xfId="6634"/>
    <cellStyle name="Normal 5 2 8" xfId="6635"/>
    <cellStyle name="Normal 5 2 8 10" xfId="6636"/>
    <cellStyle name="Normal 5 2 8 11" xfId="6637"/>
    <cellStyle name="Normal 5 2 8 12" xfId="6638"/>
    <cellStyle name="Normal 5 2 8 13" xfId="6639"/>
    <cellStyle name="Normal 5 2 8 2" xfId="6640"/>
    <cellStyle name="Normal 5 2 8 3" xfId="6641"/>
    <cellStyle name="Normal 5 2 8 4" xfId="6642"/>
    <cellStyle name="Normal 5 2 8 5" xfId="6643"/>
    <cellStyle name="Normal 5 2 8 6" xfId="6644"/>
    <cellStyle name="Normal 5 2 8 7" xfId="6645"/>
    <cellStyle name="Normal 5 2 8 8" xfId="6646"/>
    <cellStyle name="Normal 5 2 8 9" xfId="6647"/>
    <cellStyle name="Normal 5 2 9" xfId="6648"/>
    <cellStyle name="Normal 5 2 9 10" xfId="6649"/>
    <cellStyle name="Normal 5 2 9 11" xfId="6650"/>
    <cellStyle name="Normal 5 2 9 12" xfId="6651"/>
    <cellStyle name="Normal 5 2 9 13" xfId="6652"/>
    <cellStyle name="Normal 5 2 9 2" xfId="6653"/>
    <cellStyle name="Normal 5 2 9 3" xfId="6654"/>
    <cellStyle name="Normal 5 2 9 4" xfId="6655"/>
    <cellStyle name="Normal 5 2 9 5" xfId="6656"/>
    <cellStyle name="Normal 5 2 9 6" xfId="6657"/>
    <cellStyle name="Normal 5 2 9 7" xfId="6658"/>
    <cellStyle name="Normal 5 2 9 8" xfId="6659"/>
    <cellStyle name="Normal 5 2 9 9" xfId="6660"/>
    <cellStyle name="Normal 5 2_Canevas Liste nominative des bénéficiaires de PNR" xfId="376"/>
    <cellStyle name="Normal 5 20" xfId="6661"/>
    <cellStyle name="Normal 5 21" xfId="6662"/>
    <cellStyle name="Normal 5 22" xfId="6663"/>
    <cellStyle name="Normal 5 23" xfId="6664"/>
    <cellStyle name="Normal 5 24" xfId="6665"/>
    <cellStyle name="Normal 5 25" xfId="6666"/>
    <cellStyle name="Normal 5 26" xfId="6667"/>
    <cellStyle name="Normal 5 27" xfId="6668"/>
    <cellStyle name="Normal 5 28" xfId="8907"/>
    <cellStyle name="Normal 5 3" xfId="377"/>
    <cellStyle name="Normal 5 3 10" xfId="6670"/>
    <cellStyle name="Normal 5 3 10 10" xfId="6671"/>
    <cellStyle name="Normal 5 3 10 11" xfId="6672"/>
    <cellStyle name="Normal 5 3 10 2" xfId="6673"/>
    <cellStyle name="Normal 5 3 10 3" xfId="6674"/>
    <cellStyle name="Normal 5 3 10 4" xfId="6675"/>
    <cellStyle name="Normal 5 3 10 5" xfId="6676"/>
    <cellStyle name="Normal 5 3 10 6" xfId="6677"/>
    <cellStyle name="Normal 5 3 10 7" xfId="6678"/>
    <cellStyle name="Normal 5 3 10 8" xfId="6679"/>
    <cellStyle name="Normal 5 3 10 9" xfId="6680"/>
    <cellStyle name="Normal 5 3 11" xfId="6681"/>
    <cellStyle name="Normal 5 3 11 10" xfId="6682"/>
    <cellStyle name="Normal 5 3 11 11" xfId="6683"/>
    <cellStyle name="Normal 5 3 11 2" xfId="6684"/>
    <cellStyle name="Normal 5 3 11 3" xfId="6685"/>
    <cellStyle name="Normal 5 3 11 4" xfId="6686"/>
    <cellStyle name="Normal 5 3 11 5" xfId="6687"/>
    <cellStyle name="Normal 5 3 11 6" xfId="6688"/>
    <cellStyle name="Normal 5 3 11 7" xfId="6689"/>
    <cellStyle name="Normal 5 3 11 8" xfId="6690"/>
    <cellStyle name="Normal 5 3 11 9" xfId="6691"/>
    <cellStyle name="Normal 5 3 12" xfId="6692"/>
    <cellStyle name="Normal 5 3 12 10" xfId="6693"/>
    <cellStyle name="Normal 5 3 12 11" xfId="6694"/>
    <cellStyle name="Normal 5 3 12 2" xfId="6695"/>
    <cellStyle name="Normal 5 3 12 3" xfId="6696"/>
    <cellStyle name="Normal 5 3 12 4" xfId="6697"/>
    <cellStyle name="Normal 5 3 12 5" xfId="6698"/>
    <cellStyle name="Normal 5 3 12 6" xfId="6699"/>
    <cellStyle name="Normal 5 3 12 7" xfId="6700"/>
    <cellStyle name="Normal 5 3 12 8" xfId="6701"/>
    <cellStyle name="Normal 5 3 12 9" xfId="6702"/>
    <cellStyle name="Normal 5 3 13" xfId="6703"/>
    <cellStyle name="Normal 5 3 13 2" xfId="6704"/>
    <cellStyle name="Normal 5 3 13 3" xfId="6705"/>
    <cellStyle name="Normal 5 3 13 4" xfId="6706"/>
    <cellStyle name="Normal 5 3 13 5" xfId="6707"/>
    <cellStyle name="Normal 5 3 13 6" xfId="6708"/>
    <cellStyle name="Normal 5 3 13 7" xfId="6709"/>
    <cellStyle name="Normal 5 3 13 8" xfId="6710"/>
    <cellStyle name="Normal 5 3 13 9" xfId="6711"/>
    <cellStyle name="Normal 5 3 14" xfId="6712"/>
    <cellStyle name="Normal 5 3 14 2" xfId="6713"/>
    <cellStyle name="Normal 5 3 14 3" xfId="6714"/>
    <cellStyle name="Normal 5 3 14 4" xfId="6715"/>
    <cellStyle name="Normal 5 3 14 5" xfId="6716"/>
    <cellStyle name="Normal 5 3 14 6" xfId="6717"/>
    <cellStyle name="Normal 5 3 14 7" xfId="6718"/>
    <cellStyle name="Normal 5 3 14 8" xfId="6719"/>
    <cellStyle name="Normal 5 3 14 9" xfId="6720"/>
    <cellStyle name="Normal 5 3 15" xfId="6721"/>
    <cellStyle name="Normal 5 3 15 2" xfId="6722"/>
    <cellStyle name="Normal 5 3 15 3" xfId="6723"/>
    <cellStyle name="Normal 5 3 15 4" xfId="6724"/>
    <cellStyle name="Normal 5 3 15 5" xfId="6725"/>
    <cellStyle name="Normal 5 3 15 6" xfId="6726"/>
    <cellStyle name="Normal 5 3 15 7" xfId="6727"/>
    <cellStyle name="Normal 5 3 15 8" xfId="6728"/>
    <cellStyle name="Normal 5 3 15 9" xfId="6729"/>
    <cellStyle name="Normal 5 3 16" xfId="6730"/>
    <cellStyle name="Normal 5 3 16 2" xfId="6731"/>
    <cellStyle name="Normal 5 3 16 3" xfId="6732"/>
    <cellStyle name="Normal 5 3 16 4" xfId="6733"/>
    <cellStyle name="Normal 5 3 16 5" xfId="6734"/>
    <cellStyle name="Normal 5 3 16 6" xfId="6735"/>
    <cellStyle name="Normal 5 3 16 7" xfId="6736"/>
    <cellStyle name="Normal 5 3 17" xfId="6737"/>
    <cellStyle name="Normal 5 3 17 2" xfId="6738"/>
    <cellStyle name="Normal 5 3 17 3" xfId="6739"/>
    <cellStyle name="Normal 5 3 17 4" xfId="6740"/>
    <cellStyle name="Normal 5 3 17 5" xfId="6741"/>
    <cellStyle name="Normal 5 3 17 6" xfId="6742"/>
    <cellStyle name="Normal 5 3 17 7" xfId="6743"/>
    <cellStyle name="Normal 5 3 18" xfId="6744"/>
    <cellStyle name="Normal 5 3 18 2" xfId="6745"/>
    <cellStyle name="Normal 5 3 18 3" xfId="6746"/>
    <cellStyle name="Normal 5 3 18 4" xfId="6747"/>
    <cellStyle name="Normal 5 3 18 5" xfId="6748"/>
    <cellStyle name="Normal 5 3 18 6" xfId="6749"/>
    <cellStyle name="Normal 5 3 18 7" xfId="6750"/>
    <cellStyle name="Normal 5 3 19" xfId="6751"/>
    <cellStyle name="Normal 5 3 19 2" xfId="6752"/>
    <cellStyle name="Normal 5 3 19 3" xfId="6753"/>
    <cellStyle name="Normal 5 3 19 4" xfId="6754"/>
    <cellStyle name="Normal 5 3 19 5" xfId="6755"/>
    <cellStyle name="Normal 5 3 2" xfId="6669"/>
    <cellStyle name="Normal 5 3 20" xfId="6756"/>
    <cellStyle name="Normal 5 3 20 2" xfId="6757"/>
    <cellStyle name="Normal 5 3 20 3" xfId="6758"/>
    <cellStyle name="Normal 5 3 20 4" xfId="6759"/>
    <cellStyle name="Normal 5 3 20 5" xfId="6760"/>
    <cellStyle name="Normal 5 3 21" xfId="6761"/>
    <cellStyle name="Normal 5 3 21 2" xfId="6762"/>
    <cellStyle name="Normal 5 3 21 3" xfId="6763"/>
    <cellStyle name="Normal 5 3 21 4" xfId="6764"/>
    <cellStyle name="Normal 5 3 21 5" xfId="6765"/>
    <cellStyle name="Normal 5 3 22" xfId="6766"/>
    <cellStyle name="Normal 5 3 22 2" xfId="6767"/>
    <cellStyle name="Normal 5 3 22 3" xfId="6768"/>
    <cellStyle name="Normal 5 3 23" xfId="6769"/>
    <cellStyle name="Normal 5 3 23 2" xfId="6770"/>
    <cellStyle name="Normal 5 3 23 3" xfId="6771"/>
    <cellStyle name="Normal 5 3 24" xfId="6772"/>
    <cellStyle name="Normal 5 3 24 2" xfId="6773"/>
    <cellStyle name="Normal 5 3 24 3" xfId="6774"/>
    <cellStyle name="Normal 5 3 25" xfId="6775"/>
    <cellStyle name="Normal 5 3 26" xfId="6776"/>
    <cellStyle name="Normal 5 3 27" xfId="6777"/>
    <cellStyle name="Normal 5 3 28" xfId="8913"/>
    <cellStyle name="Normal 5 3 3" xfId="6778"/>
    <cellStyle name="Normal 5 3 4" xfId="6779"/>
    <cellStyle name="Normal 5 3 4 10" xfId="6780"/>
    <cellStyle name="Normal 5 3 4 11" xfId="6781"/>
    <cellStyle name="Normal 5 3 4 12" xfId="6782"/>
    <cellStyle name="Normal 5 3 4 13" xfId="6783"/>
    <cellStyle name="Normal 5 3 4 14" xfId="6784"/>
    <cellStyle name="Normal 5 3 4 15" xfId="6785"/>
    <cellStyle name="Normal 5 3 4 2" xfId="6786"/>
    <cellStyle name="Normal 5 3 4 3" xfId="6787"/>
    <cellStyle name="Normal 5 3 4 4" xfId="6788"/>
    <cellStyle name="Normal 5 3 4 5" xfId="6789"/>
    <cellStyle name="Normal 5 3 4 6" xfId="6790"/>
    <cellStyle name="Normal 5 3 4 7" xfId="6791"/>
    <cellStyle name="Normal 5 3 4 8" xfId="6792"/>
    <cellStyle name="Normal 5 3 4 9" xfId="6793"/>
    <cellStyle name="Normal 5 3 5" xfId="6794"/>
    <cellStyle name="Normal 5 3 5 10" xfId="6795"/>
    <cellStyle name="Normal 5 3 5 11" xfId="6796"/>
    <cellStyle name="Normal 5 3 5 12" xfId="6797"/>
    <cellStyle name="Normal 5 3 5 13" xfId="6798"/>
    <cellStyle name="Normal 5 3 5 14" xfId="6799"/>
    <cellStyle name="Normal 5 3 5 15" xfId="6800"/>
    <cellStyle name="Normal 5 3 5 2" xfId="6801"/>
    <cellStyle name="Normal 5 3 5 3" xfId="6802"/>
    <cellStyle name="Normal 5 3 5 4" xfId="6803"/>
    <cellStyle name="Normal 5 3 5 5" xfId="6804"/>
    <cellStyle name="Normal 5 3 5 6" xfId="6805"/>
    <cellStyle name="Normal 5 3 5 7" xfId="6806"/>
    <cellStyle name="Normal 5 3 5 8" xfId="6807"/>
    <cellStyle name="Normal 5 3 5 9" xfId="6808"/>
    <cellStyle name="Normal 5 3 6" xfId="6809"/>
    <cellStyle name="Normal 5 3 6 10" xfId="6810"/>
    <cellStyle name="Normal 5 3 6 11" xfId="6811"/>
    <cellStyle name="Normal 5 3 6 12" xfId="6812"/>
    <cellStyle name="Normal 5 3 6 13" xfId="6813"/>
    <cellStyle name="Normal 5 3 6 14" xfId="6814"/>
    <cellStyle name="Normal 5 3 6 15" xfId="6815"/>
    <cellStyle name="Normal 5 3 6 2" xfId="6816"/>
    <cellStyle name="Normal 5 3 6 3" xfId="6817"/>
    <cellStyle name="Normal 5 3 6 4" xfId="6818"/>
    <cellStyle name="Normal 5 3 6 5" xfId="6819"/>
    <cellStyle name="Normal 5 3 6 6" xfId="6820"/>
    <cellStyle name="Normal 5 3 6 7" xfId="6821"/>
    <cellStyle name="Normal 5 3 6 8" xfId="6822"/>
    <cellStyle name="Normal 5 3 6 9" xfId="6823"/>
    <cellStyle name="Normal 5 3 7" xfId="6824"/>
    <cellStyle name="Normal 5 3 7 10" xfId="6825"/>
    <cellStyle name="Normal 5 3 7 11" xfId="6826"/>
    <cellStyle name="Normal 5 3 7 12" xfId="6827"/>
    <cellStyle name="Normal 5 3 7 13" xfId="6828"/>
    <cellStyle name="Normal 5 3 7 2" xfId="6829"/>
    <cellStyle name="Normal 5 3 7 3" xfId="6830"/>
    <cellStyle name="Normal 5 3 7 4" xfId="6831"/>
    <cellStyle name="Normal 5 3 7 5" xfId="6832"/>
    <cellStyle name="Normal 5 3 7 6" xfId="6833"/>
    <cellStyle name="Normal 5 3 7 7" xfId="6834"/>
    <cellStyle name="Normal 5 3 7 8" xfId="6835"/>
    <cellStyle name="Normal 5 3 7 9" xfId="6836"/>
    <cellStyle name="Normal 5 3 8" xfId="6837"/>
    <cellStyle name="Normal 5 3 8 10" xfId="6838"/>
    <cellStyle name="Normal 5 3 8 11" xfId="6839"/>
    <cellStyle name="Normal 5 3 8 12" xfId="6840"/>
    <cellStyle name="Normal 5 3 8 13" xfId="6841"/>
    <cellStyle name="Normal 5 3 8 2" xfId="6842"/>
    <cellStyle name="Normal 5 3 8 3" xfId="6843"/>
    <cellStyle name="Normal 5 3 8 4" xfId="6844"/>
    <cellStyle name="Normal 5 3 8 5" xfId="6845"/>
    <cellStyle name="Normal 5 3 8 6" xfId="6846"/>
    <cellStyle name="Normal 5 3 8 7" xfId="6847"/>
    <cellStyle name="Normal 5 3 8 8" xfId="6848"/>
    <cellStyle name="Normal 5 3 8 9" xfId="6849"/>
    <cellStyle name="Normal 5 3 9" xfId="6850"/>
    <cellStyle name="Normal 5 3 9 10" xfId="6851"/>
    <cellStyle name="Normal 5 3 9 11" xfId="6852"/>
    <cellStyle name="Normal 5 3 9 12" xfId="6853"/>
    <cellStyle name="Normal 5 3 9 13" xfId="6854"/>
    <cellStyle name="Normal 5 3 9 2" xfId="6855"/>
    <cellStyle name="Normal 5 3 9 3" xfId="6856"/>
    <cellStyle name="Normal 5 3 9 4" xfId="6857"/>
    <cellStyle name="Normal 5 3 9 5" xfId="6858"/>
    <cellStyle name="Normal 5 3 9 6" xfId="6859"/>
    <cellStyle name="Normal 5 3 9 7" xfId="6860"/>
    <cellStyle name="Normal 5 3 9 8" xfId="6861"/>
    <cellStyle name="Normal 5 3 9 9" xfId="6862"/>
    <cellStyle name="Normal 5 4" xfId="378"/>
    <cellStyle name="Normal 5 4 10" xfId="6864"/>
    <cellStyle name="Normal 5 4 10 10" xfId="6865"/>
    <cellStyle name="Normal 5 4 10 11" xfId="6866"/>
    <cellStyle name="Normal 5 4 10 2" xfId="6867"/>
    <cellStyle name="Normal 5 4 10 3" xfId="6868"/>
    <cellStyle name="Normal 5 4 10 4" xfId="6869"/>
    <cellStyle name="Normal 5 4 10 5" xfId="6870"/>
    <cellStyle name="Normal 5 4 10 6" xfId="6871"/>
    <cellStyle name="Normal 5 4 10 7" xfId="6872"/>
    <cellStyle name="Normal 5 4 10 8" xfId="6873"/>
    <cellStyle name="Normal 5 4 10 9" xfId="6874"/>
    <cellStyle name="Normal 5 4 11" xfId="6875"/>
    <cellStyle name="Normal 5 4 11 2" xfId="6876"/>
    <cellStyle name="Normal 5 4 11 3" xfId="6877"/>
    <cellStyle name="Normal 5 4 11 4" xfId="6878"/>
    <cellStyle name="Normal 5 4 11 5" xfId="6879"/>
    <cellStyle name="Normal 5 4 11 6" xfId="6880"/>
    <cellStyle name="Normal 5 4 11 7" xfId="6881"/>
    <cellStyle name="Normal 5 4 11 8" xfId="6882"/>
    <cellStyle name="Normal 5 4 11 9" xfId="6883"/>
    <cellStyle name="Normal 5 4 12" xfId="6884"/>
    <cellStyle name="Normal 5 4 12 2" xfId="6885"/>
    <cellStyle name="Normal 5 4 12 3" xfId="6886"/>
    <cellStyle name="Normal 5 4 12 4" xfId="6887"/>
    <cellStyle name="Normal 5 4 12 5" xfId="6888"/>
    <cellStyle name="Normal 5 4 12 6" xfId="6889"/>
    <cellStyle name="Normal 5 4 12 7" xfId="6890"/>
    <cellStyle name="Normal 5 4 12 8" xfId="6891"/>
    <cellStyle name="Normal 5 4 12 9" xfId="6892"/>
    <cellStyle name="Normal 5 4 13" xfId="6893"/>
    <cellStyle name="Normal 5 4 13 2" xfId="6894"/>
    <cellStyle name="Normal 5 4 13 3" xfId="6895"/>
    <cellStyle name="Normal 5 4 13 4" xfId="6896"/>
    <cellStyle name="Normal 5 4 13 5" xfId="6897"/>
    <cellStyle name="Normal 5 4 13 6" xfId="6898"/>
    <cellStyle name="Normal 5 4 13 7" xfId="6899"/>
    <cellStyle name="Normal 5 4 13 8" xfId="6900"/>
    <cellStyle name="Normal 5 4 13 9" xfId="6901"/>
    <cellStyle name="Normal 5 4 14" xfId="6902"/>
    <cellStyle name="Normal 5 4 14 2" xfId="6903"/>
    <cellStyle name="Normal 5 4 14 3" xfId="6904"/>
    <cellStyle name="Normal 5 4 14 4" xfId="6905"/>
    <cellStyle name="Normal 5 4 14 5" xfId="6906"/>
    <cellStyle name="Normal 5 4 14 6" xfId="6907"/>
    <cellStyle name="Normal 5 4 14 7" xfId="6908"/>
    <cellStyle name="Normal 5 4 15" xfId="6909"/>
    <cellStyle name="Normal 5 4 15 2" xfId="6910"/>
    <cellStyle name="Normal 5 4 15 3" xfId="6911"/>
    <cellStyle name="Normal 5 4 15 4" xfId="6912"/>
    <cellStyle name="Normal 5 4 15 5" xfId="6913"/>
    <cellStyle name="Normal 5 4 15 6" xfId="6914"/>
    <cellStyle name="Normal 5 4 15 7" xfId="6915"/>
    <cellStyle name="Normal 5 4 16" xfId="6916"/>
    <cellStyle name="Normal 5 4 16 2" xfId="6917"/>
    <cellStyle name="Normal 5 4 16 3" xfId="6918"/>
    <cellStyle name="Normal 5 4 16 4" xfId="6919"/>
    <cellStyle name="Normal 5 4 16 5" xfId="6920"/>
    <cellStyle name="Normal 5 4 16 6" xfId="6921"/>
    <cellStyle name="Normal 5 4 16 7" xfId="6922"/>
    <cellStyle name="Normal 5 4 17" xfId="6923"/>
    <cellStyle name="Normal 5 4 17 2" xfId="6924"/>
    <cellStyle name="Normal 5 4 17 3" xfId="6925"/>
    <cellStyle name="Normal 5 4 17 4" xfId="6926"/>
    <cellStyle name="Normal 5 4 17 5" xfId="6927"/>
    <cellStyle name="Normal 5 4 18" xfId="6928"/>
    <cellStyle name="Normal 5 4 18 2" xfId="6929"/>
    <cellStyle name="Normal 5 4 18 3" xfId="6930"/>
    <cellStyle name="Normal 5 4 18 4" xfId="6931"/>
    <cellStyle name="Normal 5 4 18 5" xfId="6932"/>
    <cellStyle name="Normal 5 4 19" xfId="6933"/>
    <cellStyle name="Normal 5 4 19 2" xfId="6934"/>
    <cellStyle name="Normal 5 4 19 3" xfId="6935"/>
    <cellStyle name="Normal 5 4 19 4" xfId="6936"/>
    <cellStyle name="Normal 5 4 19 5" xfId="6937"/>
    <cellStyle name="Normal 5 4 2" xfId="6863"/>
    <cellStyle name="Normal 5 4 2 10" xfId="6938"/>
    <cellStyle name="Normal 5 4 2 11" xfId="6939"/>
    <cellStyle name="Normal 5 4 2 12" xfId="6940"/>
    <cellStyle name="Normal 5 4 2 13" xfId="6941"/>
    <cellStyle name="Normal 5 4 2 14" xfId="6942"/>
    <cellStyle name="Normal 5 4 2 15" xfId="6943"/>
    <cellStyle name="Normal 5 4 2 2" xfId="6944"/>
    <cellStyle name="Normal 5 4 2 3" xfId="6945"/>
    <cellStyle name="Normal 5 4 2 4" xfId="6946"/>
    <cellStyle name="Normal 5 4 2 5" xfId="6947"/>
    <cellStyle name="Normal 5 4 2 6" xfId="6948"/>
    <cellStyle name="Normal 5 4 2 7" xfId="6949"/>
    <cellStyle name="Normal 5 4 2 8" xfId="6950"/>
    <cellStyle name="Normal 5 4 2 9" xfId="6951"/>
    <cellStyle name="Normal 5 4 20" xfId="6952"/>
    <cellStyle name="Normal 5 4 20 2" xfId="6953"/>
    <cellStyle name="Normal 5 4 20 3" xfId="6954"/>
    <cellStyle name="Normal 5 4 21" xfId="6955"/>
    <cellStyle name="Normal 5 4 21 2" xfId="6956"/>
    <cellStyle name="Normal 5 4 21 3" xfId="6957"/>
    <cellStyle name="Normal 5 4 22" xfId="6958"/>
    <cellStyle name="Normal 5 4 22 2" xfId="6959"/>
    <cellStyle name="Normal 5 4 22 3" xfId="6960"/>
    <cellStyle name="Normal 5 4 23" xfId="6961"/>
    <cellStyle name="Normal 5 4 24" xfId="6962"/>
    <cellStyle name="Normal 5 4 25" xfId="6963"/>
    <cellStyle name="Normal 5 4 26" xfId="6964"/>
    <cellStyle name="Normal 5 4 27" xfId="6965"/>
    <cellStyle name="Normal 5 4 28" xfId="8914"/>
    <cellStyle name="Normal 5 4 3" xfId="6966"/>
    <cellStyle name="Normal 5 4 3 10" xfId="6967"/>
    <cellStyle name="Normal 5 4 3 11" xfId="6968"/>
    <cellStyle name="Normal 5 4 3 12" xfId="6969"/>
    <cellStyle name="Normal 5 4 3 13" xfId="6970"/>
    <cellStyle name="Normal 5 4 3 14" xfId="6971"/>
    <cellStyle name="Normal 5 4 3 15" xfId="6972"/>
    <cellStyle name="Normal 5 4 3 2" xfId="6973"/>
    <cellStyle name="Normal 5 4 3 3" xfId="6974"/>
    <cellStyle name="Normal 5 4 3 4" xfId="6975"/>
    <cellStyle name="Normal 5 4 3 5" xfId="6976"/>
    <cellStyle name="Normal 5 4 3 6" xfId="6977"/>
    <cellStyle name="Normal 5 4 3 7" xfId="6978"/>
    <cellStyle name="Normal 5 4 3 8" xfId="6979"/>
    <cellStyle name="Normal 5 4 3 9" xfId="6980"/>
    <cellStyle name="Normal 5 4 4" xfId="6981"/>
    <cellStyle name="Normal 5 4 4 10" xfId="6982"/>
    <cellStyle name="Normal 5 4 4 11" xfId="6983"/>
    <cellStyle name="Normal 5 4 4 12" xfId="6984"/>
    <cellStyle name="Normal 5 4 4 13" xfId="6985"/>
    <cellStyle name="Normal 5 4 4 14" xfId="6986"/>
    <cellStyle name="Normal 5 4 4 15" xfId="6987"/>
    <cellStyle name="Normal 5 4 4 2" xfId="6988"/>
    <cellStyle name="Normal 5 4 4 3" xfId="6989"/>
    <cellStyle name="Normal 5 4 4 4" xfId="6990"/>
    <cellStyle name="Normal 5 4 4 5" xfId="6991"/>
    <cellStyle name="Normal 5 4 4 6" xfId="6992"/>
    <cellStyle name="Normal 5 4 4 7" xfId="6993"/>
    <cellStyle name="Normal 5 4 4 8" xfId="6994"/>
    <cellStyle name="Normal 5 4 4 9" xfId="6995"/>
    <cellStyle name="Normal 5 4 5" xfId="6996"/>
    <cellStyle name="Normal 5 4 5 10" xfId="6997"/>
    <cellStyle name="Normal 5 4 5 11" xfId="6998"/>
    <cellStyle name="Normal 5 4 5 12" xfId="6999"/>
    <cellStyle name="Normal 5 4 5 13" xfId="7000"/>
    <cellStyle name="Normal 5 4 5 2" xfId="7001"/>
    <cellStyle name="Normal 5 4 5 3" xfId="7002"/>
    <cellStyle name="Normal 5 4 5 4" xfId="7003"/>
    <cellStyle name="Normal 5 4 5 5" xfId="7004"/>
    <cellStyle name="Normal 5 4 5 6" xfId="7005"/>
    <cellStyle name="Normal 5 4 5 7" xfId="7006"/>
    <cellStyle name="Normal 5 4 5 8" xfId="7007"/>
    <cellStyle name="Normal 5 4 5 9" xfId="7008"/>
    <cellStyle name="Normal 5 4 6" xfId="7009"/>
    <cellStyle name="Normal 5 4 6 10" xfId="7010"/>
    <cellStyle name="Normal 5 4 6 11" xfId="7011"/>
    <cellStyle name="Normal 5 4 6 12" xfId="7012"/>
    <cellStyle name="Normal 5 4 6 13" xfId="7013"/>
    <cellStyle name="Normal 5 4 6 2" xfId="7014"/>
    <cellStyle name="Normal 5 4 6 3" xfId="7015"/>
    <cellStyle name="Normal 5 4 6 4" xfId="7016"/>
    <cellStyle name="Normal 5 4 6 5" xfId="7017"/>
    <cellStyle name="Normal 5 4 6 6" xfId="7018"/>
    <cellStyle name="Normal 5 4 6 7" xfId="7019"/>
    <cellStyle name="Normal 5 4 6 8" xfId="7020"/>
    <cellStyle name="Normal 5 4 6 9" xfId="7021"/>
    <cellStyle name="Normal 5 4 7" xfId="7022"/>
    <cellStyle name="Normal 5 4 7 10" xfId="7023"/>
    <cellStyle name="Normal 5 4 7 11" xfId="7024"/>
    <cellStyle name="Normal 5 4 7 12" xfId="7025"/>
    <cellStyle name="Normal 5 4 7 13" xfId="7026"/>
    <cellStyle name="Normal 5 4 7 2" xfId="7027"/>
    <cellStyle name="Normal 5 4 7 3" xfId="7028"/>
    <cellStyle name="Normal 5 4 7 4" xfId="7029"/>
    <cellStyle name="Normal 5 4 7 5" xfId="7030"/>
    <cellStyle name="Normal 5 4 7 6" xfId="7031"/>
    <cellStyle name="Normal 5 4 7 7" xfId="7032"/>
    <cellStyle name="Normal 5 4 7 8" xfId="7033"/>
    <cellStyle name="Normal 5 4 7 9" xfId="7034"/>
    <cellStyle name="Normal 5 4 8" xfId="7035"/>
    <cellStyle name="Normal 5 4 8 10" xfId="7036"/>
    <cellStyle name="Normal 5 4 8 11" xfId="7037"/>
    <cellStyle name="Normal 5 4 8 2" xfId="7038"/>
    <cellStyle name="Normal 5 4 8 3" xfId="7039"/>
    <cellStyle name="Normal 5 4 8 4" xfId="7040"/>
    <cellStyle name="Normal 5 4 8 5" xfId="7041"/>
    <cellStyle name="Normal 5 4 8 6" xfId="7042"/>
    <cellStyle name="Normal 5 4 8 7" xfId="7043"/>
    <cellStyle name="Normal 5 4 8 8" xfId="7044"/>
    <cellStyle name="Normal 5 4 8 9" xfId="7045"/>
    <cellStyle name="Normal 5 4 9" xfId="7046"/>
    <cellStyle name="Normal 5 4 9 10" xfId="7047"/>
    <cellStyle name="Normal 5 4 9 11" xfId="7048"/>
    <cellStyle name="Normal 5 4 9 2" xfId="7049"/>
    <cellStyle name="Normal 5 4 9 3" xfId="7050"/>
    <cellStyle name="Normal 5 4 9 4" xfId="7051"/>
    <cellStyle name="Normal 5 4 9 5" xfId="7052"/>
    <cellStyle name="Normal 5 4 9 6" xfId="7053"/>
    <cellStyle name="Normal 5 4 9 7" xfId="7054"/>
    <cellStyle name="Normal 5 4 9 8" xfId="7055"/>
    <cellStyle name="Normal 5 4 9 9" xfId="7056"/>
    <cellStyle name="Normal 5 5" xfId="379"/>
    <cellStyle name="Normal 5 5 10" xfId="7058"/>
    <cellStyle name="Normal 5 5 11" xfId="7059"/>
    <cellStyle name="Normal 5 5 12" xfId="7060"/>
    <cellStyle name="Normal 5 5 13" xfId="7061"/>
    <cellStyle name="Normal 5 5 14" xfId="7062"/>
    <cellStyle name="Normal 5 5 15" xfId="7063"/>
    <cellStyle name="Normal 5 5 16" xfId="7064"/>
    <cellStyle name="Normal 5 5 17" xfId="7065"/>
    <cellStyle name="Normal 5 5 18" xfId="7066"/>
    <cellStyle name="Normal 5 5 19" xfId="7067"/>
    <cellStyle name="Normal 5 5 2" xfId="7057"/>
    <cellStyle name="Normal 5 5 20" xfId="7068"/>
    <cellStyle name="Normal 5 5 21" xfId="7069"/>
    <cellStyle name="Normal 5 5 22" xfId="7070"/>
    <cellStyle name="Normal 5 5 23" xfId="7071"/>
    <cellStyle name="Normal 5 5 24" xfId="8915"/>
    <cellStyle name="Normal 5 5 3" xfId="7072"/>
    <cellStyle name="Normal 5 5 4" xfId="7073"/>
    <cellStyle name="Normal 5 5 5" xfId="7074"/>
    <cellStyle name="Normal 5 5 6" xfId="7075"/>
    <cellStyle name="Normal 5 5 7" xfId="7076"/>
    <cellStyle name="Normal 5 5 8" xfId="7077"/>
    <cellStyle name="Normal 5 5 9" xfId="7078"/>
    <cellStyle name="Normal 5 6" xfId="380"/>
    <cellStyle name="Normal 5 6 10" xfId="7080"/>
    <cellStyle name="Normal 5 6 11" xfId="7081"/>
    <cellStyle name="Normal 5 6 12" xfId="7082"/>
    <cellStyle name="Normal 5 6 13" xfId="7083"/>
    <cellStyle name="Normal 5 6 14" xfId="7084"/>
    <cellStyle name="Normal 5 6 15" xfId="7085"/>
    <cellStyle name="Normal 5 6 16" xfId="7086"/>
    <cellStyle name="Normal 5 6 17" xfId="7087"/>
    <cellStyle name="Normal 5 6 18" xfId="7088"/>
    <cellStyle name="Normal 5 6 19" xfId="7089"/>
    <cellStyle name="Normal 5 6 2" xfId="7079"/>
    <cellStyle name="Normal 5 6 20" xfId="7090"/>
    <cellStyle name="Normal 5 6 21" xfId="7091"/>
    <cellStyle name="Normal 5 6 22" xfId="8916"/>
    <cellStyle name="Normal 5 6 3" xfId="7092"/>
    <cellStyle name="Normal 5 6 4" xfId="7093"/>
    <cellStyle name="Normal 5 6 5" xfId="7094"/>
    <cellStyle name="Normal 5 6 6" xfId="7095"/>
    <cellStyle name="Normal 5 6 7" xfId="7096"/>
    <cellStyle name="Normal 5 6 8" xfId="7097"/>
    <cellStyle name="Normal 5 6 9" xfId="7098"/>
    <cellStyle name="Normal 5 7" xfId="381"/>
    <cellStyle name="Normal 5 7 10" xfId="7100"/>
    <cellStyle name="Normal 5 7 11" xfId="7101"/>
    <cellStyle name="Normal 5 7 12" xfId="7102"/>
    <cellStyle name="Normal 5 7 13" xfId="7103"/>
    <cellStyle name="Normal 5 7 14" xfId="7104"/>
    <cellStyle name="Normal 5 7 15" xfId="7105"/>
    <cellStyle name="Normal 5 7 16" xfId="8917"/>
    <cellStyle name="Normal 5 7 2" xfId="7099"/>
    <cellStyle name="Normal 5 7 2 2" xfId="7106"/>
    <cellStyle name="Normal 5 7 2 3" xfId="8918"/>
    <cellStyle name="Normal 5 7 3" xfId="7107"/>
    <cellStyle name="Normal 5 7 4" xfId="7108"/>
    <cellStyle name="Normal 5 7 5" xfId="7109"/>
    <cellStyle name="Normal 5 7 6" xfId="7110"/>
    <cellStyle name="Normal 5 7 7" xfId="7111"/>
    <cellStyle name="Normal 5 7 8" xfId="7112"/>
    <cellStyle name="Normal 5 7 9" xfId="7113"/>
    <cellStyle name="Normal 5 8" xfId="6414"/>
    <cellStyle name="Normal 5 8 2" xfId="7114"/>
    <cellStyle name="Normal 5 8 3" xfId="8919"/>
    <cellStyle name="Normal 5 9" xfId="7115"/>
    <cellStyle name="Normal 5_0- PNR 05-13- année-base-rar" xfId="382"/>
    <cellStyle name="Normal 6" xfId="383"/>
    <cellStyle name="Normal 6 10" xfId="7117"/>
    <cellStyle name="Normal 6 11" xfId="7118"/>
    <cellStyle name="Normal 6 12" xfId="7119"/>
    <cellStyle name="Normal 6 13" xfId="7120"/>
    <cellStyle name="Normal 6 14" xfId="7121"/>
    <cellStyle name="Normal 6 15" xfId="7122"/>
    <cellStyle name="Normal 6 16" xfId="7123"/>
    <cellStyle name="Normal 6 17" xfId="7124"/>
    <cellStyle name="Normal 6 18" xfId="7125"/>
    <cellStyle name="Normal 6 19" xfId="7126"/>
    <cellStyle name="Normal 6 2" xfId="384"/>
    <cellStyle name="Normal 6 2 10" xfId="7128"/>
    <cellStyle name="Normal 6 2 11" xfId="7129"/>
    <cellStyle name="Normal 6 2 12" xfId="7130"/>
    <cellStyle name="Normal 6 2 13" xfId="7131"/>
    <cellStyle name="Normal 6 2 14" xfId="7132"/>
    <cellStyle name="Normal 6 2 15" xfId="7133"/>
    <cellStyle name="Normal 6 2 16" xfId="7134"/>
    <cellStyle name="Normal 6 2 17" xfId="7135"/>
    <cellStyle name="Normal 6 2 18" xfId="7136"/>
    <cellStyle name="Normal 6 2 19" xfId="7137"/>
    <cellStyle name="Normal 6 2 2" xfId="7127"/>
    <cellStyle name="Normal 6 2 2 2" xfId="7138"/>
    <cellStyle name="Normal 6 2 2 3" xfId="8922"/>
    <cellStyle name="Normal 6 2 20" xfId="7139"/>
    <cellStyle name="Normal 6 2 21" xfId="7140"/>
    <cellStyle name="Normal 6 2 22" xfId="7141"/>
    <cellStyle name="Normal 6 2 23" xfId="8921"/>
    <cellStyle name="Normal 6 2 3" xfId="7142"/>
    <cellStyle name="Normal 6 2 4" xfId="7143"/>
    <cellStyle name="Normal 6 2 5" xfId="7144"/>
    <cellStyle name="Normal 6 2 6" xfId="7145"/>
    <cellStyle name="Normal 6 2 7" xfId="7146"/>
    <cellStyle name="Normal 6 2 8" xfId="7147"/>
    <cellStyle name="Normal 6 2 9" xfId="7148"/>
    <cellStyle name="Normal 6 20" xfId="7149"/>
    <cellStyle name="Normal 6 21" xfId="7150"/>
    <cellStyle name="Normal 6 22" xfId="7151"/>
    <cellStyle name="Normal 6 23" xfId="7152"/>
    <cellStyle name="Normal 6 24" xfId="7153"/>
    <cellStyle name="Normal 6 25" xfId="8920"/>
    <cellStyle name="Normal 6 3" xfId="385"/>
    <cellStyle name="Normal 6 3 2" xfId="7154"/>
    <cellStyle name="Normal 6 3 3" xfId="8923"/>
    <cellStyle name="Normal 6 4" xfId="7116"/>
    <cellStyle name="Normal 6 4 2" xfId="7155"/>
    <cellStyle name="Normal 6 4 3" xfId="8924"/>
    <cellStyle name="Normal 6 5" xfId="7156"/>
    <cellStyle name="Normal 6 6" xfId="7157"/>
    <cellStyle name="Normal 6 7" xfId="7158"/>
    <cellStyle name="Normal 6 8" xfId="7159"/>
    <cellStyle name="Normal 6 9" xfId="7160"/>
    <cellStyle name="Normal 6_0- PNR 05-13- année-base-rar" xfId="386"/>
    <cellStyle name="Normal 7" xfId="387"/>
    <cellStyle name="Normal 7 10" xfId="7161"/>
    <cellStyle name="Normal 7 11" xfId="7162"/>
    <cellStyle name="Normal 7 12" xfId="7163"/>
    <cellStyle name="Normal 7 13" xfId="7164"/>
    <cellStyle name="Normal 7 14" xfId="7165"/>
    <cellStyle name="Normal 7 15" xfId="7166"/>
    <cellStyle name="Normal 7 16" xfId="7167"/>
    <cellStyle name="Normal 7 17" xfId="7168"/>
    <cellStyle name="Normal 7 18" xfId="7169"/>
    <cellStyle name="Normal 7 19" xfId="7170"/>
    <cellStyle name="Normal 7 2" xfId="388"/>
    <cellStyle name="Normal 7 2 10" xfId="7171"/>
    <cellStyle name="Normal 7 2 11" xfId="7172"/>
    <cellStyle name="Normal 7 2 12" xfId="7173"/>
    <cellStyle name="Normal 7 2 13" xfId="7174"/>
    <cellStyle name="Normal 7 2 14" xfId="7175"/>
    <cellStyle name="Normal 7 2 15" xfId="7176"/>
    <cellStyle name="Normal 7 2 16" xfId="7177"/>
    <cellStyle name="Normal 7 2 17" xfId="7178"/>
    <cellStyle name="Normal 7 2 18" xfId="7179"/>
    <cellStyle name="Normal 7 2 19" xfId="7180"/>
    <cellStyle name="Normal 7 2 2" xfId="7181"/>
    <cellStyle name="Normal 7 2 20" xfId="7182"/>
    <cellStyle name="Normal 7 2 21" xfId="7183"/>
    <cellStyle name="Normal 7 2 22" xfId="7184"/>
    <cellStyle name="Normal 7 2 3" xfId="7185"/>
    <cellStyle name="Normal 7 2 4" xfId="7186"/>
    <cellStyle name="Normal 7 2 5" xfId="7187"/>
    <cellStyle name="Normal 7 2 6" xfId="7188"/>
    <cellStyle name="Normal 7 2 7" xfId="7189"/>
    <cellStyle name="Normal 7 2 8" xfId="7190"/>
    <cellStyle name="Normal 7 2 9" xfId="7191"/>
    <cellStyle name="Normal 7 20" xfId="7192"/>
    <cellStyle name="Normal 7 21" xfId="7193"/>
    <cellStyle name="Normal 7 22" xfId="7194"/>
    <cellStyle name="Normal 7 23" xfId="7195"/>
    <cellStyle name="Normal 7 24" xfId="7196"/>
    <cellStyle name="Normal 7 3" xfId="7197"/>
    <cellStyle name="Normal 7 4" xfId="7198"/>
    <cellStyle name="Normal 7 5" xfId="7199"/>
    <cellStyle name="Normal 7 6" xfId="7200"/>
    <cellStyle name="Normal 7 7" xfId="7201"/>
    <cellStyle name="Normal 7 8" xfId="7202"/>
    <cellStyle name="Normal 7 9" xfId="7203"/>
    <cellStyle name="Normal 7_1-TaB pnr 2010-2011-2012 ok" xfId="389"/>
    <cellStyle name="Normal 8" xfId="390"/>
    <cellStyle name="Normal 8 10" xfId="7205"/>
    <cellStyle name="Normal 8 10 10" xfId="7206"/>
    <cellStyle name="Normal 8 10 11" xfId="7207"/>
    <cellStyle name="Normal 8 10 2" xfId="7208"/>
    <cellStyle name="Normal 8 10 3" xfId="7209"/>
    <cellStyle name="Normal 8 10 4" xfId="7210"/>
    <cellStyle name="Normal 8 10 5" xfId="7211"/>
    <cellStyle name="Normal 8 10 6" xfId="7212"/>
    <cellStyle name="Normal 8 10 7" xfId="7213"/>
    <cellStyle name="Normal 8 10 8" xfId="7214"/>
    <cellStyle name="Normal 8 10 9" xfId="7215"/>
    <cellStyle name="Normal 8 11" xfId="7216"/>
    <cellStyle name="Normal 8 11 2" xfId="7217"/>
    <cellStyle name="Normal 8 11 3" xfId="7218"/>
    <cellStyle name="Normal 8 11 4" xfId="7219"/>
    <cellStyle name="Normal 8 11 5" xfId="7220"/>
    <cellStyle name="Normal 8 11 6" xfId="7221"/>
    <cellStyle name="Normal 8 11 7" xfId="7222"/>
    <cellStyle name="Normal 8 11 8" xfId="7223"/>
    <cellStyle name="Normal 8 11 9" xfId="7224"/>
    <cellStyle name="Normal 8 12" xfId="7225"/>
    <cellStyle name="Normal 8 12 2" xfId="7226"/>
    <cellStyle name="Normal 8 12 3" xfId="7227"/>
    <cellStyle name="Normal 8 12 4" xfId="7228"/>
    <cellStyle name="Normal 8 12 5" xfId="7229"/>
    <cellStyle name="Normal 8 12 6" xfId="7230"/>
    <cellStyle name="Normal 8 12 7" xfId="7231"/>
    <cellStyle name="Normal 8 12 8" xfId="7232"/>
    <cellStyle name="Normal 8 12 9" xfId="7233"/>
    <cellStyle name="Normal 8 13" xfId="7234"/>
    <cellStyle name="Normal 8 13 2" xfId="7235"/>
    <cellStyle name="Normal 8 13 3" xfId="7236"/>
    <cellStyle name="Normal 8 13 4" xfId="7237"/>
    <cellStyle name="Normal 8 13 5" xfId="7238"/>
    <cellStyle name="Normal 8 13 6" xfId="7239"/>
    <cellStyle name="Normal 8 13 7" xfId="7240"/>
    <cellStyle name="Normal 8 13 8" xfId="7241"/>
    <cellStyle name="Normal 8 13 9" xfId="7242"/>
    <cellStyle name="Normal 8 14" xfId="7243"/>
    <cellStyle name="Normal 8 14 2" xfId="7244"/>
    <cellStyle name="Normal 8 14 3" xfId="7245"/>
    <cellStyle name="Normal 8 14 4" xfId="7246"/>
    <cellStyle name="Normal 8 14 5" xfId="7247"/>
    <cellStyle name="Normal 8 14 6" xfId="7248"/>
    <cellStyle name="Normal 8 14 7" xfId="7249"/>
    <cellStyle name="Normal 8 15" xfId="7250"/>
    <cellStyle name="Normal 8 15 2" xfId="7251"/>
    <cellStyle name="Normal 8 15 3" xfId="7252"/>
    <cellStyle name="Normal 8 15 4" xfId="7253"/>
    <cellStyle name="Normal 8 15 5" xfId="7254"/>
    <cellStyle name="Normal 8 15 6" xfId="7255"/>
    <cellStyle name="Normal 8 15 7" xfId="7256"/>
    <cellStyle name="Normal 8 16" xfId="7257"/>
    <cellStyle name="Normal 8 16 2" xfId="7258"/>
    <cellStyle name="Normal 8 16 3" xfId="7259"/>
    <cellStyle name="Normal 8 16 4" xfId="7260"/>
    <cellStyle name="Normal 8 16 5" xfId="7261"/>
    <cellStyle name="Normal 8 16 6" xfId="7262"/>
    <cellStyle name="Normal 8 16 7" xfId="7263"/>
    <cellStyle name="Normal 8 17" xfId="7264"/>
    <cellStyle name="Normal 8 17 2" xfId="7265"/>
    <cellStyle name="Normal 8 17 3" xfId="7266"/>
    <cellStyle name="Normal 8 17 4" xfId="7267"/>
    <cellStyle name="Normal 8 17 5" xfId="7268"/>
    <cellStyle name="Normal 8 18" xfId="7269"/>
    <cellStyle name="Normal 8 18 2" xfId="7270"/>
    <cellStyle name="Normal 8 18 3" xfId="7271"/>
    <cellStyle name="Normal 8 18 4" xfId="7272"/>
    <cellStyle name="Normal 8 18 5" xfId="7273"/>
    <cellStyle name="Normal 8 19" xfId="7274"/>
    <cellStyle name="Normal 8 19 2" xfId="7275"/>
    <cellStyle name="Normal 8 19 3" xfId="7276"/>
    <cellStyle name="Normal 8 19 4" xfId="7277"/>
    <cellStyle name="Normal 8 19 5" xfId="7278"/>
    <cellStyle name="Normal 8 2" xfId="391"/>
    <cellStyle name="Normal 8 2 10" xfId="7280"/>
    <cellStyle name="Normal 8 2 11" xfId="7281"/>
    <cellStyle name="Normal 8 2 12" xfId="7282"/>
    <cellStyle name="Normal 8 2 13" xfId="7283"/>
    <cellStyle name="Normal 8 2 14" xfId="7284"/>
    <cellStyle name="Normal 8 2 15" xfId="7285"/>
    <cellStyle name="Normal 8 2 16" xfId="8926"/>
    <cellStyle name="Normal 8 2 2" xfId="7279"/>
    <cellStyle name="Normal 8 2 2 2" xfId="7286"/>
    <cellStyle name="Normal 8 2 2 3" xfId="8927"/>
    <cellStyle name="Normal 8 2 3" xfId="7287"/>
    <cellStyle name="Normal 8 2 4" xfId="7288"/>
    <cellStyle name="Normal 8 2 5" xfId="7289"/>
    <cellStyle name="Normal 8 2 6" xfId="7290"/>
    <cellStyle name="Normal 8 2 7" xfId="7291"/>
    <cellStyle name="Normal 8 2 8" xfId="7292"/>
    <cellStyle name="Normal 8 2 9" xfId="7293"/>
    <cellStyle name="Normal 8 20" xfId="7294"/>
    <cellStyle name="Normal 8 20 2" xfId="7295"/>
    <cellStyle name="Normal 8 20 3" xfId="7296"/>
    <cellStyle name="Normal 8 21" xfId="7297"/>
    <cellStyle name="Normal 8 21 2" xfId="7298"/>
    <cellStyle name="Normal 8 21 3" xfId="7299"/>
    <cellStyle name="Normal 8 22" xfId="7300"/>
    <cellStyle name="Normal 8 22 2" xfId="7301"/>
    <cellStyle name="Normal 8 22 3" xfId="7302"/>
    <cellStyle name="Normal 8 23" xfId="7303"/>
    <cellStyle name="Normal 8 24" xfId="7304"/>
    <cellStyle name="Normal 8 25" xfId="7305"/>
    <cellStyle name="Normal 8 26" xfId="7306"/>
    <cellStyle name="Normal 8 27" xfId="7307"/>
    <cellStyle name="Normal 8 28" xfId="8925"/>
    <cellStyle name="Normal 8 3" xfId="392"/>
    <cellStyle name="Normal 8 3 10" xfId="7309"/>
    <cellStyle name="Normal 8 3 11" xfId="7310"/>
    <cellStyle name="Normal 8 3 12" xfId="7311"/>
    <cellStyle name="Normal 8 3 13" xfId="7312"/>
    <cellStyle name="Normal 8 3 14" xfId="7313"/>
    <cellStyle name="Normal 8 3 15" xfId="7314"/>
    <cellStyle name="Normal 8 3 16" xfId="8928"/>
    <cellStyle name="Normal 8 3 2" xfId="7308"/>
    <cellStyle name="Normal 8 3 2 2" xfId="7315"/>
    <cellStyle name="Normal 8 3 2 3" xfId="8929"/>
    <cellStyle name="Normal 8 3 3" xfId="7316"/>
    <cellStyle name="Normal 8 3 4" xfId="7317"/>
    <cellStyle name="Normal 8 3 5" xfId="7318"/>
    <cellStyle name="Normal 8 3 6" xfId="7319"/>
    <cellStyle name="Normal 8 3 7" xfId="7320"/>
    <cellStyle name="Normal 8 3 8" xfId="7321"/>
    <cellStyle name="Normal 8 3 9" xfId="7322"/>
    <cellStyle name="Normal 8 4" xfId="7204"/>
    <cellStyle name="Normal 8 4 10" xfId="7323"/>
    <cellStyle name="Normal 8 4 11" xfId="7324"/>
    <cellStyle name="Normal 8 4 12" xfId="7325"/>
    <cellStyle name="Normal 8 4 13" xfId="7326"/>
    <cellStyle name="Normal 8 4 14" xfId="7327"/>
    <cellStyle name="Normal 8 4 15" xfId="7328"/>
    <cellStyle name="Normal 8 4 2" xfId="7329"/>
    <cellStyle name="Normal 8 4 3" xfId="7330"/>
    <cellStyle name="Normal 8 4 4" xfId="7331"/>
    <cellStyle name="Normal 8 4 5" xfId="7332"/>
    <cellStyle name="Normal 8 4 6" xfId="7333"/>
    <cellStyle name="Normal 8 4 7" xfId="7334"/>
    <cellStyle name="Normal 8 4 8" xfId="7335"/>
    <cellStyle name="Normal 8 4 9" xfId="7336"/>
    <cellStyle name="Normal 8 5" xfId="7337"/>
    <cellStyle name="Normal 8 5 10" xfId="7338"/>
    <cellStyle name="Normal 8 5 11" xfId="7339"/>
    <cellStyle name="Normal 8 5 12" xfId="7340"/>
    <cellStyle name="Normal 8 5 13" xfId="7341"/>
    <cellStyle name="Normal 8 5 2" xfId="7342"/>
    <cellStyle name="Normal 8 5 3" xfId="7343"/>
    <cellStyle name="Normal 8 5 4" xfId="7344"/>
    <cellStyle name="Normal 8 5 5" xfId="7345"/>
    <cellStyle name="Normal 8 5 6" xfId="7346"/>
    <cellStyle name="Normal 8 5 7" xfId="7347"/>
    <cellStyle name="Normal 8 5 8" xfId="7348"/>
    <cellStyle name="Normal 8 5 9" xfId="7349"/>
    <cellStyle name="Normal 8 6" xfId="7350"/>
    <cellStyle name="Normal 8 6 10" xfId="7351"/>
    <cellStyle name="Normal 8 6 11" xfId="7352"/>
    <cellStyle name="Normal 8 6 12" xfId="7353"/>
    <cellStyle name="Normal 8 6 13" xfId="7354"/>
    <cellStyle name="Normal 8 6 2" xfId="7355"/>
    <cellStyle name="Normal 8 6 3" xfId="7356"/>
    <cellStyle name="Normal 8 6 4" xfId="7357"/>
    <cellStyle name="Normal 8 6 5" xfId="7358"/>
    <cellStyle name="Normal 8 6 6" xfId="7359"/>
    <cellStyle name="Normal 8 6 7" xfId="7360"/>
    <cellStyle name="Normal 8 6 8" xfId="7361"/>
    <cellStyle name="Normal 8 6 9" xfId="7362"/>
    <cellStyle name="Normal 8 7" xfId="7363"/>
    <cellStyle name="Normal 8 7 10" xfId="7364"/>
    <cellStyle name="Normal 8 7 11" xfId="7365"/>
    <cellStyle name="Normal 8 7 12" xfId="7366"/>
    <cellStyle name="Normal 8 7 13" xfId="7367"/>
    <cellStyle name="Normal 8 7 2" xfId="7368"/>
    <cellStyle name="Normal 8 7 3" xfId="7369"/>
    <cellStyle name="Normal 8 7 4" xfId="7370"/>
    <cellStyle name="Normal 8 7 5" xfId="7371"/>
    <cellStyle name="Normal 8 7 6" xfId="7372"/>
    <cellStyle name="Normal 8 7 7" xfId="7373"/>
    <cellStyle name="Normal 8 7 8" xfId="7374"/>
    <cellStyle name="Normal 8 7 9" xfId="7375"/>
    <cellStyle name="Normal 8 8" xfId="7376"/>
    <cellStyle name="Normal 8 8 10" xfId="7377"/>
    <cellStyle name="Normal 8 8 11" xfId="7378"/>
    <cellStyle name="Normal 8 8 2" xfId="7379"/>
    <cellStyle name="Normal 8 8 3" xfId="7380"/>
    <cellStyle name="Normal 8 8 4" xfId="7381"/>
    <cellStyle name="Normal 8 8 5" xfId="7382"/>
    <cellStyle name="Normal 8 8 6" xfId="7383"/>
    <cellStyle name="Normal 8 8 7" xfId="7384"/>
    <cellStyle name="Normal 8 8 8" xfId="7385"/>
    <cellStyle name="Normal 8 8 9" xfId="7386"/>
    <cellStyle name="Normal 8 9" xfId="7387"/>
    <cellStyle name="Normal 8 9 10" xfId="7388"/>
    <cellStyle name="Normal 8 9 11" xfId="7389"/>
    <cellStyle name="Normal 8 9 2" xfId="7390"/>
    <cellStyle name="Normal 8 9 3" xfId="7391"/>
    <cellStyle name="Normal 8 9 4" xfId="7392"/>
    <cellStyle name="Normal 8 9 5" xfId="7393"/>
    <cellStyle name="Normal 8 9 6" xfId="7394"/>
    <cellStyle name="Normal 8 9 7" xfId="7395"/>
    <cellStyle name="Normal 8 9 8" xfId="7396"/>
    <cellStyle name="Normal 8 9 9" xfId="7397"/>
    <cellStyle name="Normal 8_0- PNR 05-13- année-base-rar" xfId="393"/>
    <cellStyle name="Normal 9" xfId="394"/>
    <cellStyle name="Normal 9 10" xfId="7399"/>
    <cellStyle name="Normal 9 11" xfId="7400"/>
    <cellStyle name="Normal 9 12" xfId="7401"/>
    <cellStyle name="Normal 9 13" xfId="7402"/>
    <cellStyle name="Normal 9 14" xfId="7403"/>
    <cellStyle name="Normal 9 15" xfId="7404"/>
    <cellStyle name="Normal 9 16" xfId="7405"/>
    <cellStyle name="Normal 9 17" xfId="7406"/>
    <cellStyle name="Normal 9 18" xfId="7407"/>
    <cellStyle name="Normal 9 19" xfId="7408"/>
    <cellStyle name="Normal 9 2" xfId="395"/>
    <cellStyle name="Normal 9 2 10" xfId="7409"/>
    <cellStyle name="Normal 9 2 11" xfId="7410"/>
    <cellStyle name="Normal 9 2 11 2" xfId="7411"/>
    <cellStyle name="Normal 9 2 11 3" xfId="7412"/>
    <cellStyle name="Normal 9 2 11 4" xfId="7413"/>
    <cellStyle name="Normal 9 2 11 5" xfId="7414"/>
    <cellStyle name="Normal 9 2 11 6" xfId="7415"/>
    <cellStyle name="Normal 9 2 11 7" xfId="7416"/>
    <cellStyle name="Normal 9 2 11 8" xfId="7417"/>
    <cellStyle name="Normal 9 2 11 9" xfId="7418"/>
    <cellStyle name="Normal 9 2 12" xfId="7419"/>
    <cellStyle name="Normal 9 2 12 2" xfId="7420"/>
    <cellStyle name="Normal 9 2 12 3" xfId="7421"/>
    <cellStyle name="Normal 9 2 12 4" xfId="7422"/>
    <cellStyle name="Normal 9 2 12 5" xfId="7423"/>
    <cellStyle name="Normal 9 2 12 6" xfId="7424"/>
    <cellStyle name="Normal 9 2 12 7" xfId="7425"/>
    <cellStyle name="Normal 9 2 12 8" xfId="7426"/>
    <cellStyle name="Normal 9 2 12 9" xfId="7427"/>
    <cellStyle name="Normal 9 2 13" xfId="7428"/>
    <cellStyle name="Normal 9 2 14" xfId="7429"/>
    <cellStyle name="Normal 9 2 14 2" xfId="7430"/>
    <cellStyle name="Normal 9 2 14 3" xfId="7431"/>
    <cellStyle name="Normal 9 2 14 4" xfId="7432"/>
    <cellStyle name="Normal 9 2 14 5" xfId="7433"/>
    <cellStyle name="Normal 9 2 14 6" xfId="7434"/>
    <cellStyle name="Normal 9 2 14 7" xfId="7435"/>
    <cellStyle name="Normal 9 2 15" xfId="7436"/>
    <cellStyle name="Normal 9 2 15 2" xfId="7437"/>
    <cellStyle name="Normal 9 2 15 3" xfId="7438"/>
    <cellStyle name="Normal 9 2 15 4" xfId="7439"/>
    <cellStyle name="Normal 9 2 15 5" xfId="7440"/>
    <cellStyle name="Normal 9 2 15 6" xfId="7441"/>
    <cellStyle name="Normal 9 2 15 7" xfId="7442"/>
    <cellStyle name="Normal 9 2 16" xfId="7443"/>
    <cellStyle name="Normal 9 2 17" xfId="7444"/>
    <cellStyle name="Normal 9 2 17 2" xfId="7445"/>
    <cellStyle name="Normal 9 2 17 3" xfId="7446"/>
    <cellStyle name="Normal 9 2 17 4" xfId="7447"/>
    <cellStyle name="Normal 9 2 17 5" xfId="7448"/>
    <cellStyle name="Normal 9 2 18" xfId="7449"/>
    <cellStyle name="Normal 9 2 18 2" xfId="7450"/>
    <cellStyle name="Normal 9 2 18 3" xfId="7451"/>
    <cellStyle name="Normal 9 2 18 4" xfId="7452"/>
    <cellStyle name="Normal 9 2 18 5" xfId="7453"/>
    <cellStyle name="Normal 9 2 19" xfId="7454"/>
    <cellStyle name="Normal 9 2 2" xfId="7455"/>
    <cellStyle name="Normal 9 2 2 10" xfId="7456"/>
    <cellStyle name="Normal 9 2 2 11" xfId="7457"/>
    <cellStyle name="Normal 9 2 2 12" xfId="7458"/>
    <cellStyle name="Normal 9 2 2 13" xfId="7459"/>
    <cellStyle name="Normal 9 2 2 14" xfId="7460"/>
    <cellStyle name="Normal 9 2 2 15" xfId="7461"/>
    <cellStyle name="Normal 9 2 2 2" xfId="7462"/>
    <cellStyle name="Normal 9 2 2 3" xfId="7463"/>
    <cellStyle name="Normal 9 2 2 4" xfId="7464"/>
    <cellStyle name="Normal 9 2 2 5" xfId="7465"/>
    <cellStyle name="Normal 9 2 2 6" xfId="7466"/>
    <cellStyle name="Normal 9 2 2 7" xfId="7467"/>
    <cellStyle name="Normal 9 2 2 8" xfId="7468"/>
    <cellStyle name="Normal 9 2 2 9" xfId="7469"/>
    <cellStyle name="Normal 9 2 20" xfId="7470"/>
    <cellStyle name="Normal 9 2 20 2" xfId="7471"/>
    <cellStyle name="Normal 9 2 20 3" xfId="7472"/>
    <cellStyle name="Normal 9 2 21" xfId="7473"/>
    <cellStyle name="Normal 9 2 21 2" xfId="7474"/>
    <cellStyle name="Normal 9 2 21 3" xfId="7475"/>
    <cellStyle name="Normal 9 2 22" xfId="7476"/>
    <cellStyle name="Normal 9 2 23" xfId="7477"/>
    <cellStyle name="Normal 9 2 3" xfId="7478"/>
    <cellStyle name="Normal 9 2 4" xfId="7479"/>
    <cellStyle name="Normal 9 2 5" xfId="7480"/>
    <cellStyle name="Normal 9 2 5 10" xfId="7481"/>
    <cellStyle name="Normal 9 2 5 11" xfId="7482"/>
    <cellStyle name="Normal 9 2 5 12" xfId="7483"/>
    <cellStyle name="Normal 9 2 5 13" xfId="7484"/>
    <cellStyle name="Normal 9 2 5 2" xfId="7485"/>
    <cellStyle name="Normal 9 2 5 3" xfId="7486"/>
    <cellStyle name="Normal 9 2 5 4" xfId="7487"/>
    <cellStyle name="Normal 9 2 5 5" xfId="7488"/>
    <cellStyle name="Normal 9 2 5 6" xfId="7489"/>
    <cellStyle name="Normal 9 2 5 7" xfId="7490"/>
    <cellStyle name="Normal 9 2 5 8" xfId="7491"/>
    <cellStyle name="Normal 9 2 5 9" xfId="7492"/>
    <cellStyle name="Normal 9 2 6" xfId="7493"/>
    <cellStyle name="Normal 9 2 6 10" xfId="7494"/>
    <cellStyle name="Normal 9 2 6 11" xfId="7495"/>
    <cellStyle name="Normal 9 2 6 12" xfId="7496"/>
    <cellStyle name="Normal 9 2 6 13" xfId="7497"/>
    <cellStyle name="Normal 9 2 6 2" xfId="7498"/>
    <cellStyle name="Normal 9 2 6 3" xfId="7499"/>
    <cellStyle name="Normal 9 2 6 4" xfId="7500"/>
    <cellStyle name="Normal 9 2 6 5" xfId="7501"/>
    <cellStyle name="Normal 9 2 6 6" xfId="7502"/>
    <cellStyle name="Normal 9 2 6 7" xfId="7503"/>
    <cellStyle name="Normal 9 2 6 8" xfId="7504"/>
    <cellStyle name="Normal 9 2 6 9" xfId="7505"/>
    <cellStyle name="Normal 9 2 7" xfId="7506"/>
    <cellStyle name="Normal 9 2 8" xfId="7507"/>
    <cellStyle name="Normal 9 2 8 10" xfId="7508"/>
    <cellStyle name="Normal 9 2 8 11" xfId="7509"/>
    <cellStyle name="Normal 9 2 8 2" xfId="7510"/>
    <cellStyle name="Normal 9 2 8 3" xfId="7511"/>
    <cellStyle name="Normal 9 2 8 4" xfId="7512"/>
    <cellStyle name="Normal 9 2 8 5" xfId="7513"/>
    <cellStyle name="Normal 9 2 8 6" xfId="7514"/>
    <cellStyle name="Normal 9 2 8 7" xfId="7515"/>
    <cellStyle name="Normal 9 2 8 8" xfId="7516"/>
    <cellStyle name="Normal 9 2 8 9" xfId="7517"/>
    <cellStyle name="Normal 9 2 9" xfId="7518"/>
    <cellStyle name="Normal 9 2 9 10" xfId="7519"/>
    <cellStyle name="Normal 9 2 9 11" xfId="7520"/>
    <cellStyle name="Normal 9 2 9 2" xfId="7521"/>
    <cellStyle name="Normal 9 2 9 3" xfId="7522"/>
    <cellStyle name="Normal 9 2 9 4" xfId="7523"/>
    <cellStyle name="Normal 9 2 9 5" xfId="7524"/>
    <cellStyle name="Normal 9 2 9 6" xfId="7525"/>
    <cellStyle name="Normal 9 2 9 7" xfId="7526"/>
    <cellStyle name="Normal 9 2 9 8" xfId="7527"/>
    <cellStyle name="Normal 9 2 9 9" xfId="7528"/>
    <cellStyle name="Normal 9 20" xfId="7529"/>
    <cellStyle name="Normal 9 21" xfId="7530"/>
    <cellStyle name="Normal 9 22" xfId="7531"/>
    <cellStyle name="Normal 9 23" xfId="7532"/>
    <cellStyle name="Normal 9 24" xfId="8930"/>
    <cellStyle name="Normal 9 3" xfId="396"/>
    <cellStyle name="Normal 9 3 10" xfId="7533"/>
    <cellStyle name="Normal 9 3 11" xfId="7534"/>
    <cellStyle name="Normal 9 3 12" xfId="7535"/>
    <cellStyle name="Normal 9 3 13" xfId="7536"/>
    <cellStyle name="Normal 9 3 14" xfId="7537"/>
    <cellStyle name="Normal 9 3 15" xfId="7538"/>
    <cellStyle name="Normal 9 3 2" xfId="7539"/>
    <cellStyle name="Normal 9 3 3" xfId="7540"/>
    <cellStyle name="Normal 9 3 4" xfId="7541"/>
    <cellStyle name="Normal 9 3 5" xfId="7542"/>
    <cellStyle name="Normal 9 3 6" xfId="7543"/>
    <cellStyle name="Normal 9 3 7" xfId="7544"/>
    <cellStyle name="Normal 9 3 8" xfId="7545"/>
    <cellStyle name="Normal 9 3 9" xfId="7546"/>
    <cellStyle name="Normal 9 4" xfId="7398"/>
    <cellStyle name="Normal 9 4 10" xfId="7547"/>
    <cellStyle name="Normal 9 4 11" xfId="7548"/>
    <cellStyle name="Normal 9 4 12" xfId="7549"/>
    <cellStyle name="Normal 9 4 13" xfId="7550"/>
    <cellStyle name="Normal 9 4 14" xfId="7551"/>
    <cellStyle name="Normal 9 4 15" xfId="7552"/>
    <cellStyle name="Normal 9 4 2" xfId="7553"/>
    <cellStyle name="Normal 9 4 3" xfId="7554"/>
    <cellStyle name="Normal 9 4 4" xfId="7555"/>
    <cellStyle name="Normal 9 4 5" xfId="7556"/>
    <cellStyle name="Normal 9 4 6" xfId="7557"/>
    <cellStyle name="Normal 9 4 7" xfId="7558"/>
    <cellStyle name="Normal 9 4 8" xfId="7559"/>
    <cellStyle name="Normal 9 4 9" xfId="7560"/>
    <cellStyle name="Normal 9 5" xfId="7561"/>
    <cellStyle name="Normal 9 5 10" xfId="7562"/>
    <cellStyle name="Normal 9 5 11" xfId="7563"/>
    <cellStyle name="Normal 9 5 12" xfId="7564"/>
    <cellStyle name="Normal 9 5 13" xfId="7565"/>
    <cellStyle name="Normal 9 5 14" xfId="7566"/>
    <cellStyle name="Normal 9 5 15" xfId="7567"/>
    <cellStyle name="Normal 9 5 2" xfId="7568"/>
    <cellStyle name="Normal 9 5 3" xfId="7569"/>
    <cellStyle name="Normal 9 5 4" xfId="7570"/>
    <cellStyle name="Normal 9 5 5" xfId="7571"/>
    <cellStyle name="Normal 9 5 6" xfId="7572"/>
    <cellStyle name="Normal 9 5 7" xfId="7573"/>
    <cellStyle name="Normal 9 5 8" xfId="7574"/>
    <cellStyle name="Normal 9 5 9" xfId="7575"/>
    <cellStyle name="Normal 9 6" xfId="7576"/>
    <cellStyle name="Normal 9 6 10" xfId="7577"/>
    <cellStyle name="Normal 9 6 11" xfId="7578"/>
    <cellStyle name="Normal 9 6 12" xfId="7579"/>
    <cellStyle name="Normal 9 6 13" xfId="7580"/>
    <cellStyle name="Normal 9 6 2" xfId="7581"/>
    <cellStyle name="Normal 9 6 3" xfId="7582"/>
    <cellStyle name="Normal 9 6 4" xfId="7583"/>
    <cellStyle name="Normal 9 6 5" xfId="7584"/>
    <cellStyle name="Normal 9 6 6" xfId="7585"/>
    <cellStyle name="Normal 9 6 7" xfId="7586"/>
    <cellStyle name="Normal 9 6 8" xfId="7587"/>
    <cellStyle name="Normal 9 6 9" xfId="7588"/>
    <cellStyle name="Normal 9 7" xfId="7589"/>
    <cellStyle name="Normal 9 7 10" xfId="7590"/>
    <cellStyle name="Normal 9 7 11" xfId="7591"/>
    <cellStyle name="Normal 9 7 12" xfId="7592"/>
    <cellStyle name="Normal 9 7 13" xfId="7593"/>
    <cellStyle name="Normal 9 7 2" xfId="7594"/>
    <cellStyle name="Normal 9 7 3" xfId="7595"/>
    <cellStyle name="Normal 9 7 4" xfId="7596"/>
    <cellStyle name="Normal 9 7 5" xfId="7597"/>
    <cellStyle name="Normal 9 7 6" xfId="7598"/>
    <cellStyle name="Normal 9 7 7" xfId="7599"/>
    <cellStyle name="Normal 9 7 8" xfId="7600"/>
    <cellStyle name="Normal 9 7 9" xfId="7601"/>
    <cellStyle name="Normal 9 8" xfId="7602"/>
    <cellStyle name="Normal 9 8 10" xfId="7603"/>
    <cellStyle name="Normal 9 8 11" xfId="7604"/>
    <cellStyle name="Normal 9 8 12" xfId="7605"/>
    <cellStyle name="Normal 9 8 13" xfId="7606"/>
    <cellStyle name="Normal 9 8 2" xfId="7607"/>
    <cellStyle name="Normal 9 8 3" xfId="7608"/>
    <cellStyle name="Normal 9 8 4" xfId="7609"/>
    <cellStyle name="Normal 9 8 5" xfId="7610"/>
    <cellStyle name="Normal 9 8 6" xfId="7611"/>
    <cellStyle name="Normal 9 8 7" xfId="7612"/>
    <cellStyle name="Normal 9 8 8" xfId="7613"/>
    <cellStyle name="Normal 9 8 9" xfId="7614"/>
    <cellStyle name="Normal 9 9" xfId="7615"/>
    <cellStyle name="Normal 9_1-TaB pnr 2010-2011-2012 ok" xfId="397"/>
    <cellStyle name="Normal_0-MP-proj-3T-08-ok" xfId="41"/>
    <cellStyle name="Note" xfId="398"/>
    <cellStyle name="Note 10" xfId="7616"/>
    <cellStyle name="Note 11" xfId="7617"/>
    <cellStyle name="Note 12" xfId="7618"/>
    <cellStyle name="Note 13" xfId="7619"/>
    <cellStyle name="Note 14" xfId="7620"/>
    <cellStyle name="Note 15" xfId="7621"/>
    <cellStyle name="Note 16" xfId="7622"/>
    <cellStyle name="Note 17" xfId="7623"/>
    <cellStyle name="Note 18" xfId="7624"/>
    <cellStyle name="Note 19" xfId="7625"/>
    <cellStyle name="Note 2" xfId="399"/>
    <cellStyle name="Note 20" xfId="7626"/>
    <cellStyle name="Note 21" xfId="7627"/>
    <cellStyle name="Note 22" xfId="7628"/>
    <cellStyle name="Note 3" xfId="7629"/>
    <cellStyle name="Note 4" xfId="7630"/>
    <cellStyle name="Note 5" xfId="7631"/>
    <cellStyle name="Note 6" xfId="7632"/>
    <cellStyle name="Note 7" xfId="7633"/>
    <cellStyle name="Note 8" xfId="7634"/>
    <cellStyle name="Note 9" xfId="7635"/>
    <cellStyle name="Note_0- PNR 05-13- année-base-rar" xfId="400"/>
    <cellStyle name="Output" xfId="401"/>
    <cellStyle name="Pourcentage 2 10" xfId="7636"/>
    <cellStyle name="Pourcentage 2 10 10" xfId="7637"/>
    <cellStyle name="Pourcentage 2 10 11" xfId="7638"/>
    <cellStyle name="Pourcentage 2 10 12" xfId="7639"/>
    <cellStyle name="Pourcentage 2 10 13" xfId="7640"/>
    <cellStyle name="Pourcentage 2 10 14" xfId="7641"/>
    <cellStyle name="Pourcentage 2 10 15" xfId="7642"/>
    <cellStyle name="Pourcentage 2 10 16" xfId="7643"/>
    <cellStyle name="Pourcentage 2 10 17" xfId="7644"/>
    <cellStyle name="Pourcentage 2 10 18" xfId="7645"/>
    <cellStyle name="Pourcentage 2 10 19" xfId="7646"/>
    <cellStyle name="Pourcentage 2 10 2" xfId="7647"/>
    <cellStyle name="Pourcentage 2 10 20" xfId="7648"/>
    <cellStyle name="Pourcentage 2 10 21" xfId="7649"/>
    <cellStyle name="Pourcentage 2 10 22" xfId="7650"/>
    <cellStyle name="Pourcentage 2 10 23" xfId="7651"/>
    <cellStyle name="Pourcentage 2 10 24" xfId="7652"/>
    <cellStyle name="Pourcentage 2 10 25" xfId="7653"/>
    <cellStyle name="Pourcentage 2 10 26" xfId="7654"/>
    <cellStyle name="Pourcentage 2 10 27" xfId="7655"/>
    <cellStyle name="Pourcentage 2 10 3" xfId="7656"/>
    <cellStyle name="Pourcentage 2 10 4" xfId="7657"/>
    <cellStyle name="Pourcentage 2 10 5" xfId="7658"/>
    <cellStyle name="Pourcentage 2 10 6" xfId="7659"/>
    <cellStyle name="Pourcentage 2 10 7" xfId="7660"/>
    <cellStyle name="Pourcentage 2 10 8" xfId="7661"/>
    <cellStyle name="Pourcentage 2 10 9" xfId="7662"/>
    <cellStyle name="Pourcentage 2 11" xfId="7663"/>
    <cellStyle name="Pourcentage 2 11 10" xfId="7664"/>
    <cellStyle name="Pourcentage 2 11 11" xfId="7665"/>
    <cellStyle name="Pourcentage 2 11 12" xfId="7666"/>
    <cellStyle name="Pourcentage 2 11 13" xfId="7667"/>
    <cellStyle name="Pourcentage 2 11 14" xfId="7668"/>
    <cellStyle name="Pourcentage 2 11 15" xfId="7669"/>
    <cellStyle name="Pourcentage 2 11 16" xfId="7670"/>
    <cellStyle name="Pourcentage 2 11 17" xfId="7671"/>
    <cellStyle name="Pourcentage 2 11 18" xfId="7672"/>
    <cellStyle name="Pourcentage 2 11 19" xfId="7673"/>
    <cellStyle name="Pourcentage 2 11 2" xfId="7674"/>
    <cellStyle name="Pourcentage 2 11 20" xfId="7675"/>
    <cellStyle name="Pourcentage 2 11 21" xfId="7676"/>
    <cellStyle name="Pourcentage 2 11 22" xfId="7677"/>
    <cellStyle name="Pourcentage 2 11 23" xfId="7678"/>
    <cellStyle name="Pourcentage 2 11 24" xfId="7679"/>
    <cellStyle name="Pourcentage 2 11 25" xfId="7680"/>
    <cellStyle name="Pourcentage 2 11 26" xfId="7681"/>
    <cellStyle name="Pourcentage 2 11 27" xfId="7682"/>
    <cellStyle name="Pourcentage 2 11 3" xfId="7683"/>
    <cellStyle name="Pourcentage 2 11 4" xfId="7684"/>
    <cellStyle name="Pourcentage 2 11 5" xfId="7685"/>
    <cellStyle name="Pourcentage 2 11 6" xfId="7686"/>
    <cellStyle name="Pourcentage 2 11 7" xfId="7687"/>
    <cellStyle name="Pourcentage 2 11 8" xfId="7688"/>
    <cellStyle name="Pourcentage 2 11 9" xfId="7689"/>
    <cellStyle name="Pourcentage 2 12" xfId="8132"/>
    <cellStyle name="Pourcentage 2 12 2" xfId="8936"/>
    <cellStyle name="Pourcentage 2 13" xfId="8943"/>
    <cellStyle name="Pourcentage 2 2" xfId="402"/>
    <cellStyle name="Pourcentage 2 2 10" xfId="7690"/>
    <cellStyle name="Pourcentage 2 2 10 10" xfId="7691"/>
    <cellStyle name="Pourcentage 2 2 10 11" xfId="7692"/>
    <cellStyle name="Pourcentage 2 2 10 12" xfId="7693"/>
    <cellStyle name="Pourcentage 2 2 10 13" xfId="7694"/>
    <cellStyle name="Pourcentage 2 2 10 14" xfId="7695"/>
    <cellStyle name="Pourcentage 2 2 10 15" xfId="7696"/>
    <cellStyle name="Pourcentage 2 2 10 2" xfId="7697"/>
    <cellStyle name="Pourcentage 2 2 10 3" xfId="7698"/>
    <cellStyle name="Pourcentage 2 2 10 4" xfId="7699"/>
    <cellStyle name="Pourcentage 2 2 10 5" xfId="7700"/>
    <cellStyle name="Pourcentage 2 2 10 6" xfId="7701"/>
    <cellStyle name="Pourcentage 2 2 10 7" xfId="7702"/>
    <cellStyle name="Pourcentage 2 2 10 8" xfId="7703"/>
    <cellStyle name="Pourcentage 2 2 10 9" xfId="7704"/>
    <cellStyle name="Pourcentage 2 2 11" xfId="7705"/>
    <cellStyle name="Pourcentage 2 2 11 10" xfId="7706"/>
    <cellStyle name="Pourcentage 2 2 11 11" xfId="7707"/>
    <cellStyle name="Pourcentage 2 2 11 12" xfId="7708"/>
    <cellStyle name="Pourcentage 2 2 11 13" xfId="7709"/>
    <cellStyle name="Pourcentage 2 2 11 14" xfId="7710"/>
    <cellStyle name="Pourcentage 2 2 11 15" xfId="7711"/>
    <cellStyle name="Pourcentage 2 2 11 2" xfId="7712"/>
    <cellStyle name="Pourcentage 2 2 11 3" xfId="7713"/>
    <cellStyle name="Pourcentage 2 2 11 4" xfId="7714"/>
    <cellStyle name="Pourcentage 2 2 11 5" xfId="7715"/>
    <cellStyle name="Pourcentage 2 2 11 6" xfId="7716"/>
    <cellStyle name="Pourcentage 2 2 11 7" xfId="7717"/>
    <cellStyle name="Pourcentage 2 2 11 8" xfId="7718"/>
    <cellStyle name="Pourcentage 2 2 11 9" xfId="7719"/>
    <cellStyle name="Pourcentage 2 2 12" xfId="7720"/>
    <cellStyle name="Pourcentage 2 2 12 10" xfId="7721"/>
    <cellStyle name="Pourcentage 2 2 12 11" xfId="7722"/>
    <cellStyle name="Pourcentage 2 2 12 12" xfId="7723"/>
    <cellStyle name="Pourcentage 2 2 12 13" xfId="7724"/>
    <cellStyle name="Pourcentage 2 2 12 2" xfId="7725"/>
    <cellStyle name="Pourcentage 2 2 12 3" xfId="7726"/>
    <cellStyle name="Pourcentage 2 2 12 4" xfId="7727"/>
    <cellStyle name="Pourcentage 2 2 12 5" xfId="7728"/>
    <cellStyle name="Pourcentage 2 2 12 6" xfId="7729"/>
    <cellStyle name="Pourcentage 2 2 12 7" xfId="7730"/>
    <cellStyle name="Pourcentage 2 2 12 8" xfId="7731"/>
    <cellStyle name="Pourcentage 2 2 12 9" xfId="7732"/>
    <cellStyle name="Pourcentage 2 2 13" xfId="7733"/>
    <cellStyle name="Pourcentage 2 2 13 10" xfId="7734"/>
    <cellStyle name="Pourcentage 2 2 13 11" xfId="7735"/>
    <cellStyle name="Pourcentage 2 2 13 12" xfId="7736"/>
    <cellStyle name="Pourcentage 2 2 13 13" xfId="7737"/>
    <cellStyle name="Pourcentage 2 2 13 2" xfId="7738"/>
    <cellStyle name="Pourcentage 2 2 13 3" xfId="7739"/>
    <cellStyle name="Pourcentage 2 2 13 4" xfId="7740"/>
    <cellStyle name="Pourcentage 2 2 13 5" xfId="7741"/>
    <cellStyle name="Pourcentage 2 2 13 6" xfId="7742"/>
    <cellStyle name="Pourcentage 2 2 13 7" xfId="7743"/>
    <cellStyle name="Pourcentage 2 2 13 8" xfId="7744"/>
    <cellStyle name="Pourcentage 2 2 13 9" xfId="7745"/>
    <cellStyle name="Pourcentage 2 2 14" xfId="7746"/>
    <cellStyle name="Pourcentage 2 2 15" xfId="7747"/>
    <cellStyle name="Pourcentage 2 2 16" xfId="7748"/>
    <cellStyle name="Pourcentage 2 2 17" xfId="7749"/>
    <cellStyle name="Pourcentage 2 2 18" xfId="7750"/>
    <cellStyle name="Pourcentage 2 2 19" xfId="7751"/>
    <cellStyle name="Pourcentage 2 2 2" xfId="403"/>
    <cellStyle name="Pourcentage 2 2 2 10" xfId="7752"/>
    <cellStyle name="Pourcentage 2 2 2 11" xfId="7753"/>
    <cellStyle name="Pourcentage 2 2 2 12" xfId="7754"/>
    <cellStyle name="Pourcentage 2 2 2 13" xfId="7755"/>
    <cellStyle name="Pourcentage 2 2 2 14" xfId="7756"/>
    <cellStyle name="Pourcentage 2 2 2 15" xfId="7757"/>
    <cellStyle name="Pourcentage 2 2 2 16" xfId="7758"/>
    <cellStyle name="Pourcentage 2 2 2 17" xfId="7759"/>
    <cellStyle name="Pourcentage 2 2 2 18" xfId="7760"/>
    <cellStyle name="Pourcentage 2 2 2 19" xfId="7761"/>
    <cellStyle name="Pourcentage 2 2 2 2" xfId="7762"/>
    <cellStyle name="Pourcentage 2 2 2 2 2" xfId="7763"/>
    <cellStyle name="Pourcentage 2 2 2 2 2 10" xfId="7764"/>
    <cellStyle name="Pourcentage 2 2 2 2 2 11" xfId="7765"/>
    <cellStyle name="Pourcentage 2 2 2 2 2 12" xfId="7766"/>
    <cellStyle name="Pourcentage 2 2 2 2 2 13" xfId="7767"/>
    <cellStyle name="Pourcentage 2 2 2 2 2 14" xfId="7768"/>
    <cellStyle name="Pourcentage 2 2 2 2 2 15" xfId="7769"/>
    <cellStyle name="Pourcentage 2 2 2 2 2 16" xfId="7770"/>
    <cellStyle name="Pourcentage 2 2 2 2 2 17" xfId="7771"/>
    <cellStyle name="Pourcentage 2 2 2 2 2 18" xfId="7772"/>
    <cellStyle name="Pourcentage 2 2 2 2 2 19" xfId="7773"/>
    <cellStyle name="Pourcentage 2 2 2 2 2 2" xfId="7774"/>
    <cellStyle name="Pourcentage 2 2 2 2 2 20" xfId="7775"/>
    <cellStyle name="Pourcentage 2 2 2 2 2 21" xfId="7776"/>
    <cellStyle name="Pourcentage 2 2 2 2 2 22" xfId="7777"/>
    <cellStyle name="Pourcentage 2 2 2 2 2 23" xfId="7778"/>
    <cellStyle name="Pourcentage 2 2 2 2 2 24" xfId="7779"/>
    <cellStyle name="Pourcentage 2 2 2 2 2 25" xfId="7780"/>
    <cellStyle name="Pourcentage 2 2 2 2 2 26" xfId="7781"/>
    <cellStyle name="Pourcentage 2 2 2 2 2 27" xfId="7782"/>
    <cellStyle name="Pourcentage 2 2 2 2 2 28" xfId="7783"/>
    <cellStyle name="Pourcentage 2 2 2 2 2 29" xfId="7784"/>
    <cellStyle name="Pourcentage 2 2 2 2 2 3" xfId="7785"/>
    <cellStyle name="Pourcentage 2 2 2 2 2 4" xfId="7786"/>
    <cellStyle name="Pourcentage 2 2 2 2 2 5" xfId="7787"/>
    <cellStyle name="Pourcentage 2 2 2 2 2 6" xfId="7788"/>
    <cellStyle name="Pourcentage 2 2 2 2 2 7" xfId="7789"/>
    <cellStyle name="Pourcentage 2 2 2 2 2 8" xfId="7790"/>
    <cellStyle name="Pourcentage 2 2 2 2 2 9" xfId="7791"/>
    <cellStyle name="Pourcentage 2 2 2 2 3" xfId="7792"/>
    <cellStyle name="Pourcentage 2 2 2 20" xfId="7793"/>
    <cellStyle name="Pourcentage 2 2 2 21" xfId="7794"/>
    <cellStyle name="Pourcentage 2 2 2 22" xfId="7795"/>
    <cellStyle name="Pourcentage 2 2 2 23" xfId="7796"/>
    <cellStyle name="Pourcentage 2 2 2 24" xfId="7797"/>
    <cellStyle name="Pourcentage 2 2 2 25" xfId="7798"/>
    <cellStyle name="Pourcentage 2 2 2 26" xfId="7799"/>
    <cellStyle name="Pourcentage 2 2 2 27" xfId="7800"/>
    <cellStyle name="Pourcentage 2 2 2 28" xfId="7801"/>
    <cellStyle name="Pourcentage 2 2 2 29" xfId="7802"/>
    <cellStyle name="Pourcentage 2 2 2 3" xfId="7803"/>
    <cellStyle name="Pourcentage 2 2 2 30" xfId="7804"/>
    <cellStyle name="Pourcentage 2 2 2 4" xfId="7805"/>
    <cellStyle name="Pourcentage 2 2 2 5" xfId="7806"/>
    <cellStyle name="Pourcentage 2 2 2 6" xfId="7807"/>
    <cellStyle name="Pourcentage 2 2 2 7" xfId="7808"/>
    <cellStyle name="Pourcentage 2 2 2 8" xfId="7809"/>
    <cellStyle name="Pourcentage 2 2 2 9" xfId="7810"/>
    <cellStyle name="Pourcentage 2 2 20" xfId="7811"/>
    <cellStyle name="Pourcentage 2 2 21" xfId="7812"/>
    <cellStyle name="Pourcentage 2 2 22" xfId="7813"/>
    <cellStyle name="Pourcentage 2 2 23" xfId="7814"/>
    <cellStyle name="Pourcentage 2 2 24" xfId="7815"/>
    <cellStyle name="Pourcentage 2 2 25" xfId="7816"/>
    <cellStyle name="Pourcentage 2 2 26" xfId="7817"/>
    <cellStyle name="Pourcentage 2 2 27" xfId="7818"/>
    <cellStyle name="Pourcentage 2 2 28" xfId="7819"/>
    <cellStyle name="Pourcentage 2 2 29" xfId="7820"/>
    <cellStyle name="Pourcentage 2 2 3" xfId="464"/>
    <cellStyle name="Pourcentage 2 2 3 2" xfId="7821"/>
    <cellStyle name="Pourcentage 2 2 3 3" xfId="8931"/>
    <cellStyle name="Pourcentage 2 2 30" xfId="8134"/>
    <cellStyle name="Pourcentage 2 2 4" xfId="7822"/>
    <cellStyle name="Pourcentage 2 2 5" xfId="7823"/>
    <cellStyle name="Pourcentage 2 2 6" xfId="7824"/>
    <cellStyle name="Pourcentage 2 2 7" xfId="7825"/>
    <cellStyle name="Pourcentage 2 2 7 10" xfId="7826"/>
    <cellStyle name="Pourcentage 2 2 7 11" xfId="7827"/>
    <cellStyle name="Pourcentage 2 2 7 12" xfId="7828"/>
    <cellStyle name="Pourcentage 2 2 7 13" xfId="7829"/>
    <cellStyle name="Pourcentage 2 2 7 14" xfId="7830"/>
    <cellStyle name="Pourcentage 2 2 7 15" xfId="7831"/>
    <cellStyle name="Pourcentage 2 2 7 16" xfId="7832"/>
    <cellStyle name="Pourcentage 2 2 7 17" xfId="7833"/>
    <cellStyle name="Pourcentage 2 2 7 18" xfId="7834"/>
    <cellStyle name="Pourcentage 2 2 7 19" xfId="7835"/>
    <cellStyle name="Pourcentage 2 2 7 2" xfId="7836"/>
    <cellStyle name="Pourcentage 2 2 7 20" xfId="7837"/>
    <cellStyle name="Pourcentage 2 2 7 21" xfId="7838"/>
    <cellStyle name="Pourcentage 2 2 7 3" xfId="7839"/>
    <cellStyle name="Pourcentage 2 2 7 4" xfId="7840"/>
    <cellStyle name="Pourcentage 2 2 7 5" xfId="7841"/>
    <cellStyle name="Pourcentage 2 2 7 6" xfId="7842"/>
    <cellStyle name="Pourcentage 2 2 7 7" xfId="7843"/>
    <cellStyle name="Pourcentage 2 2 7 8" xfId="7844"/>
    <cellStyle name="Pourcentage 2 2 7 9" xfId="7845"/>
    <cellStyle name="Pourcentage 2 2 8" xfId="7846"/>
    <cellStyle name="Pourcentage 2 2 8 10" xfId="7847"/>
    <cellStyle name="Pourcentage 2 2 8 11" xfId="7848"/>
    <cellStyle name="Pourcentage 2 2 8 12" xfId="7849"/>
    <cellStyle name="Pourcentage 2 2 8 13" xfId="7850"/>
    <cellStyle name="Pourcentage 2 2 8 14" xfId="7851"/>
    <cellStyle name="Pourcentage 2 2 8 15" xfId="7852"/>
    <cellStyle name="Pourcentage 2 2 8 16" xfId="7853"/>
    <cellStyle name="Pourcentage 2 2 8 17" xfId="7854"/>
    <cellStyle name="Pourcentage 2 2 8 18" xfId="7855"/>
    <cellStyle name="Pourcentage 2 2 8 19" xfId="7856"/>
    <cellStyle name="Pourcentage 2 2 8 2" xfId="7857"/>
    <cellStyle name="Pourcentage 2 2 8 20" xfId="7858"/>
    <cellStyle name="Pourcentage 2 2 8 21" xfId="7859"/>
    <cellStyle name="Pourcentage 2 2 8 3" xfId="7860"/>
    <cellStyle name="Pourcentage 2 2 8 4" xfId="7861"/>
    <cellStyle name="Pourcentage 2 2 8 5" xfId="7862"/>
    <cellStyle name="Pourcentage 2 2 8 6" xfId="7863"/>
    <cellStyle name="Pourcentage 2 2 8 7" xfId="7864"/>
    <cellStyle name="Pourcentage 2 2 8 8" xfId="7865"/>
    <cellStyle name="Pourcentage 2 2 8 9" xfId="7866"/>
    <cellStyle name="Pourcentage 2 2 9" xfId="7867"/>
    <cellStyle name="Pourcentage 2 2 9 10" xfId="7868"/>
    <cellStyle name="Pourcentage 2 2 9 11" xfId="7869"/>
    <cellStyle name="Pourcentage 2 2 9 12" xfId="7870"/>
    <cellStyle name="Pourcentage 2 2 9 13" xfId="7871"/>
    <cellStyle name="Pourcentage 2 2 9 14" xfId="7872"/>
    <cellStyle name="Pourcentage 2 2 9 15" xfId="7873"/>
    <cellStyle name="Pourcentage 2 2 9 2" xfId="7874"/>
    <cellStyle name="Pourcentage 2 2 9 3" xfId="7875"/>
    <cellStyle name="Pourcentage 2 2 9 4" xfId="7876"/>
    <cellStyle name="Pourcentage 2 2 9 5" xfId="7877"/>
    <cellStyle name="Pourcentage 2 2 9 6" xfId="7878"/>
    <cellStyle name="Pourcentage 2 2 9 7" xfId="7879"/>
    <cellStyle name="Pourcentage 2 2 9 8" xfId="7880"/>
    <cellStyle name="Pourcentage 2 2 9 9" xfId="7881"/>
    <cellStyle name="Pourcentage 2 3" xfId="404"/>
    <cellStyle name="Pourcentage 2 3 2" xfId="7882"/>
    <cellStyle name="Pourcentage 2 3 2 10" xfId="7883"/>
    <cellStyle name="Pourcentage 2 3 2 11" xfId="7884"/>
    <cellStyle name="Pourcentage 2 3 2 12" xfId="7885"/>
    <cellStyle name="Pourcentage 2 3 2 13" xfId="7886"/>
    <cellStyle name="Pourcentage 2 3 2 14" xfId="7887"/>
    <cellStyle name="Pourcentage 2 3 2 15" xfId="7888"/>
    <cellStyle name="Pourcentage 2 3 2 16" xfId="7889"/>
    <cellStyle name="Pourcentage 2 3 2 17" xfId="7890"/>
    <cellStyle name="Pourcentage 2 3 2 18" xfId="7891"/>
    <cellStyle name="Pourcentage 2 3 2 19" xfId="7892"/>
    <cellStyle name="Pourcentage 2 3 2 2" xfId="7893"/>
    <cellStyle name="Pourcentage 2 3 2 20" xfId="7894"/>
    <cellStyle name="Pourcentage 2 3 2 21" xfId="7895"/>
    <cellStyle name="Pourcentage 2 3 2 22" xfId="7896"/>
    <cellStyle name="Pourcentage 2 3 2 23" xfId="7897"/>
    <cellStyle name="Pourcentage 2 3 2 24" xfId="7898"/>
    <cellStyle name="Pourcentage 2 3 2 25" xfId="7899"/>
    <cellStyle name="Pourcentage 2 3 2 26" xfId="7900"/>
    <cellStyle name="Pourcentage 2 3 2 27" xfId="7901"/>
    <cellStyle name="Pourcentage 2 3 2 3" xfId="7902"/>
    <cellStyle name="Pourcentage 2 3 2 4" xfId="7903"/>
    <cellStyle name="Pourcentage 2 3 2 5" xfId="7904"/>
    <cellStyle name="Pourcentage 2 3 2 6" xfId="7905"/>
    <cellStyle name="Pourcentage 2 3 2 7" xfId="7906"/>
    <cellStyle name="Pourcentage 2 3 2 8" xfId="7907"/>
    <cellStyle name="Pourcentage 2 3 2 9" xfId="7908"/>
    <cellStyle name="Pourcentage 2 3 3" xfId="7909"/>
    <cellStyle name="Pourcentage 2 3 3 10" xfId="7910"/>
    <cellStyle name="Pourcentage 2 3 3 11" xfId="7911"/>
    <cellStyle name="Pourcentage 2 3 3 12" xfId="7912"/>
    <cellStyle name="Pourcentage 2 3 3 13" xfId="7913"/>
    <cellStyle name="Pourcentage 2 3 3 14" xfId="7914"/>
    <cellStyle name="Pourcentage 2 3 3 15" xfId="7915"/>
    <cellStyle name="Pourcentage 2 3 3 16" xfId="7916"/>
    <cellStyle name="Pourcentage 2 3 3 17" xfId="7917"/>
    <cellStyle name="Pourcentage 2 3 3 18" xfId="7918"/>
    <cellStyle name="Pourcentage 2 3 3 19" xfId="7919"/>
    <cellStyle name="Pourcentage 2 3 3 2" xfId="7920"/>
    <cellStyle name="Pourcentage 2 3 3 20" xfId="7921"/>
    <cellStyle name="Pourcentage 2 3 3 21" xfId="7922"/>
    <cellStyle name="Pourcentage 2 3 3 22" xfId="7923"/>
    <cellStyle name="Pourcentage 2 3 3 23" xfId="7924"/>
    <cellStyle name="Pourcentage 2 3 3 24" xfId="7925"/>
    <cellStyle name="Pourcentage 2 3 3 25" xfId="7926"/>
    <cellStyle name="Pourcentage 2 3 3 26" xfId="7927"/>
    <cellStyle name="Pourcentage 2 3 3 27" xfId="7928"/>
    <cellStyle name="Pourcentage 2 3 3 3" xfId="7929"/>
    <cellStyle name="Pourcentage 2 3 3 4" xfId="7930"/>
    <cellStyle name="Pourcentage 2 3 3 5" xfId="7931"/>
    <cellStyle name="Pourcentage 2 3 3 6" xfId="7932"/>
    <cellStyle name="Pourcentage 2 3 3 7" xfId="7933"/>
    <cellStyle name="Pourcentage 2 3 3 8" xfId="7934"/>
    <cellStyle name="Pourcentage 2 3 3 9" xfId="7935"/>
    <cellStyle name="Pourcentage 2 3 4" xfId="7936"/>
    <cellStyle name="Pourcentage 2 3 5" xfId="7937"/>
    <cellStyle name="Pourcentage 2 3 6" xfId="7938"/>
    <cellStyle name="Pourcentage 2 3 7" xfId="7939"/>
    <cellStyle name="Pourcentage 2 4" xfId="462"/>
    <cellStyle name="Pourcentage 2 4 2" xfId="7940"/>
    <cellStyle name="Pourcentage 2 4 3" xfId="7941"/>
    <cellStyle name="Pourcentage 2 4 4" xfId="7942"/>
    <cellStyle name="Pourcentage 2 4 5" xfId="7943"/>
    <cellStyle name="Pourcentage 2 4 6" xfId="7944"/>
    <cellStyle name="Pourcentage 2 4 7" xfId="7945"/>
    <cellStyle name="Pourcentage 2 4 8" xfId="8932"/>
    <cellStyle name="Pourcentage 2 5" xfId="7946"/>
    <cellStyle name="Pourcentage 2 5 2" xfId="7947"/>
    <cellStyle name="Pourcentage 2 5 2 10" xfId="7948"/>
    <cellStyle name="Pourcentage 2 5 2 11" xfId="7949"/>
    <cellStyle name="Pourcentage 2 5 2 12" xfId="7950"/>
    <cellStyle name="Pourcentage 2 5 2 13" xfId="7951"/>
    <cellStyle name="Pourcentage 2 5 2 14" xfId="7952"/>
    <cellStyle name="Pourcentage 2 5 2 15" xfId="7953"/>
    <cellStyle name="Pourcentage 2 5 2 16" xfId="7954"/>
    <cellStyle name="Pourcentage 2 5 2 17" xfId="7955"/>
    <cellStyle name="Pourcentage 2 5 2 18" xfId="7956"/>
    <cellStyle name="Pourcentage 2 5 2 19" xfId="7957"/>
    <cellStyle name="Pourcentage 2 5 2 2" xfId="7958"/>
    <cellStyle name="Pourcentage 2 5 2 20" xfId="7959"/>
    <cellStyle name="Pourcentage 2 5 2 21" xfId="7960"/>
    <cellStyle name="Pourcentage 2 5 2 22" xfId="7961"/>
    <cellStyle name="Pourcentage 2 5 2 23" xfId="7962"/>
    <cellStyle name="Pourcentage 2 5 2 3" xfId="7963"/>
    <cellStyle name="Pourcentage 2 5 2 4" xfId="7964"/>
    <cellStyle name="Pourcentage 2 5 2 5" xfId="7965"/>
    <cellStyle name="Pourcentage 2 5 2 6" xfId="7966"/>
    <cellStyle name="Pourcentage 2 5 2 7" xfId="7967"/>
    <cellStyle name="Pourcentage 2 5 2 8" xfId="7968"/>
    <cellStyle name="Pourcentage 2 5 2 9" xfId="7969"/>
    <cellStyle name="Pourcentage 2 5 3" xfId="7970"/>
    <cellStyle name="Pourcentage 2 5 3 10" xfId="7971"/>
    <cellStyle name="Pourcentage 2 5 3 11" xfId="7972"/>
    <cellStyle name="Pourcentage 2 5 3 12" xfId="7973"/>
    <cellStyle name="Pourcentage 2 5 3 13" xfId="7974"/>
    <cellStyle name="Pourcentage 2 5 3 14" xfId="7975"/>
    <cellStyle name="Pourcentage 2 5 3 15" xfId="7976"/>
    <cellStyle name="Pourcentage 2 5 3 16" xfId="7977"/>
    <cellStyle name="Pourcentage 2 5 3 17" xfId="7978"/>
    <cellStyle name="Pourcentage 2 5 3 18" xfId="7979"/>
    <cellStyle name="Pourcentage 2 5 3 19" xfId="7980"/>
    <cellStyle name="Pourcentage 2 5 3 2" xfId="7981"/>
    <cellStyle name="Pourcentage 2 5 3 20" xfId="7982"/>
    <cellStyle name="Pourcentage 2 5 3 21" xfId="7983"/>
    <cellStyle name="Pourcentage 2 5 3 22" xfId="7984"/>
    <cellStyle name="Pourcentage 2 5 3 23" xfId="7985"/>
    <cellStyle name="Pourcentage 2 5 3 3" xfId="7986"/>
    <cellStyle name="Pourcentage 2 5 3 4" xfId="7987"/>
    <cellStyle name="Pourcentage 2 5 3 5" xfId="7988"/>
    <cellStyle name="Pourcentage 2 5 3 6" xfId="7989"/>
    <cellStyle name="Pourcentage 2 5 3 7" xfId="7990"/>
    <cellStyle name="Pourcentage 2 5 3 8" xfId="7991"/>
    <cellStyle name="Pourcentage 2 5 3 9" xfId="7992"/>
    <cellStyle name="Pourcentage 2 5 4" xfId="7993"/>
    <cellStyle name="Pourcentage 2 5 5" xfId="7994"/>
    <cellStyle name="Pourcentage 2 5 6" xfId="7995"/>
    <cellStyle name="Pourcentage 2 5 7" xfId="7996"/>
    <cellStyle name="Pourcentage 2 6" xfId="7997"/>
    <cellStyle name="Pourcentage 2 6 2" xfId="7998"/>
    <cellStyle name="Pourcentage 2 6 2 10" xfId="7999"/>
    <cellStyle name="Pourcentage 2 6 2 11" xfId="8000"/>
    <cellStyle name="Pourcentage 2 6 2 12" xfId="8001"/>
    <cellStyle name="Pourcentage 2 6 2 13" xfId="8002"/>
    <cellStyle name="Pourcentage 2 6 2 14" xfId="8003"/>
    <cellStyle name="Pourcentage 2 6 2 15" xfId="8004"/>
    <cellStyle name="Pourcentage 2 6 2 16" xfId="8005"/>
    <cellStyle name="Pourcentage 2 6 2 17" xfId="8006"/>
    <cellStyle name="Pourcentage 2 6 2 18" xfId="8007"/>
    <cellStyle name="Pourcentage 2 6 2 19" xfId="8008"/>
    <cellStyle name="Pourcentage 2 6 2 2" xfId="8009"/>
    <cellStyle name="Pourcentage 2 6 2 20" xfId="8010"/>
    <cellStyle name="Pourcentage 2 6 2 21" xfId="8011"/>
    <cellStyle name="Pourcentage 2 6 2 22" xfId="8012"/>
    <cellStyle name="Pourcentage 2 6 2 23" xfId="8013"/>
    <cellStyle name="Pourcentage 2 6 2 24" xfId="8014"/>
    <cellStyle name="Pourcentage 2 6 2 25" xfId="8015"/>
    <cellStyle name="Pourcentage 2 6 2 26" xfId="8016"/>
    <cellStyle name="Pourcentage 2 6 2 27" xfId="8017"/>
    <cellStyle name="Pourcentage 2 6 2 28" xfId="8018"/>
    <cellStyle name="Pourcentage 2 6 2 29" xfId="8019"/>
    <cellStyle name="Pourcentage 2 6 2 3" xfId="8020"/>
    <cellStyle name="Pourcentage 2 6 2 4" xfId="8021"/>
    <cellStyle name="Pourcentage 2 6 2 5" xfId="8022"/>
    <cellStyle name="Pourcentage 2 6 2 6" xfId="8023"/>
    <cellStyle name="Pourcentage 2 6 2 7" xfId="8024"/>
    <cellStyle name="Pourcentage 2 6 2 8" xfId="8025"/>
    <cellStyle name="Pourcentage 2 6 2 9" xfId="8026"/>
    <cellStyle name="Pourcentage 2 6 3" xfId="8027"/>
    <cellStyle name="Pourcentage 2 6 4" xfId="8028"/>
    <cellStyle name="Pourcentage 2 6 5" xfId="8029"/>
    <cellStyle name="Pourcentage 2 6 6" xfId="8030"/>
    <cellStyle name="Pourcentage 2 6 7" xfId="8031"/>
    <cellStyle name="Pourcentage 2 6 8" xfId="8032"/>
    <cellStyle name="Pourcentage 2 6 9" xfId="8033"/>
    <cellStyle name="Pourcentage 2 7" xfId="8034"/>
    <cellStyle name="Pourcentage 2 7 2" xfId="8035"/>
    <cellStyle name="Pourcentage 2 7 3" xfId="8036"/>
    <cellStyle name="Pourcentage 2 7 4" xfId="8037"/>
    <cellStyle name="Pourcentage 2 7 5" xfId="8038"/>
    <cellStyle name="Pourcentage 2 7 6" xfId="8039"/>
    <cellStyle name="Pourcentage 2 7 7" xfId="8040"/>
    <cellStyle name="Pourcentage 2 8" xfId="8041"/>
    <cellStyle name="Pourcentage 2 8 10" xfId="8042"/>
    <cellStyle name="Pourcentage 2 8 11" xfId="8043"/>
    <cellStyle name="Pourcentage 2 8 12" xfId="8044"/>
    <cellStyle name="Pourcentage 2 8 13" xfId="8045"/>
    <cellStyle name="Pourcentage 2 8 14" xfId="8046"/>
    <cellStyle name="Pourcentage 2 8 15" xfId="8047"/>
    <cellStyle name="Pourcentage 2 8 16" xfId="8048"/>
    <cellStyle name="Pourcentage 2 8 17" xfId="8049"/>
    <cellStyle name="Pourcentage 2 8 18" xfId="8050"/>
    <cellStyle name="Pourcentage 2 8 19" xfId="8051"/>
    <cellStyle name="Pourcentage 2 8 2" xfId="8052"/>
    <cellStyle name="Pourcentage 2 8 20" xfId="8053"/>
    <cellStyle name="Pourcentage 2 8 21" xfId="8054"/>
    <cellStyle name="Pourcentage 2 8 22" xfId="8055"/>
    <cellStyle name="Pourcentage 2 8 23" xfId="8056"/>
    <cellStyle name="Pourcentage 2 8 24" xfId="8057"/>
    <cellStyle name="Pourcentage 2 8 25" xfId="8058"/>
    <cellStyle name="Pourcentage 2 8 26" xfId="8059"/>
    <cellStyle name="Pourcentage 2 8 27" xfId="8060"/>
    <cellStyle name="Pourcentage 2 8 3" xfId="8061"/>
    <cellStyle name="Pourcentage 2 8 4" xfId="8062"/>
    <cellStyle name="Pourcentage 2 8 5" xfId="8063"/>
    <cellStyle name="Pourcentage 2 8 6" xfId="8064"/>
    <cellStyle name="Pourcentage 2 8 7" xfId="8065"/>
    <cellStyle name="Pourcentage 2 8 8" xfId="8066"/>
    <cellStyle name="Pourcentage 2 8 9" xfId="8067"/>
    <cellStyle name="Pourcentage 2 9" xfId="8068"/>
    <cellStyle name="Pourcentage 2 9 10" xfId="8069"/>
    <cellStyle name="Pourcentage 2 9 11" xfId="8070"/>
    <cellStyle name="Pourcentage 2 9 12" xfId="8071"/>
    <cellStyle name="Pourcentage 2 9 13" xfId="8072"/>
    <cellStyle name="Pourcentage 2 9 14" xfId="8073"/>
    <cellStyle name="Pourcentage 2 9 15" xfId="8074"/>
    <cellStyle name="Pourcentage 2 9 16" xfId="8075"/>
    <cellStyle name="Pourcentage 2 9 17" xfId="8076"/>
    <cellStyle name="Pourcentage 2 9 18" xfId="8077"/>
    <cellStyle name="Pourcentage 2 9 19" xfId="8078"/>
    <cellStyle name="Pourcentage 2 9 2" xfId="8079"/>
    <cellStyle name="Pourcentage 2 9 20" xfId="8080"/>
    <cellStyle name="Pourcentage 2 9 21" xfId="8081"/>
    <cellStyle name="Pourcentage 2 9 22" xfId="8082"/>
    <cellStyle name="Pourcentage 2 9 23" xfId="8083"/>
    <cellStyle name="Pourcentage 2 9 24" xfId="8084"/>
    <cellStyle name="Pourcentage 2 9 25" xfId="8085"/>
    <cellStyle name="Pourcentage 2 9 26" xfId="8086"/>
    <cellStyle name="Pourcentage 2 9 27" xfId="8087"/>
    <cellStyle name="Pourcentage 2 9 3" xfId="8088"/>
    <cellStyle name="Pourcentage 2 9 4" xfId="8089"/>
    <cellStyle name="Pourcentage 2 9 5" xfId="8090"/>
    <cellStyle name="Pourcentage 2 9 6" xfId="8091"/>
    <cellStyle name="Pourcentage 2 9 7" xfId="8092"/>
    <cellStyle name="Pourcentage 2 9 8" xfId="8093"/>
    <cellStyle name="Pourcentage 2 9 9" xfId="8094"/>
    <cellStyle name="Pourcentage 3" xfId="405"/>
    <cellStyle name="Pourcentage 3 10" xfId="8096"/>
    <cellStyle name="Pourcentage 3 11" xfId="8097"/>
    <cellStyle name="Pourcentage 3 12" xfId="8098"/>
    <cellStyle name="Pourcentage 3 13" xfId="8099"/>
    <cellStyle name="Pourcentage 3 14" xfId="8100"/>
    <cellStyle name="Pourcentage 3 15" xfId="8101"/>
    <cellStyle name="Pourcentage 3 16" xfId="8102"/>
    <cellStyle name="Pourcentage 3 17" xfId="8103"/>
    <cellStyle name="Pourcentage 3 18" xfId="8104"/>
    <cellStyle name="Pourcentage 3 19" xfId="8105"/>
    <cellStyle name="Pourcentage 3 2" xfId="406"/>
    <cellStyle name="Pourcentage 3 20" xfId="8106"/>
    <cellStyle name="Pourcentage 3 21" xfId="8107"/>
    <cellStyle name="Pourcentage 3 22" xfId="8108"/>
    <cellStyle name="Pourcentage 3 23" xfId="8933"/>
    <cellStyle name="Pourcentage 3 3" xfId="8095"/>
    <cellStyle name="Pourcentage 3 3 2" xfId="8109"/>
    <cellStyle name="Pourcentage 3 3 3" xfId="8934"/>
    <cellStyle name="Pourcentage 3 4" xfId="8110"/>
    <cellStyle name="Pourcentage 3 5" xfId="8111"/>
    <cellStyle name="Pourcentage 3 6" xfId="8112"/>
    <cellStyle name="Pourcentage 3 7" xfId="8113"/>
    <cellStyle name="Pourcentage 3 8" xfId="8114"/>
    <cellStyle name="Pourcentage 3 9" xfId="8115"/>
    <cellStyle name="Pourcentage 4" xfId="407"/>
    <cellStyle name="Pourcentage 4 2" xfId="408"/>
    <cellStyle name="Pourcentage 5" xfId="409"/>
    <cellStyle name="Pourcentage 6" xfId="410"/>
    <cellStyle name="Pourcentage 7" xfId="411"/>
    <cellStyle name="Satisfaisant" xfId="6" builtinId="26" customBuiltin="1"/>
    <cellStyle name="Satisfaisant 2" xfId="412"/>
    <cellStyle name="Satisfaisant 3" xfId="413"/>
    <cellStyle name="Satisfaisant 4" xfId="414"/>
    <cellStyle name="Satisfaisant 5" xfId="415"/>
    <cellStyle name="Sortie" xfId="10" builtinId="21" customBuiltin="1"/>
    <cellStyle name="Sortie 2" xfId="416"/>
    <cellStyle name="Sortie 3" xfId="417"/>
    <cellStyle name="Sortie 4" xfId="418"/>
    <cellStyle name="Sortie 5" xfId="419"/>
    <cellStyle name="Texte explicatif" xfId="15" builtinId="53" customBuiltin="1"/>
    <cellStyle name="Texte explicatif 2" xfId="420"/>
    <cellStyle name="Texte explicatif 3" xfId="421"/>
    <cellStyle name="Texte explicatif 4" xfId="422"/>
    <cellStyle name="Texte explicatif 5" xfId="423"/>
    <cellStyle name="Title" xfId="424"/>
    <cellStyle name="Titre" xfId="1" builtinId="15" customBuiltin="1"/>
    <cellStyle name="Titre 2" xfId="425"/>
    <cellStyle name="Titre 3" xfId="426"/>
    <cellStyle name="Titre 4" xfId="427"/>
    <cellStyle name="Titre 5" xfId="428"/>
    <cellStyle name="Titre 1" xfId="2" builtinId="16" customBuiltin="1"/>
    <cellStyle name="Titre 1 2" xfId="429"/>
    <cellStyle name="Titre 1 3" xfId="430"/>
    <cellStyle name="Titre 1 4" xfId="431"/>
    <cellStyle name="Titre 1 5" xfId="432"/>
    <cellStyle name="Titre 2" xfId="3" builtinId="17" customBuiltin="1"/>
    <cellStyle name="Titre 2 2" xfId="433"/>
    <cellStyle name="Titre 2 3" xfId="434"/>
    <cellStyle name="Titre 2 4" xfId="435"/>
    <cellStyle name="Titre 2 5" xfId="436"/>
    <cellStyle name="Titre 3" xfId="4" builtinId="18" customBuiltin="1"/>
    <cellStyle name="Titre 3 2" xfId="437"/>
    <cellStyle name="Titre 3 3" xfId="438"/>
    <cellStyle name="Titre 3 4" xfId="439"/>
    <cellStyle name="Titre 3 5" xfId="440"/>
    <cellStyle name="Titre 4" xfId="5" builtinId="19" customBuiltin="1"/>
    <cellStyle name="Titre 4 2" xfId="441"/>
    <cellStyle name="Titre 4 3" xfId="442"/>
    <cellStyle name="Titre 4 4" xfId="443"/>
    <cellStyle name="Titre 4 5" xfId="444"/>
    <cellStyle name="Total" xfId="16" builtinId="25" customBuiltin="1"/>
    <cellStyle name="Total 2" xfId="445"/>
    <cellStyle name="Total 3" xfId="446"/>
    <cellStyle name="Total 4" xfId="447"/>
    <cellStyle name="Total 5" xfId="448"/>
    <cellStyle name="Vérification" xfId="13" builtinId="23" customBuiltin="1"/>
    <cellStyle name="Vérification 2" xfId="449"/>
    <cellStyle name="Vérification 3" xfId="450"/>
    <cellStyle name="Vérification 4" xfId="451"/>
    <cellStyle name="Vérification 5" xfId="452"/>
    <cellStyle name="Warning Text" xfId="453"/>
    <cellStyle name="ملاحظة 10" xfId="454"/>
    <cellStyle name="ملاحظة 2" xfId="455"/>
    <cellStyle name="ملاحظة 2 2" xfId="456"/>
    <cellStyle name="ملاحظة 2 3" xfId="457"/>
    <cellStyle name="ملاحظة 2_0- PNR 05-13- année-base-rar" xfId="45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[xlp - Afficher pages de filtre TCD v1.1.xlsm]TCD!PT_1</c:name>
    <c:fmtId val="0"/>
  </c:pivotSource>
  <c:chart>
    <c:title>
      <c:layout/>
    </c:title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CatName val="1"/>
          <c:showPercent val="1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CatName val="1"/>
          <c:showPercent val="1"/>
        </c:dLbl>
      </c:pivotFmt>
    </c:pivotFmts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TCD!$G$3:$G$4</c:f>
              <c:strCache>
                <c:ptCount val="1"/>
                <c:pt idx="0">
                  <c:v>Nombre 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CatName val="1"/>
            <c:showPercent val="1"/>
            <c:showLeaderLines val="1"/>
          </c:dLbls>
          <c:cat>
            <c:strRef>
              <c:f>TCD!$F$5:$F$7</c:f>
              <c:strCache>
                <c:ptCount val="2"/>
                <c:pt idx="0">
                  <c:v>Femme</c:v>
                </c:pt>
                <c:pt idx="1">
                  <c:v>Homme</c:v>
                </c:pt>
              </c:strCache>
            </c:strRef>
          </c:cat>
          <c:val>
            <c:numRef>
              <c:f>TCD!$G$5:$G$7</c:f>
              <c:numCache>
                <c:formatCode>#,##0;[Red]\(#,##0\);</c:formatCode>
                <c:ptCount val="2"/>
                <c:pt idx="0">
                  <c:v>1235</c:v>
                </c:pt>
                <c:pt idx="1">
                  <c:v>794</c:v>
                </c:pt>
              </c:numCache>
            </c:numRef>
          </c:val>
        </c:ser>
        <c:ser>
          <c:idx val="1"/>
          <c:order val="1"/>
          <c:tx>
            <c:strRef>
              <c:f>TCD!$H$3:$H$4</c:f>
              <c:strCache>
                <c:ptCount val="1"/>
                <c:pt idx="0">
                  <c:v>%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CatName val="1"/>
            <c:showPercent val="1"/>
            <c:showLeaderLines val="1"/>
          </c:dLbls>
          <c:cat>
            <c:strRef>
              <c:f>TCD!$F$5:$F$7</c:f>
              <c:strCache>
                <c:ptCount val="2"/>
                <c:pt idx="0">
                  <c:v>Femme</c:v>
                </c:pt>
                <c:pt idx="1">
                  <c:v>Homme</c:v>
                </c:pt>
              </c:strCache>
            </c:strRef>
          </c:cat>
          <c:val>
            <c:numRef>
              <c:f>TCD!$H$5:$H$7</c:f>
              <c:numCache>
                <c:formatCode>0.00%;[Red]\(0.00%\);</c:formatCode>
                <c:ptCount val="2"/>
                <c:pt idx="0">
                  <c:v>0.60867422375554459</c:v>
                </c:pt>
                <c:pt idx="1">
                  <c:v>0.39132577624445541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[xlp - Afficher pages de filtre TCD v1.1.xlsm]TCD!PT_2</c:name>
    <c:fmtId val="1"/>
  </c:pivotSource>
  <c:chart>
    <c:title>
      <c:layout/>
    </c:title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Val val="1"/>
        </c:dLbl>
      </c:pivotFmt>
      <c:pivotFmt>
        <c:idx val="1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Val val="1"/>
        </c:dLbl>
      </c:pivotFmt>
    </c:pivotFmts>
    <c:plotArea>
      <c:layout>
        <c:manualLayout>
          <c:layoutTarget val="inner"/>
          <c:xMode val="edge"/>
          <c:yMode val="edge"/>
          <c:x val="1.9444444444444445E-2"/>
          <c:y val="0.29656459609215519"/>
          <c:w val="0.93888888888888888"/>
          <c:h val="0.43243912219305919"/>
        </c:manualLayout>
      </c:layout>
      <c:barChart>
        <c:barDir val="col"/>
        <c:grouping val="clustered"/>
        <c:ser>
          <c:idx val="0"/>
          <c:order val="0"/>
          <c:tx>
            <c:strRef>
              <c:f>TCD!$G$11:$G$12</c:f>
              <c:strCache>
                <c:ptCount val="1"/>
                <c:pt idx="0">
                  <c:v>Nombre de prêts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Val val="1"/>
          </c:dLbls>
          <c:cat>
            <c:strRef>
              <c:f>TCD!$F$13:$F$20</c:f>
              <c:strCache>
                <c:ptCount val="7"/>
                <c:pt idx="0">
                  <c:v>TPI</c:v>
                </c:pt>
                <c:pt idx="1">
                  <c:v>Agriculture</c:v>
                </c:pt>
                <c:pt idx="2">
                  <c:v>ARTISANAT</c:v>
                </c:pt>
                <c:pt idx="3">
                  <c:v>BTP</c:v>
                </c:pt>
                <c:pt idx="4">
                  <c:v>SERVICES</c:v>
                </c:pt>
                <c:pt idx="5">
                  <c:v>COMMERCE</c:v>
                </c:pt>
                <c:pt idx="6">
                  <c:v>PECHE</c:v>
                </c:pt>
              </c:strCache>
            </c:strRef>
          </c:cat>
          <c:val>
            <c:numRef>
              <c:f>TCD!$G$13:$G$20</c:f>
              <c:numCache>
                <c:formatCode>#,##0;[Red]\(#,##0\);</c:formatCode>
                <c:ptCount val="7"/>
                <c:pt idx="0">
                  <c:v>655</c:v>
                </c:pt>
                <c:pt idx="1">
                  <c:v>541</c:v>
                </c:pt>
                <c:pt idx="2">
                  <c:v>507</c:v>
                </c:pt>
                <c:pt idx="3">
                  <c:v>193</c:v>
                </c:pt>
                <c:pt idx="4">
                  <c:v>126</c:v>
                </c:pt>
                <c:pt idx="5">
                  <c:v>7</c:v>
                </c:pt>
                <c:pt idx="6">
                  <c:v>0</c:v>
                </c:pt>
              </c:numCache>
            </c:numRef>
          </c:val>
        </c:ser>
        <c:ser>
          <c:idx val="1"/>
          <c:order val="1"/>
          <c:tx>
            <c:strRef>
              <c:f>TCD!$H$11:$H$12</c:f>
              <c:strCache>
                <c:ptCount val="1"/>
                <c:pt idx="0">
                  <c:v>%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Val val="1"/>
          </c:dLbls>
          <c:cat>
            <c:strRef>
              <c:f>TCD!$F$13:$F$20</c:f>
              <c:strCache>
                <c:ptCount val="7"/>
                <c:pt idx="0">
                  <c:v>TPI</c:v>
                </c:pt>
                <c:pt idx="1">
                  <c:v>Agriculture</c:v>
                </c:pt>
                <c:pt idx="2">
                  <c:v>ARTISANAT</c:v>
                </c:pt>
                <c:pt idx="3">
                  <c:v>BTP</c:v>
                </c:pt>
                <c:pt idx="4">
                  <c:v>SERVICES</c:v>
                </c:pt>
                <c:pt idx="5">
                  <c:v>COMMERCE</c:v>
                </c:pt>
                <c:pt idx="6">
                  <c:v>PECHE</c:v>
                </c:pt>
              </c:strCache>
            </c:strRef>
          </c:cat>
          <c:val>
            <c:numRef>
              <c:f>TCD!$H$13:$H$20</c:f>
              <c:numCache>
                <c:formatCode>0.00%;[Red]\(0.00%\);</c:formatCode>
                <c:ptCount val="7"/>
                <c:pt idx="0">
                  <c:v>0.32281912272055202</c:v>
                </c:pt>
                <c:pt idx="1">
                  <c:v>0.26663380975850171</c:v>
                </c:pt>
                <c:pt idx="2">
                  <c:v>0.24987678659438148</c:v>
                </c:pt>
                <c:pt idx="3">
                  <c:v>9.5120749137506164E-2</c:v>
                </c:pt>
                <c:pt idx="4">
                  <c:v>6.2099556431739776E-2</c:v>
                </c:pt>
                <c:pt idx="5">
                  <c:v>3.4499753573188764E-3</c:v>
                </c:pt>
                <c:pt idx="6">
                  <c:v>0</c:v>
                </c:pt>
              </c:numCache>
            </c:numRef>
          </c:val>
        </c:ser>
        <c:dLbls>
          <c:showVal val="1"/>
        </c:dLbls>
        <c:overlap val="-25"/>
        <c:axId val="80127872"/>
        <c:axId val="80129408"/>
      </c:barChart>
      <c:catAx>
        <c:axId val="80127872"/>
        <c:scaling>
          <c:orientation val="minMax"/>
        </c:scaling>
        <c:axPos val="b"/>
        <c:majorTickMark val="none"/>
        <c:tickLblPos val="nextTo"/>
        <c:crossAx val="80129408"/>
        <c:crosses val="autoZero"/>
        <c:auto val="1"/>
        <c:lblAlgn val="ctr"/>
        <c:lblOffset val="100"/>
      </c:catAx>
      <c:valAx>
        <c:axId val="80129408"/>
        <c:scaling>
          <c:orientation val="minMax"/>
        </c:scaling>
        <c:delete val="1"/>
        <c:axPos val="l"/>
        <c:numFmt formatCode="#,##0;[Red]\(#,##0\);" sourceLinked="1"/>
        <c:tickLblPos val="none"/>
        <c:crossAx val="80127872"/>
        <c:crosses val="autoZero"/>
        <c:crossBetween val="between"/>
      </c:valAx>
    </c:plotArea>
    <c:legend>
      <c:legendPos val="t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[xlp - Afficher pages de filtre TCD v1.1.xlsm]TCD!PT_3</c:name>
    <c:fmtId val="0"/>
  </c:pivotSource>
  <c:chart>
    <c:title>
      <c:layout/>
    </c:title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Percent val="1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Percent val="1"/>
        </c:dLbl>
      </c:pivotFmt>
    </c:pivotFmts>
    <c:view3D>
      <c:rotX val="30"/>
      <c:perspective val="30"/>
    </c:view3D>
    <c:plotArea>
      <c:layout>
        <c:manualLayout>
          <c:layoutTarget val="inner"/>
          <c:xMode val="edge"/>
          <c:yMode val="edge"/>
          <c:x val="7.3895805759322822E-2"/>
          <c:y val="0.45773068942298445"/>
          <c:w val="0.79142966103596024"/>
          <c:h val="0.38511769798408707"/>
        </c:manualLayout>
      </c:layout>
      <c:pie3DChart>
        <c:varyColors val="1"/>
        <c:ser>
          <c:idx val="0"/>
          <c:order val="0"/>
          <c:tx>
            <c:strRef>
              <c:f>TCD!$G$24:$G$25</c:f>
              <c:strCache>
                <c:ptCount val="1"/>
                <c:pt idx="0">
                  <c:v>Nombre 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Percent val="1"/>
            <c:showLeaderLines val="1"/>
          </c:dLbls>
          <c:cat>
            <c:strRef>
              <c:f>TCD!$F$26:$F$28</c:f>
              <c:strCache>
                <c:ptCount val="2"/>
                <c:pt idx="0">
                  <c:v>MA</c:v>
                </c:pt>
                <c:pt idx="1">
                  <c:v>CA</c:v>
                </c:pt>
              </c:strCache>
            </c:strRef>
          </c:cat>
          <c:val>
            <c:numRef>
              <c:f>TCD!$G$26:$G$28</c:f>
              <c:numCache>
                <c:formatCode>#,##0;[Red]\(#,##0\);</c:formatCode>
                <c:ptCount val="2"/>
                <c:pt idx="0">
                  <c:v>1846.39</c:v>
                </c:pt>
                <c:pt idx="1">
                  <c:v>182.6099999999999</c:v>
                </c:pt>
              </c:numCache>
            </c:numRef>
          </c:val>
        </c:ser>
        <c:ser>
          <c:idx val="1"/>
          <c:order val="1"/>
          <c:tx>
            <c:strRef>
              <c:f>TCD!$H$24:$H$25</c:f>
              <c:strCache>
                <c:ptCount val="1"/>
                <c:pt idx="0">
                  <c:v>%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Percent val="1"/>
            <c:showLeaderLines val="1"/>
          </c:dLbls>
          <c:cat>
            <c:strRef>
              <c:f>TCD!$F$26:$F$28</c:f>
              <c:strCache>
                <c:ptCount val="2"/>
                <c:pt idx="0">
                  <c:v>MA</c:v>
                </c:pt>
                <c:pt idx="1">
                  <c:v>CA</c:v>
                </c:pt>
              </c:strCache>
            </c:strRef>
          </c:cat>
          <c:val>
            <c:numRef>
              <c:f>TCD!$H$26:$H$28</c:f>
              <c:numCache>
                <c:formatCode>0.00%;[Red]\(0.00%\);</c:formatCode>
                <c:ptCount val="2"/>
                <c:pt idx="0">
                  <c:v>0.91</c:v>
                </c:pt>
                <c:pt idx="1">
                  <c:v>8.9999999999999955E-2</c:v>
                </c:pt>
              </c:numCache>
            </c:numRef>
          </c:val>
        </c:ser>
        <c:dLbls>
          <c:showPercent val="1"/>
        </c:dLbls>
      </c:pie3DChart>
    </c:plotArea>
    <c:legend>
      <c:legendPos val="t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</xdr:colOff>
      <xdr:row>4</xdr:row>
      <xdr:rowOff>19050</xdr:rowOff>
    </xdr:from>
    <xdr:to>
      <xdr:col>14</xdr:col>
      <xdr:colOff>9525</xdr:colOff>
      <xdr:row>15</xdr:row>
      <xdr:rowOff>123825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171450</xdr:colOff>
      <xdr:row>16</xdr:row>
      <xdr:rowOff>19050</xdr:rowOff>
    </xdr:from>
    <xdr:to>
      <xdr:col>15</xdr:col>
      <xdr:colOff>171450</xdr:colOff>
      <xdr:row>30</xdr:row>
      <xdr:rowOff>95250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295275</xdr:colOff>
      <xdr:row>30</xdr:row>
      <xdr:rowOff>180975</xdr:rowOff>
    </xdr:from>
    <xdr:to>
      <xdr:col>13</xdr:col>
      <xdr:colOff>590550</xdr:colOff>
      <xdr:row>40</xdr:row>
      <xdr:rowOff>95250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.H.LAYANI" refreshedDate="42380.91196597222" missingItemsLimit="0" createdVersion="5" refreshedVersion="3" minRefreshableVersion="3" recordCount="735">
  <cacheSource type="worksheet">
    <worksheetSource name="Tableau1"/>
  </cacheSource>
  <cacheFields count="3">
    <cacheField name="Index" numFmtId="0">
      <sharedItems count="49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s v="P"/>
        <s v="Q"/>
        <s v="R"/>
        <s v="S"/>
        <s v="T"/>
        <s v="U"/>
        <s v="V"/>
        <s v="W"/>
        <s v="X"/>
        <s v="Y"/>
        <s v="Z"/>
        <s v="AB"/>
        <s v="AC"/>
        <s v="AD"/>
        <s v="AE"/>
        <s v="AF"/>
        <s v="AG"/>
        <s v="AH"/>
        <s v="AI"/>
        <s v="AJ"/>
        <s v="AK"/>
        <s v="AL"/>
        <s v="AM"/>
        <s v="AN"/>
        <s v="AO"/>
        <s v="AP"/>
        <s v="AQ"/>
        <s v="AR"/>
        <s v="AS"/>
        <s v="AT"/>
        <s v="AU"/>
        <s v="AV"/>
        <s v="AW"/>
        <s v="AX"/>
      </sharedItems>
    </cacheField>
    <cacheField name="Critère" numFmtId="0">
      <sharedItems count="14">
        <s v="F"/>
        <s v="H"/>
        <s v="MA"/>
        <s v="Montant"/>
        <s v="CA"/>
        <s v="T.MA+CA"/>
        <s v="T.Montant"/>
        <s v="Agriculture"/>
        <s v="TPI"/>
        <s v="BTP"/>
        <s v="SERVICES"/>
        <s v="ARTISANAT"/>
        <s v="COMMERCE"/>
        <s v="PECHE"/>
      </sharedItems>
    </cacheField>
    <cacheField name="Nombre" numFmtId="0">
      <sharedItems containsSemiMixedTypes="0" containsString="0" containsNumber="1" minValue="0" maxValue="12636000" count="591">
        <n v="1235"/>
        <n v="794"/>
        <n v="1846.39"/>
        <n v="6422000"/>
        <n v="182.6099999999999"/>
        <n v="4128800"/>
        <n v="2029"/>
        <n v="10550800"/>
        <n v="541"/>
        <n v="655"/>
        <n v="193"/>
        <n v="126"/>
        <n v="507"/>
        <n v="7"/>
        <n v="0"/>
        <n v="1144"/>
        <n v="845"/>
        <n v="1809.99"/>
        <n v="5948800"/>
        <n v="179.01"/>
        <n v="4394000"/>
        <n v="1989"/>
        <n v="10342800"/>
        <n v="261"/>
        <n v="884"/>
        <n v="384"/>
        <n v="409"/>
        <n v="42"/>
        <n v="6"/>
        <n v="3"/>
        <n v="1212"/>
        <n v="942"/>
        <n v="1960.14"/>
        <n v="6302400"/>
        <n v="193.8599999999999"/>
        <n v="4898400"/>
        <n v="2154"/>
        <n v="11200800"/>
        <n v="66"/>
        <n v="853"/>
        <n v="626"/>
        <n v="269"/>
        <n v="340"/>
        <n v="1298"/>
        <n v="225"/>
        <n v="1385.93"/>
        <n v="6749600"/>
        <n v="137.06999999999994"/>
        <n v="1170000"/>
        <n v="1523"/>
        <n v="7919600"/>
        <n v="5"/>
        <n v="1152"/>
        <n v="63"/>
        <n v="197"/>
        <n v="106"/>
        <n v="1437"/>
        <n v="747"/>
        <n v="1987.44"/>
        <n v="7472400"/>
        <n v="196.55999999999995"/>
        <n v="3884400"/>
        <n v="2184"/>
        <n v="11356800"/>
        <n v="200"/>
        <n v="1112"/>
        <n v="191"/>
        <n v="458"/>
        <n v="222"/>
        <n v="1"/>
        <n v="1515"/>
        <n v="502"/>
        <n v="1835.47"/>
        <n v="7878000"/>
        <n v="181.52999999999997"/>
        <n v="2610400"/>
        <n v="2017"/>
        <n v="10488400"/>
        <n v="342"/>
        <n v="1262"/>
        <n v="70"/>
        <n v="165"/>
        <n v="84"/>
        <n v="87"/>
        <n v="821"/>
        <n v="509"/>
        <n v="1210.3"/>
        <n v="4269200"/>
        <n v="119.70000000000005"/>
        <n v="2646800"/>
        <n v="1330"/>
        <n v="6916000"/>
        <n v="89"/>
        <n v="281"/>
        <n v="148"/>
        <n v="262"/>
        <n v="517"/>
        <n v="33"/>
        <n v="923"/>
        <n v="619"/>
        <n v="1403.22"/>
        <n v="4799600"/>
        <n v="138.77999999999997"/>
        <n v="3218800"/>
        <n v="1542"/>
        <n v="8018400"/>
        <n v="122"/>
        <n v="933"/>
        <n v="279"/>
        <n v="17"/>
        <n v="1377"/>
        <n v="1053"/>
        <n v="2211.3000000000002"/>
        <n v="7160400"/>
        <n v="218.69999999999982"/>
        <n v="5475600"/>
        <n v="2430"/>
        <n v="12636000"/>
        <n v="41"/>
        <n v="1136"/>
        <n v="487"/>
        <n v="623"/>
        <n v="137"/>
        <n v="1115"/>
        <n v="584"/>
        <n v="1546.0900000000001"/>
        <n v="5798000"/>
        <n v="152.90999999999985"/>
        <n v="3036800"/>
        <n v="1699"/>
        <n v="8834800"/>
        <n v="178"/>
        <n v="980"/>
        <n v="95"/>
        <n v="205"/>
        <n v="40"/>
        <n v="419"/>
        <n v="661"/>
        <n v="982.80000000000007"/>
        <n v="2178800"/>
        <n v="97.199999999999932"/>
        <n v="3437200"/>
        <n v="1080"/>
        <n v="5616000"/>
        <n v="658"/>
        <n v="175"/>
        <n v="38"/>
        <n v="138"/>
        <n v="64"/>
        <n v="697"/>
        <n v="277"/>
        <n v="886.34"/>
        <n v="3624400"/>
        <n v="87.659999999999968"/>
        <n v="1440400"/>
        <n v="974"/>
        <n v="5064800"/>
        <n v="15"/>
        <n v="71"/>
        <n v="403"/>
        <n v="1074"/>
        <n v="937"/>
        <n v="1830.01"/>
        <n v="5584800"/>
        <n v="180.99"/>
        <n v="4872400"/>
        <n v="2011"/>
        <n v="10457200"/>
        <n v="79"/>
        <n v="427"/>
        <n v="833"/>
        <n v="578"/>
        <n v="21"/>
        <n v="9"/>
        <n v="1771"/>
        <n v="388"/>
        <n v="1964.69"/>
        <n v="9209200"/>
        <n v="194.30999999999995"/>
        <n v="2017600"/>
        <n v="2159"/>
        <n v="11226800"/>
        <n v="1308"/>
        <n v="52"/>
        <n v="283"/>
        <n v="501"/>
        <n v="1068"/>
        <n v="1503.3200000000002"/>
        <n v="5553600"/>
        <n v="148.67999999999984"/>
        <n v="1652"/>
        <n v="8590400"/>
        <n v="308"/>
        <n v="159"/>
        <n v="319"/>
        <n v="688"/>
        <n v="1445"/>
        <n v="371"/>
        <n v="1652.56"/>
        <n v="7514000"/>
        <n v="163.44000000000005"/>
        <n v="1929200"/>
        <n v="1816"/>
        <n v="9443200"/>
        <n v="1135"/>
        <n v="62"/>
        <n v="410"/>
        <n v="204"/>
        <n v="2"/>
        <n v="764"/>
        <n v="574"/>
        <n v="1217.5800000000002"/>
        <n v="3972800"/>
        <n v="120.41999999999985"/>
        <n v="2984800"/>
        <n v="1338"/>
        <n v="6957600"/>
        <n v="25"/>
        <n v="732"/>
        <n v="256"/>
        <n v="50"/>
        <n v="13"/>
        <n v="1241"/>
        <n v="752"/>
        <n v="1813.63"/>
        <n v="6453200"/>
        <n v="179.36999999999989"/>
        <n v="3910400"/>
        <n v="1993"/>
        <n v="10363600"/>
        <n v="152"/>
        <n v="520"/>
        <n v="136"/>
        <n v="374"/>
        <n v="811"/>
        <n v="624"/>
        <n v="553"/>
        <n v="1071.07"/>
        <n v="3244800"/>
        <n v="105.93000000000006"/>
        <n v="2875600"/>
        <n v="1177"/>
        <n v="6120400"/>
        <n v="478"/>
        <n v="60"/>
        <n v="252"/>
        <n v="1378"/>
        <n v="582"/>
        <n v="1783.6000000000001"/>
        <n v="7165600"/>
        <n v="176.39999999999986"/>
        <n v="3026400"/>
        <n v="1960"/>
        <n v="10192000"/>
        <n v="1292"/>
        <n v="82"/>
        <n v="304"/>
        <n v="29"/>
        <n v="30"/>
        <n v="533"/>
        <n v="490"/>
        <n v="930.93000000000006"/>
        <n v="2771600"/>
        <n v="92.069999999999936"/>
        <n v="2548000"/>
        <n v="1023"/>
        <n v="5319600"/>
        <n v="496"/>
        <n v="153"/>
        <n v="275"/>
        <n v="28"/>
        <n v="1289"/>
        <n v="467"/>
        <n v="1597.96"/>
        <n v="6702800"/>
        <n v="158.03999999999996"/>
        <n v="2428400"/>
        <n v="1756"/>
        <n v="9131200"/>
        <n v="49"/>
        <n v="760"/>
        <n v="596"/>
        <n v="206"/>
        <n v="1711"/>
        <n v="607"/>
        <n v="2109.38"/>
        <n v="8897200"/>
        <n v="208.61999999999989"/>
        <n v="3156400"/>
        <n v="2318"/>
        <n v="12053600"/>
        <n v="34"/>
        <n v="1503"/>
        <n v="684"/>
        <n v="1798"/>
        <n v="1838.2"/>
        <n v="9349600"/>
        <n v="181.79999999999995"/>
        <n v="1154400"/>
        <n v="2020"/>
        <n v="10504000"/>
        <n v="12"/>
        <n v="1238"/>
        <n v="242"/>
        <n v="448"/>
        <n v="11"/>
        <n v="1795"/>
        <n v="417"/>
        <n v="2012.92"/>
        <n v="9334000"/>
        <n v="199.07999999999993"/>
        <n v="2168400"/>
        <n v="2212"/>
        <n v="11502400"/>
        <n v="88"/>
        <n v="723"/>
        <n v="158"/>
        <n v="1013"/>
        <n v="78"/>
        <n v="1649"/>
        <n v="495"/>
        <n v="1951.04"/>
        <n v="8574800"/>
        <n v="192.96000000000004"/>
        <n v="2574000"/>
        <n v="2144"/>
        <n v="11148800"/>
        <n v="1441"/>
        <n v="263"/>
        <n v="157"/>
        <n v="1317"/>
        <n v="1649.8300000000002"/>
        <n v="6848400"/>
        <n v="163.16999999999985"/>
        <n v="2579200"/>
        <n v="1813"/>
        <n v="9427600"/>
        <n v="164"/>
        <n v="1137"/>
        <n v="298"/>
        <n v="103"/>
        <n v="23"/>
        <n v="1286"/>
        <n v="475"/>
        <n v="1602.51"/>
        <n v="6687200"/>
        <n v="158.49"/>
        <n v="2470000"/>
        <n v="1761"/>
        <n v="9157200"/>
        <n v="395"/>
        <n v="105"/>
        <n v="402"/>
        <n v="781"/>
        <n v="705"/>
        <n v="717"/>
        <n v="1294.02"/>
        <n v="3666000"/>
        <n v="127.98000000000002"/>
        <n v="3728400"/>
        <n v="1422"/>
        <n v="7394400"/>
        <n v="590"/>
        <n v="217"/>
        <n v="400"/>
        <n v="77"/>
        <n v="1598"/>
        <n v="338"/>
        <n v="1761.76"/>
        <n v="8309600"/>
        <n v="174.24"/>
        <n v="1757600"/>
        <n v="1936"/>
        <n v="10067200"/>
        <n v="19"/>
        <n v="257"/>
        <n v="1605"/>
        <n v="16"/>
        <n v="882"/>
        <n v="1010"/>
        <n v="1721.72"/>
        <n v="4586400"/>
        <n v="170.27999999999997"/>
        <n v="5252000"/>
        <n v="1892"/>
        <n v="9838400"/>
        <n v="303"/>
        <n v="314"/>
        <n v="454"/>
        <n v="325"/>
        <n v="1191"/>
        <n v="744"/>
        <n v="1760.8500000000001"/>
        <n v="6193200"/>
        <n v="174.14999999999986"/>
        <n v="3868800"/>
        <n v="1935"/>
        <n v="10062000"/>
        <n v="8"/>
        <n v="924"/>
        <n v="75"/>
        <n v="881"/>
        <n v="231"/>
        <n v="467.74"/>
        <n v="1471600"/>
        <n v="46.259999999999991"/>
        <n v="1201200"/>
        <n v="514"/>
        <n v="2672800"/>
        <n v="267"/>
        <n v="117"/>
        <n v="107"/>
        <n v="732.55000000000007"/>
        <n v="2095600"/>
        <n v="72.449999999999932"/>
        <n v="2090400"/>
        <n v="805"/>
        <n v="4186000"/>
        <n v="119"/>
        <n v="249"/>
        <n v="116"/>
        <n v="895"/>
        <n v="305"/>
        <n v="1092"/>
        <n v="4654000"/>
        <n v="108"/>
        <n v="1586000"/>
        <n v="1200"/>
        <n v="6240000"/>
        <n v="822"/>
        <n v="35"/>
        <n v="86"/>
        <n v="669"/>
        <n v="447"/>
        <n v="1015.5600000000001"/>
        <n v="3478800"/>
        <n v="100.43999999999994"/>
        <n v="2324400"/>
        <n v="1116"/>
        <n v="5803200"/>
        <n v="220"/>
        <n v="565"/>
        <n v="36"/>
        <n v="10"/>
        <n v="1284"/>
        <n v="382"/>
        <n v="1516.06"/>
        <n v="6676800"/>
        <n v="149.94000000000005"/>
        <n v="1986400"/>
        <n v="1666"/>
        <n v="8663200"/>
        <n v="779"/>
        <n v="56"/>
        <n v="433"/>
        <n v="346"/>
        <n v="14"/>
        <n v="424"/>
        <n v="460"/>
        <n v="804.44"/>
        <n v="2204800"/>
        <n v="79.559999999999945"/>
        <n v="2392000"/>
        <n v="4596800"/>
        <n v="51"/>
        <n v="1057"/>
        <n v="1350.44"/>
        <n v="5496400"/>
        <n v="133.55999999999995"/>
        <n v="2220400"/>
        <n v="1484"/>
        <n v="7716800"/>
        <n v="483"/>
        <n v="132"/>
        <n v="238"/>
        <n v="505"/>
        <n v="573"/>
        <n v="680.68000000000006"/>
        <n v="910000"/>
        <n v="67.319999999999936"/>
        <n v="2979600"/>
        <n v="748"/>
        <n v="3889600"/>
        <n v="183"/>
        <n v="27"/>
        <n v="129"/>
        <n v="295"/>
        <n v="114"/>
        <n v="404"/>
        <n v="565.11"/>
        <n v="2100800"/>
        <n v="55.889999999999986"/>
        <n v="1128400"/>
        <n v="621"/>
        <n v="3229200"/>
        <n v="96"/>
        <n v="102"/>
        <n v="73"/>
        <n v="286"/>
        <n v="1065"/>
        <n v="368"/>
        <n v="1304.03"/>
        <n v="5538000"/>
        <n v="128.97000000000003"/>
        <n v="1913600"/>
        <n v="1433"/>
        <n v="7451600"/>
        <n v="186"/>
        <n v="568"/>
        <n v="98"/>
        <n v="278"/>
        <n v="1849"/>
        <n v="542"/>
        <n v="2175.81"/>
        <n v="9614800"/>
        <n v="215.19000000000005"/>
        <n v="2818400"/>
        <n v="2391"/>
        <n v="12433200"/>
        <n v="219"/>
        <n v="1622"/>
        <n v="139"/>
        <n v="671"/>
        <n v="603"/>
        <n v="1159.3400000000001"/>
        <n v="3489200"/>
        <n v="114.65999999999985"/>
        <n v="3135600"/>
        <n v="1274"/>
        <n v="6624800"/>
        <n v="372"/>
        <n v="363"/>
        <n v="258"/>
        <n v="26"/>
        <n v="1156"/>
        <n v="337"/>
        <n v="1358.63"/>
        <n v="6011200"/>
        <n v="134.36999999999989"/>
        <n v="1752400"/>
        <n v="1493"/>
        <n v="7763600"/>
        <n v="968"/>
        <n v="57"/>
        <n v="327"/>
        <n v="44"/>
        <n v="438"/>
        <n v="705.25"/>
        <n v="2277600"/>
        <n v="69.75"/>
        <n v="775"/>
        <n v="4030000"/>
        <n v="224"/>
        <n v="146"/>
        <n v="215"/>
        <n v="1310"/>
        <n v="1083"/>
        <n v="2177.63"/>
        <n v="6812000"/>
        <n v="215.36999999999989"/>
        <n v="5631600"/>
        <n v="2393"/>
        <n v="12443600"/>
        <n v="80"/>
        <n v="266"/>
        <n v="1470"/>
        <n v="457"/>
        <n v="90"/>
        <n v="1372"/>
        <n v="725"/>
        <n v="1908.27"/>
        <n v="7134400"/>
        <n v="188.73000000000002"/>
        <n v="3770000"/>
        <n v="2097"/>
        <n v="10904400"/>
        <n v="413"/>
        <n v="155"/>
        <n v="345"/>
        <n v="1035"/>
        <n v="1217"/>
        <n v="640"/>
        <n v="1689.8700000000001"/>
        <n v="6328400"/>
        <n v="167.12999999999988"/>
        <n v="3328000"/>
        <n v="1857"/>
        <n v="9656400"/>
        <n v="85"/>
        <n v="1076"/>
        <n v="11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35">
  <r>
    <x v="0"/>
    <x v="0"/>
    <x v="0"/>
  </r>
  <r>
    <x v="0"/>
    <x v="1"/>
    <x v="1"/>
  </r>
  <r>
    <x v="0"/>
    <x v="2"/>
    <x v="2"/>
  </r>
  <r>
    <x v="0"/>
    <x v="3"/>
    <x v="3"/>
  </r>
  <r>
    <x v="0"/>
    <x v="4"/>
    <x v="4"/>
  </r>
  <r>
    <x v="0"/>
    <x v="3"/>
    <x v="5"/>
  </r>
  <r>
    <x v="0"/>
    <x v="5"/>
    <x v="6"/>
  </r>
  <r>
    <x v="0"/>
    <x v="6"/>
    <x v="7"/>
  </r>
  <r>
    <x v="0"/>
    <x v="7"/>
    <x v="8"/>
  </r>
  <r>
    <x v="0"/>
    <x v="8"/>
    <x v="9"/>
  </r>
  <r>
    <x v="0"/>
    <x v="9"/>
    <x v="10"/>
  </r>
  <r>
    <x v="0"/>
    <x v="10"/>
    <x v="11"/>
  </r>
  <r>
    <x v="0"/>
    <x v="11"/>
    <x v="12"/>
  </r>
  <r>
    <x v="0"/>
    <x v="12"/>
    <x v="13"/>
  </r>
  <r>
    <x v="0"/>
    <x v="13"/>
    <x v="14"/>
  </r>
  <r>
    <x v="1"/>
    <x v="0"/>
    <x v="15"/>
  </r>
  <r>
    <x v="1"/>
    <x v="1"/>
    <x v="16"/>
  </r>
  <r>
    <x v="1"/>
    <x v="2"/>
    <x v="17"/>
  </r>
  <r>
    <x v="1"/>
    <x v="3"/>
    <x v="18"/>
  </r>
  <r>
    <x v="1"/>
    <x v="4"/>
    <x v="19"/>
  </r>
  <r>
    <x v="1"/>
    <x v="3"/>
    <x v="20"/>
  </r>
  <r>
    <x v="1"/>
    <x v="5"/>
    <x v="21"/>
  </r>
  <r>
    <x v="1"/>
    <x v="6"/>
    <x v="22"/>
  </r>
  <r>
    <x v="1"/>
    <x v="7"/>
    <x v="23"/>
  </r>
  <r>
    <x v="1"/>
    <x v="8"/>
    <x v="24"/>
  </r>
  <r>
    <x v="1"/>
    <x v="9"/>
    <x v="25"/>
  </r>
  <r>
    <x v="1"/>
    <x v="10"/>
    <x v="26"/>
  </r>
  <r>
    <x v="1"/>
    <x v="11"/>
    <x v="27"/>
  </r>
  <r>
    <x v="1"/>
    <x v="12"/>
    <x v="28"/>
  </r>
  <r>
    <x v="1"/>
    <x v="13"/>
    <x v="29"/>
  </r>
  <r>
    <x v="2"/>
    <x v="0"/>
    <x v="30"/>
  </r>
  <r>
    <x v="2"/>
    <x v="1"/>
    <x v="31"/>
  </r>
  <r>
    <x v="2"/>
    <x v="2"/>
    <x v="32"/>
  </r>
  <r>
    <x v="2"/>
    <x v="3"/>
    <x v="33"/>
  </r>
  <r>
    <x v="2"/>
    <x v="4"/>
    <x v="34"/>
  </r>
  <r>
    <x v="2"/>
    <x v="3"/>
    <x v="35"/>
  </r>
  <r>
    <x v="2"/>
    <x v="5"/>
    <x v="36"/>
  </r>
  <r>
    <x v="2"/>
    <x v="6"/>
    <x v="37"/>
  </r>
  <r>
    <x v="2"/>
    <x v="7"/>
    <x v="38"/>
  </r>
  <r>
    <x v="2"/>
    <x v="8"/>
    <x v="39"/>
  </r>
  <r>
    <x v="2"/>
    <x v="9"/>
    <x v="40"/>
  </r>
  <r>
    <x v="2"/>
    <x v="10"/>
    <x v="41"/>
  </r>
  <r>
    <x v="2"/>
    <x v="11"/>
    <x v="42"/>
  </r>
  <r>
    <x v="2"/>
    <x v="12"/>
    <x v="14"/>
  </r>
  <r>
    <x v="2"/>
    <x v="13"/>
    <x v="14"/>
  </r>
  <r>
    <x v="3"/>
    <x v="0"/>
    <x v="43"/>
  </r>
  <r>
    <x v="3"/>
    <x v="1"/>
    <x v="44"/>
  </r>
  <r>
    <x v="3"/>
    <x v="2"/>
    <x v="45"/>
  </r>
  <r>
    <x v="3"/>
    <x v="3"/>
    <x v="46"/>
  </r>
  <r>
    <x v="3"/>
    <x v="4"/>
    <x v="47"/>
  </r>
  <r>
    <x v="3"/>
    <x v="3"/>
    <x v="48"/>
  </r>
  <r>
    <x v="3"/>
    <x v="5"/>
    <x v="49"/>
  </r>
  <r>
    <x v="3"/>
    <x v="6"/>
    <x v="50"/>
  </r>
  <r>
    <x v="3"/>
    <x v="7"/>
    <x v="51"/>
  </r>
  <r>
    <x v="3"/>
    <x v="8"/>
    <x v="52"/>
  </r>
  <r>
    <x v="3"/>
    <x v="9"/>
    <x v="53"/>
  </r>
  <r>
    <x v="3"/>
    <x v="10"/>
    <x v="54"/>
  </r>
  <r>
    <x v="3"/>
    <x v="11"/>
    <x v="55"/>
  </r>
  <r>
    <x v="3"/>
    <x v="12"/>
    <x v="14"/>
  </r>
  <r>
    <x v="3"/>
    <x v="13"/>
    <x v="14"/>
  </r>
  <r>
    <x v="4"/>
    <x v="0"/>
    <x v="56"/>
  </r>
  <r>
    <x v="4"/>
    <x v="1"/>
    <x v="57"/>
  </r>
  <r>
    <x v="4"/>
    <x v="2"/>
    <x v="58"/>
  </r>
  <r>
    <x v="4"/>
    <x v="3"/>
    <x v="59"/>
  </r>
  <r>
    <x v="4"/>
    <x v="4"/>
    <x v="60"/>
  </r>
  <r>
    <x v="4"/>
    <x v="3"/>
    <x v="61"/>
  </r>
  <r>
    <x v="4"/>
    <x v="5"/>
    <x v="62"/>
  </r>
  <r>
    <x v="4"/>
    <x v="6"/>
    <x v="63"/>
  </r>
  <r>
    <x v="4"/>
    <x v="7"/>
    <x v="64"/>
  </r>
  <r>
    <x v="4"/>
    <x v="8"/>
    <x v="65"/>
  </r>
  <r>
    <x v="4"/>
    <x v="9"/>
    <x v="66"/>
  </r>
  <r>
    <x v="4"/>
    <x v="10"/>
    <x v="67"/>
  </r>
  <r>
    <x v="4"/>
    <x v="11"/>
    <x v="68"/>
  </r>
  <r>
    <x v="4"/>
    <x v="12"/>
    <x v="69"/>
  </r>
  <r>
    <x v="4"/>
    <x v="13"/>
    <x v="14"/>
  </r>
  <r>
    <x v="5"/>
    <x v="0"/>
    <x v="70"/>
  </r>
  <r>
    <x v="5"/>
    <x v="1"/>
    <x v="71"/>
  </r>
  <r>
    <x v="5"/>
    <x v="2"/>
    <x v="72"/>
  </r>
  <r>
    <x v="5"/>
    <x v="3"/>
    <x v="73"/>
  </r>
  <r>
    <x v="5"/>
    <x v="4"/>
    <x v="74"/>
  </r>
  <r>
    <x v="5"/>
    <x v="3"/>
    <x v="75"/>
  </r>
  <r>
    <x v="5"/>
    <x v="5"/>
    <x v="76"/>
  </r>
  <r>
    <x v="5"/>
    <x v="6"/>
    <x v="77"/>
  </r>
  <r>
    <x v="5"/>
    <x v="7"/>
    <x v="78"/>
  </r>
  <r>
    <x v="5"/>
    <x v="8"/>
    <x v="79"/>
  </r>
  <r>
    <x v="5"/>
    <x v="9"/>
    <x v="80"/>
  </r>
  <r>
    <x v="5"/>
    <x v="10"/>
    <x v="81"/>
  </r>
  <r>
    <x v="5"/>
    <x v="11"/>
    <x v="82"/>
  </r>
  <r>
    <x v="5"/>
    <x v="12"/>
    <x v="83"/>
  </r>
  <r>
    <x v="5"/>
    <x v="13"/>
    <x v="13"/>
  </r>
  <r>
    <x v="6"/>
    <x v="0"/>
    <x v="84"/>
  </r>
  <r>
    <x v="6"/>
    <x v="1"/>
    <x v="85"/>
  </r>
  <r>
    <x v="6"/>
    <x v="2"/>
    <x v="86"/>
  </r>
  <r>
    <x v="6"/>
    <x v="3"/>
    <x v="87"/>
  </r>
  <r>
    <x v="6"/>
    <x v="4"/>
    <x v="88"/>
  </r>
  <r>
    <x v="6"/>
    <x v="3"/>
    <x v="89"/>
  </r>
  <r>
    <x v="6"/>
    <x v="5"/>
    <x v="90"/>
  </r>
  <r>
    <x v="6"/>
    <x v="6"/>
    <x v="91"/>
  </r>
  <r>
    <x v="6"/>
    <x v="7"/>
    <x v="92"/>
  </r>
  <r>
    <x v="6"/>
    <x v="8"/>
    <x v="93"/>
  </r>
  <r>
    <x v="6"/>
    <x v="9"/>
    <x v="94"/>
  </r>
  <r>
    <x v="6"/>
    <x v="10"/>
    <x v="95"/>
  </r>
  <r>
    <x v="6"/>
    <x v="11"/>
    <x v="96"/>
  </r>
  <r>
    <x v="6"/>
    <x v="12"/>
    <x v="97"/>
  </r>
  <r>
    <x v="6"/>
    <x v="13"/>
    <x v="14"/>
  </r>
  <r>
    <x v="7"/>
    <x v="0"/>
    <x v="98"/>
  </r>
  <r>
    <x v="7"/>
    <x v="1"/>
    <x v="99"/>
  </r>
  <r>
    <x v="7"/>
    <x v="2"/>
    <x v="100"/>
  </r>
  <r>
    <x v="7"/>
    <x v="3"/>
    <x v="101"/>
  </r>
  <r>
    <x v="7"/>
    <x v="4"/>
    <x v="102"/>
  </r>
  <r>
    <x v="7"/>
    <x v="3"/>
    <x v="103"/>
  </r>
  <r>
    <x v="7"/>
    <x v="5"/>
    <x v="104"/>
  </r>
  <r>
    <x v="7"/>
    <x v="6"/>
    <x v="105"/>
  </r>
  <r>
    <x v="7"/>
    <x v="7"/>
    <x v="106"/>
  </r>
  <r>
    <x v="7"/>
    <x v="8"/>
    <x v="107"/>
  </r>
  <r>
    <x v="7"/>
    <x v="9"/>
    <x v="108"/>
  </r>
  <r>
    <x v="7"/>
    <x v="10"/>
    <x v="66"/>
  </r>
  <r>
    <x v="7"/>
    <x v="11"/>
    <x v="109"/>
  </r>
  <r>
    <x v="7"/>
    <x v="12"/>
    <x v="14"/>
  </r>
  <r>
    <x v="7"/>
    <x v="13"/>
    <x v="14"/>
  </r>
  <r>
    <x v="8"/>
    <x v="0"/>
    <x v="110"/>
  </r>
  <r>
    <x v="8"/>
    <x v="1"/>
    <x v="111"/>
  </r>
  <r>
    <x v="8"/>
    <x v="2"/>
    <x v="112"/>
  </r>
  <r>
    <x v="8"/>
    <x v="3"/>
    <x v="113"/>
  </r>
  <r>
    <x v="8"/>
    <x v="4"/>
    <x v="114"/>
  </r>
  <r>
    <x v="8"/>
    <x v="3"/>
    <x v="115"/>
  </r>
  <r>
    <x v="8"/>
    <x v="5"/>
    <x v="116"/>
  </r>
  <r>
    <x v="8"/>
    <x v="6"/>
    <x v="117"/>
  </r>
  <r>
    <x v="8"/>
    <x v="7"/>
    <x v="118"/>
  </r>
  <r>
    <x v="8"/>
    <x v="8"/>
    <x v="119"/>
  </r>
  <r>
    <x v="8"/>
    <x v="9"/>
    <x v="120"/>
  </r>
  <r>
    <x v="8"/>
    <x v="10"/>
    <x v="121"/>
  </r>
  <r>
    <x v="8"/>
    <x v="11"/>
    <x v="122"/>
  </r>
  <r>
    <x v="8"/>
    <x v="12"/>
    <x v="28"/>
  </r>
  <r>
    <x v="8"/>
    <x v="13"/>
    <x v="14"/>
  </r>
  <r>
    <x v="9"/>
    <x v="0"/>
    <x v="123"/>
  </r>
  <r>
    <x v="9"/>
    <x v="1"/>
    <x v="124"/>
  </r>
  <r>
    <x v="9"/>
    <x v="2"/>
    <x v="125"/>
  </r>
  <r>
    <x v="9"/>
    <x v="3"/>
    <x v="126"/>
  </r>
  <r>
    <x v="9"/>
    <x v="4"/>
    <x v="127"/>
  </r>
  <r>
    <x v="9"/>
    <x v="3"/>
    <x v="128"/>
  </r>
  <r>
    <x v="9"/>
    <x v="5"/>
    <x v="129"/>
  </r>
  <r>
    <x v="9"/>
    <x v="6"/>
    <x v="130"/>
  </r>
  <r>
    <x v="9"/>
    <x v="7"/>
    <x v="131"/>
  </r>
  <r>
    <x v="9"/>
    <x v="8"/>
    <x v="132"/>
  </r>
  <r>
    <x v="9"/>
    <x v="9"/>
    <x v="133"/>
  </r>
  <r>
    <x v="9"/>
    <x v="10"/>
    <x v="134"/>
  </r>
  <r>
    <x v="9"/>
    <x v="11"/>
    <x v="135"/>
  </r>
  <r>
    <x v="9"/>
    <x v="12"/>
    <x v="64"/>
  </r>
  <r>
    <x v="9"/>
    <x v="13"/>
    <x v="69"/>
  </r>
  <r>
    <x v="10"/>
    <x v="0"/>
    <x v="136"/>
  </r>
  <r>
    <x v="10"/>
    <x v="1"/>
    <x v="137"/>
  </r>
  <r>
    <x v="10"/>
    <x v="2"/>
    <x v="138"/>
  </r>
  <r>
    <x v="10"/>
    <x v="3"/>
    <x v="139"/>
  </r>
  <r>
    <x v="10"/>
    <x v="4"/>
    <x v="140"/>
  </r>
  <r>
    <x v="10"/>
    <x v="3"/>
    <x v="141"/>
  </r>
  <r>
    <x v="10"/>
    <x v="5"/>
    <x v="142"/>
  </r>
  <r>
    <x v="10"/>
    <x v="6"/>
    <x v="143"/>
  </r>
  <r>
    <x v="10"/>
    <x v="7"/>
    <x v="144"/>
  </r>
  <r>
    <x v="10"/>
    <x v="8"/>
    <x v="145"/>
  </r>
  <r>
    <x v="10"/>
    <x v="9"/>
    <x v="146"/>
  </r>
  <r>
    <x v="10"/>
    <x v="10"/>
    <x v="147"/>
  </r>
  <r>
    <x v="10"/>
    <x v="11"/>
    <x v="148"/>
  </r>
  <r>
    <x v="10"/>
    <x v="12"/>
    <x v="13"/>
  </r>
  <r>
    <x v="10"/>
    <x v="13"/>
    <x v="14"/>
  </r>
  <r>
    <x v="11"/>
    <x v="0"/>
    <x v="149"/>
  </r>
  <r>
    <x v="11"/>
    <x v="1"/>
    <x v="150"/>
  </r>
  <r>
    <x v="11"/>
    <x v="2"/>
    <x v="151"/>
  </r>
  <r>
    <x v="11"/>
    <x v="3"/>
    <x v="152"/>
  </r>
  <r>
    <x v="11"/>
    <x v="4"/>
    <x v="153"/>
  </r>
  <r>
    <x v="11"/>
    <x v="3"/>
    <x v="154"/>
  </r>
  <r>
    <x v="11"/>
    <x v="5"/>
    <x v="155"/>
  </r>
  <r>
    <x v="11"/>
    <x v="6"/>
    <x v="156"/>
  </r>
  <r>
    <x v="11"/>
    <x v="7"/>
    <x v="157"/>
  </r>
  <r>
    <x v="11"/>
    <x v="8"/>
    <x v="108"/>
  </r>
  <r>
    <x v="11"/>
    <x v="9"/>
    <x v="158"/>
  </r>
  <r>
    <x v="11"/>
    <x v="10"/>
    <x v="64"/>
  </r>
  <r>
    <x v="11"/>
    <x v="11"/>
    <x v="159"/>
  </r>
  <r>
    <x v="11"/>
    <x v="12"/>
    <x v="28"/>
  </r>
  <r>
    <x v="11"/>
    <x v="13"/>
    <x v="14"/>
  </r>
  <r>
    <x v="12"/>
    <x v="0"/>
    <x v="160"/>
  </r>
  <r>
    <x v="12"/>
    <x v="1"/>
    <x v="161"/>
  </r>
  <r>
    <x v="12"/>
    <x v="2"/>
    <x v="162"/>
  </r>
  <r>
    <x v="12"/>
    <x v="3"/>
    <x v="163"/>
  </r>
  <r>
    <x v="12"/>
    <x v="4"/>
    <x v="164"/>
  </r>
  <r>
    <x v="12"/>
    <x v="3"/>
    <x v="165"/>
  </r>
  <r>
    <x v="12"/>
    <x v="5"/>
    <x v="166"/>
  </r>
  <r>
    <x v="12"/>
    <x v="6"/>
    <x v="167"/>
  </r>
  <r>
    <x v="12"/>
    <x v="7"/>
    <x v="168"/>
  </r>
  <r>
    <x v="12"/>
    <x v="8"/>
    <x v="169"/>
  </r>
  <r>
    <x v="12"/>
    <x v="9"/>
    <x v="148"/>
  </r>
  <r>
    <x v="12"/>
    <x v="10"/>
    <x v="170"/>
  </r>
  <r>
    <x v="12"/>
    <x v="11"/>
    <x v="171"/>
  </r>
  <r>
    <x v="12"/>
    <x v="12"/>
    <x v="172"/>
  </r>
  <r>
    <x v="12"/>
    <x v="13"/>
    <x v="173"/>
  </r>
  <r>
    <x v="13"/>
    <x v="0"/>
    <x v="174"/>
  </r>
  <r>
    <x v="13"/>
    <x v="1"/>
    <x v="175"/>
  </r>
  <r>
    <x v="13"/>
    <x v="2"/>
    <x v="176"/>
  </r>
  <r>
    <x v="13"/>
    <x v="3"/>
    <x v="177"/>
  </r>
  <r>
    <x v="13"/>
    <x v="4"/>
    <x v="178"/>
  </r>
  <r>
    <x v="13"/>
    <x v="3"/>
    <x v="179"/>
  </r>
  <r>
    <x v="13"/>
    <x v="5"/>
    <x v="180"/>
  </r>
  <r>
    <x v="13"/>
    <x v="6"/>
    <x v="181"/>
  </r>
  <r>
    <x v="13"/>
    <x v="7"/>
    <x v="157"/>
  </r>
  <r>
    <x v="13"/>
    <x v="8"/>
    <x v="182"/>
  </r>
  <r>
    <x v="13"/>
    <x v="9"/>
    <x v="183"/>
  </r>
  <r>
    <x v="13"/>
    <x v="10"/>
    <x v="184"/>
  </r>
  <r>
    <x v="13"/>
    <x v="11"/>
    <x v="185"/>
  </r>
  <r>
    <x v="13"/>
    <x v="12"/>
    <x v="14"/>
  </r>
  <r>
    <x v="13"/>
    <x v="13"/>
    <x v="14"/>
  </r>
  <r>
    <x v="14"/>
    <x v="0"/>
    <x v="186"/>
  </r>
  <r>
    <x v="14"/>
    <x v="1"/>
    <x v="124"/>
  </r>
  <r>
    <x v="14"/>
    <x v="2"/>
    <x v="187"/>
  </r>
  <r>
    <x v="14"/>
    <x v="3"/>
    <x v="188"/>
  </r>
  <r>
    <x v="14"/>
    <x v="4"/>
    <x v="189"/>
  </r>
  <r>
    <x v="14"/>
    <x v="3"/>
    <x v="128"/>
  </r>
  <r>
    <x v="14"/>
    <x v="5"/>
    <x v="190"/>
  </r>
  <r>
    <x v="14"/>
    <x v="6"/>
    <x v="191"/>
  </r>
  <r>
    <x v="14"/>
    <x v="7"/>
    <x v="192"/>
  </r>
  <r>
    <x v="14"/>
    <x v="8"/>
    <x v="193"/>
  </r>
  <r>
    <x v="14"/>
    <x v="9"/>
    <x v="92"/>
  </r>
  <r>
    <x v="14"/>
    <x v="10"/>
    <x v="194"/>
  </r>
  <r>
    <x v="14"/>
    <x v="11"/>
    <x v="195"/>
  </r>
  <r>
    <x v="14"/>
    <x v="12"/>
    <x v="92"/>
  </r>
  <r>
    <x v="14"/>
    <x v="13"/>
    <x v="14"/>
  </r>
  <r>
    <x v="15"/>
    <x v="0"/>
    <x v="196"/>
  </r>
  <r>
    <x v="15"/>
    <x v="1"/>
    <x v="197"/>
  </r>
  <r>
    <x v="15"/>
    <x v="2"/>
    <x v="198"/>
  </r>
  <r>
    <x v="15"/>
    <x v="3"/>
    <x v="199"/>
  </r>
  <r>
    <x v="15"/>
    <x v="4"/>
    <x v="200"/>
  </r>
  <r>
    <x v="15"/>
    <x v="3"/>
    <x v="201"/>
  </r>
  <r>
    <x v="15"/>
    <x v="5"/>
    <x v="202"/>
  </r>
  <r>
    <x v="15"/>
    <x v="6"/>
    <x v="203"/>
  </r>
  <r>
    <x v="15"/>
    <x v="7"/>
    <x v="14"/>
  </r>
  <r>
    <x v="15"/>
    <x v="8"/>
    <x v="204"/>
  </r>
  <r>
    <x v="15"/>
    <x v="9"/>
    <x v="205"/>
  </r>
  <r>
    <x v="15"/>
    <x v="10"/>
    <x v="206"/>
  </r>
  <r>
    <x v="15"/>
    <x v="11"/>
    <x v="207"/>
  </r>
  <r>
    <x v="15"/>
    <x v="12"/>
    <x v="29"/>
  </r>
  <r>
    <x v="15"/>
    <x v="13"/>
    <x v="208"/>
  </r>
  <r>
    <x v="16"/>
    <x v="0"/>
    <x v="209"/>
  </r>
  <r>
    <x v="16"/>
    <x v="1"/>
    <x v="210"/>
  </r>
  <r>
    <x v="16"/>
    <x v="2"/>
    <x v="211"/>
  </r>
  <r>
    <x v="16"/>
    <x v="3"/>
    <x v="212"/>
  </r>
  <r>
    <x v="16"/>
    <x v="4"/>
    <x v="213"/>
  </r>
  <r>
    <x v="16"/>
    <x v="3"/>
    <x v="214"/>
  </r>
  <r>
    <x v="16"/>
    <x v="5"/>
    <x v="215"/>
  </r>
  <r>
    <x v="16"/>
    <x v="6"/>
    <x v="216"/>
  </r>
  <r>
    <x v="16"/>
    <x v="7"/>
    <x v="217"/>
  </r>
  <r>
    <x v="16"/>
    <x v="8"/>
    <x v="218"/>
  </r>
  <r>
    <x v="16"/>
    <x v="9"/>
    <x v="219"/>
  </r>
  <r>
    <x v="16"/>
    <x v="10"/>
    <x v="23"/>
  </r>
  <r>
    <x v="16"/>
    <x v="11"/>
    <x v="220"/>
  </r>
  <r>
    <x v="16"/>
    <x v="12"/>
    <x v="221"/>
  </r>
  <r>
    <x v="16"/>
    <x v="13"/>
    <x v="69"/>
  </r>
  <r>
    <x v="17"/>
    <x v="0"/>
    <x v="222"/>
  </r>
  <r>
    <x v="17"/>
    <x v="1"/>
    <x v="223"/>
  </r>
  <r>
    <x v="17"/>
    <x v="2"/>
    <x v="224"/>
  </r>
  <r>
    <x v="17"/>
    <x v="3"/>
    <x v="225"/>
  </r>
  <r>
    <x v="17"/>
    <x v="4"/>
    <x v="226"/>
  </r>
  <r>
    <x v="17"/>
    <x v="3"/>
    <x v="227"/>
  </r>
  <r>
    <x v="17"/>
    <x v="5"/>
    <x v="228"/>
  </r>
  <r>
    <x v="17"/>
    <x v="6"/>
    <x v="229"/>
  </r>
  <r>
    <x v="17"/>
    <x v="7"/>
    <x v="230"/>
  </r>
  <r>
    <x v="17"/>
    <x v="8"/>
    <x v="231"/>
  </r>
  <r>
    <x v="17"/>
    <x v="9"/>
    <x v="232"/>
  </r>
  <r>
    <x v="17"/>
    <x v="10"/>
    <x v="233"/>
  </r>
  <r>
    <x v="17"/>
    <x v="11"/>
    <x v="234"/>
  </r>
  <r>
    <x v="17"/>
    <x v="12"/>
    <x v="14"/>
  </r>
  <r>
    <x v="17"/>
    <x v="13"/>
    <x v="14"/>
  </r>
  <r>
    <x v="18"/>
    <x v="0"/>
    <x v="235"/>
  </r>
  <r>
    <x v="18"/>
    <x v="1"/>
    <x v="236"/>
  </r>
  <r>
    <x v="18"/>
    <x v="2"/>
    <x v="237"/>
  </r>
  <r>
    <x v="18"/>
    <x v="3"/>
    <x v="238"/>
  </r>
  <r>
    <x v="18"/>
    <x v="4"/>
    <x v="239"/>
  </r>
  <r>
    <x v="18"/>
    <x v="3"/>
    <x v="240"/>
  </r>
  <r>
    <x v="18"/>
    <x v="5"/>
    <x v="241"/>
  </r>
  <r>
    <x v="18"/>
    <x v="6"/>
    <x v="242"/>
  </r>
  <r>
    <x v="18"/>
    <x v="7"/>
    <x v="42"/>
  </r>
  <r>
    <x v="18"/>
    <x v="8"/>
    <x v="243"/>
  </r>
  <r>
    <x v="18"/>
    <x v="9"/>
    <x v="244"/>
  </r>
  <r>
    <x v="18"/>
    <x v="10"/>
    <x v="245"/>
  </r>
  <r>
    <x v="18"/>
    <x v="11"/>
    <x v="146"/>
  </r>
  <r>
    <x v="18"/>
    <x v="12"/>
    <x v="29"/>
  </r>
  <r>
    <x v="18"/>
    <x v="13"/>
    <x v="28"/>
  </r>
  <r>
    <x v="19"/>
    <x v="0"/>
    <x v="246"/>
  </r>
  <r>
    <x v="19"/>
    <x v="1"/>
    <x v="247"/>
  </r>
  <r>
    <x v="19"/>
    <x v="2"/>
    <x v="248"/>
  </r>
  <r>
    <x v="19"/>
    <x v="3"/>
    <x v="249"/>
  </r>
  <r>
    <x v="19"/>
    <x v="4"/>
    <x v="250"/>
  </r>
  <r>
    <x v="19"/>
    <x v="3"/>
    <x v="251"/>
  </r>
  <r>
    <x v="19"/>
    <x v="5"/>
    <x v="252"/>
  </r>
  <r>
    <x v="19"/>
    <x v="6"/>
    <x v="253"/>
  </r>
  <r>
    <x v="19"/>
    <x v="7"/>
    <x v="68"/>
  </r>
  <r>
    <x v="19"/>
    <x v="8"/>
    <x v="254"/>
  </r>
  <r>
    <x v="19"/>
    <x v="9"/>
    <x v="255"/>
  </r>
  <r>
    <x v="19"/>
    <x v="10"/>
    <x v="256"/>
  </r>
  <r>
    <x v="19"/>
    <x v="11"/>
    <x v="257"/>
  </r>
  <r>
    <x v="19"/>
    <x v="12"/>
    <x v="258"/>
  </r>
  <r>
    <x v="19"/>
    <x v="13"/>
    <x v="69"/>
  </r>
  <r>
    <x v="20"/>
    <x v="0"/>
    <x v="259"/>
  </r>
  <r>
    <x v="20"/>
    <x v="1"/>
    <x v="260"/>
  </r>
  <r>
    <x v="20"/>
    <x v="2"/>
    <x v="261"/>
  </r>
  <r>
    <x v="20"/>
    <x v="3"/>
    <x v="262"/>
  </r>
  <r>
    <x v="20"/>
    <x v="4"/>
    <x v="263"/>
  </r>
  <r>
    <x v="20"/>
    <x v="3"/>
    <x v="264"/>
  </r>
  <r>
    <x v="20"/>
    <x v="5"/>
    <x v="265"/>
  </r>
  <r>
    <x v="20"/>
    <x v="6"/>
    <x v="266"/>
  </r>
  <r>
    <x v="20"/>
    <x v="7"/>
    <x v="148"/>
  </r>
  <r>
    <x v="20"/>
    <x v="8"/>
    <x v="267"/>
  </r>
  <r>
    <x v="20"/>
    <x v="9"/>
    <x v="268"/>
  </r>
  <r>
    <x v="20"/>
    <x v="10"/>
    <x v="269"/>
  </r>
  <r>
    <x v="20"/>
    <x v="11"/>
    <x v="270"/>
  </r>
  <r>
    <x v="20"/>
    <x v="12"/>
    <x v="13"/>
  </r>
  <r>
    <x v="20"/>
    <x v="13"/>
    <x v="14"/>
  </r>
  <r>
    <x v="21"/>
    <x v="0"/>
    <x v="271"/>
  </r>
  <r>
    <x v="21"/>
    <x v="1"/>
    <x v="272"/>
  </r>
  <r>
    <x v="21"/>
    <x v="2"/>
    <x v="273"/>
  </r>
  <r>
    <x v="21"/>
    <x v="3"/>
    <x v="274"/>
  </r>
  <r>
    <x v="21"/>
    <x v="4"/>
    <x v="275"/>
  </r>
  <r>
    <x v="21"/>
    <x v="3"/>
    <x v="276"/>
  </r>
  <r>
    <x v="21"/>
    <x v="5"/>
    <x v="277"/>
  </r>
  <r>
    <x v="21"/>
    <x v="6"/>
    <x v="278"/>
  </r>
  <r>
    <x v="21"/>
    <x v="7"/>
    <x v="279"/>
  </r>
  <r>
    <x v="21"/>
    <x v="8"/>
    <x v="280"/>
  </r>
  <r>
    <x v="21"/>
    <x v="9"/>
    <x v="122"/>
  </r>
  <r>
    <x v="21"/>
    <x v="10"/>
    <x v="281"/>
  </r>
  <r>
    <x v="21"/>
    <x v="11"/>
    <x v="282"/>
  </r>
  <r>
    <x v="21"/>
    <x v="12"/>
    <x v="28"/>
  </r>
  <r>
    <x v="21"/>
    <x v="13"/>
    <x v="208"/>
  </r>
  <r>
    <x v="22"/>
    <x v="0"/>
    <x v="283"/>
  </r>
  <r>
    <x v="22"/>
    <x v="1"/>
    <x v="284"/>
  </r>
  <r>
    <x v="22"/>
    <x v="2"/>
    <x v="285"/>
  </r>
  <r>
    <x v="22"/>
    <x v="3"/>
    <x v="286"/>
  </r>
  <r>
    <x v="22"/>
    <x v="4"/>
    <x v="287"/>
  </r>
  <r>
    <x v="22"/>
    <x v="3"/>
    <x v="288"/>
  </r>
  <r>
    <x v="22"/>
    <x v="5"/>
    <x v="289"/>
  </r>
  <r>
    <x v="22"/>
    <x v="6"/>
    <x v="290"/>
  </r>
  <r>
    <x v="22"/>
    <x v="7"/>
    <x v="291"/>
  </r>
  <r>
    <x v="22"/>
    <x v="8"/>
    <x v="292"/>
  </r>
  <r>
    <x v="22"/>
    <x v="9"/>
    <x v="97"/>
  </r>
  <r>
    <x v="22"/>
    <x v="10"/>
    <x v="293"/>
  </r>
  <r>
    <x v="22"/>
    <x v="11"/>
    <x v="157"/>
  </r>
  <r>
    <x v="22"/>
    <x v="12"/>
    <x v="279"/>
  </r>
  <r>
    <x v="22"/>
    <x v="13"/>
    <x v="14"/>
  </r>
  <r>
    <x v="23"/>
    <x v="0"/>
    <x v="294"/>
  </r>
  <r>
    <x v="23"/>
    <x v="1"/>
    <x v="68"/>
  </r>
  <r>
    <x v="23"/>
    <x v="2"/>
    <x v="295"/>
  </r>
  <r>
    <x v="23"/>
    <x v="3"/>
    <x v="296"/>
  </r>
  <r>
    <x v="23"/>
    <x v="4"/>
    <x v="297"/>
  </r>
  <r>
    <x v="23"/>
    <x v="3"/>
    <x v="298"/>
  </r>
  <r>
    <x v="23"/>
    <x v="5"/>
    <x v="299"/>
  </r>
  <r>
    <x v="23"/>
    <x v="6"/>
    <x v="300"/>
  </r>
  <r>
    <x v="23"/>
    <x v="7"/>
    <x v="301"/>
  </r>
  <r>
    <x v="23"/>
    <x v="8"/>
    <x v="302"/>
  </r>
  <r>
    <x v="23"/>
    <x v="9"/>
    <x v="183"/>
  </r>
  <r>
    <x v="23"/>
    <x v="10"/>
    <x v="303"/>
  </r>
  <r>
    <x v="23"/>
    <x v="11"/>
    <x v="304"/>
  </r>
  <r>
    <x v="23"/>
    <x v="12"/>
    <x v="109"/>
  </r>
  <r>
    <x v="23"/>
    <x v="13"/>
    <x v="305"/>
  </r>
  <r>
    <x v="24"/>
    <x v="0"/>
    <x v="306"/>
  </r>
  <r>
    <x v="24"/>
    <x v="1"/>
    <x v="307"/>
  </r>
  <r>
    <x v="24"/>
    <x v="2"/>
    <x v="308"/>
  </r>
  <r>
    <x v="24"/>
    <x v="3"/>
    <x v="309"/>
  </r>
  <r>
    <x v="24"/>
    <x v="4"/>
    <x v="310"/>
  </r>
  <r>
    <x v="24"/>
    <x v="3"/>
    <x v="311"/>
  </r>
  <r>
    <x v="24"/>
    <x v="5"/>
    <x v="312"/>
  </r>
  <r>
    <x v="24"/>
    <x v="6"/>
    <x v="313"/>
  </r>
  <r>
    <x v="24"/>
    <x v="7"/>
    <x v="314"/>
  </r>
  <r>
    <x v="24"/>
    <x v="8"/>
    <x v="315"/>
  </r>
  <r>
    <x v="24"/>
    <x v="9"/>
    <x v="316"/>
  </r>
  <r>
    <x v="24"/>
    <x v="10"/>
    <x v="230"/>
  </r>
  <r>
    <x v="24"/>
    <x v="11"/>
    <x v="317"/>
  </r>
  <r>
    <x v="24"/>
    <x v="12"/>
    <x v="318"/>
  </r>
  <r>
    <x v="24"/>
    <x v="13"/>
    <x v="14"/>
  </r>
  <r>
    <x v="25"/>
    <x v="0"/>
    <x v="319"/>
  </r>
  <r>
    <x v="25"/>
    <x v="1"/>
    <x v="320"/>
  </r>
  <r>
    <x v="25"/>
    <x v="2"/>
    <x v="321"/>
  </r>
  <r>
    <x v="25"/>
    <x v="3"/>
    <x v="322"/>
  </r>
  <r>
    <x v="25"/>
    <x v="4"/>
    <x v="323"/>
  </r>
  <r>
    <x v="25"/>
    <x v="3"/>
    <x v="324"/>
  </r>
  <r>
    <x v="25"/>
    <x v="5"/>
    <x v="325"/>
  </r>
  <r>
    <x v="25"/>
    <x v="6"/>
    <x v="326"/>
  </r>
  <r>
    <x v="25"/>
    <x v="7"/>
    <x v="157"/>
  </r>
  <r>
    <x v="25"/>
    <x v="8"/>
    <x v="327"/>
  </r>
  <r>
    <x v="25"/>
    <x v="9"/>
    <x v="328"/>
  </r>
  <r>
    <x v="25"/>
    <x v="10"/>
    <x v="23"/>
  </r>
  <r>
    <x v="25"/>
    <x v="11"/>
    <x v="329"/>
  </r>
  <r>
    <x v="25"/>
    <x v="12"/>
    <x v="13"/>
  </r>
  <r>
    <x v="25"/>
    <x v="13"/>
    <x v="14"/>
  </r>
  <r>
    <x v="26"/>
    <x v="0"/>
    <x v="330"/>
  </r>
  <r>
    <x v="26"/>
    <x v="1"/>
    <x v="267"/>
  </r>
  <r>
    <x v="26"/>
    <x v="2"/>
    <x v="331"/>
  </r>
  <r>
    <x v="26"/>
    <x v="3"/>
    <x v="332"/>
  </r>
  <r>
    <x v="26"/>
    <x v="4"/>
    <x v="333"/>
  </r>
  <r>
    <x v="26"/>
    <x v="3"/>
    <x v="334"/>
  </r>
  <r>
    <x v="26"/>
    <x v="5"/>
    <x v="335"/>
  </r>
  <r>
    <x v="26"/>
    <x v="6"/>
    <x v="336"/>
  </r>
  <r>
    <x v="26"/>
    <x v="7"/>
    <x v="337"/>
  </r>
  <r>
    <x v="26"/>
    <x v="8"/>
    <x v="338"/>
  </r>
  <r>
    <x v="26"/>
    <x v="9"/>
    <x v="314"/>
  </r>
  <r>
    <x v="26"/>
    <x v="10"/>
    <x v="339"/>
  </r>
  <r>
    <x v="26"/>
    <x v="11"/>
    <x v="340"/>
  </r>
  <r>
    <x v="26"/>
    <x v="12"/>
    <x v="341"/>
  </r>
  <r>
    <x v="26"/>
    <x v="13"/>
    <x v="14"/>
  </r>
  <r>
    <x v="27"/>
    <x v="0"/>
    <x v="342"/>
  </r>
  <r>
    <x v="27"/>
    <x v="1"/>
    <x v="343"/>
  </r>
  <r>
    <x v="27"/>
    <x v="2"/>
    <x v="344"/>
  </r>
  <r>
    <x v="27"/>
    <x v="3"/>
    <x v="345"/>
  </r>
  <r>
    <x v="27"/>
    <x v="4"/>
    <x v="346"/>
  </r>
  <r>
    <x v="27"/>
    <x v="3"/>
    <x v="347"/>
  </r>
  <r>
    <x v="27"/>
    <x v="5"/>
    <x v="348"/>
  </r>
  <r>
    <x v="27"/>
    <x v="6"/>
    <x v="349"/>
  </r>
  <r>
    <x v="27"/>
    <x v="7"/>
    <x v="80"/>
  </r>
  <r>
    <x v="27"/>
    <x v="8"/>
    <x v="350"/>
  </r>
  <r>
    <x v="27"/>
    <x v="9"/>
    <x v="351"/>
  </r>
  <r>
    <x v="27"/>
    <x v="10"/>
    <x v="352"/>
  </r>
  <r>
    <x v="27"/>
    <x v="11"/>
    <x v="353"/>
  </r>
  <r>
    <x v="27"/>
    <x v="12"/>
    <x v="13"/>
  </r>
  <r>
    <x v="27"/>
    <x v="13"/>
    <x v="69"/>
  </r>
  <r>
    <x v="28"/>
    <x v="0"/>
    <x v="354"/>
  </r>
  <r>
    <x v="28"/>
    <x v="1"/>
    <x v="355"/>
  </r>
  <r>
    <x v="28"/>
    <x v="2"/>
    <x v="356"/>
  </r>
  <r>
    <x v="28"/>
    <x v="3"/>
    <x v="357"/>
  </r>
  <r>
    <x v="28"/>
    <x v="4"/>
    <x v="358"/>
  </r>
  <r>
    <x v="28"/>
    <x v="3"/>
    <x v="359"/>
  </r>
  <r>
    <x v="28"/>
    <x v="5"/>
    <x v="360"/>
  </r>
  <r>
    <x v="28"/>
    <x v="6"/>
    <x v="361"/>
  </r>
  <r>
    <x v="28"/>
    <x v="7"/>
    <x v="147"/>
  </r>
  <r>
    <x v="28"/>
    <x v="8"/>
    <x v="362"/>
  </r>
  <r>
    <x v="28"/>
    <x v="9"/>
    <x v="363"/>
  </r>
  <r>
    <x v="28"/>
    <x v="10"/>
    <x v="364"/>
  </r>
  <r>
    <x v="28"/>
    <x v="11"/>
    <x v="365"/>
  </r>
  <r>
    <x v="28"/>
    <x v="12"/>
    <x v="14"/>
  </r>
  <r>
    <x v="28"/>
    <x v="13"/>
    <x v="14"/>
  </r>
  <r>
    <x v="29"/>
    <x v="0"/>
    <x v="366"/>
  </r>
  <r>
    <x v="29"/>
    <x v="1"/>
    <x v="367"/>
  </r>
  <r>
    <x v="29"/>
    <x v="2"/>
    <x v="368"/>
  </r>
  <r>
    <x v="29"/>
    <x v="3"/>
    <x v="369"/>
  </r>
  <r>
    <x v="29"/>
    <x v="4"/>
    <x v="370"/>
  </r>
  <r>
    <x v="29"/>
    <x v="3"/>
    <x v="371"/>
  </r>
  <r>
    <x v="29"/>
    <x v="5"/>
    <x v="372"/>
  </r>
  <r>
    <x v="29"/>
    <x v="6"/>
    <x v="373"/>
  </r>
  <r>
    <x v="29"/>
    <x v="7"/>
    <x v="374"/>
  </r>
  <r>
    <x v="29"/>
    <x v="8"/>
    <x v="51"/>
  </r>
  <r>
    <x v="29"/>
    <x v="9"/>
    <x v="291"/>
  </r>
  <r>
    <x v="29"/>
    <x v="10"/>
    <x v="375"/>
  </r>
  <r>
    <x v="29"/>
    <x v="11"/>
    <x v="376"/>
  </r>
  <r>
    <x v="29"/>
    <x v="12"/>
    <x v="377"/>
  </r>
  <r>
    <x v="29"/>
    <x v="13"/>
    <x v="14"/>
  </r>
  <r>
    <x v="30"/>
    <x v="0"/>
    <x v="378"/>
  </r>
  <r>
    <x v="30"/>
    <x v="1"/>
    <x v="379"/>
  </r>
  <r>
    <x v="30"/>
    <x v="2"/>
    <x v="380"/>
  </r>
  <r>
    <x v="30"/>
    <x v="3"/>
    <x v="381"/>
  </r>
  <r>
    <x v="30"/>
    <x v="4"/>
    <x v="382"/>
  </r>
  <r>
    <x v="30"/>
    <x v="3"/>
    <x v="383"/>
  </r>
  <r>
    <x v="30"/>
    <x v="5"/>
    <x v="384"/>
  </r>
  <r>
    <x v="30"/>
    <x v="6"/>
    <x v="385"/>
  </r>
  <r>
    <x v="30"/>
    <x v="7"/>
    <x v="386"/>
  </r>
  <r>
    <x v="30"/>
    <x v="8"/>
    <x v="267"/>
  </r>
  <r>
    <x v="30"/>
    <x v="9"/>
    <x v="387"/>
  </r>
  <r>
    <x v="30"/>
    <x v="10"/>
    <x v="388"/>
  </r>
  <r>
    <x v="30"/>
    <x v="11"/>
    <x v="389"/>
  </r>
  <r>
    <x v="30"/>
    <x v="12"/>
    <x v="14"/>
  </r>
  <r>
    <x v="30"/>
    <x v="13"/>
    <x v="14"/>
  </r>
  <r>
    <x v="31"/>
    <x v="0"/>
    <x v="390"/>
  </r>
  <r>
    <x v="31"/>
    <x v="1"/>
    <x v="391"/>
  </r>
  <r>
    <x v="31"/>
    <x v="2"/>
    <x v="392"/>
  </r>
  <r>
    <x v="31"/>
    <x v="3"/>
    <x v="393"/>
  </r>
  <r>
    <x v="31"/>
    <x v="4"/>
    <x v="394"/>
  </r>
  <r>
    <x v="31"/>
    <x v="3"/>
    <x v="395"/>
  </r>
  <r>
    <x v="31"/>
    <x v="5"/>
    <x v="396"/>
  </r>
  <r>
    <x v="31"/>
    <x v="6"/>
    <x v="397"/>
  </r>
  <r>
    <x v="31"/>
    <x v="7"/>
    <x v="398"/>
  </r>
  <r>
    <x v="31"/>
    <x v="8"/>
    <x v="399"/>
  </r>
  <r>
    <x v="31"/>
    <x v="9"/>
    <x v="400"/>
  </r>
  <r>
    <x v="31"/>
    <x v="10"/>
    <x v="401"/>
  </r>
  <r>
    <x v="31"/>
    <x v="11"/>
    <x v="109"/>
  </r>
  <r>
    <x v="31"/>
    <x v="12"/>
    <x v="109"/>
  </r>
  <r>
    <x v="31"/>
    <x v="13"/>
    <x v="221"/>
  </r>
  <r>
    <x v="32"/>
    <x v="0"/>
    <x v="184"/>
  </r>
  <r>
    <x v="32"/>
    <x v="1"/>
    <x v="402"/>
  </r>
  <r>
    <x v="32"/>
    <x v="2"/>
    <x v="403"/>
  </r>
  <r>
    <x v="32"/>
    <x v="3"/>
    <x v="404"/>
  </r>
  <r>
    <x v="32"/>
    <x v="4"/>
    <x v="405"/>
  </r>
  <r>
    <x v="32"/>
    <x v="3"/>
    <x v="406"/>
  </r>
  <r>
    <x v="32"/>
    <x v="5"/>
    <x v="407"/>
  </r>
  <r>
    <x v="32"/>
    <x v="6"/>
    <x v="408"/>
  </r>
  <r>
    <x v="32"/>
    <x v="7"/>
    <x v="305"/>
  </r>
  <r>
    <x v="32"/>
    <x v="8"/>
    <x v="409"/>
  </r>
  <r>
    <x v="32"/>
    <x v="9"/>
    <x v="410"/>
  </r>
  <r>
    <x v="32"/>
    <x v="10"/>
    <x v="411"/>
  </r>
  <r>
    <x v="32"/>
    <x v="11"/>
    <x v="301"/>
  </r>
  <r>
    <x v="32"/>
    <x v="12"/>
    <x v="14"/>
  </r>
  <r>
    <x v="32"/>
    <x v="13"/>
    <x v="14"/>
  </r>
  <r>
    <x v="33"/>
    <x v="0"/>
    <x v="159"/>
  </r>
  <r>
    <x v="33"/>
    <x v="1"/>
    <x v="352"/>
  </r>
  <r>
    <x v="33"/>
    <x v="2"/>
    <x v="412"/>
  </r>
  <r>
    <x v="33"/>
    <x v="3"/>
    <x v="413"/>
  </r>
  <r>
    <x v="33"/>
    <x v="4"/>
    <x v="414"/>
  </r>
  <r>
    <x v="33"/>
    <x v="3"/>
    <x v="415"/>
  </r>
  <r>
    <x v="33"/>
    <x v="5"/>
    <x v="416"/>
  </r>
  <r>
    <x v="33"/>
    <x v="6"/>
    <x v="417"/>
  </r>
  <r>
    <x v="33"/>
    <x v="7"/>
    <x v="418"/>
  </r>
  <r>
    <x v="33"/>
    <x v="8"/>
    <x v="419"/>
  </r>
  <r>
    <x v="33"/>
    <x v="9"/>
    <x v="420"/>
  </r>
  <r>
    <x v="33"/>
    <x v="10"/>
    <x v="11"/>
  </r>
  <r>
    <x v="33"/>
    <x v="11"/>
    <x v="10"/>
  </r>
  <r>
    <x v="33"/>
    <x v="12"/>
    <x v="208"/>
  </r>
  <r>
    <x v="33"/>
    <x v="13"/>
    <x v="14"/>
  </r>
  <r>
    <x v="34"/>
    <x v="0"/>
    <x v="421"/>
  </r>
  <r>
    <x v="34"/>
    <x v="1"/>
    <x v="422"/>
  </r>
  <r>
    <x v="34"/>
    <x v="2"/>
    <x v="423"/>
  </r>
  <r>
    <x v="34"/>
    <x v="3"/>
    <x v="424"/>
  </r>
  <r>
    <x v="34"/>
    <x v="4"/>
    <x v="425"/>
  </r>
  <r>
    <x v="34"/>
    <x v="3"/>
    <x v="426"/>
  </r>
  <r>
    <x v="34"/>
    <x v="5"/>
    <x v="427"/>
  </r>
  <r>
    <x v="34"/>
    <x v="6"/>
    <x v="428"/>
  </r>
  <r>
    <x v="34"/>
    <x v="7"/>
    <x v="351"/>
  </r>
  <r>
    <x v="34"/>
    <x v="8"/>
    <x v="429"/>
  </r>
  <r>
    <x v="34"/>
    <x v="9"/>
    <x v="430"/>
  </r>
  <r>
    <x v="34"/>
    <x v="10"/>
    <x v="53"/>
  </r>
  <r>
    <x v="34"/>
    <x v="11"/>
    <x v="431"/>
  </r>
  <r>
    <x v="34"/>
    <x v="12"/>
    <x v="92"/>
  </r>
  <r>
    <x v="34"/>
    <x v="13"/>
    <x v="14"/>
  </r>
  <r>
    <x v="35"/>
    <x v="0"/>
    <x v="432"/>
  </r>
  <r>
    <x v="35"/>
    <x v="1"/>
    <x v="433"/>
  </r>
  <r>
    <x v="35"/>
    <x v="2"/>
    <x v="434"/>
  </r>
  <r>
    <x v="35"/>
    <x v="3"/>
    <x v="435"/>
  </r>
  <r>
    <x v="35"/>
    <x v="4"/>
    <x v="436"/>
  </r>
  <r>
    <x v="35"/>
    <x v="3"/>
    <x v="437"/>
  </r>
  <r>
    <x v="35"/>
    <x v="5"/>
    <x v="438"/>
  </r>
  <r>
    <x v="35"/>
    <x v="6"/>
    <x v="439"/>
  </r>
  <r>
    <x v="35"/>
    <x v="7"/>
    <x v="440"/>
  </r>
  <r>
    <x v="35"/>
    <x v="8"/>
    <x v="441"/>
  </r>
  <r>
    <x v="35"/>
    <x v="9"/>
    <x v="442"/>
  </r>
  <r>
    <x v="35"/>
    <x v="10"/>
    <x v="440"/>
  </r>
  <r>
    <x v="35"/>
    <x v="11"/>
    <x v="217"/>
  </r>
  <r>
    <x v="35"/>
    <x v="12"/>
    <x v="135"/>
  </r>
  <r>
    <x v="35"/>
    <x v="13"/>
    <x v="443"/>
  </r>
  <r>
    <x v="36"/>
    <x v="0"/>
    <x v="444"/>
  </r>
  <r>
    <x v="36"/>
    <x v="1"/>
    <x v="445"/>
  </r>
  <r>
    <x v="36"/>
    <x v="2"/>
    <x v="446"/>
  </r>
  <r>
    <x v="36"/>
    <x v="3"/>
    <x v="447"/>
  </r>
  <r>
    <x v="36"/>
    <x v="4"/>
    <x v="448"/>
  </r>
  <r>
    <x v="36"/>
    <x v="3"/>
    <x v="449"/>
  </r>
  <r>
    <x v="36"/>
    <x v="5"/>
    <x v="450"/>
  </r>
  <r>
    <x v="36"/>
    <x v="6"/>
    <x v="451"/>
  </r>
  <r>
    <x v="36"/>
    <x v="7"/>
    <x v="146"/>
  </r>
  <r>
    <x v="36"/>
    <x v="8"/>
    <x v="452"/>
  </r>
  <r>
    <x v="36"/>
    <x v="9"/>
    <x v="453"/>
  </r>
  <r>
    <x v="36"/>
    <x v="10"/>
    <x v="454"/>
  </r>
  <r>
    <x v="36"/>
    <x v="11"/>
    <x v="455"/>
  </r>
  <r>
    <x v="36"/>
    <x v="12"/>
    <x v="456"/>
  </r>
  <r>
    <x v="36"/>
    <x v="13"/>
    <x v="14"/>
  </r>
  <r>
    <x v="37"/>
    <x v="0"/>
    <x v="457"/>
  </r>
  <r>
    <x v="37"/>
    <x v="1"/>
    <x v="458"/>
  </r>
  <r>
    <x v="37"/>
    <x v="2"/>
    <x v="459"/>
  </r>
  <r>
    <x v="37"/>
    <x v="3"/>
    <x v="460"/>
  </r>
  <r>
    <x v="37"/>
    <x v="4"/>
    <x v="461"/>
  </r>
  <r>
    <x v="37"/>
    <x v="3"/>
    <x v="462"/>
  </r>
  <r>
    <x v="37"/>
    <x v="5"/>
    <x v="24"/>
  </r>
  <r>
    <x v="37"/>
    <x v="6"/>
    <x v="463"/>
  </r>
  <r>
    <x v="37"/>
    <x v="7"/>
    <x v="363"/>
  </r>
  <r>
    <x v="37"/>
    <x v="8"/>
    <x v="185"/>
  </r>
  <r>
    <x v="37"/>
    <x v="9"/>
    <x v="464"/>
  </r>
  <r>
    <x v="37"/>
    <x v="10"/>
    <x v="55"/>
  </r>
  <r>
    <x v="37"/>
    <x v="11"/>
    <x v="173"/>
  </r>
  <r>
    <x v="37"/>
    <x v="12"/>
    <x v="14"/>
  </r>
  <r>
    <x v="37"/>
    <x v="13"/>
    <x v="14"/>
  </r>
  <r>
    <x v="38"/>
    <x v="0"/>
    <x v="465"/>
  </r>
  <r>
    <x v="38"/>
    <x v="1"/>
    <x v="169"/>
  </r>
  <r>
    <x v="38"/>
    <x v="2"/>
    <x v="466"/>
  </r>
  <r>
    <x v="38"/>
    <x v="3"/>
    <x v="467"/>
  </r>
  <r>
    <x v="38"/>
    <x v="4"/>
    <x v="468"/>
  </r>
  <r>
    <x v="38"/>
    <x v="3"/>
    <x v="469"/>
  </r>
  <r>
    <x v="38"/>
    <x v="5"/>
    <x v="470"/>
  </r>
  <r>
    <x v="38"/>
    <x v="6"/>
    <x v="471"/>
  </r>
  <r>
    <x v="38"/>
    <x v="7"/>
    <x v="472"/>
  </r>
  <r>
    <x v="38"/>
    <x v="8"/>
    <x v="11"/>
  </r>
  <r>
    <x v="38"/>
    <x v="9"/>
    <x v="473"/>
  </r>
  <r>
    <x v="38"/>
    <x v="10"/>
    <x v="474"/>
  </r>
  <r>
    <x v="38"/>
    <x v="11"/>
    <x v="475"/>
  </r>
  <r>
    <x v="38"/>
    <x v="12"/>
    <x v="14"/>
  </r>
  <r>
    <x v="38"/>
    <x v="13"/>
    <x v="14"/>
  </r>
  <r>
    <x v="39"/>
    <x v="0"/>
    <x v="145"/>
  </r>
  <r>
    <x v="39"/>
    <x v="1"/>
    <x v="476"/>
  </r>
  <r>
    <x v="39"/>
    <x v="2"/>
    <x v="477"/>
  </r>
  <r>
    <x v="39"/>
    <x v="3"/>
    <x v="478"/>
  </r>
  <r>
    <x v="39"/>
    <x v="4"/>
    <x v="479"/>
  </r>
  <r>
    <x v="39"/>
    <x v="3"/>
    <x v="480"/>
  </r>
  <r>
    <x v="39"/>
    <x v="5"/>
    <x v="481"/>
  </r>
  <r>
    <x v="39"/>
    <x v="6"/>
    <x v="482"/>
  </r>
  <r>
    <x v="39"/>
    <x v="7"/>
    <x v="483"/>
  </r>
  <r>
    <x v="39"/>
    <x v="8"/>
    <x v="484"/>
  </r>
  <r>
    <x v="39"/>
    <x v="9"/>
    <x v="485"/>
  </r>
  <r>
    <x v="39"/>
    <x v="10"/>
    <x v="486"/>
  </r>
  <r>
    <x v="39"/>
    <x v="11"/>
    <x v="487"/>
  </r>
  <r>
    <x v="39"/>
    <x v="12"/>
    <x v="14"/>
  </r>
  <r>
    <x v="39"/>
    <x v="13"/>
    <x v="14"/>
  </r>
  <r>
    <x v="40"/>
    <x v="0"/>
    <x v="488"/>
  </r>
  <r>
    <x v="40"/>
    <x v="1"/>
    <x v="363"/>
  </r>
  <r>
    <x v="40"/>
    <x v="2"/>
    <x v="489"/>
  </r>
  <r>
    <x v="40"/>
    <x v="3"/>
    <x v="490"/>
  </r>
  <r>
    <x v="40"/>
    <x v="4"/>
    <x v="491"/>
  </r>
  <r>
    <x v="40"/>
    <x v="3"/>
    <x v="492"/>
  </r>
  <r>
    <x v="40"/>
    <x v="5"/>
    <x v="493"/>
  </r>
  <r>
    <x v="40"/>
    <x v="6"/>
    <x v="494"/>
  </r>
  <r>
    <x v="40"/>
    <x v="7"/>
    <x v="495"/>
  </r>
  <r>
    <x v="40"/>
    <x v="8"/>
    <x v="496"/>
  </r>
  <r>
    <x v="40"/>
    <x v="9"/>
    <x v="497"/>
  </r>
  <r>
    <x v="40"/>
    <x v="10"/>
    <x v="148"/>
  </r>
  <r>
    <x v="40"/>
    <x v="11"/>
    <x v="498"/>
  </r>
  <r>
    <x v="40"/>
    <x v="12"/>
    <x v="14"/>
  </r>
  <r>
    <x v="40"/>
    <x v="13"/>
    <x v="14"/>
  </r>
  <r>
    <x v="41"/>
    <x v="0"/>
    <x v="499"/>
  </r>
  <r>
    <x v="41"/>
    <x v="1"/>
    <x v="500"/>
  </r>
  <r>
    <x v="41"/>
    <x v="2"/>
    <x v="501"/>
  </r>
  <r>
    <x v="41"/>
    <x v="3"/>
    <x v="502"/>
  </r>
  <r>
    <x v="41"/>
    <x v="4"/>
    <x v="503"/>
  </r>
  <r>
    <x v="41"/>
    <x v="3"/>
    <x v="504"/>
  </r>
  <r>
    <x v="41"/>
    <x v="5"/>
    <x v="505"/>
  </r>
  <r>
    <x v="41"/>
    <x v="6"/>
    <x v="506"/>
  </r>
  <r>
    <x v="41"/>
    <x v="7"/>
    <x v="507"/>
  </r>
  <r>
    <x v="41"/>
    <x v="8"/>
    <x v="508"/>
  </r>
  <r>
    <x v="41"/>
    <x v="9"/>
    <x v="509"/>
  </r>
  <r>
    <x v="41"/>
    <x v="10"/>
    <x v="498"/>
  </r>
  <r>
    <x v="41"/>
    <x v="11"/>
    <x v="510"/>
  </r>
  <r>
    <x v="41"/>
    <x v="12"/>
    <x v="109"/>
  </r>
  <r>
    <x v="41"/>
    <x v="13"/>
    <x v="14"/>
  </r>
  <r>
    <x v="42"/>
    <x v="0"/>
    <x v="511"/>
  </r>
  <r>
    <x v="42"/>
    <x v="1"/>
    <x v="512"/>
  </r>
  <r>
    <x v="42"/>
    <x v="2"/>
    <x v="513"/>
  </r>
  <r>
    <x v="42"/>
    <x v="3"/>
    <x v="514"/>
  </r>
  <r>
    <x v="42"/>
    <x v="4"/>
    <x v="515"/>
  </r>
  <r>
    <x v="42"/>
    <x v="3"/>
    <x v="516"/>
  </r>
  <r>
    <x v="42"/>
    <x v="5"/>
    <x v="517"/>
  </r>
  <r>
    <x v="42"/>
    <x v="6"/>
    <x v="518"/>
  </r>
  <r>
    <x v="42"/>
    <x v="7"/>
    <x v="519"/>
  </r>
  <r>
    <x v="42"/>
    <x v="8"/>
    <x v="520"/>
  </r>
  <r>
    <x v="42"/>
    <x v="9"/>
    <x v="205"/>
  </r>
  <r>
    <x v="42"/>
    <x v="10"/>
    <x v="386"/>
  </r>
  <r>
    <x v="42"/>
    <x v="11"/>
    <x v="521"/>
  </r>
  <r>
    <x v="42"/>
    <x v="12"/>
    <x v="135"/>
  </r>
  <r>
    <x v="42"/>
    <x v="13"/>
    <x v="28"/>
  </r>
  <r>
    <x v="43"/>
    <x v="0"/>
    <x v="522"/>
  </r>
  <r>
    <x v="43"/>
    <x v="1"/>
    <x v="523"/>
  </r>
  <r>
    <x v="43"/>
    <x v="2"/>
    <x v="524"/>
  </r>
  <r>
    <x v="43"/>
    <x v="3"/>
    <x v="525"/>
  </r>
  <r>
    <x v="43"/>
    <x v="4"/>
    <x v="526"/>
  </r>
  <r>
    <x v="43"/>
    <x v="3"/>
    <x v="527"/>
  </r>
  <r>
    <x v="43"/>
    <x v="5"/>
    <x v="528"/>
  </r>
  <r>
    <x v="43"/>
    <x v="6"/>
    <x v="529"/>
  </r>
  <r>
    <x v="43"/>
    <x v="7"/>
    <x v="11"/>
  </r>
  <r>
    <x v="43"/>
    <x v="8"/>
    <x v="530"/>
  </r>
  <r>
    <x v="43"/>
    <x v="9"/>
    <x v="485"/>
  </r>
  <r>
    <x v="43"/>
    <x v="10"/>
    <x v="531"/>
  </r>
  <r>
    <x v="43"/>
    <x v="11"/>
    <x v="532"/>
  </r>
  <r>
    <x v="43"/>
    <x v="12"/>
    <x v="533"/>
  </r>
  <r>
    <x v="43"/>
    <x v="13"/>
    <x v="14"/>
  </r>
  <r>
    <x v="44"/>
    <x v="0"/>
    <x v="534"/>
  </r>
  <r>
    <x v="44"/>
    <x v="1"/>
    <x v="535"/>
  </r>
  <r>
    <x v="44"/>
    <x v="2"/>
    <x v="536"/>
  </r>
  <r>
    <x v="44"/>
    <x v="3"/>
    <x v="537"/>
  </r>
  <r>
    <x v="44"/>
    <x v="4"/>
    <x v="538"/>
  </r>
  <r>
    <x v="44"/>
    <x v="3"/>
    <x v="539"/>
  </r>
  <r>
    <x v="44"/>
    <x v="5"/>
    <x v="540"/>
  </r>
  <r>
    <x v="44"/>
    <x v="6"/>
    <x v="541"/>
  </r>
  <r>
    <x v="44"/>
    <x v="7"/>
    <x v="92"/>
  </r>
  <r>
    <x v="44"/>
    <x v="8"/>
    <x v="542"/>
  </r>
  <r>
    <x v="44"/>
    <x v="9"/>
    <x v="543"/>
  </r>
  <r>
    <x v="44"/>
    <x v="10"/>
    <x v="544"/>
  </r>
  <r>
    <x v="44"/>
    <x v="11"/>
    <x v="545"/>
  </r>
  <r>
    <x v="44"/>
    <x v="12"/>
    <x v="398"/>
  </r>
  <r>
    <x v="44"/>
    <x v="13"/>
    <x v="14"/>
  </r>
  <r>
    <x v="45"/>
    <x v="0"/>
    <x v="546"/>
  </r>
  <r>
    <x v="45"/>
    <x v="1"/>
    <x v="535"/>
  </r>
  <r>
    <x v="45"/>
    <x v="2"/>
    <x v="547"/>
  </r>
  <r>
    <x v="45"/>
    <x v="3"/>
    <x v="548"/>
  </r>
  <r>
    <x v="45"/>
    <x v="4"/>
    <x v="549"/>
  </r>
  <r>
    <x v="45"/>
    <x v="3"/>
    <x v="539"/>
  </r>
  <r>
    <x v="45"/>
    <x v="5"/>
    <x v="550"/>
  </r>
  <r>
    <x v="45"/>
    <x v="6"/>
    <x v="551"/>
  </r>
  <r>
    <x v="45"/>
    <x v="7"/>
    <x v="533"/>
  </r>
  <r>
    <x v="45"/>
    <x v="8"/>
    <x v="552"/>
  </r>
  <r>
    <x v="45"/>
    <x v="9"/>
    <x v="553"/>
  </r>
  <r>
    <x v="45"/>
    <x v="10"/>
    <x v="554"/>
  </r>
  <r>
    <x v="45"/>
    <x v="11"/>
    <x v="329"/>
  </r>
  <r>
    <x v="45"/>
    <x v="12"/>
    <x v="13"/>
  </r>
  <r>
    <x v="45"/>
    <x v="13"/>
    <x v="14"/>
  </r>
  <r>
    <x v="46"/>
    <x v="0"/>
    <x v="555"/>
  </r>
  <r>
    <x v="46"/>
    <x v="1"/>
    <x v="556"/>
  </r>
  <r>
    <x v="46"/>
    <x v="2"/>
    <x v="557"/>
  </r>
  <r>
    <x v="46"/>
    <x v="3"/>
    <x v="558"/>
  </r>
  <r>
    <x v="46"/>
    <x v="4"/>
    <x v="559"/>
  </r>
  <r>
    <x v="46"/>
    <x v="3"/>
    <x v="560"/>
  </r>
  <r>
    <x v="46"/>
    <x v="5"/>
    <x v="561"/>
  </r>
  <r>
    <x v="46"/>
    <x v="6"/>
    <x v="562"/>
  </r>
  <r>
    <x v="46"/>
    <x v="7"/>
    <x v="563"/>
  </r>
  <r>
    <x v="46"/>
    <x v="8"/>
    <x v="456"/>
  </r>
  <r>
    <x v="46"/>
    <x v="9"/>
    <x v="564"/>
  </r>
  <r>
    <x v="46"/>
    <x v="10"/>
    <x v="565"/>
  </r>
  <r>
    <x v="46"/>
    <x v="11"/>
    <x v="566"/>
  </r>
  <r>
    <x v="46"/>
    <x v="12"/>
    <x v="567"/>
  </r>
  <r>
    <x v="46"/>
    <x v="13"/>
    <x v="377"/>
  </r>
  <r>
    <x v="47"/>
    <x v="0"/>
    <x v="568"/>
  </r>
  <r>
    <x v="47"/>
    <x v="1"/>
    <x v="569"/>
  </r>
  <r>
    <x v="47"/>
    <x v="2"/>
    <x v="570"/>
  </r>
  <r>
    <x v="47"/>
    <x v="3"/>
    <x v="571"/>
  </r>
  <r>
    <x v="47"/>
    <x v="4"/>
    <x v="572"/>
  </r>
  <r>
    <x v="47"/>
    <x v="3"/>
    <x v="573"/>
  </r>
  <r>
    <x v="47"/>
    <x v="5"/>
    <x v="574"/>
  </r>
  <r>
    <x v="47"/>
    <x v="6"/>
    <x v="575"/>
  </r>
  <r>
    <x v="47"/>
    <x v="7"/>
    <x v="553"/>
  </r>
  <r>
    <x v="47"/>
    <x v="8"/>
    <x v="576"/>
  </r>
  <r>
    <x v="47"/>
    <x v="9"/>
    <x v="577"/>
  </r>
  <r>
    <x v="47"/>
    <x v="10"/>
    <x v="578"/>
  </r>
  <r>
    <x v="47"/>
    <x v="11"/>
    <x v="579"/>
  </r>
  <r>
    <x v="47"/>
    <x v="12"/>
    <x v="208"/>
  </r>
  <r>
    <x v="47"/>
    <x v="13"/>
    <x v="69"/>
  </r>
  <r>
    <x v="48"/>
    <x v="0"/>
    <x v="580"/>
  </r>
  <r>
    <x v="48"/>
    <x v="1"/>
    <x v="581"/>
  </r>
  <r>
    <x v="48"/>
    <x v="2"/>
    <x v="582"/>
  </r>
  <r>
    <x v="48"/>
    <x v="3"/>
    <x v="583"/>
  </r>
  <r>
    <x v="48"/>
    <x v="4"/>
    <x v="584"/>
  </r>
  <r>
    <x v="48"/>
    <x v="3"/>
    <x v="585"/>
  </r>
  <r>
    <x v="48"/>
    <x v="5"/>
    <x v="586"/>
  </r>
  <r>
    <x v="48"/>
    <x v="6"/>
    <x v="587"/>
  </r>
  <r>
    <x v="48"/>
    <x v="7"/>
    <x v="588"/>
  </r>
  <r>
    <x v="48"/>
    <x v="8"/>
    <x v="589"/>
  </r>
  <r>
    <x v="48"/>
    <x v="9"/>
    <x v="205"/>
  </r>
  <r>
    <x v="48"/>
    <x v="10"/>
    <x v="231"/>
  </r>
  <r>
    <x v="48"/>
    <x v="11"/>
    <x v="590"/>
  </r>
  <r>
    <x v="48"/>
    <x v="12"/>
    <x v="208"/>
  </r>
  <r>
    <x v="48"/>
    <x v="13"/>
    <x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T_3" cacheId="29" applyNumberFormats="0" applyBorderFormats="0" applyFontFormats="0" applyPatternFormats="0" applyAlignmentFormats="0" applyWidthHeightFormats="1" dataCaption="Valeurs" updatedVersion="3" minRefreshableVersion="3" itemPrintTitles="1" createdVersion="5" indent="0" compact="0" compactData="0" multipleFieldFilters="0" chartFormat="1">
  <location ref="F24:H28" firstHeaderRow="1" firstDataRow="2" firstDataCol="1" rowPageCount="1" colPageCount="1"/>
  <pivotFields count="3">
    <pivotField axis="axisPage" compact="0" outline="0" showAll="0">
      <items count="50">
        <item x="0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name="Programme" axis="axisRow" compact="0" outline="0" showAll="0">
      <items count="15">
        <item h="1" x="7"/>
        <item h="1" x="11"/>
        <item h="1" x="9"/>
        <item h="1" x="12"/>
        <item n="Femme" h="1" x="0"/>
        <item n="Homme" h="1" x="1"/>
        <item h="1" x="13"/>
        <item h="1" x="10"/>
        <item h="1" x="8"/>
        <item h="1" x="3"/>
        <item h="1" x="6"/>
        <item x="2"/>
        <item x="4"/>
        <item h="1" x="5"/>
        <item t="default"/>
      </items>
    </pivotField>
    <pivotField dataField="1" compact="0" outline="0" showAll="0">
      <items count="592">
        <item x="14"/>
        <item x="69"/>
        <item x="208"/>
        <item x="29"/>
        <item x="51"/>
        <item x="28"/>
        <item x="13"/>
        <item x="398"/>
        <item x="173"/>
        <item x="443"/>
        <item x="305"/>
        <item x="301"/>
        <item x="221"/>
        <item x="456"/>
        <item x="157"/>
        <item x="377"/>
        <item x="109"/>
        <item x="374"/>
        <item x="172"/>
        <item x="341"/>
        <item x="217"/>
        <item x="533"/>
        <item x="484"/>
        <item x="270"/>
        <item x="257"/>
        <item x="258"/>
        <item x="97"/>
        <item x="291"/>
        <item x="430"/>
        <item x="442"/>
        <item x="146"/>
        <item x="135"/>
        <item x="118"/>
        <item x="27"/>
        <item x="545"/>
        <item x="405"/>
        <item x="279"/>
        <item x="220"/>
        <item x="464"/>
        <item x="183"/>
        <item x="491"/>
        <item x="453"/>
        <item x="543"/>
        <item x="244"/>
        <item x="205"/>
        <item x="53"/>
        <item x="148"/>
        <item x="38"/>
        <item x="479"/>
        <item x="549"/>
        <item x="80"/>
        <item x="158"/>
        <item x="414"/>
        <item x="497"/>
        <item x="400"/>
        <item x="365"/>
        <item x="318"/>
        <item x="168"/>
        <item x="461"/>
        <item x="563"/>
        <item x="255"/>
        <item x="82"/>
        <item x="588"/>
        <item x="431"/>
        <item x="83"/>
        <item x="153"/>
        <item x="314"/>
        <item x="92"/>
        <item x="567"/>
        <item x="263"/>
        <item x="133"/>
        <item x="495"/>
        <item x="140"/>
        <item x="509"/>
        <item x="436"/>
        <item x="496"/>
        <item x="340"/>
        <item x="351"/>
        <item x="239"/>
        <item x="55"/>
        <item x="411"/>
        <item x="425"/>
        <item x="590"/>
        <item x="487"/>
        <item x="526"/>
        <item x="420"/>
        <item x="410"/>
        <item x="418"/>
        <item x="88"/>
        <item x="213"/>
        <item x="106"/>
        <item x="11"/>
        <item x="358"/>
        <item x="503"/>
        <item x="485"/>
        <item x="473"/>
        <item x="468"/>
        <item x="538"/>
        <item x="232"/>
        <item x="122"/>
        <item x="47"/>
        <item x="147"/>
        <item x="102"/>
        <item x="521"/>
        <item x="553"/>
        <item x="94"/>
        <item x="189"/>
        <item x="448"/>
        <item x="230"/>
        <item x="127"/>
        <item x="268"/>
        <item x="577"/>
        <item x="329"/>
        <item x="316"/>
        <item x="275"/>
        <item x="346"/>
        <item x="193"/>
        <item x="333"/>
        <item x="200"/>
        <item x="337"/>
        <item x="81"/>
        <item x="584"/>
        <item x="382"/>
        <item x="394"/>
        <item x="370"/>
        <item x="145"/>
        <item x="250"/>
        <item x="131"/>
        <item x="19"/>
        <item x="226"/>
        <item x="164"/>
        <item x="74"/>
        <item x="297"/>
        <item x="4"/>
        <item x="483"/>
        <item x="507"/>
        <item x="572"/>
        <item x="66"/>
        <item x="323"/>
        <item x="10"/>
        <item x="34"/>
        <item x="178"/>
        <item x="60"/>
        <item x="54"/>
        <item x="310"/>
        <item x="64"/>
        <item x="207"/>
        <item x="134"/>
        <item x="282"/>
        <item x="287"/>
        <item x="554"/>
        <item x="515"/>
        <item x="559"/>
        <item x="363"/>
        <item x="114"/>
        <item x="519"/>
        <item x="440"/>
        <item x="68"/>
        <item x="552"/>
        <item x="44"/>
        <item x="402"/>
        <item x="474"/>
        <item x="303"/>
        <item x="419"/>
        <item x="245"/>
        <item x="219"/>
        <item x="375"/>
        <item x="532"/>
        <item x="23"/>
        <item x="95"/>
        <item x="328"/>
        <item x="564"/>
        <item x="409"/>
        <item x="41"/>
        <item x="269"/>
        <item x="150"/>
        <item x="510"/>
        <item x="108"/>
        <item x="93"/>
        <item x="184"/>
        <item x="498"/>
        <item x="486"/>
        <item x="339"/>
        <item x="386"/>
        <item x="256"/>
        <item x="422"/>
        <item x="192"/>
        <item x="387"/>
        <item x="194"/>
        <item x="389"/>
        <item x="544"/>
        <item x="535"/>
        <item x="367"/>
        <item x="42"/>
        <item x="78"/>
        <item x="578"/>
        <item x="455"/>
        <item x="531"/>
        <item x="500"/>
        <item x="197"/>
        <item x="530"/>
        <item x="233"/>
        <item x="445"/>
        <item x="25"/>
        <item x="175"/>
        <item x="350"/>
        <item x="364"/>
        <item x="352"/>
        <item x="159"/>
        <item x="488"/>
        <item x="26"/>
        <item x="206"/>
        <item x="576"/>
        <item x="307"/>
        <item x="136"/>
        <item x="457"/>
        <item x="169"/>
        <item x="454"/>
        <item x="546"/>
        <item x="433"/>
        <item x="304"/>
        <item x="388"/>
        <item x="566"/>
        <item x="67"/>
        <item x="458"/>
        <item x="272"/>
        <item x="403"/>
        <item x="343"/>
        <item x="243"/>
        <item x="472"/>
        <item x="120"/>
        <item x="260"/>
        <item x="320"/>
        <item x="267"/>
        <item x="185"/>
        <item x="71"/>
        <item x="475"/>
        <item x="12"/>
        <item x="85"/>
        <item x="407"/>
        <item x="96"/>
        <item x="231"/>
        <item x="259"/>
        <item x="8"/>
        <item x="512"/>
        <item x="236"/>
        <item x="441"/>
        <item x="489"/>
        <item x="508"/>
        <item x="476"/>
        <item x="210"/>
        <item x="171"/>
        <item x="247"/>
        <item x="124"/>
        <item x="362"/>
        <item x="281"/>
        <item x="523"/>
        <item x="284"/>
        <item x="99"/>
        <item x="493"/>
        <item x="121"/>
        <item x="235"/>
        <item x="40"/>
        <item x="581"/>
        <item x="9"/>
        <item x="144"/>
        <item x="137"/>
        <item x="432"/>
        <item x="522"/>
        <item x="477"/>
        <item x="293"/>
        <item x="195"/>
        <item x="149"/>
        <item x="354"/>
        <item x="547"/>
        <item x="355"/>
        <item x="315"/>
        <item x="569"/>
        <item x="218"/>
        <item x="412"/>
        <item x="391"/>
        <item x="57"/>
        <item x="481"/>
        <item x="223"/>
        <item x="280"/>
        <item x="209"/>
        <item x="550"/>
        <item x="452"/>
        <item x="353"/>
        <item x="1"/>
        <item x="459"/>
        <item x="416"/>
        <item x="234"/>
        <item x="84"/>
        <item x="429"/>
        <item x="170"/>
        <item x="16"/>
        <item x="39"/>
        <item x="401"/>
        <item x="378"/>
        <item x="24"/>
        <item x="151"/>
        <item x="421"/>
        <item x="98"/>
        <item x="399"/>
        <item x="261"/>
        <item x="107"/>
        <item x="161"/>
        <item x="31"/>
        <item x="542"/>
        <item x="155"/>
        <item x="132"/>
        <item x="138"/>
        <item x="379"/>
        <item x="317"/>
        <item x="434"/>
        <item x="265"/>
        <item x="579"/>
        <item x="111"/>
        <item x="465"/>
        <item x="499"/>
        <item x="186"/>
        <item x="237"/>
        <item x="160"/>
        <item x="589"/>
        <item x="142"/>
        <item x="556"/>
        <item x="423"/>
        <item x="65"/>
        <item x="123"/>
        <item x="438"/>
        <item x="204"/>
        <item x="119"/>
        <item x="338"/>
        <item x="15"/>
        <item x="52"/>
        <item x="534"/>
        <item x="524"/>
        <item x="241"/>
        <item x="390"/>
        <item x="427"/>
        <item x="86"/>
        <item x="30"/>
        <item x="580"/>
        <item x="211"/>
        <item x="0"/>
        <item x="302"/>
        <item x="222"/>
        <item x="79"/>
        <item x="528"/>
        <item x="444"/>
        <item x="342"/>
        <item x="271"/>
        <item x="254"/>
        <item x="356"/>
        <item x="43"/>
        <item x="501"/>
        <item x="182"/>
        <item x="555"/>
        <item x="330"/>
        <item x="90"/>
        <item x="215"/>
        <item x="466"/>
        <item x="536"/>
        <item x="568"/>
        <item x="110"/>
        <item x="246"/>
        <item x="45"/>
        <item x="100"/>
        <item x="360"/>
        <item x="505"/>
        <item x="56"/>
        <item x="327"/>
        <item x="196"/>
        <item x="565"/>
        <item x="470"/>
        <item x="540"/>
        <item x="292"/>
        <item x="187"/>
        <item x="70"/>
        <item x="446"/>
        <item x="49"/>
        <item x="104"/>
        <item x="125"/>
        <item x="273"/>
        <item x="366"/>
        <item x="344"/>
        <item x="376"/>
        <item x="520"/>
        <item x="319"/>
        <item x="331"/>
        <item x="190"/>
        <item x="198"/>
        <item x="450"/>
        <item x="582"/>
        <item x="129"/>
        <item x="283"/>
        <item x="380"/>
        <item x="277"/>
        <item x="392"/>
        <item x="348"/>
        <item x="368"/>
        <item x="174"/>
        <item x="248"/>
        <item x="306"/>
        <item x="294"/>
        <item x="17"/>
        <item x="335"/>
        <item x="224"/>
        <item x="202"/>
        <item x="162"/>
        <item x="72"/>
        <item x="295"/>
        <item x="2"/>
        <item x="511"/>
        <item x="586"/>
        <item x="384"/>
        <item x="570"/>
        <item x="396"/>
        <item x="372"/>
        <item x="321"/>
        <item x="252"/>
        <item x="32"/>
        <item x="176"/>
        <item x="58"/>
        <item x="21"/>
        <item x="228"/>
        <item x="166"/>
        <item x="308"/>
        <item x="76"/>
        <item x="299"/>
        <item x="6"/>
        <item x="574"/>
        <item x="285"/>
        <item x="325"/>
        <item x="36"/>
        <item x="180"/>
        <item x="513"/>
        <item x="557"/>
        <item x="62"/>
        <item x="112"/>
        <item x="312"/>
        <item x="289"/>
        <item x="517"/>
        <item x="561"/>
        <item x="116"/>
        <item x="478"/>
        <item x="492"/>
        <item x="298"/>
        <item x="48"/>
        <item x="406"/>
        <item x="154"/>
        <item x="404"/>
        <item x="426"/>
        <item x="539"/>
        <item x="371"/>
        <item x="504"/>
        <item x="201"/>
        <item x="449"/>
        <item x="179"/>
        <item x="415"/>
        <item x="413"/>
        <item x="490"/>
        <item x="311"/>
        <item x="139"/>
        <item x="460"/>
        <item x="469"/>
        <item x="548"/>
        <item x="437"/>
        <item x="462"/>
        <item x="276"/>
        <item x="347"/>
        <item x="264"/>
        <item x="324"/>
        <item x="334"/>
        <item x="75"/>
        <item x="89"/>
        <item x="408"/>
        <item x="262"/>
        <item x="516"/>
        <item x="240"/>
        <item x="480"/>
        <item x="214"/>
        <item x="251"/>
        <item x="128"/>
        <item x="527"/>
        <item x="288"/>
        <item x="103"/>
        <item x="494"/>
        <item x="238"/>
        <item x="585"/>
        <item x="141"/>
        <item x="435"/>
        <item x="525"/>
        <item x="152"/>
        <item x="357"/>
        <item x="359"/>
        <item x="573"/>
        <item x="395"/>
        <item x="61"/>
        <item x="482"/>
        <item x="227"/>
        <item x="212"/>
        <item x="551"/>
        <item x="5"/>
        <item x="417"/>
        <item x="87"/>
        <item x="20"/>
        <item x="381"/>
        <item x="463"/>
        <item x="424"/>
        <item x="101"/>
        <item x="165"/>
        <item x="35"/>
        <item x="156"/>
        <item x="383"/>
        <item x="266"/>
        <item x="115"/>
        <item x="467"/>
        <item x="502"/>
        <item x="188"/>
        <item x="163"/>
        <item x="143"/>
        <item x="560"/>
        <item x="126"/>
        <item x="439"/>
        <item x="18"/>
        <item x="537"/>
        <item x="242"/>
        <item x="393"/>
        <item x="428"/>
        <item x="33"/>
        <item x="583"/>
        <item x="3"/>
        <item x="225"/>
        <item x="529"/>
        <item x="447"/>
        <item x="345"/>
        <item x="274"/>
        <item x="46"/>
        <item x="558"/>
        <item x="332"/>
        <item x="91"/>
        <item x="216"/>
        <item x="571"/>
        <item x="113"/>
        <item x="249"/>
        <item x="361"/>
        <item x="506"/>
        <item x="59"/>
        <item x="199"/>
        <item x="471"/>
        <item x="541"/>
        <item x="73"/>
        <item x="50"/>
        <item x="105"/>
        <item x="369"/>
        <item x="322"/>
        <item x="191"/>
        <item x="451"/>
        <item x="130"/>
        <item x="286"/>
        <item x="278"/>
        <item x="349"/>
        <item x="177"/>
        <item x="309"/>
        <item x="296"/>
        <item x="336"/>
        <item x="203"/>
        <item x="514"/>
        <item x="587"/>
        <item x="385"/>
        <item x="397"/>
        <item x="373"/>
        <item x="253"/>
        <item x="22"/>
        <item x="229"/>
        <item x="167"/>
        <item x="77"/>
        <item x="300"/>
        <item x="7"/>
        <item x="575"/>
        <item x="326"/>
        <item x="37"/>
        <item x="181"/>
        <item x="63"/>
        <item x="313"/>
        <item x="290"/>
        <item x="518"/>
        <item x="562"/>
        <item x="117"/>
        <item t="default"/>
      </items>
    </pivotField>
  </pivotFields>
  <rowFields count="1">
    <field x="1"/>
  </rowFields>
  <rowItems count="3">
    <i>
      <x v="11"/>
    </i>
    <i>
      <x v="12"/>
    </i>
    <i t="grand">
      <x/>
    </i>
  </rowItems>
  <colFields count="1">
    <field x="-2"/>
  </colFields>
  <colItems count="2">
    <i>
      <x/>
    </i>
    <i i="1">
      <x v="1"/>
    </i>
  </colItems>
  <pageFields count="1">
    <pageField fld="0" item="0" hier="-1"/>
  </pageFields>
  <dataFields count="2">
    <dataField name="Nombre " fld="2" baseField="1" baseItem="5" numFmtId="170"/>
    <dataField name="%" fld="2" showDataAs="percentOfCol" baseField="1" baseItem="1" numFmtId="171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T_2" cacheId="29" applyNumberFormats="0" applyBorderFormats="0" applyFontFormats="0" applyPatternFormats="0" applyAlignmentFormats="0" applyWidthHeightFormats="1" dataCaption="Valeurs" updatedVersion="3" minRefreshableVersion="3" itemPrintTitles="1" createdVersion="5" indent="0" compact="0" compactData="0" multipleFieldFilters="0" chartFormat="2">
  <location ref="F11:H20" firstHeaderRow="1" firstDataRow="2" firstDataCol="1" rowPageCount="1" colPageCount="1"/>
  <pivotFields count="3">
    <pivotField axis="axisPage" compact="0" outline="0" showAll="0">
      <items count="50">
        <item x="0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name="Secteur d'activité" axis="axisRow" compact="0" outline="0" showAll="0" sortType="descending">
      <items count="15">
        <item x="7"/>
        <item x="8"/>
        <item x="9"/>
        <item x="10"/>
        <item x="11"/>
        <item x="12"/>
        <item n="Femme" h="1" x="0"/>
        <item n="Homme" h="1" x="1"/>
        <item x="13"/>
        <item h="1" x="3"/>
        <item h="1" x="6"/>
        <item h="1" x="2"/>
        <item h="1" x="4"/>
        <item h="1"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/>
  </pivotFields>
  <rowFields count="1">
    <field x="1"/>
  </rowFields>
  <rowItems count="8">
    <i>
      <x v="1"/>
    </i>
    <i>
      <x/>
    </i>
    <i>
      <x v="4"/>
    </i>
    <i>
      <x v="2"/>
    </i>
    <i>
      <x v="3"/>
    </i>
    <i>
      <x v="5"/>
    </i>
    <i>
      <x v="8"/>
    </i>
    <i t="grand">
      <x/>
    </i>
  </rowItems>
  <colFields count="1">
    <field x="-2"/>
  </colFields>
  <colItems count="2">
    <i>
      <x/>
    </i>
    <i i="1">
      <x v="1"/>
    </i>
  </colItems>
  <pageFields count="1">
    <pageField fld="0" item="0" hier="-1"/>
  </pageFields>
  <dataFields count="2">
    <dataField name="Nombre de prêts" fld="2" baseField="1" baseItem="0" numFmtId="170"/>
    <dataField name="%" fld="2" showDataAs="percentOfCol" baseField="1" baseItem="1" numFmtId="171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T_1" cacheId="29" applyNumberFormats="0" applyBorderFormats="0" applyFontFormats="0" applyPatternFormats="0" applyAlignmentFormats="0" applyWidthHeightFormats="1" dataCaption="Valeurs" updatedVersion="3" minRefreshableVersion="3" itemPrintTitles="1" createdVersion="5" indent="0" compact="0" compactData="0" multipleFieldFilters="0" chartFormat="1">
  <location ref="F3:H7" firstHeaderRow="1" firstDataRow="2" firstDataCol="1" rowPageCount="1" colPageCount="1"/>
  <pivotFields count="3">
    <pivotField axis="axisPage" compact="0" outline="0" showAll="0">
      <items count="50">
        <item x="0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name="Genre" axis="axisRow" compact="0" outline="0" showAll="0">
      <items count="15">
        <item h="1" x="7"/>
        <item h="1" x="11"/>
        <item h="1" x="9"/>
        <item h="1" x="12"/>
        <item n="Femme" x="0"/>
        <item n="Homme" x="1"/>
        <item h="1" x="13"/>
        <item h="1" x="10"/>
        <item h="1" x="8"/>
        <item h="1" x="3"/>
        <item h="1" x="6"/>
        <item h="1" x="2"/>
        <item h="1" x="4"/>
        <item h="1" x="5"/>
        <item t="default"/>
      </items>
    </pivotField>
    <pivotField dataField="1" compact="0" outline="0" showAll="0"/>
  </pivotFields>
  <rowFields count="1">
    <field x="1"/>
  </rowFields>
  <rowItems count="3"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1">
    <pageField fld="0" item="0" hier="-1"/>
  </pageFields>
  <dataFields count="2">
    <dataField name="Nombre " fld="2" baseField="1" baseItem="5" numFmtId="170"/>
    <dataField name="%" fld="2" showDataAs="percentOfCol" baseField="1" baseItem="1" numFmtId="171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736" totalsRowShown="0">
  <autoFilter ref="A1:C736"/>
  <tableColumns count="3">
    <tableColumn id="1" name="Index"/>
    <tableColumn id="2" name="Critère"/>
    <tableColumn id="3" name="Nombr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11" Type="http://schemas.openxmlformats.org/officeDocument/2006/relationships/table" Target="../tables/table1.xml"/><Relationship Id="rId5" Type="http://schemas.openxmlformats.org/officeDocument/2006/relationships/printerSettings" Target="../printerSettings/printerSettings2.bin"/><Relationship Id="rId10" Type="http://schemas.openxmlformats.org/officeDocument/2006/relationships/control" Target="../activeX/activeX3.xml"/><Relationship Id="rId4" Type="http://schemas.openxmlformats.org/officeDocument/2006/relationships/hyperlink" Target="http://forum.excel-pratique.com/" TargetMode="External"/><Relationship Id="rId9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R53"/>
  <sheetViews>
    <sheetView showGridLines="0" workbookViewId="0">
      <selection activeCell="J1" sqref="J1:J1048576"/>
    </sheetView>
  </sheetViews>
  <sheetFormatPr baseColWidth="10" defaultRowHeight="15"/>
  <cols>
    <col min="1" max="4" width="11.42578125" style="1"/>
    <col min="5" max="5" width="12.7109375" style="1" customWidth="1"/>
    <col min="6" max="6" width="11.42578125" style="12"/>
    <col min="7" max="7" width="12.7109375" style="1" customWidth="1"/>
    <col min="8" max="8" width="11.42578125" style="1"/>
    <col min="9" max="10" width="12.7109375" style="1" customWidth="1"/>
    <col min="11" max="18" width="19.7109375" style="1" customWidth="1"/>
    <col min="19" max="16384" width="11.42578125" style="1"/>
  </cols>
  <sheetData>
    <row r="1" spans="1:18">
      <c r="B1" s="1" t="s">
        <v>61</v>
      </c>
    </row>
    <row r="2" spans="1:18">
      <c r="B2" s="2"/>
      <c r="C2" s="2"/>
      <c r="D2" s="2"/>
      <c r="E2" s="2"/>
      <c r="F2" s="13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5.75" thickBot="1">
      <c r="B3" s="2"/>
      <c r="C3" s="2"/>
      <c r="D3" s="2"/>
      <c r="E3" s="2"/>
      <c r="F3" s="13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>
      <c r="B4" s="3" t="s">
        <v>0</v>
      </c>
      <c r="C4" s="4" t="s">
        <v>1</v>
      </c>
      <c r="D4" s="4" t="s">
        <v>11</v>
      </c>
      <c r="E4" s="4" t="s">
        <v>72</v>
      </c>
      <c r="F4" s="14" t="s">
        <v>70</v>
      </c>
      <c r="G4" s="4" t="s">
        <v>73</v>
      </c>
      <c r="H4" s="4" t="s">
        <v>70</v>
      </c>
      <c r="I4" s="4" t="s">
        <v>74</v>
      </c>
      <c r="J4" s="4" t="s">
        <v>71</v>
      </c>
      <c r="K4" s="4" t="s">
        <v>3</v>
      </c>
      <c r="L4" s="4" t="s">
        <v>5</v>
      </c>
      <c r="M4" s="4" t="s">
        <v>6</v>
      </c>
      <c r="N4" s="4" t="s">
        <v>7</v>
      </c>
      <c r="O4" s="5" t="s">
        <v>8</v>
      </c>
      <c r="P4" s="4" t="s">
        <v>9</v>
      </c>
      <c r="Q4" s="5" t="s">
        <v>10</v>
      </c>
      <c r="R4" s="4" t="s">
        <v>11</v>
      </c>
    </row>
    <row r="5" spans="1:18">
      <c r="A5" s="6" t="s">
        <v>4</v>
      </c>
      <c r="B5" s="7">
        <v>1235</v>
      </c>
      <c r="C5" s="7">
        <v>794</v>
      </c>
      <c r="D5" s="7">
        <v>2029</v>
      </c>
      <c r="E5" s="17">
        <f>+D5*0.91</f>
        <v>1846.39</v>
      </c>
      <c r="F5" s="15">
        <f>B5*5200</f>
        <v>6422000</v>
      </c>
      <c r="G5" s="17">
        <f>+D5-E5</f>
        <v>182.6099999999999</v>
      </c>
      <c r="H5" s="15">
        <f>C5*5200</f>
        <v>4128800</v>
      </c>
      <c r="I5" s="16">
        <f>E5+G5</f>
        <v>2029</v>
      </c>
      <c r="J5" s="15">
        <f>+F5+H5</f>
        <v>10550800</v>
      </c>
      <c r="K5" s="7">
        <v>541</v>
      </c>
      <c r="L5" s="7">
        <v>655</v>
      </c>
      <c r="M5" s="7">
        <v>193</v>
      </c>
      <c r="N5" s="7">
        <v>126</v>
      </c>
      <c r="O5" s="7">
        <v>507</v>
      </c>
      <c r="P5" s="7">
        <v>7</v>
      </c>
      <c r="Q5" s="7">
        <v>0</v>
      </c>
      <c r="R5" s="7">
        <f>+K5+L5+M5+N5+O5+P5+Q5</f>
        <v>2029</v>
      </c>
    </row>
    <row r="6" spans="1:18">
      <c r="A6" s="6" t="s">
        <v>12</v>
      </c>
      <c r="B6" s="7">
        <v>1144</v>
      </c>
      <c r="C6" s="7">
        <v>845</v>
      </c>
      <c r="D6" s="7">
        <v>1989</v>
      </c>
      <c r="E6" s="17">
        <f t="shared" ref="E6:E53" si="0">+D6*0.91</f>
        <v>1809.99</v>
      </c>
      <c r="F6" s="15">
        <f>B6*5200</f>
        <v>5948800</v>
      </c>
      <c r="G6" s="17">
        <f>+D6-E6</f>
        <v>179.01</v>
      </c>
      <c r="H6" s="15">
        <f>C6*5200</f>
        <v>4394000</v>
      </c>
      <c r="I6" s="16">
        <f t="shared" ref="I6:I53" si="1">E6+G6</f>
        <v>1989</v>
      </c>
      <c r="J6" s="15">
        <f>+F6+H6</f>
        <v>10342800</v>
      </c>
      <c r="K6" s="7">
        <v>261</v>
      </c>
      <c r="L6" s="7">
        <v>884</v>
      </c>
      <c r="M6" s="7">
        <v>384</v>
      </c>
      <c r="N6" s="7">
        <v>409</v>
      </c>
      <c r="O6" s="7">
        <v>42</v>
      </c>
      <c r="P6" s="7">
        <v>6</v>
      </c>
      <c r="Q6" s="7">
        <v>3</v>
      </c>
      <c r="R6" s="7">
        <f>+K6+L6+M6+N6+O6+P6+Q6</f>
        <v>1989</v>
      </c>
    </row>
    <row r="7" spans="1:18">
      <c r="A7" s="6" t="s">
        <v>13</v>
      </c>
      <c r="B7" s="7">
        <v>1212</v>
      </c>
      <c r="C7" s="7">
        <v>942</v>
      </c>
      <c r="D7" s="7">
        <v>2154</v>
      </c>
      <c r="E7" s="17">
        <f t="shared" si="0"/>
        <v>1960.14</v>
      </c>
      <c r="F7" s="15">
        <f>B7*5200</f>
        <v>6302400</v>
      </c>
      <c r="G7" s="17">
        <f>+D7-E7</f>
        <v>193.8599999999999</v>
      </c>
      <c r="H7" s="15">
        <f>C7*5200</f>
        <v>4898400</v>
      </c>
      <c r="I7" s="16">
        <f t="shared" si="1"/>
        <v>2154</v>
      </c>
      <c r="J7" s="15">
        <f>+F7+H7</f>
        <v>11200800</v>
      </c>
      <c r="K7" s="7">
        <v>66</v>
      </c>
      <c r="L7" s="7">
        <v>853</v>
      </c>
      <c r="M7" s="7">
        <v>626</v>
      </c>
      <c r="N7" s="7">
        <v>269</v>
      </c>
      <c r="O7" s="7">
        <v>340</v>
      </c>
      <c r="P7" s="7">
        <v>0</v>
      </c>
      <c r="Q7" s="7">
        <v>0</v>
      </c>
      <c r="R7" s="7">
        <f>+K7+L7+M7+N7+O7+P7+Q7</f>
        <v>2154</v>
      </c>
    </row>
    <row r="8" spans="1:18">
      <c r="A8" s="6" t="s">
        <v>14</v>
      </c>
      <c r="B8" s="7">
        <v>1298</v>
      </c>
      <c r="C8" s="7">
        <v>225</v>
      </c>
      <c r="D8" s="7">
        <v>1523</v>
      </c>
      <c r="E8" s="17">
        <f t="shared" si="0"/>
        <v>1385.93</v>
      </c>
      <c r="F8" s="15">
        <f>B8*5200</f>
        <v>6749600</v>
      </c>
      <c r="G8" s="17">
        <f>+D8-E8</f>
        <v>137.06999999999994</v>
      </c>
      <c r="H8" s="15">
        <f>C8*5200</f>
        <v>1170000</v>
      </c>
      <c r="I8" s="16">
        <f t="shared" si="1"/>
        <v>1523</v>
      </c>
      <c r="J8" s="15">
        <f>+F8+H8</f>
        <v>7919600</v>
      </c>
      <c r="K8" s="7">
        <v>5</v>
      </c>
      <c r="L8" s="7">
        <v>1152</v>
      </c>
      <c r="M8" s="7">
        <v>63</v>
      </c>
      <c r="N8" s="7">
        <v>197</v>
      </c>
      <c r="O8" s="7">
        <v>106</v>
      </c>
      <c r="P8" s="7">
        <v>0</v>
      </c>
      <c r="Q8" s="7">
        <v>0</v>
      </c>
      <c r="R8" s="7">
        <f>+K8+L8+M8+N8+O8+P8+Q8</f>
        <v>1523</v>
      </c>
    </row>
    <row r="9" spans="1:18">
      <c r="A9" s="6" t="s">
        <v>15</v>
      </c>
      <c r="B9" s="7">
        <v>1437</v>
      </c>
      <c r="C9" s="7">
        <v>747</v>
      </c>
      <c r="D9" s="7">
        <v>2184</v>
      </c>
      <c r="E9" s="17">
        <f t="shared" si="0"/>
        <v>1987.44</v>
      </c>
      <c r="F9" s="15">
        <f>B9*5200</f>
        <v>7472400</v>
      </c>
      <c r="G9" s="17">
        <f>+D9-E9</f>
        <v>196.55999999999995</v>
      </c>
      <c r="H9" s="15">
        <f>C9*5200</f>
        <v>3884400</v>
      </c>
      <c r="I9" s="16">
        <f t="shared" si="1"/>
        <v>2184</v>
      </c>
      <c r="J9" s="15">
        <f>+F9+H9</f>
        <v>11356800</v>
      </c>
      <c r="K9" s="7">
        <v>200</v>
      </c>
      <c r="L9" s="7">
        <v>1112</v>
      </c>
      <c r="M9" s="7">
        <v>191</v>
      </c>
      <c r="N9" s="7">
        <v>458</v>
      </c>
      <c r="O9" s="7">
        <v>222</v>
      </c>
      <c r="P9" s="7">
        <v>1</v>
      </c>
      <c r="Q9" s="7">
        <v>0</v>
      </c>
      <c r="R9" s="7">
        <f>+K9+L9+M9+N9+O9+P9+Q9</f>
        <v>2184</v>
      </c>
    </row>
    <row r="10" spans="1:18">
      <c r="A10" s="6" t="s">
        <v>0</v>
      </c>
      <c r="B10" s="7">
        <v>1515</v>
      </c>
      <c r="C10" s="7">
        <v>502</v>
      </c>
      <c r="D10" s="7">
        <v>2017</v>
      </c>
      <c r="E10" s="17">
        <f t="shared" si="0"/>
        <v>1835.47</v>
      </c>
      <c r="F10" s="15">
        <f>B10*5200</f>
        <v>7878000</v>
      </c>
      <c r="G10" s="17">
        <f>+D10-E10</f>
        <v>181.52999999999997</v>
      </c>
      <c r="H10" s="15">
        <f>C10*5200</f>
        <v>2610400</v>
      </c>
      <c r="I10" s="16">
        <f t="shared" si="1"/>
        <v>2017</v>
      </c>
      <c r="J10" s="15">
        <f>+F10+H10</f>
        <v>10488400</v>
      </c>
      <c r="K10" s="7">
        <v>342</v>
      </c>
      <c r="L10" s="7">
        <v>1262</v>
      </c>
      <c r="M10" s="7">
        <v>70</v>
      </c>
      <c r="N10" s="7">
        <v>165</v>
      </c>
      <c r="O10" s="7">
        <v>84</v>
      </c>
      <c r="P10" s="7">
        <v>87</v>
      </c>
      <c r="Q10" s="7">
        <v>7</v>
      </c>
      <c r="R10" s="7">
        <f>+K10+L10+M10+N10+O10+P10+Q10</f>
        <v>2017</v>
      </c>
    </row>
    <row r="11" spans="1:18">
      <c r="A11" s="6" t="s">
        <v>16</v>
      </c>
      <c r="B11" s="7">
        <v>821</v>
      </c>
      <c r="C11" s="7">
        <v>509</v>
      </c>
      <c r="D11" s="7">
        <v>1330</v>
      </c>
      <c r="E11" s="17">
        <f t="shared" si="0"/>
        <v>1210.3</v>
      </c>
      <c r="F11" s="15">
        <f>B11*5200</f>
        <v>4269200</v>
      </c>
      <c r="G11" s="17">
        <f>+D11-E11</f>
        <v>119.70000000000005</v>
      </c>
      <c r="H11" s="15">
        <f>C11*5200</f>
        <v>2646800</v>
      </c>
      <c r="I11" s="16">
        <f t="shared" si="1"/>
        <v>1330</v>
      </c>
      <c r="J11" s="15">
        <f>+F11+H11</f>
        <v>6916000</v>
      </c>
      <c r="K11" s="7">
        <v>89</v>
      </c>
      <c r="L11" s="7">
        <v>281</v>
      </c>
      <c r="M11" s="7">
        <v>148</v>
      </c>
      <c r="N11" s="7">
        <v>262</v>
      </c>
      <c r="O11" s="7">
        <v>517</v>
      </c>
      <c r="P11" s="7">
        <v>33</v>
      </c>
      <c r="Q11" s="7">
        <v>0</v>
      </c>
      <c r="R11" s="7">
        <f>+K11+L11+M11+N11+O11+P11+Q11</f>
        <v>1330</v>
      </c>
    </row>
    <row r="12" spans="1:18">
      <c r="A12" s="6" t="s">
        <v>1</v>
      </c>
      <c r="B12" s="7">
        <v>923</v>
      </c>
      <c r="C12" s="7">
        <v>619</v>
      </c>
      <c r="D12" s="7">
        <v>1542</v>
      </c>
      <c r="E12" s="17">
        <f t="shared" si="0"/>
        <v>1403.22</v>
      </c>
      <c r="F12" s="15">
        <f>B12*5200</f>
        <v>4799600</v>
      </c>
      <c r="G12" s="17">
        <f>+D12-E12</f>
        <v>138.77999999999997</v>
      </c>
      <c r="H12" s="15">
        <f>C12*5200</f>
        <v>3218800</v>
      </c>
      <c r="I12" s="16">
        <f t="shared" si="1"/>
        <v>1542</v>
      </c>
      <c r="J12" s="15">
        <f>+F12+H12</f>
        <v>8018400</v>
      </c>
      <c r="K12" s="7">
        <v>122</v>
      </c>
      <c r="L12" s="7">
        <v>933</v>
      </c>
      <c r="M12" s="7">
        <v>279</v>
      </c>
      <c r="N12" s="7">
        <v>191</v>
      </c>
      <c r="O12" s="7">
        <v>17</v>
      </c>
      <c r="P12" s="7">
        <v>0</v>
      </c>
      <c r="Q12" s="7">
        <v>0</v>
      </c>
      <c r="R12" s="7">
        <f>+K12+L12+M12+N12+O12+P12+Q12</f>
        <v>1542</v>
      </c>
    </row>
    <row r="13" spans="1:18">
      <c r="A13" s="6" t="s">
        <v>17</v>
      </c>
      <c r="B13" s="7">
        <v>1377</v>
      </c>
      <c r="C13" s="7">
        <v>1053</v>
      </c>
      <c r="D13" s="7">
        <v>2430</v>
      </c>
      <c r="E13" s="17">
        <f t="shared" si="0"/>
        <v>2211.3000000000002</v>
      </c>
      <c r="F13" s="15">
        <f>B13*5200</f>
        <v>7160400</v>
      </c>
      <c r="G13" s="17">
        <f>+D13-E13</f>
        <v>218.69999999999982</v>
      </c>
      <c r="H13" s="15">
        <f>C13*5200</f>
        <v>5475600</v>
      </c>
      <c r="I13" s="16">
        <f t="shared" si="1"/>
        <v>2430</v>
      </c>
      <c r="J13" s="15">
        <f>+F13+H13</f>
        <v>12636000</v>
      </c>
      <c r="K13" s="7">
        <v>41</v>
      </c>
      <c r="L13" s="7">
        <v>1136</v>
      </c>
      <c r="M13" s="7">
        <v>487</v>
      </c>
      <c r="N13" s="7">
        <v>623</v>
      </c>
      <c r="O13" s="7">
        <v>137</v>
      </c>
      <c r="P13" s="7">
        <v>6</v>
      </c>
      <c r="Q13" s="7">
        <v>0</v>
      </c>
      <c r="R13" s="7">
        <f>+K13+L13+M13+N13+O13+P13+Q13</f>
        <v>2430</v>
      </c>
    </row>
    <row r="14" spans="1:18">
      <c r="A14" s="6" t="s">
        <v>18</v>
      </c>
      <c r="B14" s="7">
        <v>1115</v>
      </c>
      <c r="C14" s="7">
        <v>584</v>
      </c>
      <c r="D14" s="7">
        <v>1699</v>
      </c>
      <c r="E14" s="17">
        <f t="shared" si="0"/>
        <v>1546.0900000000001</v>
      </c>
      <c r="F14" s="15">
        <f>B14*5200</f>
        <v>5798000</v>
      </c>
      <c r="G14" s="17">
        <f>+D14-E14</f>
        <v>152.90999999999985</v>
      </c>
      <c r="H14" s="15">
        <f>C14*5200</f>
        <v>3036800</v>
      </c>
      <c r="I14" s="16">
        <f t="shared" si="1"/>
        <v>1699</v>
      </c>
      <c r="J14" s="15">
        <f>+F14+H14</f>
        <v>8834800</v>
      </c>
      <c r="K14" s="7">
        <v>178</v>
      </c>
      <c r="L14" s="7">
        <v>980</v>
      </c>
      <c r="M14" s="7">
        <v>95</v>
      </c>
      <c r="N14" s="7">
        <v>205</v>
      </c>
      <c r="O14" s="7">
        <v>40</v>
      </c>
      <c r="P14" s="7">
        <v>200</v>
      </c>
      <c r="Q14" s="7">
        <v>1</v>
      </c>
      <c r="R14" s="7">
        <f>+K14+L14+M14+N14+O14+P14+Q14</f>
        <v>1699</v>
      </c>
    </row>
    <row r="15" spans="1:18">
      <c r="A15" s="6" t="s">
        <v>19</v>
      </c>
      <c r="B15" s="7">
        <v>419</v>
      </c>
      <c r="C15" s="7">
        <v>661</v>
      </c>
      <c r="D15" s="7">
        <v>1080</v>
      </c>
      <c r="E15" s="17">
        <f t="shared" si="0"/>
        <v>982.80000000000007</v>
      </c>
      <c r="F15" s="15">
        <f>B15*5200</f>
        <v>2178800</v>
      </c>
      <c r="G15" s="17">
        <f>+D15-E15</f>
        <v>97.199999999999932</v>
      </c>
      <c r="H15" s="15">
        <f>C15*5200</f>
        <v>3437200</v>
      </c>
      <c r="I15" s="16">
        <f t="shared" si="1"/>
        <v>1080</v>
      </c>
      <c r="J15" s="15">
        <f>+F15+H15</f>
        <v>5616000</v>
      </c>
      <c r="K15" s="7">
        <v>658</v>
      </c>
      <c r="L15" s="7">
        <v>175</v>
      </c>
      <c r="M15" s="7">
        <v>38</v>
      </c>
      <c r="N15" s="7">
        <v>138</v>
      </c>
      <c r="O15" s="7">
        <v>64</v>
      </c>
      <c r="P15" s="7">
        <v>7</v>
      </c>
      <c r="Q15" s="7">
        <v>0</v>
      </c>
      <c r="R15" s="7">
        <f>+K15+L15+M15+N15+O15+P15+Q15</f>
        <v>1080</v>
      </c>
    </row>
    <row r="16" spans="1:18">
      <c r="A16" s="6" t="s">
        <v>20</v>
      </c>
      <c r="B16" s="7">
        <v>697</v>
      </c>
      <c r="C16" s="7">
        <v>277</v>
      </c>
      <c r="D16" s="7">
        <v>974</v>
      </c>
      <c r="E16" s="17">
        <f t="shared" si="0"/>
        <v>886.34</v>
      </c>
      <c r="F16" s="15">
        <f>B16*5200</f>
        <v>3624400</v>
      </c>
      <c r="G16" s="17">
        <f>+D16-E16</f>
        <v>87.659999999999968</v>
      </c>
      <c r="H16" s="15">
        <f>C16*5200</f>
        <v>1440400</v>
      </c>
      <c r="I16" s="16">
        <f t="shared" si="1"/>
        <v>974</v>
      </c>
      <c r="J16" s="15">
        <f>+F16+H16</f>
        <v>5064800</v>
      </c>
      <c r="K16" s="7">
        <v>15</v>
      </c>
      <c r="L16" s="7">
        <v>279</v>
      </c>
      <c r="M16" s="7">
        <v>71</v>
      </c>
      <c r="N16" s="7">
        <v>200</v>
      </c>
      <c r="O16" s="7">
        <v>403</v>
      </c>
      <c r="P16" s="7">
        <v>6</v>
      </c>
      <c r="Q16" s="7">
        <v>0</v>
      </c>
      <c r="R16" s="7">
        <f>+K16+L16+M16+N16+O16+P16+Q16</f>
        <v>974</v>
      </c>
    </row>
    <row r="17" spans="1:18">
      <c r="A17" s="6" t="s">
        <v>21</v>
      </c>
      <c r="B17" s="7">
        <v>1074</v>
      </c>
      <c r="C17" s="7">
        <v>937</v>
      </c>
      <c r="D17" s="7">
        <v>2011</v>
      </c>
      <c r="E17" s="17">
        <f t="shared" si="0"/>
        <v>1830.01</v>
      </c>
      <c r="F17" s="15">
        <f>B17*5200</f>
        <v>5584800</v>
      </c>
      <c r="G17" s="17">
        <f>+D17-E17</f>
        <v>180.99</v>
      </c>
      <c r="H17" s="15">
        <f>C17*5200</f>
        <v>4872400</v>
      </c>
      <c r="I17" s="16">
        <f t="shared" si="1"/>
        <v>2011</v>
      </c>
      <c r="J17" s="15">
        <f>+F17+H17</f>
        <v>10457200</v>
      </c>
      <c r="K17" s="7">
        <v>79</v>
      </c>
      <c r="L17" s="7">
        <v>427</v>
      </c>
      <c r="M17" s="7">
        <v>64</v>
      </c>
      <c r="N17" s="7">
        <v>833</v>
      </c>
      <c r="O17" s="7">
        <v>578</v>
      </c>
      <c r="P17" s="7">
        <v>21</v>
      </c>
      <c r="Q17" s="7">
        <v>9</v>
      </c>
      <c r="R17" s="7">
        <f>+K17+L17+M17+N17+O17+P17+Q17</f>
        <v>2011</v>
      </c>
    </row>
    <row r="18" spans="1:18">
      <c r="A18" s="6" t="s">
        <v>22</v>
      </c>
      <c r="B18" s="7">
        <v>1771</v>
      </c>
      <c r="C18" s="7">
        <v>388</v>
      </c>
      <c r="D18" s="7">
        <v>2159</v>
      </c>
      <c r="E18" s="17">
        <f t="shared" si="0"/>
        <v>1964.69</v>
      </c>
      <c r="F18" s="15">
        <f>B18*5200</f>
        <v>9209200</v>
      </c>
      <c r="G18" s="17">
        <f>+D18-E18</f>
        <v>194.30999999999995</v>
      </c>
      <c r="H18" s="15">
        <f>C18*5200</f>
        <v>2017600</v>
      </c>
      <c r="I18" s="16">
        <f t="shared" si="1"/>
        <v>2159</v>
      </c>
      <c r="J18" s="15">
        <f>+F18+H18</f>
        <v>11226800</v>
      </c>
      <c r="K18" s="7">
        <v>15</v>
      </c>
      <c r="L18" s="7">
        <v>1308</v>
      </c>
      <c r="M18" s="7">
        <v>52</v>
      </c>
      <c r="N18" s="7">
        <v>283</v>
      </c>
      <c r="O18" s="7">
        <v>501</v>
      </c>
      <c r="P18" s="7">
        <v>0</v>
      </c>
      <c r="Q18" s="7">
        <v>0</v>
      </c>
      <c r="R18" s="7">
        <f>+K18+L18+M18+N18+O18+P18+Q18</f>
        <v>2159</v>
      </c>
    </row>
    <row r="19" spans="1:18">
      <c r="A19" s="6" t="s">
        <v>23</v>
      </c>
      <c r="B19" s="7">
        <v>1068</v>
      </c>
      <c r="C19" s="7">
        <v>584</v>
      </c>
      <c r="D19" s="7">
        <v>1652</v>
      </c>
      <c r="E19" s="17">
        <f t="shared" si="0"/>
        <v>1503.3200000000002</v>
      </c>
      <c r="F19" s="15">
        <f>B19*5200</f>
        <v>5553600</v>
      </c>
      <c r="G19" s="17">
        <f>+D19-E19</f>
        <v>148.67999999999984</v>
      </c>
      <c r="H19" s="15">
        <f>C19*5200</f>
        <v>3036800</v>
      </c>
      <c r="I19" s="16">
        <f t="shared" si="1"/>
        <v>1652</v>
      </c>
      <c r="J19" s="15">
        <f>+F19+H19</f>
        <v>8590400</v>
      </c>
      <c r="K19" s="7">
        <v>308</v>
      </c>
      <c r="L19" s="7">
        <v>159</v>
      </c>
      <c r="M19" s="7">
        <v>89</v>
      </c>
      <c r="N19" s="7">
        <v>319</v>
      </c>
      <c r="O19" s="7">
        <v>688</v>
      </c>
      <c r="P19" s="7">
        <v>89</v>
      </c>
      <c r="Q19" s="7">
        <v>0</v>
      </c>
      <c r="R19" s="7">
        <f>+K19+L19+M19+N19+O19+P19+Q19</f>
        <v>1652</v>
      </c>
    </row>
    <row r="20" spans="1:18">
      <c r="A20" s="6" t="s">
        <v>24</v>
      </c>
      <c r="B20" s="7">
        <v>1445</v>
      </c>
      <c r="C20" s="7">
        <v>371</v>
      </c>
      <c r="D20" s="7">
        <v>1816</v>
      </c>
      <c r="E20" s="17">
        <f t="shared" si="0"/>
        <v>1652.56</v>
      </c>
      <c r="F20" s="15">
        <f>B20*5200</f>
        <v>7514000</v>
      </c>
      <c r="G20" s="17">
        <f>+D20-E20</f>
        <v>163.44000000000005</v>
      </c>
      <c r="H20" s="15">
        <f>C20*5200</f>
        <v>1929200</v>
      </c>
      <c r="I20" s="16">
        <f t="shared" si="1"/>
        <v>1816</v>
      </c>
      <c r="J20" s="15">
        <f>+F20+H20</f>
        <v>9443200</v>
      </c>
      <c r="K20" s="7">
        <v>0</v>
      </c>
      <c r="L20" s="7">
        <v>1135</v>
      </c>
      <c r="M20" s="7">
        <v>62</v>
      </c>
      <c r="N20" s="7">
        <v>410</v>
      </c>
      <c r="O20" s="7">
        <v>204</v>
      </c>
      <c r="P20" s="7">
        <v>3</v>
      </c>
      <c r="Q20" s="7">
        <v>2</v>
      </c>
      <c r="R20" s="7">
        <f>+K20+L20+M20+N20+O20+P20+Q20</f>
        <v>1816</v>
      </c>
    </row>
    <row r="21" spans="1:18">
      <c r="A21" s="6" t="s">
        <v>25</v>
      </c>
      <c r="B21" s="7">
        <v>764</v>
      </c>
      <c r="C21" s="7">
        <v>574</v>
      </c>
      <c r="D21" s="7">
        <v>1338</v>
      </c>
      <c r="E21" s="17">
        <f t="shared" si="0"/>
        <v>1217.5800000000002</v>
      </c>
      <c r="F21" s="15">
        <f>B21*5200</f>
        <v>3972800</v>
      </c>
      <c r="G21" s="17">
        <f>+D21-E21</f>
        <v>120.41999999999985</v>
      </c>
      <c r="H21" s="15">
        <f>C21*5200</f>
        <v>2984800</v>
      </c>
      <c r="I21" s="16">
        <f t="shared" si="1"/>
        <v>1338</v>
      </c>
      <c r="J21" s="15">
        <f>+F21+H21</f>
        <v>6957600</v>
      </c>
      <c r="K21" s="7">
        <v>25</v>
      </c>
      <c r="L21" s="7">
        <v>732</v>
      </c>
      <c r="M21" s="7">
        <v>256</v>
      </c>
      <c r="N21" s="7">
        <v>261</v>
      </c>
      <c r="O21" s="7">
        <v>50</v>
      </c>
      <c r="P21" s="7">
        <v>13</v>
      </c>
      <c r="Q21" s="7">
        <v>1</v>
      </c>
      <c r="R21" s="7">
        <f>+K21+L21+M21+N21+O21+P21+Q21</f>
        <v>1338</v>
      </c>
    </row>
    <row r="22" spans="1:18">
      <c r="A22" s="6" t="s">
        <v>26</v>
      </c>
      <c r="B22" s="7">
        <v>1241</v>
      </c>
      <c r="C22" s="7">
        <v>752</v>
      </c>
      <c r="D22" s="7">
        <v>1993</v>
      </c>
      <c r="E22" s="17">
        <f t="shared" si="0"/>
        <v>1813.63</v>
      </c>
      <c r="F22" s="15">
        <f>B22*5200</f>
        <v>6453200</v>
      </c>
      <c r="G22" s="17">
        <f>+D22-E22</f>
        <v>179.36999999999989</v>
      </c>
      <c r="H22" s="15">
        <f>C22*5200</f>
        <v>3910400</v>
      </c>
      <c r="I22" s="16">
        <f t="shared" si="1"/>
        <v>1993</v>
      </c>
      <c r="J22" s="15">
        <f>+F22+H22</f>
        <v>10363600</v>
      </c>
      <c r="K22" s="7">
        <v>152</v>
      </c>
      <c r="L22" s="7">
        <v>520</v>
      </c>
      <c r="M22" s="7">
        <v>136</v>
      </c>
      <c r="N22" s="7">
        <v>374</v>
      </c>
      <c r="O22" s="7">
        <v>811</v>
      </c>
      <c r="P22" s="7">
        <v>0</v>
      </c>
      <c r="Q22" s="7">
        <v>0</v>
      </c>
      <c r="R22" s="7">
        <f>+K22+L22+M22+N22+O22+P22+Q22</f>
        <v>1993</v>
      </c>
    </row>
    <row r="23" spans="1:18">
      <c r="A23" s="6" t="s">
        <v>27</v>
      </c>
      <c r="B23" s="7">
        <v>624</v>
      </c>
      <c r="C23" s="7">
        <v>553</v>
      </c>
      <c r="D23" s="7">
        <v>1177</v>
      </c>
      <c r="E23" s="17">
        <f t="shared" si="0"/>
        <v>1071.07</v>
      </c>
      <c r="F23" s="15">
        <f>B23*5200</f>
        <v>3244800</v>
      </c>
      <c r="G23" s="17">
        <f>+D23-E23</f>
        <v>105.93000000000006</v>
      </c>
      <c r="H23" s="15">
        <f>C23*5200</f>
        <v>2875600</v>
      </c>
      <c r="I23" s="16">
        <f t="shared" si="1"/>
        <v>1177</v>
      </c>
      <c r="J23" s="15">
        <f>+F23+H23</f>
        <v>6120400</v>
      </c>
      <c r="K23" s="7">
        <v>340</v>
      </c>
      <c r="L23" s="7">
        <v>478</v>
      </c>
      <c r="M23" s="7">
        <v>60</v>
      </c>
      <c r="N23" s="7">
        <v>252</v>
      </c>
      <c r="O23" s="7">
        <v>38</v>
      </c>
      <c r="P23" s="7">
        <v>3</v>
      </c>
      <c r="Q23" s="7">
        <v>6</v>
      </c>
      <c r="R23" s="7">
        <f>+K23+L23+M23+N23+O23+P23+Q23</f>
        <v>1177</v>
      </c>
    </row>
    <row r="24" spans="1:18">
      <c r="A24" s="6" t="s">
        <v>28</v>
      </c>
      <c r="B24" s="7">
        <v>1378</v>
      </c>
      <c r="C24" s="7">
        <v>582</v>
      </c>
      <c r="D24" s="7">
        <v>1960</v>
      </c>
      <c r="E24" s="17">
        <f t="shared" si="0"/>
        <v>1783.6000000000001</v>
      </c>
      <c r="F24" s="15">
        <f>B24*5200</f>
        <v>7165600</v>
      </c>
      <c r="G24" s="17">
        <f>+D24-E24</f>
        <v>176.39999999999986</v>
      </c>
      <c r="H24" s="15">
        <f>C24*5200</f>
        <v>3026400</v>
      </c>
      <c r="I24" s="16">
        <f t="shared" si="1"/>
        <v>1960</v>
      </c>
      <c r="J24" s="15">
        <f>+F24+H24</f>
        <v>10192000</v>
      </c>
      <c r="K24" s="7">
        <v>222</v>
      </c>
      <c r="L24" s="7">
        <v>1292</v>
      </c>
      <c r="M24" s="7">
        <v>82</v>
      </c>
      <c r="N24" s="7">
        <v>304</v>
      </c>
      <c r="O24" s="7">
        <v>29</v>
      </c>
      <c r="P24" s="7">
        <v>30</v>
      </c>
      <c r="Q24" s="7">
        <v>1</v>
      </c>
      <c r="R24" s="7">
        <f>+K24+L24+M24+N24+O24+P24+Q24</f>
        <v>1960</v>
      </c>
    </row>
    <row r="25" spans="1:18">
      <c r="A25" s="6" t="s">
        <v>29</v>
      </c>
      <c r="B25" s="7">
        <v>533</v>
      </c>
      <c r="C25" s="7">
        <v>490</v>
      </c>
      <c r="D25" s="7">
        <v>1023</v>
      </c>
      <c r="E25" s="17">
        <f t="shared" si="0"/>
        <v>930.93000000000006</v>
      </c>
      <c r="F25" s="15">
        <f>B25*5200</f>
        <v>2771600</v>
      </c>
      <c r="G25" s="17">
        <f>+D25-E25</f>
        <v>92.069999999999936</v>
      </c>
      <c r="H25" s="15">
        <f>C25*5200</f>
        <v>2548000</v>
      </c>
      <c r="I25" s="16">
        <f t="shared" si="1"/>
        <v>1023</v>
      </c>
      <c r="J25" s="15">
        <f>+F25+H25</f>
        <v>5319600</v>
      </c>
      <c r="K25" s="7">
        <v>64</v>
      </c>
      <c r="L25" s="7">
        <v>496</v>
      </c>
      <c r="M25" s="7">
        <v>153</v>
      </c>
      <c r="N25" s="7">
        <v>275</v>
      </c>
      <c r="O25" s="7">
        <v>28</v>
      </c>
      <c r="P25" s="7">
        <v>7</v>
      </c>
      <c r="Q25" s="7">
        <v>0</v>
      </c>
      <c r="R25" s="7">
        <f>+K25+L25+M25+N25+O25+P25+Q25</f>
        <v>1023</v>
      </c>
    </row>
    <row r="26" spans="1:18">
      <c r="A26" s="6" t="s">
        <v>30</v>
      </c>
      <c r="B26" s="7">
        <v>1289</v>
      </c>
      <c r="C26" s="7">
        <v>467</v>
      </c>
      <c r="D26" s="7">
        <v>1756</v>
      </c>
      <c r="E26" s="17">
        <f t="shared" si="0"/>
        <v>1597.96</v>
      </c>
      <c r="F26" s="15">
        <f>B26*5200</f>
        <v>6702800</v>
      </c>
      <c r="G26" s="17">
        <f>+D26-E26</f>
        <v>158.03999999999996</v>
      </c>
      <c r="H26" s="15">
        <f>C26*5200</f>
        <v>2428400</v>
      </c>
      <c r="I26" s="16">
        <f t="shared" si="1"/>
        <v>1756</v>
      </c>
      <c r="J26" s="15">
        <f>+F26+H26</f>
        <v>9131200</v>
      </c>
      <c r="K26" s="7">
        <v>49</v>
      </c>
      <c r="L26" s="7">
        <v>760</v>
      </c>
      <c r="M26" s="7">
        <v>137</v>
      </c>
      <c r="N26" s="7">
        <v>596</v>
      </c>
      <c r="O26" s="7">
        <v>206</v>
      </c>
      <c r="P26" s="7">
        <v>6</v>
      </c>
      <c r="Q26" s="7">
        <v>2</v>
      </c>
      <c r="R26" s="7">
        <f>+K26+L26+M26+N26+O26+P26+Q26</f>
        <v>1756</v>
      </c>
    </row>
    <row r="27" spans="1:18">
      <c r="A27" s="6" t="s">
        <v>31</v>
      </c>
      <c r="B27" s="7">
        <v>1711</v>
      </c>
      <c r="C27" s="7">
        <v>607</v>
      </c>
      <c r="D27" s="7">
        <v>2318</v>
      </c>
      <c r="E27" s="17">
        <f t="shared" si="0"/>
        <v>2109.38</v>
      </c>
      <c r="F27" s="15">
        <f>B27*5200</f>
        <v>8897200</v>
      </c>
      <c r="G27" s="17">
        <f>+D27-E27</f>
        <v>208.61999999999989</v>
      </c>
      <c r="H27" s="15">
        <f>C27*5200</f>
        <v>3156400</v>
      </c>
      <c r="I27" s="16">
        <f t="shared" si="1"/>
        <v>2318</v>
      </c>
      <c r="J27" s="15">
        <f>+F27+H27</f>
        <v>12053600</v>
      </c>
      <c r="K27" s="7">
        <v>34</v>
      </c>
      <c r="L27" s="7">
        <v>1503</v>
      </c>
      <c r="M27" s="7">
        <v>33</v>
      </c>
      <c r="N27" s="7">
        <v>684</v>
      </c>
      <c r="O27" s="7">
        <v>15</v>
      </c>
      <c r="P27" s="7">
        <v>49</v>
      </c>
      <c r="Q27" s="7">
        <v>0</v>
      </c>
      <c r="R27" s="7">
        <f>+K27+L27+M27+N27+O27+P27+Q27</f>
        <v>2318</v>
      </c>
    </row>
    <row r="28" spans="1:18">
      <c r="A28" s="6" t="s">
        <v>32</v>
      </c>
      <c r="B28" s="7">
        <v>1798</v>
      </c>
      <c r="C28" s="7">
        <v>222</v>
      </c>
      <c r="D28" s="7">
        <v>2020</v>
      </c>
      <c r="E28" s="17">
        <f t="shared" si="0"/>
        <v>1838.2</v>
      </c>
      <c r="F28" s="15">
        <f>B28*5200</f>
        <v>9349600</v>
      </c>
      <c r="G28" s="17">
        <f>+D28-E28</f>
        <v>181.79999999999995</v>
      </c>
      <c r="H28" s="15">
        <f>C28*5200</f>
        <v>1154400</v>
      </c>
      <c r="I28" s="16">
        <f t="shared" si="1"/>
        <v>2020</v>
      </c>
      <c r="J28" s="15">
        <f>+F28+H28</f>
        <v>10504000</v>
      </c>
      <c r="K28" s="7">
        <v>12</v>
      </c>
      <c r="L28" s="7">
        <v>1238</v>
      </c>
      <c r="M28" s="7">
        <v>52</v>
      </c>
      <c r="N28" s="7">
        <v>242</v>
      </c>
      <c r="O28" s="7">
        <v>448</v>
      </c>
      <c r="P28" s="7">
        <v>17</v>
      </c>
      <c r="Q28" s="7">
        <v>11</v>
      </c>
      <c r="R28" s="7">
        <f>+K28+L28+M28+N28+O28+P28+Q28</f>
        <v>2020</v>
      </c>
    </row>
    <row r="29" spans="1:18">
      <c r="A29" s="6" t="s">
        <v>33</v>
      </c>
      <c r="B29" s="7">
        <v>1795</v>
      </c>
      <c r="C29" s="7">
        <v>417</v>
      </c>
      <c r="D29" s="7">
        <v>2212</v>
      </c>
      <c r="E29" s="17">
        <f t="shared" si="0"/>
        <v>2012.92</v>
      </c>
      <c r="F29" s="15">
        <f>B29*5200</f>
        <v>9334000</v>
      </c>
      <c r="G29" s="17">
        <f>+D29-E29</f>
        <v>199.07999999999993</v>
      </c>
      <c r="H29" s="15">
        <f>C29*5200</f>
        <v>2168400</v>
      </c>
      <c r="I29" s="16">
        <f t="shared" si="1"/>
        <v>2212</v>
      </c>
      <c r="J29" s="15">
        <f>+F29+H29</f>
        <v>11502400</v>
      </c>
      <c r="K29" s="7">
        <v>88</v>
      </c>
      <c r="L29" s="7">
        <v>723</v>
      </c>
      <c r="M29" s="7">
        <v>158</v>
      </c>
      <c r="N29" s="7">
        <v>152</v>
      </c>
      <c r="O29" s="7">
        <v>1013</v>
      </c>
      <c r="P29" s="7">
        <v>78</v>
      </c>
      <c r="Q29" s="7">
        <v>0</v>
      </c>
      <c r="R29" s="7">
        <f>+K29+L29+M29+N29+O29+P29+Q29</f>
        <v>2212</v>
      </c>
    </row>
    <row r="30" spans="1:18">
      <c r="A30" s="6" t="s">
        <v>34</v>
      </c>
      <c r="B30" s="7">
        <v>1649</v>
      </c>
      <c r="C30" s="7">
        <v>495</v>
      </c>
      <c r="D30" s="7">
        <v>2144</v>
      </c>
      <c r="E30" s="17">
        <f t="shared" si="0"/>
        <v>1951.04</v>
      </c>
      <c r="F30" s="15">
        <f>B30*5200</f>
        <v>8574800</v>
      </c>
      <c r="G30" s="17">
        <f>+D30-E30</f>
        <v>192.96000000000004</v>
      </c>
      <c r="H30" s="15">
        <f>C30*5200</f>
        <v>2574000</v>
      </c>
      <c r="I30" s="16">
        <f t="shared" si="1"/>
        <v>2144</v>
      </c>
      <c r="J30" s="15">
        <f>+F30+H30</f>
        <v>11148800</v>
      </c>
      <c r="K30" s="7">
        <v>15</v>
      </c>
      <c r="L30" s="7">
        <v>1441</v>
      </c>
      <c r="M30" s="7">
        <v>263</v>
      </c>
      <c r="N30" s="7">
        <v>261</v>
      </c>
      <c r="O30" s="7">
        <v>157</v>
      </c>
      <c r="P30" s="7">
        <v>7</v>
      </c>
      <c r="Q30" s="7">
        <v>0</v>
      </c>
      <c r="R30" s="7">
        <f>+K30+L30+M30+N30+O30+P30+Q30</f>
        <v>2144</v>
      </c>
    </row>
    <row r="31" spans="1:18">
      <c r="A31" s="6" t="s">
        <v>35</v>
      </c>
      <c r="B31" s="7">
        <v>1317</v>
      </c>
      <c r="C31" s="7">
        <v>496</v>
      </c>
      <c r="D31" s="7">
        <v>1813</v>
      </c>
      <c r="E31" s="17">
        <f t="shared" si="0"/>
        <v>1649.8300000000002</v>
      </c>
      <c r="F31" s="15">
        <f>B31*5200</f>
        <v>6848400</v>
      </c>
      <c r="G31" s="17">
        <f>+D31-E31</f>
        <v>163.16999999999985</v>
      </c>
      <c r="H31" s="15">
        <f>C31*5200</f>
        <v>2579200</v>
      </c>
      <c r="I31" s="16">
        <f t="shared" si="1"/>
        <v>1813</v>
      </c>
      <c r="J31" s="15">
        <f>+F31+H31</f>
        <v>9427600</v>
      </c>
      <c r="K31" s="7">
        <v>164</v>
      </c>
      <c r="L31" s="7">
        <v>1137</v>
      </c>
      <c r="M31" s="7">
        <v>88</v>
      </c>
      <c r="N31" s="7">
        <v>298</v>
      </c>
      <c r="O31" s="7">
        <v>103</v>
      </c>
      <c r="P31" s="7">
        <v>23</v>
      </c>
      <c r="Q31" s="7">
        <v>0</v>
      </c>
      <c r="R31" s="7">
        <f>+K31+L31+M31+N31+O31+P31+Q31</f>
        <v>1813</v>
      </c>
    </row>
    <row r="32" spans="1:18">
      <c r="A32" s="6" t="s">
        <v>36</v>
      </c>
      <c r="B32" s="7">
        <v>1286</v>
      </c>
      <c r="C32" s="7">
        <v>475</v>
      </c>
      <c r="D32" s="7">
        <v>1761</v>
      </c>
      <c r="E32" s="17">
        <f t="shared" si="0"/>
        <v>1602.51</v>
      </c>
      <c r="F32" s="15">
        <f>B32*5200</f>
        <v>6687200</v>
      </c>
      <c r="G32" s="17">
        <f>+D32-E32</f>
        <v>158.49</v>
      </c>
      <c r="H32" s="15">
        <f>C32*5200</f>
        <v>2470000</v>
      </c>
      <c r="I32" s="16">
        <f t="shared" si="1"/>
        <v>1761</v>
      </c>
      <c r="J32" s="15">
        <f>+F32+H32</f>
        <v>9157200</v>
      </c>
      <c r="K32" s="7">
        <v>70</v>
      </c>
      <c r="L32" s="7">
        <v>395</v>
      </c>
      <c r="M32" s="7">
        <v>105</v>
      </c>
      <c r="N32" s="7">
        <v>402</v>
      </c>
      <c r="O32" s="7">
        <v>781</v>
      </c>
      <c r="P32" s="7">
        <v>7</v>
      </c>
      <c r="Q32" s="7">
        <v>1</v>
      </c>
      <c r="R32" s="7">
        <f>+K32+L32+M32+N32+O32+P32+Q32</f>
        <v>1761</v>
      </c>
    </row>
    <row r="33" spans="1:18">
      <c r="A33" s="6" t="s">
        <v>37</v>
      </c>
      <c r="B33" s="7">
        <v>705</v>
      </c>
      <c r="C33" s="7">
        <v>717</v>
      </c>
      <c r="D33" s="7">
        <v>1422</v>
      </c>
      <c r="E33" s="17">
        <f t="shared" si="0"/>
        <v>1294.02</v>
      </c>
      <c r="F33" s="15">
        <f>B33*5200</f>
        <v>3666000</v>
      </c>
      <c r="G33" s="17">
        <f>+D33-E33</f>
        <v>127.98000000000002</v>
      </c>
      <c r="H33" s="15">
        <f>C33*5200</f>
        <v>3728400</v>
      </c>
      <c r="I33" s="16">
        <f t="shared" si="1"/>
        <v>1422</v>
      </c>
      <c r="J33" s="15">
        <f>+F33+H33</f>
        <v>7394400</v>
      </c>
      <c r="K33" s="7">
        <v>138</v>
      </c>
      <c r="L33" s="7">
        <v>590</v>
      </c>
      <c r="M33" s="7">
        <v>217</v>
      </c>
      <c r="N33" s="7">
        <v>400</v>
      </c>
      <c r="O33" s="7">
        <v>77</v>
      </c>
      <c r="P33" s="7">
        <v>0</v>
      </c>
      <c r="Q33" s="7">
        <v>0</v>
      </c>
      <c r="R33" s="7">
        <f>+K33+L33+M33+N33+O33+P33+Q33</f>
        <v>1422</v>
      </c>
    </row>
    <row r="34" spans="1:18">
      <c r="A34" s="6" t="s">
        <v>38</v>
      </c>
      <c r="B34" s="7">
        <v>1598</v>
      </c>
      <c r="C34" s="7">
        <v>338</v>
      </c>
      <c r="D34" s="7">
        <v>1936</v>
      </c>
      <c r="E34" s="17">
        <f t="shared" si="0"/>
        <v>1761.76</v>
      </c>
      <c r="F34" s="15">
        <f>B34*5200</f>
        <v>8309600</v>
      </c>
      <c r="G34" s="17">
        <f>+D34-E34</f>
        <v>174.24</v>
      </c>
      <c r="H34" s="15">
        <f>C34*5200</f>
        <v>1757600</v>
      </c>
      <c r="I34" s="16">
        <f t="shared" si="1"/>
        <v>1936</v>
      </c>
      <c r="J34" s="15">
        <f>+F34+H34</f>
        <v>10067200</v>
      </c>
      <c r="K34" s="7">
        <v>19</v>
      </c>
      <c r="L34" s="7">
        <v>5</v>
      </c>
      <c r="M34" s="7">
        <v>34</v>
      </c>
      <c r="N34" s="7">
        <v>257</v>
      </c>
      <c r="O34" s="7">
        <v>1605</v>
      </c>
      <c r="P34" s="7">
        <v>16</v>
      </c>
      <c r="Q34" s="7">
        <v>0</v>
      </c>
      <c r="R34" s="7">
        <f>+K34+L34+M34+N34+O34+P34+Q34</f>
        <v>1936</v>
      </c>
    </row>
    <row r="35" spans="1:18">
      <c r="A35" s="6" t="s">
        <v>39</v>
      </c>
      <c r="B35" s="7">
        <v>882</v>
      </c>
      <c r="C35" s="7">
        <v>1010</v>
      </c>
      <c r="D35" s="7">
        <v>1892</v>
      </c>
      <c r="E35" s="17">
        <f t="shared" si="0"/>
        <v>1721.72</v>
      </c>
      <c r="F35" s="15">
        <f>B35*5200</f>
        <v>4586400</v>
      </c>
      <c r="G35" s="17">
        <f>+D35-E35</f>
        <v>170.27999999999997</v>
      </c>
      <c r="H35" s="15">
        <f>C35*5200</f>
        <v>5252000</v>
      </c>
      <c r="I35" s="16">
        <f t="shared" si="1"/>
        <v>1892</v>
      </c>
      <c r="J35" s="15">
        <f>+F35+H35</f>
        <v>9838400</v>
      </c>
      <c r="K35" s="7">
        <v>303</v>
      </c>
      <c r="L35" s="7">
        <v>496</v>
      </c>
      <c r="M35" s="7">
        <v>314</v>
      </c>
      <c r="N35" s="7">
        <v>454</v>
      </c>
      <c r="O35" s="7">
        <v>325</v>
      </c>
      <c r="P35" s="7">
        <v>0</v>
      </c>
      <c r="Q35" s="7">
        <v>0</v>
      </c>
      <c r="R35" s="7">
        <f>+K35+L35+M35+N35+O35+P35+Q35</f>
        <v>1892</v>
      </c>
    </row>
    <row r="36" spans="1:18">
      <c r="A36" s="6" t="s">
        <v>40</v>
      </c>
      <c r="B36" s="7">
        <v>1191</v>
      </c>
      <c r="C36" s="7">
        <v>744</v>
      </c>
      <c r="D36" s="7">
        <v>1935</v>
      </c>
      <c r="E36" s="17">
        <f t="shared" si="0"/>
        <v>1760.8500000000001</v>
      </c>
      <c r="F36" s="15">
        <f>B36*5200</f>
        <v>6193200</v>
      </c>
      <c r="G36" s="17">
        <f>+D36-E36</f>
        <v>174.14999999999986</v>
      </c>
      <c r="H36" s="15">
        <f>C36*5200</f>
        <v>3868800</v>
      </c>
      <c r="I36" s="16">
        <f t="shared" si="1"/>
        <v>1935</v>
      </c>
      <c r="J36" s="15">
        <f>+F36+H36</f>
        <v>10062000</v>
      </c>
      <c r="K36" s="7">
        <v>8</v>
      </c>
      <c r="L36" s="7">
        <v>924</v>
      </c>
      <c r="M36" s="7">
        <v>75</v>
      </c>
      <c r="N36" s="7">
        <v>881</v>
      </c>
      <c r="O36" s="7">
        <v>17</v>
      </c>
      <c r="P36" s="7">
        <v>17</v>
      </c>
      <c r="Q36" s="7">
        <v>13</v>
      </c>
      <c r="R36" s="7">
        <f>+K36+L36+M36+N36+O36+P36+Q36</f>
        <v>1935</v>
      </c>
    </row>
    <row r="37" spans="1:18">
      <c r="A37" s="6" t="s">
        <v>41</v>
      </c>
      <c r="B37" s="7">
        <v>283</v>
      </c>
      <c r="C37" s="7">
        <v>231</v>
      </c>
      <c r="D37" s="7">
        <v>514</v>
      </c>
      <c r="E37" s="17">
        <f t="shared" si="0"/>
        <v>467.74</v>
      </c>
      <c r="F37" s="15">
        <f>B37*5200</f>
        <v>1471600</v>
      </c>
      <c r="G37" s="17">
        <f>+D37-E37</f>
        <v>46.259999999999991</v>
      </c>
      <c r="H37" s="15">
        <f>C37*5200</f>
        <v>1201200</v>
      </c>
      <c r="I37" s="16">
        <f t="shared" si="1"/>
        <v>514</v>
      </c>
      <c r="J37" s="15">
        <f>+F37+H37</f>
        <v>2672800</v>
      </c>
      <c r="K37" s="7">
        <v>11</v>
      </c>
      <c r="L37" s="7">
        <v>267</v>
      </c>
      <c r="M37" s="7">
        <v>117</v>
      </c>
      <c r="N37" s="7">
        <v>107</v>
      </c>
      <c r="O37" s="7">
        <v>12</v>
      </c>
      <c r="P37" s="7">
        <v>0</v>
      </c>
      <c r="Q37" s="7">
        <v>0</v>
      </c>
      <c r="R37" s="7">
        <f>+K37+L37+M37+N37+O37+P37+Q37</f>
        <v>514</v>
      </c>
    </row>
    <row r="38" spans="1:18">
      <c r="A38" s="6" t="s">
        <v>42</v>
      </c>
      <c r="B38" s="7">
        <v>403</v>
      </c>
      <c r="C38" s="7">
        <v>402</v>
      </c>
      <c r="D38" s="7">
        <v>805</v>
      </c>
      <c r="E38" s="17">
        <f t="shared" si="0"/>
        <v>732.55000000000007</v>
      </c>
      <c r="F38" s="15">
        <f>B38*5200</f>
        <v>2095600</v>
      </c>
      <c r="G38" s="17">
        <f>+D38-E38</f>
        <v>72.449999999999932</v>
      </c>
      <c r="H38" s="15">
        <f>C38*5200</f>
        <v>2090400</v>
      </c>
      <c r="I38" s="16">
        <f t="shared" si="1"/>
        <v>805</v>
      </c>
      <c r="J38" s="15">
        <f>+F38+H38</f>
        <v>4186000</v>
      </c>
      <c r="K38" s="7">
        <v>119</v>
      </c>
      <c r="L38" s="7">
        <v>249</v>
      </c>
      <c r="M38" s="7">
        <v>116</v>
      </c>
      <c r="N38" s="7">
        <v>126</v>
      </c>
      <c r="O38" s="7">
        <v>193</v>
      </c>
      <c r="P38" s="7">
        <v>2</v>
      </c>
      <c r="Q38" s="7">
        <v>0</v>
      </c>
      <c r="R38" s="7">
        <f>+K38+L38+M38+N38+O38+P38+Q38</f>
        <v>805</v>
      </c>
    </row>
    <row r="39" spans="1:18">
      <c r="A39" s="6" t="s">
        <v>43</v>
      </c>
      <c r="B39" s="7">
        <v>895</v>
      </c>
      <c r="C39" s="7">
        <v>305</v>
      </c>
      <c r="D39" s="7">
        <v>1200</v>
      </c>
      <c r="E39" s="17">
        <f t="shared" si="0"/>
        <v>1092</v>
      </c>
      <c r="F39" s="15">
        <f>B39*5200</f>
        <v>4654000</v>
      </c>
      <c r="G39" s="17">
        <f>+D39-E39</f>
        <v>108</v>
      </c>
      <c r="H39" s="15">
        <f>C39*5200</f>
        <v>1586000</v>
      </c>
      <c r="I39" s="16">
        <f t="shared" si="1"/>
        <v>1200</v>
      </c>
      <c r="J39" s="15">
        <f>+F39+H39</f>
        <v>6240000</v>
      </c>
      <c r="K39" s="7">
        <v>105</v>
      </c>
      <c r="L39" s="7">
        <v>822</v>
      </c>
      <c r="M39" s="7">
        <v>35</v>
      </c>
      <c r="N39" s="7">
        <v>63</v>
      </c>
      <c r="O39" s="7">
        <v>86</v>
      </c>
      <c r="P39" s="7">
        <v>89</v>
      </c>
      <c r="Q39" s="7">
        <v>0</v>
      </c>
      <c r="R39" s="7">
        <f>+K39+L39+M39+N39+O39+P39+Q39</f>
        <v>1200</v>
      </c>
    </row>
    <row r="40" spans="1:18">
      <c r="A40" s="6" t="s">
        <v>44</v>
      </c>
      <c r="B40" s="7">
        <v>669</v>
      </c>
      <c r="C40" s="7">
        <v>447</v>
      </c>
      <c r="D40" s="7">
        <v>1116</v>
      </c>
      <c r="E40" s="17">
        <f t="shared" si="0"/>
        <v>1015.5600000000001</v>
      </c>
      <c r="F40" s="15">
        <f>B40*5200</f>
        <v>3478800</v>
      </c>
      <c r="G40" s="17">
        <f>+D40-E40</f>
        <v>100.43999999999994</v>
      </c>
      <c r="H40" s="15">
        <f>C40*5200</f>
        <v>2324400</v>
      </c>
      <c r="I40" s="16">
        <f t="shared" si="1"/>
        <v>1116</v>
      </c>
      <c r="J40" s="15">
        <f>+F40+H40</f>
        <v>5803200</v>
      </c>
      <c r="K40" s="7">
        <v>220</v>
      </c>
      <c r="L40" s="7">
        <v>565</v>
      </c>
      <c r="M40" s="7">
        <v>36</v>
      </c>
      <c r="N40" s="7">
        <v>220</v>
      </c>
      <c r="O40" s="7">
        <v>25</v>
      </c>
      <c r="P40" s="7">
        <v>40</v>
      </c>
      <c r="Q40" s="7">
        <v>10</v>
      </c>
      <c r="R40" s="7">
        <f>+K40+L40+M40+N40+O40+P40+Q40</f>
        <v>1116</v>
      </c>
    </row>
    <row r="41" spans="1:18">
      <c r="A41" s="6" t="s">
        <v>45</v>
      </c>
      <c r="B41" s="7">
        <v>1284</v>
      </c>
      <c r="C41" s="7">
        <v>382</v>
      </c>
      <c r="D41" s="7">
        <v>1666</v>
      </c>
      <c r="E41" s="17">
        <f t="shared" si="0"/>
        <v>1516.06</v>
      </c>
      <c r="F41" s="15">
        <f>B41*5200</f>
        <v>6676800</v>
      </c>
      <c r="G41" s="17">
        <f>+D41-E41</f>
        <v>149.94000000000005</v>
      </c>
      <c r="H41" s="15">
        <f>C41*5200</f>
        <v>1986400</v>
      </c>
      <c r="I41" s="16">
        <f t="shared" si="1"/>
        <v>1666</v>
      </c>
      <c r="J41" s="15">
        <f>+F41+H41</f>
        <v>8663200</v>
      </c>
      <c r="K41" s="7">
        <v>38</v>
      </c>
      <c r="L41" s="7">
        <v>779</v>
      </c>
      <c r="M41" s="7">
        <v>56</v>
      </c>
      <c r="N41" s="7">
        <v>433</v>
      </c>
      <c r="O41" s="7">
        <v>346</v>
      </c>
      <c r="P41" s="7">
        <v>14</v>
      </c>
      <c r="Q41" s="7">
        <v>0</v>
      </c>
      <c r="R41" s="7">
        <f>+K41+L41+M41+N41+O41+P41+Q41</f>
        <v>1666</v>
      </c>
    </row>
    <row r="42" spans="1:18">
      <c r="A42" s="6" t="s">
        <v>46</v>
      </c>
      <c r="B42" s="7">
        <v>424</v>
      </c>
      <c r="C42" s="7">
        <v>460</v>
      </c>
      <c r="D42" s="7">
        <v>884</v>
      </c>
      <c r="E42" s="17">
        <f t="shared" si="0"/>
        <v>804.44</v>
      </c>
      <c r="F42" s="15">
        <f>B42*5200</f>
        <v>2204800</v>
      </c>
      <c r="G42" s="17">
        <f>+D42-E42</f>
        <v>79.559999999999945</v>
      </c>
      <c r="H42" s="15">
        <f>C42*5200</f>
        <v>2392000</v>
      </c>
      <c r="I42" s="16">
        <f t="shared" si="1"/>
        <v>884</v>
      </c>
      <c r="J42" s="15">
        <f>+F42+H42</f>
        <v>4596800</v>
      </c>
      <c r="K42" s="7">
        <v>217</v>
      </c>
      <c r="L42" s="7">
        <v>501</v>
      </c>
      <c r="M42" s="7">
        <v>51</v>
      </c>
      <c r="N42" s="7">
        <v>106</v>
      </c>
      <c r="O42" s="7">
        <v>9</v>
      </c>
      <c r="P42" s="7">
        <v>0</v>
      </c>
      <c r="Q42" s="7">
        <v>0</v>
      </c>
      <c r="R42" s="7">
        <f>+K42+L42+M42+N42+O42+P42+Q42</f>
        <v>884</v>
      </c>
    </row>
    <row r="43" spans="1:18">
      <c r="A43" s="6" t="s">
        <v>47</v>
      </c>
      <c r="B43" s="7">
        <v>1057</v>
      </c>
      <c r="C43" s="7">
        <v>427</v>
      </c>
      <c r="D43" s="7">
        <v>1484</v>
      </c>
      <c r="E43" s="17">
        <f t="shared" si="0"/>
        <v>1350.44</v>
      </c>
      <c r="F43" s="15">
        <f>B43*5200</f>
        <v>5496400</v>
      </c>
      <c r="G43" s="17">
        <f>+D43-E43</f>
        <v>133.55999999999995</v>
      </c>
      <c r="H43" s="15">
        <f>C43*5200</f>
        <v>2220400</v>
      </c>
      <c r="I43" s="16">
        <f t="shared" si="1"/>
        <v>1484</v>
      </c>
      <c r="J43" s="15">
        <f>+F43+H43</f>
        <v>7716800</v>
      </c>
      <c r="K43" s="7">
        <v>483</v>
      </c>
      <c r="L43" s="7">
        <v>126</v>
      </c>
      <c r="M43" s="7">
        <v>132</v>
      </c>
      <c r="N43" s="7">
        <v>238</v>
      </c>
      <c r="O43" s="7">
        <v>505</v>
      </c>
      <c r="P43" s="7">
        <v>0</v>
      </c>
      <c r="Q43" s="7">
        <v>0</v>
      </c>
      <c r="R43" s="7">
        <f>+K43+L43+M43+N43+O43+P43+Q43</f>
        <v>1484</v>
      </c>
    </row>
    <row r="44" spans="1:18">
      <c r="A44" s="6" t="s">
        <v>48</v>
      </c>
      <c r="B44" s="7">
        <v>175</v>
      </c>
      <c r="C44" s="7">
        <v>573</v>
      </c>
      <c r="D44" s="7">
        <v>748</v>
      </c>
      <c r="E44" s="17">
        <f t="shared" si="0"/>
        <v>680.68000000000006</v>
      </c>
      <c r="F44" s="15">
        <f>B44*5200</f>
        <v>910000</v>
      </c>
      <c r="G44" s="17">
        <f>+D44-E44</f>
        <v>67.319999999999936</v>
      </c>
      <c r="H44" s="15">
        <f>C44*5200</f>
        <v>2979600</v>
      </c>
      <c r="I44" s="16">
        <f t="shared" si="1"/>
        <v>748</v>
      </c>
      <c r="J44" s="15">
        <f>+F44+H44</f>
        <v>3889600</v>
      </c>
      <c r="K44" s="7">
        <v>183</v>
      </c>
      <c r="L44" s="7">
        <v>27</v>
      </c>
      <c r="M44" s="7">
        <v>129</v>
      </c>
      <c r="N44" s="7">
        <v>295</v>
      </c>
      <c r="O44" s="7">
        <v>114</v>
      </c>
      <c r="P44" s="7">
        <v>0</v>
      </c>
      <c r="Q44" s="7">
        <v>0</v>
      </c>
      <c r="R44" s="7">
        <f>+K44+L44+M44+N44+O44+P44+Q44</f>
        <v>748</v>
      </c>
    </row>
    <row r="45" spans="1:18">
      <c r="A45" s="6" t="s">
        <v>49</v>
      </c>
      <c r="B45" s="7">
        <v>404</v>
      </c>
      <c r="C45" s="7">
        <v>217</v>
      </c>
      <c r="D45" s="7">
        <v>621</v>
      </c>
      <c r="E45" s="17">
        <f t="shared" si="0"/>
        <v>565.11</v>
      </c>
      <c r="F45" s="15">
        <f>B45*5200</f>
        <v>2100800</v>
      </c>
      <c r="G45" s="17">
        <f>+D45-E45</f>
        <v>55.889999999999986</v>
      </c>
      <c r="H45" s="15">
        <f>C45*5200</f>
        <v>1128400</v>
      </c>
      <c r="I45" s="16">
        <f t="shared" si="1"/>
        <v>621</v>
      </c>
      <c r="J45" s="15">
        <f>+F45+H45</f>
        <v>3229200</v>
      </c>
      <c r="K45" s="7">
        <v>96</v>
      </c>
      <c r="L45" s="7">
        <v>102</v>
      </c>
      <c r="M45" s="7">
        <v>73</v>
      </c>
      <c r="N45" s="7">
        <v>64</v>
      </c>
      <c r="O45" s="7">
        <v>286</v>
      </c>
      <c r="P45" s="7">
        <v>0</v>
      </c>
      <c r="Q45" s="7">
        <v>0</v>
      </c>
      <c r="R45" s="7">
        <f>+K45+L45+M45+N45+O45+P45+Q45</f>
        <v>621</v>
      </c>
    </row>
    <row r="46" spans="1:18">
      <c r="A46" s="6" t="s">
        <v>50</v>
      </c>
      <c r="B46" s="7">
        <v>1065</v>
      </c>
      <c r="C46" s="7">
        <v>368</v>
      </c>
      <c r="D46" s="7">
        <v>1433</v>
      </c>
      <c r="E46" s="17">
        <f t="shared" si="0"/>
        <v>1304.03</v>
      </c>
      <c r="F46" s="15">
        <f>B46*5200</f>
        <v>5538000</v>
      </c>
      <c r="G46" s="17">
        <f>+D46-E46</f>
        <v>128.97000000000003</v>
      </c>
      <c r="H46" s="15">
        <f>C46*5200</f>
        <v>1913600</v>
      </c>
      <c r="I46" s="16">
        <f t="shared" si="1"/>
        <v>1433</v>
      </c>
      <c r="J46" s="15">
        <f>+F46+H46</f>
        <v>7451600</v>
      </c>
      <c r="K46" s="7">
        <v>186</v>
      </c>
      <c r="L46" s="7">
        <v>568</v>
      </c>
      <c r="M46" s="7">
        <v>98</v>
      </c>
      <c r="N46" s="7">
        <v>286</v>
      </c>
      <c r="O46" s="7">
        <v>278</v>
      </c>
      <c r="P46" s="7">
        <v>17</v>
      </c>
      <c r="Q46" s="7">
        <v>0</v>
      </c>
      <c r="R46" s="7">
        <f>+K46+L46+M46+N46+O46+P46+Q46</f>
        <v>1433</v>
      </c>
    </row>
    <row r="47" spans="1:18">
      <c r="A47" s="6" t="s">
        <v>51</v>
      </c>
      <c r="B47" s="7">
        <v>1849</v>
      </c>
      <c r="C47" s="7">
        <v>542</v>
      </c>
      <c r="D47" s="7">
        <v>2391</v>
      </c>
      <c r="E47" s="17">
        <f t="shared" si="0"/>
        <v>2175.81</v>
      </c>
      <c r="F47" s="15">
        <f>B47*5200</f>
        <v>9614800</v>
      </c>
      <c r="G47" s="17">
        <f>+D47-E47</f>
        <v>215.19000000000005</v>
      </c>
      <c r="H47" s="15">
        <f>C47*5200</f>
        <v>2818400</v>
      </c>
      <c r="I47" s="16">
        <f t="shared" si="1"/>
        <v>2391</v>
      </c>
      <c r="J47" s="15">
        <f>+F47+H47</f>
        <v>12433200</v>
      </c>
      <c r="K47" s="7">
        <v>219</v>
      </c>
      <c r="L47" s="7">
        <v>1622</v>
      </c>
      <c r="M47" s="7">
        <v>62</v>
      </c>
      <c r="N47" s="7">
        <v>303</v>
      </c>
      <c r="O47" s="7">
        <v>139</v>
      </c>
      <c r="P47" s="7">
        <v>40</v>
      </c>
      <c r="Q47" s="7">
        <v>6</v>
      </c>
      <c r="R47" s="7">
        <f>+K47+L47+M47+N47+O47+P47+Q47</f>
        <v>2391</v>
      </c>
    </row>
    <row r="48" spans="1:18">
      <c r="A48" s="6" t="s">
        <v>52</v>
      </c>
      <c r="B48" s="7">
        <v>671</v>
      </c>
      <c r="C48" s="7">
        <v>603</v>
      </c>
      <c r="D48" s="7">
        <v>1274</v>
      </c>
      <c r="E48" s="17">
        <f t="shared" si="0"/>
        <v>1159.3400000000001</v>
      </c>
      <c r="F48" s="15">
        <f>B48*5200</f>
        <v>3489200</v>
      </c>
      <c r="G48" s="17">
        <f>+D48-E48</f>
        <v>114.65999999999985</v>
      </c>
      <c r="H48" s="15">
        <f>C48*5200</f>
        <v>3135600</v>
      </c>
      <c r="I48" s="16">
        <f t="shared" si="1"/>
        <v>1274</v>
      </c>
      <c r="J48" s="15">
        <f>+F48+H48</f>
        <v>6624800</v>
      </c>
      <c r="K48" s="7">
        <v>126</v>
      </c>
      <c r="L48" s="7">
        <v>372</v>
      </c>
      <c r="M48" s="7">
        <v>129</v>
      </c>
      <c r="N48" s="7">
        <v>363</v>
      </c>
      <c r="O48" s="7">
        <v>258</v>
      </c>
      <c r="P48" s="7">
        <v>26</v>
      </c>
      <c r="Q48" s="7">
        <v>0</v>
      </c>
      <c r="R48" s="7">
        <f>+K48+L48+M48+N48+O48+P48+Q48</f>
        <v>1274</v>
      </c>
    </row>
    <row r="49" spans="1:18">
      <c r="A49" s="6" t="s">
        <v>53</v>
      </c>
      <c r="B49" s="7">
        <v>1156</v>
      </c>
      <c r="C49" s="7">
        <v>337</v>
      </c>
      <c r="D49" s="7">
        <v>1493</v>
      </c>
      <c r="E49" s="17">
        <f t="shared" si="0"/>
        <v>1358.63</v>
      </c>
      <c r="F49" s="15">
        <f>B49*5200</f>
        <v>6011200</v>
      </c>
      <c r="G49" s="17">
        <f>+D49-E49</f>
        <v>134.36999999999989</v>
      </c>
      <c r="H49" s="15">
        <f>C49*5200</f>
        <v>1752400</v>
      </c>
      <c r="I49" s="16">
        <f t="shared" si="1"/>
        <v>1493</v>
      </c>
      <c r="J49" s="15">
        <f>+F49+H49</f>
        <v>7763600</v>
      </c>
      <c r="K49" s="7">
        <v>89</v>
      </c>
      <c r="L49" s="7">
        <v>968</v>
      </c>
      <c r="M49" s="7">
        <v>57</v>
      </c>
      <c r="N49" s="7">
        <v>327</v>
      </c>
      <c r="O49" s="7">
        <v>44</v>
      </c>
      <c r="P49" s="7">
        <v>8</v>
      </c>
      <c r="Q49" s="7">
        <v>0</v>
      </c>
      <c r="R49" s="7">
        <f>+K49+L49+M49+N49+O49+P49+Q49</f>
        <v>1493</v>
      </c>
    </row>
    <row r="50" spans="1:18">
      <c r="A50" s="6" t="s">
        <v>54</v>
      </c>
      <c r="B50" s="7">
        <v>438</v>
      </c>
      <c r="C50" s="7">
        <v>337</v>
      </c>
      <c r="D50" s="7">
        <v>775</v>
      </c>
      <c r="E50" s="17">
        <f t="shared" si="0"/>
        <v>705.25</v>
      </c>
      <c r="F50" s="15">
        <f>B50*5200</f>
        <v>2277600</v>
      </c>
      <c r="G50" s="17">
        <f>+D50-E50</f>
        <v>69.75</v>
      </c>
      <c r="H50" s="15">
        <f>C50*5200</f>
        <v>1752400</v>
      </c>
      <c r="I50" s="16">
        <f t="shared" si="1"/>
        <v>775</v>
      </c>
      <c r="J50" s="15">
        <f>+F50+H50</f>
        <v>4030000</v>
      </c>
      <c r="K50" s="7">
        <v>26</v>
      </c>
      <c r="L50" s="7">
        <v>224</v>
      </c>
      <c r="M50" s="7">
        <v>146</v>
      </c>
      <c r="N50" s="7">
        <v>215</v>
      </c>
      <c r="O50" s="7">
        <v>157</v>
      </c>
      <c r="P50" s="7">
        <v>7</v>
      </c>
      <c r="Q50" s="7">
        <v>0</v>
      </c>
      <c r="R50" s="7">
        <f>+K50+L50+M50+N50+O50+P50+Q50</f>
        <v>775</v>
      </c>
    </row>
    <row r="51" spans="1:18">
      <c r="A51" s="6" t="s">
        <v>55</v>
      </c>
      <c r="B51" s="7">
        <v>1310</v>
      </c>
      <c r="C51" s="7">
        <v>1083</v>
      </c>
      <c r="D51" s="7">
        <v>2393</v>
      </c>
      <c r="E51" s="17">
        <f t="shared" si="0"/>
        <v>2177.63</v>
      </c>
      <c r="F51" s="15">
        <f>B51*5200</f>
        <v>6812000</v>
      </c>
      <c r="G51" s="17">
        <f>+D51-E51</f>
        <v>215.36999999999989</v>
      </c>
      <c r="H51" s="15">
        <f>C51*5200</f>
        <v>5631600</v>
      </c>
      <c r="I51" s="16">
        <f t="shared" si="1"/>
        <v>2393</v>
      </c>
      <c r="J51" s="15">
        <f>+F51+H51</f>
        <v>12443600</v>
      </c>
      <c r="K51" s="7">
        <v>80</v>
      </c>
      <c r="L51" s="7">
        <v>14</v>
      </c>
      <c r="M51" s="7">
        <v>266</v>
      </c>
      <c r="N51" s="7">
        <v>1470</v>
      </c>
      <c r="O51" s="7">
        <v>457</v>
      </c>
      <c r="P51" s="7">
        <v>90</v>
      </c>
      <c r="Q51" s="7">
        <v>16</v>
      </c>
      <c r="R51" s="7">
        <f>+K51+L51+M51+N51+O51+P51+Q51</f>
        <v>2393</v>
      </c>
    </row>
    <row r="52" spans="1:18">
      <c r="A52" s="6" t="s">
        <v>56</v>
      </c>
      <c r="B52" s="7">
        <v>1372</v>
      </c>
      <c r="C52" s="7">
        <v>725</v>
      </c>
      <c r="D52" s="7">
        <v>2097</v>
      </c>
      <c r="E52" s="17">
        <f t="shared" si="0"/>
        <v>1908.27</v>
      </c>
      <c r="F52" s="15">
        <f>B52*5200</f>
        <v>7134400</v>
      </c>
      <c r="G52" s="17">
        <f>+D52-E52</f>
        <v>188.73000000000002</v>
      </c>
      <c r="H52" s="15">
        <f>C52*5200</f>
        <v>3770000</v>
      </c>
      <c r="I52" s="16">
        <f t="shared" si="1"/>
        <v>2097</v>
      </c>
      <c r="J52" s="15">
        <f>+F52+H52</f>
        <v>10904400</v>
      </c>
      <c r="K52" s="7">
        <v>146</v>
      </c>
      <c r="L52" s="7">
        <v>413</v>
      </c>
      <c r="M52" s="7">
        <v>155</v>
      </c>
      <c r="N52" s="7">
        <v>345</v>
      </c>
      <c r="O52" s="7">
        <v>1035</v>
      </c>
      <c r="P52" s="7">
        <v>2</v>
      </c>
      <c r="Q52" s="7">
        <v>1</v>
      </c>
      <c r="R52" s="7">
        <f>+K52+L52+M52+N52+O52+P52+Q52</f>
        <v>2097</v>
      </c>
    </row>
    <row r="53" spans="1:18">
      <c r="A53" s="6" t="s">
        <v>57</v>
      </c>
      <c r="B53" s="7">
        <v>1217</v>
      </c>
      <c r="C53" s="7">
        <v>640</v>
      </c>
      <c r="D53" s="7">
        <v>1857</v>
      </c>
      <c r="E53" s="17">
        <f t="shared" si="0"/>
        <v>1689.8700000000001</v>
      </c>
      <c r="F53" s="15">
        <f>B53*5200</f>
        <v>6328400</v>
      </c>
      <c r="G53" s="17">
        <f>+D53-E53</f>
        <v>167.12999999999988</v>
      </c>
      <c r="H53" s="15">
        <f>C53*5200</f>
        <v>3328000</v>
      </c>
      <c r="I53" s="16">
        <f t="shared" si="1"/>
        <v>1857</v>
      </c>
      <c r="J53" s="15">
        <f>+F53+H53</f>
        <v>9656400</v>
      </c>
      <c r="K53" s="7">
        <v>85</v>
      </c>
      <c r="L53" s="7">
        <v>1076</v>
      </c>
      <c r="M53" s="7">
        <v>62</v>
      </c>
      <c r="N53" s="7">
        <v>520</v>
      </c>
      <c r="O53" s="7">
        <v>112</v>
      </c>
      <c r="P53" s="7">
        <v>2</v>
      </c>
      <c r="Q53" s="7">
        <v>0</v>
      </c>
      <c r="R53" s="7">
        <f>+K53+L53+M53+N53+O53+P53+Q53</f>
        <v>1857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M736"/>
  <sheetViews>
    <sheetView showGridLines="0" tabSelected="1" topLeftCell="F1" workbookViewId="0">
      <selection activeCell="Q13" sqref="Q13"/>
    </sheetView>
  </sheetViews>
  <sheetFormatPr baseColWidth="10" defaultRowHeight="15"/>
  <cols>
    <col min="3" max="3" width="14.7109375" customWidth="1"/>
    <col min="6" max="6" width="12.5703125" customWidth="1"/>
    <col min="7" max="7" width="17.5703125" customWidth="1"/>
    <col min="8" max="8" width="19.5703125" customWidth="1"/>
  </cols>
  <sheetData>
    <row r="1" spans="1:13">
      <c r="A1" t="s">
        <v>67</v>
      </c>
      <c r="B1" t="s">
        <v>66</v>
      </c>
      <c r="C1" t="s">
        <v>2</v>
      </c>
      <c r="F1" s="8" t="s">
        <v>67</v>
      </c>
      <c r="G1" t="s">
        <v>4</v>
      </c>
      <c r="M1" s="11" t="s">
        <v>69</v>
      </c>
    </row>
    <row r="2" spans="1:13">
      <c r="A2" t="s">
        <v>4</v>
      </c>
      <c r="B2" t="s">
        <v>0</v>
      </c>
      <c r="C2">
        <v>1235</v>
      </c>
    </row>
    <row r="3" spans="1:13">
      <c r="A3" t="s">
        <v>4</v>
      </c>
      <c r="B3" t="s">
        <v>1</v>
      </c>
      <c r="C3">
        <v>794</v>
      </c>
      <c r="G3" s="8" t="s">
        <v>75</v>
      </c>
      <c r="M3" t="s">
        <v>79</v>
      </c>
    </row>
    <row r="4" spans="1:13">
      <c r="A4" t="s">
        <v>4</v>
      </c>
      <c r="B4" t="s">
        <v>72</v>
      </c>
      <c r="C4">
        <v>1846.39</v>
      </c>
      <c r="F4" s="8" t="s">
        <v>58</v>
      </c>
      <c r="G4" t="s">
        <v>68</v>
      </c>
      <c r="H4" t="s">
        <v>64</v>
      </c>
    </row>
    <row r="5" spans="1:13">
      <c r="A5" t="s">
        <v>4</v>
      </c>
      <c r="B5" t="s">
        <v>70</v>
      </c>
      <c r="C5" s="18">
        <v>6422000</v>
      </c>
      <c r="F5" t="s">
        <v>59</v>
      </c>
      <c r="G5" s="9">
        <v>1235</v>
      </c>
      <c r="H5" s="10">
        <v>0.60867422375554459</v>
      </c>
    </row>
    <row r="6" spans="1:13">
      <c r="A6" t="s">
        <v>4</v>
      </c>
      <c r="B6" t="s">
        <v>73</v>
      </c>
      <c r="C6">
        <v>182.6099999999999</v>
      </c>
      <c r="F6" t="s">
        <v>60</v>
      </c>
      <c r="G6" s="9">
        <v>794</v>
      </c>
      <c r="H6" s="10">
        <v>0.39132577624445541</v>
      </c>
      <c r="L6" s="11"/>
    </row>
    <row r="7" spans="1:13">
      <c r="A7" t="s">
        <v>4</v>
      </c>
      <c r="B7" t="s">
        <v>70</v>
      </c>
      <c r="C7" s="18">
        <v>4128800</v>
      </c>
      <c r="F7" t="s">
        <v>62</v>
      </c>
      <c r="G7" s="9">
        <v>2029</v>
      </c>
      <c r="H7" s="10">
        <v>1</v>
      </c>
    </row>
    <row r="8" spans="1:13">
      <c r="A8" t="s">
        <v>4</v>
      </c>
      <c r="B8" t="s">
        <v>74</v>
      </c>
      <c r="C8">
        <v>2029</v>
      </c>
    </row>
    <row r="9" spans="1:13">
      <c r="A9" t="s">
        <v>4</v>
      </c>
      <c r="B9" t="s">
        <v>71</v>
      </c>
      <c r="C9" s="18">
        <v>10550800</v>
      </c>
      <c r="F9" s="8" t="s">
        <v>67</v>
      </c>
      <c r="G9" t="s">
        <v>4</v>
      </c>
    </row>
    <row r="10" spans="1:13">
      <c r="A10" t="s">
        <v>4</v>
      </c>
      <c r="B10" t="s">
        <v>3</v>
      </c>
      <c r="C10">
        <v>541</v>
      </c>
    </row>
    <row r="11" spans="1:13">
      <c r="A11" t="s">
        <v>4</v>
      </c>
      <c r="B11" t="s">
        <v>5</v>
      </c>
      <c r="C11">
        <v>655</v>
      </c>
      <c r="G11" s="8" t="s">
        <v>75</v>
      </c>
    </row>
    <row r="12" spans="1:13">
      <c r="A12" t="s">
        <v>4</v>
      </c>
      <c r="B12" t="s">
        <v>6</v>
      </c>
      <c r="C12">
        <v>193</v>
      </c>
      <c r="F12" s="8" t="s">
        <v>63</v>
      </c>
      <c r="G12" t="s">
        <v>65</v>
      </c>
      <c r="H12" t="s">
        <v>64</v>
      </c>
    </row>
    <row r="13" spans="1:13">
      <c r="A13" t="s">
        <v>4</v>
      </c>
      <c r="B13" t="s">
        <v>7</v>
      </c>
      <c r="C13">
        <v>126</v>
      </c>
      <c r="F13" t="s">
        <v>5</v>
      </c>
      <c r="G13" s="9">
        <v>655</v>
      </c>
      <c r="H13" s="10">
        <v>0.32281912272055202</v>
      </c>
    </row>
    <row r="14" spans="1:13">
      <c r="A14" t="s">
        <v>4</v>
      </c>
      <c r="B14" t="s">
        <v>8</v>
      </c>
      <c r="C14">
        <v>507</v>
      </c>
      <c r="F14" t="s">
        <v>3</v>
      </c>
      <c r="G14" s="9">
        <v>541</v>
      </c>
      <c r="H14" s="10">
        <v>0.26663380975850171</v>
      </c>
    </row>
    <row r="15" spans="1:13">
      <c r="A15" t="s">
        <v>4</v>
      </c>
      <c r="B15" t="s">
        <v>9</v>
      </c>
      <c r="C15">
        <v>7</v>
      </c>
      <c r="F15" t="s">
        <v>8</v>
      </c>
      <c r="G15" s="9">
        <v>507</v>
      </c>
      <c r="H15" s="10">
        <v>0.24987678659438148</v>
      </c>
    </row>
    <row r="16" spans="1:13">
      <c r="A16" t="s">
        <v>4</v>
      </c>
      <c r="B16" t="s">
        <v>10</v>
      </c>
      <c r="C16">
        <v>0</v>
      </c>
      <c r="F16" t="s">
        <v>6</v>
      </c>
      <c r="G16" s="9">
        <v>193</v>
      </c>
      <c r="H16" s="10">
        <v>9.5120749137506164E-2</v>
      </c>
    </row>
    <row r="17" spans="1:9">
      <c r="A17" t="s">
        <v>12</v>
      </c>
      <c r="B17" t="s">
        <v>0</v>
      </c>
      <c r="C17">
        <v>1144</v>
      </c>
      <c r="F17" t="s">
        <v>7</v>
      </c>
      <c r="G17" s="9">
        <v>126</v>
      </c>
      <c r="H17" s="10">
        <v>6.2099556431739776E-2</v>
      </c>
    </row>
    <row r="18" spans="1:9">
      <c r="A18" t="s">
        <v>12</v>
      </c>
      <c r="B18" t="s">
        <v>1</v>
      </c>
      <c r="C18">
        <v>845</v>
      </c>
      <c r="F18" t="s">
        <v>9</v>
      </c>
      <c r="G18" s="9">
        <v>7</v>
      </c>
      <c r="H18" s="10">
        <v>3.4499753573188764E-3</v>
      </c>
    </row>
    <row r="19" spans="1:9">
      <c r="A19" t="s">
        <v>12</v>
      </c>
      <c r="B19" t="s">
        <v>72</v>
      </c>
      <c r="C19">
        <v>1809.99</v>
      </c>
      <c r="F19" t="s">
        <v>10</v>
      </c>
      <c r="G19" s="9">
        <v>0</v>
      </c>
      <c r="H19" s="10">
        <v>0</v>
      </c>
    </row>
    <row r="20" spans="1:9">
      <c r="A20" t="s">
        <v>12</v>
      </c>
      <c r="B20" t="s">
        <v>70</v>
      </c>
      <c r="C20" s="18">
        <v>5948800</v>
      </c>
      <c r="F20" t="s">
        <v>62</v>
      </c>
      <c r="G20" s="9">
        <v>2029</v>
      </c>
      <c r="H20" s="10">
        <v>1</v>
      </c>
    </row>
    <row r="21" spans="1:9">
      <c r="A21" t="s">
        <v>12</v>
      </c>
      <c r="B21" t="s">
        <v>73</v>
      </c>
      <c r="C21">
        <v>179.01</v>
      </c>
    </row>
    <row r="22" spans="1:9">
      <c r="A22" t="s">
        <v>12</v>
      </c>
      <c r="B22" t="s">
        <v>70</v>
      </c>
      <c r="C22" s="18">
        <v>4394000</v>
      </c>
      <c r="F22" s="8" t="s">
        <v>67</v>
      </c>
      <c r="G22" t="s">
        <v>4</v>
      </c>
    </row>
    <row r="23" spans="1:9">
      <c r="A23" t="s">
        <v>12</v>
      </c>
      <c r="B23" t="s">
        <v>74</v>
      </c>
      <c r="C23">
        <v>1989</v>
      </c>
    </row>
    <row r="24" spans="1:9">
      <c r="A24" t="s">
        <v>12</v>
      </c>
      <c r="B24" t="s">
        <v>71</v>
      </c>
      <c r="C24" s="18">
        <v>10342800</v>
      </c>
      <c r="G24" s="8" t="s">
        <v>75</v>
      </c>
    </row>
    <row r="25" spans="1:9">
      <c r="A25" t="s">
        <v>12</v>
      </c>
      <c r="B25" t="s">
        <v>3</v>
      </c>
      <c r="C25">
        <v>261</v>
      </c>
      <c r="F25" s="8" t="s">
        <v>76</v>
      </c>
      <c r="G25" t="s">
        <v>68</v>
      </c>
      <c r="H25" t="s">
        <v>64</v>
      </c>
    </row>
    <row r="26" spans="1:9">
      <c r="A26" t="s">
        <v>12</v>
      </c>
      <c r="B26" t="s">
        <v>5</v>
      </c>
      <c r="C26">
        <v>884</v>
      </c>
      <c r="F26" t="s">
        <v>72</v>
      </c>
      <c r="G26" s="9">
        <v>1846.39</v>
      </c>
      <c r="H26" s="10">
        <v>0.91</v>
      </c>
    </row>
    <row r="27" spans="1:9">
      <c r="A27" t="s">
        <v>12</v>
      </c>
      <c r="B27" t="s">
        <v>6</v>
      </c>
      <c r="C27">
        <v>384</v>
      </c>
      <c r="F27" t="s">
        <v>73</v>
      </c>
      <c r="G27" s="9">
        <v>182.6099999999999</v>
      </c>
      <c r="H27" s="10">
        <v>8.9999999999999955E-2</v>
      </c>
    </row>
    <row r="28" spans="1:9">
      <c r="A28" t="s">
        <v>12</v>
      </c>
      <c r="B28" t="s">
        <v>7</v>
      </c>
      <c r="C28">
        <v>409</v>
      </c>
      <c r="F28" t="s">
        <v>62</v>
      </c>
      <c r="G28" s="9">
        <v>2029</v>
      </c>
      <c r="H28" s="10">
        <v>1</v>
      </c>
    </row>
    <row r="29" spans="1:9">
      <c r="A29" t="s">
        <v>12</v>
      </c>
      <c r="B29" t="s">
        <v>8</v>
      </c>
      <c r="C29">
        <v>42</v>
      </c>
    </row>
    <row r="30" spans="1:9">
      <c r="A30" t="s">
        <v>12</v>
      </c>
      <c r="B30" t="s">
        <v>9</v>
      </c>
      <c r="C30">
        <v>6</v>
      </c>
      <c r="F30" s="28" t="s">
        <v>76</v>
      </c>
      <c r="G30" s="28" t="s">
        <v>77</v>
      </c>
      <c r="H30" s="28" t="s">
        <v>70</v>
      </c>
      <c r="I30" s="28" t="s">
        <v>64</v>
      </c>
    </row>
    <row r="31" spans="1:9">
      <c r="A31" t="s">
        <v>12</v>
      </c>
      <c r="B31" t="s">
        <v>10</v>
      </c>
      <c r="C31">
        <v>3</v>
      </c>
      <c r="F31" s="19" t="s">
        <v>72</v>
      </c>
      <c r="G31" s="20">
        <v>1846.39</v>
      </c>
      <c r="H31" s="22">
        <v>5948800</v>
      </c>
      <c r="I31" s="21">
        <v>0.91</v>
      </c>
    </row>
    <row r="32" spans="1:9">
      <c r="A32" t="s">
        <v>13</v>
      </c>
      <c r="B32" t="s">
        <v>0</v>
      </c>
      <c r="C32">
        <v>1212</v>
      </c>
      <c r="F32" s="19" t="s">
        <v>73</v>
      </c>
      <c r="G32" s="20">
        <v>182.6099999999999</v>
      </c>
      <c r="H32" s="22">
        <v>4394000</v>
      </c>
      <c r="I32" s="21">
        <v>8.9999999999999955E-2</v>
      </c>
    </row>
    <row r="33" spans="1:9">
      <c r="A33" t="s">
        <v>13</v>
      </c>
      <c r="B33" t="s">
        <v>1</v>
      </c>
      <c r="C33">
        <v>942</v>
      </c>
      <c r="F33" s="25" t="s">
        <v>11</v>
      </c>
      <c r="G33" s="26">
        <f>SUM(G31:G32)</f>
        <v>2029</v>
      </c>
      <c r="H33" s="27">
        <f>SUM(H31:H32)</f>
        <v>10342800</v>
      </c>
      <c r="I33" s="23">
        <v>1</v>
      </c>
    </row>
    <row r="34" spans="1:9">
      <c r="A34" t="s">
        <v>13</v>
      </c>
      <c r="B34" t="s">
        <v>72</v>
      </c>
      <c r="C34">
        <v>1960.14</v>
      </c>
      <c r="F34" s="24" t="s">
        <v>78</v>
      </c>
      <c r="G34" s="24"/>
      <c r="H34" s="24"/>
      <c r="I34" s="24"/>
    </row>
    <row r="35" spans="1:9">
      <c r="A35" t="s">
        <v>13</v>
      </c>
      <c r="B35" t="s">
        <v>70</v>
      </c>
      <c r="C35" s="18">
        <v>6302400</v>
      </c>
    </row>
    <row r="36" spans="1:9">
      <c r="A36" t="s">
        <v>13</v>
      </c>
      <c r="B36" t="s">
        <v>73</v>
      </c>
      <c r="C36">
        <v>193.8599999999999</v>
      </c>
    </row>
    <row r="37" spans="1:9">
      <c r="A37" t="s">
        <v>13</v>
      </c>
      <c r="B37" t="s">
        <v>70</v>
      </c>
      <c r="C37" s="18">
        <v>4898400</v>
      </c>
    </row>
    <row r="38" spans="1:9">
      <c r="A38" t="s">
        <v>13</v>
      </c>
      <c r="B38" t="s">
        <v>74</v>
      </c>
      <c r="C38">
        <v>2154</v>
      </c>
    </row>
    <row r="39" spans="1:9">
      <c r="A39" t="s">
        <v>13</v>
      </c>
      <c r="B39" t="s">
        <v>71</v>
      </c>
      <c r="C39" s="18">
        <v>11200800</v>
      </c>
    </row>
    <row r="40" spans="1:9">
      <c r="A40" t="s">
        <v>13</v>
      </c>
      <c r="B40" t="s">
        <v>3</v>
      </c>
      <c r="C40">
        <v>66</v>
      </c>
    </row>
    <row r="41" spans="1:9">
      <c r="A41" t="s">
        <v>13</v>
      </c>
      <c r="B41" t="s">
        <v>5</v>
      </c>
      <c r="C41">
        <v>853</v>
      </c>
    </row>
    <row r="42" spans="1:9">
      <c r="A42" t="s">
        <v>13</v>
      </c>
      <c r="B42" t="s">
        <v>6</v>
      </c>
      <c r="C42">
        <v>626</v>
      </c>
    </row>
    <row r="43" spans="1:9">
      <c r="A43" t="s">
        <v>13</v>
      </c>
      <c r="B43" t="s">
        <v>7</v>
      </c>
      <c r="C43">
        <v>269</v>
      </c>
    </row>
    <row r="44" spans="1:9">
      <c r="A44" t="s">
        <v>13</v>
      </c>
      <c r="B44" t="s">
        <v>8</v>
      </c>
      <c r="C44">
        <v>340</v>
      </c>
    </row>
    <row r="45" spans="1:9">
      <c r="A45" t="s">
        <v>13</v>
      </c>
      <c r="B45" t="s">
        <v>9</v>
      </c>
      <c r="C45">
        <v>0</v>
      </c>
    </row>
    <row r="46" spans="1:9">
      <c r="A46" t="s">
        <v>13</v>
      </c>
      <c r="B46" t="s">
        <v>10</v>
      </c>
      <c r="C46">
        <v>0</v>
      </c>
    </row>
    <row r="47" spans="1:9">
      <c r="A47" t="s">
        <v>14</v>
      </c>
      <c r="B47" t="s">
        <v>0</v>
      </c>
      <c r="C47">
        <v>1298</v>
      </c>
    </row>
    <row r="48" spans="1:9">
      <c r="A48" t="s">
        <v>14</v>
      </c>
      <c r="B48" t="s">
        <v>1</v>
      </c>
      <c r="C48">
        <v>225</v>
      </c>
    </row>
    <row r="49" spans="1:3">
      <c r="A49" t="s">
        <v>14</v>
      </c>
      <c r="B49" t="s">
        <v>72</v>
      </c>
      <c r="C49">
        <v>1385.93</v>
      </c>
    </row>
    <row r="50" spans="1:3">
      <c r="A50" t="s">
        <v>14</v>
      </c>
      <c r="B50" t="s">
        <v>70</v>
      </c>
      <c r="C50" s="18">
        <v>6749600</v>
      </c>
    </row>
    <row r="51" spans="1:3">
      <c r="A51" t="s">
        <v>14</v>
      </c>
      <c r="B51" t="s">
        <v>73</v>
      </c>
      <c r="C51">
        <v>137.06999999999994</v>
      </c>
    </row>
    <row r="52" spans="1:3">
      <c r="A52" t="s">
        <v>14</v>
      </c>
      <c r="B52" t="s">
        <v>70</v>
      </c>
      <c r="C52" s="18">
        <v>1170000</v>
      </c>
    </row>
    <row r="53" spans="1:3">
      <c r="A53" t="s">
        <v>14</v>
      </c>
      <c r="B53" t="s">
        <v>74</v>
      </c>
      <c r="C53">
        <v>1523</v>
      </c>
    </row>
    <row r="54" spans="1:3">
      <c r="A54" t="s">
        <v>14</v>
      </c>
      <c r="B54" t="s">
        <v>71</v>
      </c>
      <c r="C54" s="18">
        <v>7919600</v>
      </c>
    </row>
    <row r="55" spans="1:3">
      <c r="A55" t="s">
        <v>14</v>
      </c>
      <c r="B55" t="s">
        <v>3</v>
      </c>
      <c r="C55">
        <v>5</v>
      </c>
    </row>
    <row r="56" spans="1:3">
      <c r="A56" t="s">
        <v>14</v>
      </c>
      <c r="B56" t="s">
        <v>5</v>
      </c>
      <c r="C56">
        <v>1152</v>
      </c>
    </row>
    <row r="57" spans="1:3">
      <c r="A57" t="s">
        <v>14</v>
      </c>
      <c r="B57" t="s">
        <v>6</v>
      </c>
      <c r="C57">
        <v>63</v>
      </c>
    </row>
    <row r="58" spans="1:3">
      <c r="A58" t="s">
        <v>14</v>
      </c>
      <c r="B58" t="s">
        <v>7</v>
      </c>
      <c r="C58">
        <v>197</v>
      </c>
    </row>
    <row r="59" spans="1:3">
      <c r="A59" t="s">
        <v>14</v>
      </c>
      <c r="B59" t="s">
        <v>8</v>
      </c>
      <c r="C59">
        <v>106</v>
      </c>
    </row>
    <row r="60" spans="1:3">
      <c r="A60" t="s">
        <v>14</v>
      </c>
      <c r="B60" t="s">
        <v>9</v>
      </c>
      <c r="C60">
        <v>0</v>
      </c>
    </row>
    <row r="61" spans="1:3">
      <c r="A61" t="s">
        <v>14</v>
      </c>
      <c r="B61" t="s">
        <v>10</v>
      </c>
      <c r="C61">
        <v>0</v>
      </c>
    </row>
    <row r="62" spans="1:3">
      <c r="A62" t="s">
        <v>15</v>
      </c>
      <c r="B62" t="s">
        <v>0</v>
      </c>
      <c r="C62">
        <v>1437</v>
      </c>
    </row>
    <row r="63" spans="1:3">
      <c r="A63" t="s">
        <v>15</v>
      </c>
      <c r="B63" t="s">
        <v>1</v>
      </c>
      <c r="C63">
        <v>747</v>
      </c>
    </row>
    <row r="64" spans="1:3">
      <c r="A64" t="s">
        <v>15</v>
      </c>
      <c r="B64" t="s">
        <v>72</v>
      </c>
      <c r="C64">
        <v>1987.44</v>
      </c>
    </row>
    <row r="65" spans="1:3">
      <c r="A65" t="s">
        <v>15</v>
      </c>
      <c r="B65" t="s">
        <v>70</v>
      </c>
      <c r="C65" s="18">
        <v>7472400</v>
      </c>
    </row>
    <row r="66" spans="1:3">
      <c r="A66" t="s">
        <v>15</v>
      </c>
      <c r="B66" t="s">
        <v>73</v>
      </c>
      <c r="C66">
        <v>196.55999999999995</v>
      </c>
    </row>
    <row r="67" spans="1:3">
      <c r="A67" t="s">
        <v>15</v>
      </c>
      <c r="B67" t="s">
        <v>70</v>
      </c>
      <c r="C67" s="18">
        <v>3884400</v>
      </c>
    </row>
    <row r="68" spans="1:3">
      <c r="A68" t="s">
        <v>15</v>
      </c>
      <c r="B68" t="s">
        <v>74</v>
      </c>
      <c r="C68">
        <v>2184</v>
      </c>
    </row>
    <row r="69" spans="1:3">
      <c r="A69" t="s">
        <v>15</v>
      </c>
      <c r="B69" t="s">
        <v>71</v>
      </c>
      <c r="C69" s="18">
        <v>11356800</v>
      </c>
    </row>
    <row r="70" spans="1:3">
      <c r="A70" t="s">
        <v>15</v>
      </c>
      <c r="B70" t="s">
        <v>3</v>
      </c>
      <c r="C70">
        <v>200</v>
      </c>
    </row>
    <row r="71" spans="1:3">
      <c r="A71" t="s">
        <v>15</v>
      </c>
      <c r="B71" t="s">
        <v>5</v>
      </c>
      <c r="C71">
        <v>1112</v>
      </c>
    </row>
    <row r="72" spans="1:3">
      <c r="A72" t="s">
        <v>15</v>
      </c>
      <c r="B72" t="s">
        <v>6</v>
      </c>
      <c r="C72">
        <v>191</v>
      </c>
    </row>
    <row r="73" spans="1:3">
      <c r="A73" t="s">
        <v>15</v>
      </c>
      <c r="B73" t="s">
        <v>7</v>
      </c>
      <c r="C73">
        <v>458</v>
      </c>
    </row>
    <row r="74" spans="1:3">
      <c r="A74" t="s">
        <v>15</v>
      </c>
      <c r="B74" t="s">
        <v>8</v>
      </c>
      <c r="C74">
        <v>222</v>
      </c>
    </row>
    <row r="75" spans="1:3">
      <c r="A75" t="s">
        <v>15</v>
      </c>
      <c r="B75" t="s">
        <v>9</v>
      </c>
      <c r="C75">
        <v>1</v>
      </c>
    </row>
    <row r="76" spans="1:3">
      <c r="A76" t="s">
        <v>15</v>
      </c>
      <c r="B76" t="s">
        <v>10</v>
      </c>
      <c r="C76">
        <v>0</v>
      </c>
    </row>
    <row r="77" spans="1:3">
      <c r="A77" t="s">
        <v>0</v>
      </c>
      <c r="B77" t="s">
        <v>0</v>
      </c>
      <c r="C77">
        <v>1515</v>
      </c>
    </row>
    <row r="78" spans="1:3">
      <c r="A78" t="s">
        <v>0</v>
      </c>
      <c r="B78" t="s">
        <v>1</v>
      </c>
      <c r="C78">
        <v>502</v>
      </c>
    </row>
    <row r="79" spans="1:3">
      <c r="A79" t="s">
        <v>0</v>
      </c>
      <c r="B79" t="s">
        <v>72</v>
      </c>
      <c r="C79">
        <v>1835.47</v>
      </c>
    </row>
    <row r="80" spans="1:3">
      <c r="A80" t="s">
        <v>0</v>
      </c>
      <c r="B80" t="s">
        <v>70</v>
      </c>
      <c r="C80" s="18">
        <v>7878000</v>
      </c>
    </row>
    <row r="81" spans="1:3">
      <c r="A81" t="s">
        <v>0</v>
      </c>
      <c r="B81" t="s">
        <v>73</v>
      </c>
      <c r="C81">
        <v>181.52999999999997</v>
      </c>
    </row>
    <row r="82" spans="1:3">
      <c r="A82" t="s">
        <v>0</v>
      </c>
      <c r="B82" t="s">
        <v>70</v>
      </c>
      <c r="C82" s="18">
        <v>2610400</v>
      </c>
    </row>
    <row r="83" spans="1:3">
      <c r="A83" t="s">
        <v>0</v>
      </c>
      <c r="B83" t="s">
        <v>74</v>
      </c>
      <c r="C83">
        <v>2017</v>
      </c>
    </row>
    <row r="84" spans="1:3">
      <c r="A84" t="s">
        <v>0</v>
      </c>
      <c r="B84" t="s">
        <v>71</v>
      </c>
      <c r="C84" s="18">
        <v>10488400</v>
      </c>
    </row>
    <row r="85" spans="1:3">
      <c r="A85" t="s">
        <v>0</v>
      </c>
      <c r="B85" t="s">
        <v>3</v>
      </c>
      <c r="C85">
        <v>342</v>
      </c>
    </row>
    <row r="86" spans="1:3">
      <c r="A86" t="s">
        <v>0</v>
      </c>
      <c r="B86" t="s">
        <v>5</v>
      </c>
      <c r="C86">
        <v>1262</v>
      </c>
    </row>
    <row r="87" spans="1:3">
      <c r="A87" t="s">
        <v>0</v>
      </c>
      <c r="B87" t="s">
        <v>6</v>
      </c>
      <c r="C87">
        <v>70</v>
      </c>
    </row>
    <row r="88" spans="1:3">
      <c r="A88" t="s">
        <v>0</v>
      </c>
      <c r="B88" t="s">
        <v>7</v>
      </c>
      <c r="C88">
        <v>165</v>
      </c>
    </row>
    <row r="89" spans="1:3">
      <c r="A89" t="s">
        <v>0</v>
      </c>
      <c r="B89" t="s">
        <v>8</v>
      </c>
      <c r="C89">
        <v>84</v>
      </c>
    </row>
    <row r="90" spans="1:3">
      <c r="A90" t="s">
        <v>0</v>
      </c>
      <c r="B90" t="s">
        <v>9</v>
      </c>
      <c r="C90">
        <v>87</v>
      </c>
    </row>
    <row r="91" spans="1:3">
      <c r="A91" t="s">
        <v>0</v>
      </c>
      <c r="B91" t="s">
        <v>10</v>
      </c>
      <c r="C91">
        <v>7</v>
      </c>
    </row>
    <row r="92" spans="1:3">
      <c r="A92" t="s">
        <v>16</v>
      </c>
      <c r="B92" t="s">
        <v>0</v>
      </c>
      <c r="C92">
        <v>821</v>
      </c>
    </row>
    <row r="93" spans="1:3">
      <c r="A93" t="s">
        <v>16</v>
      </c>
      <c r="B93" t="s">
        <v>1</v>
      </c>
      <c r="C93">
        <v>509</v>
      </c>
    </row>
    <row r="94" spans="1:3">
      <c r="A94" t="s">
        <v>16</v>
      </c>
      <c r="B94" t="s">
        <v>72</v>
      </c>
      <c r="C94">
        <v>1210.3</v>
      </c>
    </row>
    <row r="95" spans="1:3">
      <c r="A95" t="s">
        <v>16</v>
      </c>
      <c r="B95" t="s">
        <v>70</v>
      </c>
      <c r="C95" s="18">
        <v>4269200</v>
      </c>
    </row>
    <row r="96" spans="1:3">
      <c r="A96" t="s">
        <v>16</v>
      </c>
      <c r="B96" t="s">
        <v>73</v>
      </c>
      <c r="C96">
        <v>119.70000000000005</v>
      </c>
    </row>
    <row r="97" spans="1:3">
      <c r="A97" t="s">
        <v>16</v>
      </c>
      <c r="B97" t="s">
        <v>70</v>
      </c>
      <c r="C97" s="18">
        <v>2646800</v>
      </c>
    </row>
    <row r="98" spans="1:3">
      <c r="A98" t="s">
        <v>16</v>
      </c>
      <c r="B98" t="s">
        <v>74</v>
      </c>
      <c r="C98">
        <v>1330</v>
      </c>
    </row>
    <row r="99" spans="1:3">
      <c r="A99" t="s">
        <v>16</v>
      </c>
      <c r="B99" t="s">
        <v>71</v>
      </c>
      <c r="C99" s="18">
        <v>6916000</v>
      </c>
    </row>
    <row r="100" spans="1:3">
      <c r="A100" t="s">
        <v>16</v>
      </c>
      <c r="B100" t="s">
        <v>3</v>
      </c>
      <c r="C100">
        <v>89</v>
      </c>
    </row>
    <row r="101" spans="1:3">
      <c r="A101" t="s">
        <v>16</v>
      </c>
      <c r="B101" t="s">
        <v>5</v>
      </c>
      <c r="C101">
        <v>281</v>
      </c>
    </row>
    <row r="102" spans="1:3">
      <c r="A102" t="s">
        <v>16</v>
      </c>
      <c r="B102" t="s">
        <v>6</v>
      </c>
      <c r="C102">
        <v>148</v>
      </c>
    </row>
    <row r="103" spans="1:3">
      <c r="A103" t="s">
        <v>16</v>
      </c>
      <c r="B103" t="s">
        <v>7</v>
      </c>
      <c r="C103">
        <v>262</v>
      </c>
    </row>
    <row r="104" spans="1:3">
      <c r="A104" t="s">
        <v>16</v>
      </c>
      <c r="B104" t="s">
        <v>8</v>
      </c>
      <c r="C104">
        <v>517</v>
      </c>
    </row>
    <row r="105" spans="1:3">
      <c r="A105" t="s">
        <v>16</v>
      </c>
      <c r="B105" t="s">
        <v>9</v>
      </c>
      <c r="C105">
        <v>33</v>
      </c>
    </row>
    <row r="106" spans="1:3">
      <c r="A106" t="s">
        <v>16</v>
      </c>
      <c r="B106" t="s">
        <v>10</v>
      </c>
      <c r="C106">
        <v>0</v>
      </c>
    </row>
    <row r="107" spans="1:3">
      <c r="A107" t="s">
        <v>1</v>
      </c>
      <c r="B107" t="s">
        <v>0</v>
      </c>
      <c r="C107">
        <v>923</v>
      </c>
    </row>
    <row r="108" spans="1:3">
      <c r="A108" t="s">
        <v>1</v>
      </c>
      <c r="B108" t="s">
        <v>1</v>
      </c>
      <c r="C108">
        <v>619</v>
      </c>
    </row>
    <row r="109" spans="1:3">
      <c r="A109" t="s">
        <v>1</v>
      </c>
      <c r="B109" t="s">
        <v>72</v>
      </c>
      <c r="C109">
        <v>1403.22</v>
      </c>
    </row>
    <row r="110" spans="1:3">
      <c r="A110" t="s">
        <v>1</v>
      </c>
      <c r="B110" t="s">
        <v>70</v>
      </c>
      <c r="C110" s="18">
        <v>4799600</v>
      </c>
    </row>
    <row r="111" spans="1:3">
      <c r="A111" t="s">
        <v>1</v>
      </c>
      <c r="B111" t="s">
        <v>73</v>
      </c>
      <c r="C111">
        <v>138.77999999999997</v>
      </c>
    </row>
    <row r="112" spans="1:3">
      <c r="A112" t="s">
        <v>1</v>
      </c>
      <c r="B112" t="s">
        <v>70</v>
      </c>
      <c r="C112" s="18">
        <v>3218800</v>
      </c>
    </row>
    <row r="113" spans="1:3">
      <c r="A113" t="s">
        <v>1</v>
      </c>
      <c r="B113" t="s">
        <v>74</v>
      </c>
      <c r="C113">
        <v>1542</v>
      </c>
    </row>
    <row r="114" spans="1:3">
      <c r="A114" t="s">
        <v>1</v>
      </c>
      <c r="B114" t="s">
        <v>71</v>
      </c>
      <c r="C114" s="18">
        <v>8018400</v>
      </c>
    </row>
    <row r="115" spans="1:3">
      <c r="A115" t="s">
        <v>1</v>
      </c>
      <c r="B115" t="s">
        <v>3</v>
      </c>
      <c r="C115">
        <v>122</v>
      </c>
    </row>
    <row r="116" spans="1:3">
      <c r="A116" t="s">
        <v>1</v>
      </c>
      <c r="B116" t="s">
        <v>5</v>
      </c>
      <c r="C116">
        <v>933</v>
      </c>
    </row>
    <row r="117" spans="1:3">
      <c r="A117" t="s">
        <v>1</v>
      </c>
      <c r="B117" t="s">
        <v>6</v>
      </c>
      <c r="C117">
        <v>279</v>
      </c>
    </row>
    <row r="118" spans="1:3">
      <c r="A118" t="s">
        <v>1</v>
      </c>
      <c r="B118" t="s">
        <v>7</v>
      </c>
      <c r="C118">
        <v>191</v>
      </c>
    </row>
    <row r="119" spans="1:3">
      <c r="A119" t="s">
        <v>1</v>
      </c>
      <c r="B119" t="s">
        <v>8</v>
      </c>
      <c r="C119">
        <v>17</v>
      </c>
    </row>
    <row r="120" spans="1:3">
      <c r="A120" t="s">
        <v>1</v>
      </c>
      <c r="B120" t="s">
        <v>9</v>
      </c>
      <c r="C120">
        <v>0</v>
      </c>
    </row>
    <row r="121" spans="1:3">
      <c r="A121" t="s">
        <v>1</v>
      </c>
      <c r="B121" t="s">
        <v>10</v>
      </c>
      <c r="C121">
        <v>0</v>
      </c>
    </row>
    <row r="122" spans="1:3">
      <c r="A122" t="s">
        <v>17</v>
      </c>
      <c r="B122" t="s">
        <v>0</v>
      </c>
      <c r="C122">
        <v>1377</v>
      </c>
    </row>
    <row r="123" spans="1:3">
      <c r="A123" t="s">
        <v>17</v>
      </c>
      <c r="B123" t="s">
        <v>1</v>
      </c>
      <c r="C123">
        <v>1053</v>
      </c>
    </row>
    <row r="124" spans="1:3">
      <c r="A124" t="s">
        <v>17</v>
      </c>
      <c r="B124" t="s">
        <v>72</v>
      </c>
      <c r="C124">
        <v>2211.3000000000002</v>
      </c>
    </row>
    <row r="125" spans="1:3">
      <c r="A125" t="s">
        <v>17</v>
      </c>
      <c r="B125" t="s">
        <v>70</v>
      </c>
      <c r="C125" s="18">
        <v>7160400</v>
      </c>
    </row>
    <row r="126" spans="1:3">
      <c r="A126" t="s">
        <v>17</v>
      </c>
      <c r="B126" t="s">
        <v>73</v>
      </c>
      <c r="C126">
        <v>218.69999999999982</v>
      </c>
    </row>
    <row r="127" spans="1:3">
      <c r="A127" t="s">
        <v>17</v>
      </c>
      <c r="B127" t="s">
        <v>70</v>
      </c>
      <c r="C127" s="18">
        <v>5475600</v>
      </c>
    </row>
    <row r="128" spans="1:3">
      <c r="A128" t="s">
        <v>17</v>
      </c>
      <c r="B128" t="s">
        <v>74</v>
      </c>
      <c r="C128">
        <v>2430</v>
      </c>
    </row>
    <row r="129" spans="1:3">
      <c r="A129" t="s">
        <v>17</v>
      </c>
      <c r="B129" t="s">
        <v>71</v>
      </c>
      <c r="C129" s="18">
        <v>12636000</v>
      </c>
    </row>
    <row r="130" spans="1:3">
      <c r="A130" t="s">
        <v>17</v>
      </c>
      <c r="B130" t="s">
        <v>3</v>
      </c>
      <c r="C130">
        <v>41</v>
      </c>
    </row>
    <row r="131" spans="1:3">
      <c r="A131" t="s">
        <v>17</v>
      </c>
      <c r="B131" t="s">
        <v>5</v>
      </c>
      <c r="C131">
        <v>1136</v>
      </c>
    </row>
    <row r="132" spans="1:3">
      <c r="A132" t="s">
        <v>17</v>
      </c>
      <c r="B132" t="s">
        <v>6</v>
      </c>
      <c r="C132">
        <v>487</v>
      </c>
    </row>
    <row r="133" spans="1:3">
      <c r="A133" t="s">
        <v>17</v>
      </c>
      <c r="B133" t="s">
        <v>7</v>
      </c>
      <c r="C133">
        <v>623</v>
      </c>
    </row>
    <row r="134" spans="1:3">
      <c r="A134" t="s">
        <v>17</v>
      </c>
      <c r="B134" t="s">
        <v>8</v>
      </c>
      <c r="C134">
        <v>137</v>
      </c>
    </row>
    <row r="135" spans="1:3">
      <c r="A135" t="s">
        <v>17</v>
      </c>
      <c r="B135" t="s">
        <v>9</v>
      </c>
      <c r="C135">
        <v>6</v>
      </c>
    </row>
    <row r="136" spans="1:3">
      <c r="A136" t="s">
        <v>17</v>
      </c>
      <c r="B136" t="s">
        <v>10</v>
      </c>
      <c r="C136">
        <v>0</v>
      </c>
    </row>
    <row r="137" spans="1:3">
      <c r="A137" t="s">
        <v>18</v>
      </c>
      <c r="B137" t="s">
        <v>0</v>
      </c>
      <c r="C137">
        <v>1115</v>
      </c>
    </row>
    <row r="138" spans="1:3">
      <c r="A138" t="s">
        <v>18</v>
      </c>
      <c r="B138" t="s">
        <v>1</v>
      </c>
      <c r="C138">
        <v>584</v>
      </c>
    </row>
    <row r="139" spans="1:3">
      <c r="A139" t="s">
        <v>18</v>
      </c>
      <c r="B139" t="s">
        <v>72</v>
      </c>
      <c r="C139">
        <v>1546.0900000000001</v>
      </c>
    </row>
    <row r="140" spans="1:3">
      <c r="A140" t="s">
        <v>18</v>
      </c>
      <c r="B140" t="s">
        <v>70</v>
      </c>
      <c r="C140" s="18">
        <v>5798000</v>
      </c>
    </row>
    <row r="141" spans="1:3">
      <c r="A141" t="s">
        <v>18</v>
      </c>
      <c r="B141" t="s">
        <v>73</v>
      </c>
      <c r="C141">
        <v>152.90999999999985</v>
      </c>
    </row>
    <row r="142" spans="1:3">
      <c r="A142" t="s">
        <v>18</v>
      </c>
      <c r="B142" t="s">
        <v>70</v>
      </c>
      <c r="C142" s="18">
        <v>3036800</v>
      </c>
    </row>
    <row r="143" spans="1:3">
      <c r="A143" t="s">
        <v>18</v>
      </c>
      <c r="B143" t="s">
        <v>74</v>
      </c>
      <c r="C143">
        <v>1699</v>
      </c>
    </row>
    <row r="144" spans="1:3">
      <c r="A144" t="s">
        <v>18</v>
      </c>
      <c r="B144" t="s">
        <v>71</v>
      </c>
      <c r="C144" s="18">
        <v>8834800</v>
      </c>
    </row>
    <row r="145" spans="1:3">
      <c r="A145" t="s">
        <v>18</v>
      </c>
      <c r="B145" t="s">
        <v>3</v>
      </c>
      <c r="C145">
        <v>178</v>
      </c>
    </row>
    <row r="146" spans="1:3">
      <c r="A146" t="s">
        <v>18</v>
      </c>
      <c r="B146" t="s">
        <v>5</v>
      </c>
      <c r="C146">
        <v>980</v>
      </c>
    </row>
    <row r="147" spans="1:3">
      <c r="A147" t="s">
        <v>18</v>
      </c>
      <c r="B147" t="s">
        <v>6</v>
      </c>
      <c r="C147">
        <v>95</v>
      </c>
    </row>
    <row r="148" spans="1:3">
      <c r="A148" t="s">
        <v>18</v>
      </c>
      <c r="B148" t="s">
        <v>7</v>
      </c>
      <c r="C148">
        <v>205</v>
      </c>
    </row>
    <row r="149" spans="1:3">
      <c r="A149" t="s">
        <v>18</v>
      </c>
      <c r="B149" t="s">
        <v>8</v>
      </c>
      <c r="C149">
        <v>40</v>
      </c>
    </row>
    <row r="150" spans="1:3">
      <c r="A150" t="s">
        <v>18</v>
      </c>
      <c r="B150" t="s">
        <v>9</v>
      </c>
      <c r="C150">
        <v>200</v>
      </c>
    </row>
    <row r="151" spans="1:3">
      <c r="A151" t="s">
        <v>18</v>
      </c>
      <c r="B151" t="s">
        <v>10</v>
      </c>
      <c r="C151">
        <v>1</v>
      </c>
    </row>
    <row r="152" spans="1:3">
      <c r="A152" t="s">
        <v>19</v>
      </c>
      <c r="B152" t="s">
        <v>0</v>
      </c>
      <c r="C152">
        <v>419</v>
      </c>
    </row>
    <row r="153" spans="1:3">
      <c r="A153" t="s">
        <v>19</v>
      </c>
      <c r="B153" t="s">
        <v>1</v>
      </c>
      <c r="C153">
        <v>661</v>
      </c>
    </row>
    <row r="154" spans="1:3">
      <c r="A154" t="s">
        <v>19</v>
      </c>
      <c r="B154" t="s">
        <v>72</v>
      </c>
      <c r="C154">
        <v>982.80000000000007</v>
      </c>
    </row>
    <row r="155" spans="1:3">
      <c r="A155" t="s">
        <v>19</v>
      </c>
      <c r="B155" t="s">
        <v>70</v>
      </c>
      <c r="C155" s="18">
        <v>2178800</v>
      </c>
    </row>
    <row r="156" spans="1:3">
      <c r="A156" t="s">
        <v>19</v>
      </c>
      <c r="B156" t="s">
        <v>73</v>
      </c>
      <c r="C156">
        <v>97.199999999999932</v>
      </c>
    </row>
    <row r="157" spans="1:3">
      <c r="A157" t="s">
        <v>19</v>
      </c>
      <c r="B157" t="s">
        <v>70</v>
      </c>
      <c r="C157" s="18">
        <v>3437200</v>
      </c>
    </row>
    <row r="158" spans="1:3">
      <c r="A158" t="s">
        <v>19</v>
      </c>
      <c r="B158" t="s">
        <v>74</v>
      </c>
      <c r="C158">
        <v>1080</v>
      </c>
    </row>
    <row r="159" spans="1:3">
      <c r="A159" t="s">
        <v>19</v>
      </c>
      <c r="B159" t="s">
        <v>71</v>
      </c>
      <c r="C159" s="18">
        <v>5616000</v>
      </c>
    </row>
    <row r="160" spans="1:3">
      <c r="A160" t="s">
        <v>19</v>
      </c>
      <c r="B160" t="s">
        <v>3</v>
      </c>
      <c r="C160">
        <v>658</v>
      </c>
    </row>
    <row r="161" spans="1:3">
      <c r="A161" t="s">
        <v>19</v>
      </c>
      <c r="B161" t="s">
        <v>5</v>
      </c>
      <c r="C161">
        <v>175</v>
      </c>
    </row>
    <row r="162" spans="1:3">
      <c r="A162" t="s">
        <v>19</v>
      </c>
      <c r="B162" t="s">
        <v>6</v>
      </c>
      <c r="C162">
        <v>38</v>
      </c>
    </row>
    <row r="163" spans="1:3">
      <c r="A163" t="s">
        <v>19</v>
      </c>
      <c r="B163" t="s">
        <v>7</v>
      </c>
      <c r="C163">
        <v>138</v>
      </c>
    </row>
    <row r="164" spans="1:3">
      <c r="A164" t="s">
        <v>19</v>
      </c>
      <c r="B164" t="s">
        <v>8</v>
      </c>
      <c r="C164">
        <v>64</v>
      </c>
    </row>
    <row r="165" spans="1:3">
      <c r="A165" t="s">
        <v>19</v>
      </c>
      <c r="B165" t="s">
        <v>9</v>
      </c>
      <c r="C165">
        <v>7</v>
      </c>
    </row>
    <row r="166" spans="1:3">
      <c r="A166" t="s">
        <v>19</v>
      </c>
      <c r="B166" t="s">
        <v>10</v>
      </c>
      <c r="C166">
        <v>0</v>
      </c>
    </row>
    <row r="167" spans="1:3">
      <c r="A167" t="s">
        <v>20</v>
      </c>
      <c r="B167" t="s">
        <v>0</v>
      </c>
      <c r="C167">
        <v>697</v>
      </c>
    </row>
    <row r="168" spans="1:3">
      <c r="A168" t="s">
        <v>20</v>
      </c>
      <c r="B168" t="s">
        <v>1</v>
      </c>
      <c r="C168">
        <v>277</v>
      </c>
    </row>
    <row r="169" spans="1:3">
      <c r="A169" t="s">
        <v>20</v>
      </c>
      <c r="B169" t="s">
        <v>72</v>
      </c>
      <c r="C169">
        <v>886.34</v>
      </c>
    </row>
    <row r="170" spans="1:3">
      <c r="A170" t="s">
        <v>20</v>
      </c>
      <c r="B170" t="s">
        <v>70</v>
      </c>
      <c r="C170" s="18">
        <v>3624400</v>
      </c>
    </row>
    <row r="171" spans="1:3">
      <c r="A171" t="s">
        <v>20</v>
      </c>
      <c r="B171" t="s">
        <v>73</v>
      </c>
      <c r="C171">
        <v>87.659999999999968</v>
      </c>
    </row>
    <row r="172" spans="1:3">
      <c r="A172" t="s">
        <v>20</v>
      </c>
      <c r="B172" t="s">
        <v>70</v>
      </c>
      <c r="C172" s="18">
        <v>1440400</v>
      </c>
    </row>
    <row r="173" spans="1:3">
      <c r="A173" t="s">
        <v>20</v>
      </c>
      <c r="B173" t="s">
        <v>74</v>
      </c>
      <c r="C173">
        <v>974</v>
      </c>
    </row>
    <row r="174" spans="1:3">
      <c r="A174" t="s">
        <v>20</v>
      </c>
      <c r="B174" t="s">
        <v>71</v>
      </c>
      <c r="C174" s="18">
        <v>5064800</v>
      </c>
    </row>
    <row r="175" spans="1:3">
      <c r="A175" t="s">
        <v>20</v>
      </c>
      <c r="B175" t="s">
        <v>3</v>
      </c>
      <c r="C175">
        <v>15</v>
      </c>
    </row>
    <row r="176" spans="1:3">
      <c r="A176" t="s">
        <v>20</v>
      </c>
      <c r="B176" t="s">
        <v>5</v>
      </c>
      <c r="C176">
        <v>279</v>
      </c>
    </row>
    <row r="177" spans="1:3">
      <c r="A177" t="s">
        <v>20</v>
      </c>
      <c r="B177" t="s">
        <v>6</v>
      </c>
      <c r="C177">
        <v>71</v>
      </c>
    </row>
    <row r="178" spans="1:3">
      <c r="A178" t="s">
        <v>20</v>
      </c>
      <c r="B178" t="s">
        <v>7</v>
      </c>
      <c r="C178">
        <v>200</v>
      </c>
    </row>
    <row r="179" spans="1:3">
      <c r="A179" t="s">
        <v>20</v>
      </c>
      <c r="B179" t="s">
        <v>8</v>
      </c>
      <c r="C179">
        <v>403</v>
      </c>
    </row>
    <row r="180" spans="1:3">
      <c r="A180" t="s">
        <v>20</v>
      </c>
      <c r="B180" t="s">
        <v>9</v>
      </c>
      <c r="C180">
        <v>6</v>
      </c>
    </row>
    <row r="181" spans="1:3">
      <c r="A181" t="s">
        <v>20</v>
      </c>
      <c r="B181" t="s">
        <v>10</v>
      </c>
      <c r="C181">
        <v>0</v>
      </c>
    </row>
    <row r="182" spans="1:3">
      <c r="A182" t="s">
        <v>21</v>
      </c>
      <c r="B182" t="s">
        <v>0</v>
      </c>
      <c r="C182">
        <v>1074</v>
      </c>
    </row>
    <row r="183" spans="1:3">
      <c r="A183" t="s">
        <v>21</v>
      </c>
      <c r="B183" t="s">
        <v>1</v>
      </c>
      <c r="C183">
        <v>937</v>
      </c>
    </row>
    <row r="184" spans="1:3">
      <c r="A184" t="s">
        <v>21</v>
      </c>
      <c r="B184" t="s">
        <v>72</v>
      </c>
      <c r="C184">
        <v>1830.01</v>
      </c>
    </row>
    <row r="185" spans="1:3">
      <c r="A185" t="s">
        <v>21</v>
      </c>
      <c r="B185" t="s">
        <v>70</v>
      </c>
      <c r="C185" s="18">
        <v>5584800</v>
      </c>
    </row>
    <row r="186" spans="1:3">
      <c r="A186" t="s">
        <v>21</v>
      </c>
      <c r="B186" t="s">
        <v>73</v>
      </c>
      <c r="C186">
        <v>180.99</v>
      </c>
    </row>
    <row r="187" spans="1:3">
      <c r="A187" t="s">
        <v>21</v>
      </c>
      <c r="B187" t="s">
        <v>70</v>
      </c>
      <c r="C187" s="18">
        <v>4872400</v>
      </c>
    </row>
    <row r="188" spans="1:3">
      <c r="A188" t="s">
        <v>21</v>
      </c>
      <c r="B188" t="s">
        <v>74</v>
      </c>
      <c r="C188">
        <v>2011</v>
      </c>
    </row>
    <row r="189" spans="1:3">
      <c r="A189" t="s">
        <v>21</v>
      </c>
      <c r="B189" t="s">
        <v>71</v>
      </c>
      <c r="C189" s="18">
        <v>10457200</v>
      </c>
    </row>
    <row r="190" spans="1:3">
      <c r="A190" t="s">
        <v>21</v>
      </c>
      <c r="B190" t="s">
        <v>3</v>
      </c>
      <c r="C190">
        <v>79</v>
      </c>
    </row>
    <row r="191" spans="1:3">
      <c r="A191" t="s">
        <v>21</v>
      </c>
      <c r="B191" t="s">
        <v>5</v>
      </c>
      <c r="C191">
        <v>427</v>
      </c>
    </row>
    <row r="192" spans="1:3">
      <c r="A192" t="s">
        <v>21</v>
      </c>
      <c r="B192" t="s">
        <v>6</v>
      </c>
      <c r="C192">
        <v>64</v>
      </c>
    </row>
    <row r="193" spans="1:3">
      <c r="A193" t="s">
        <v>21</v>
      </c>
      <c r="B193" t="s">
        <v>7</v>
      </c>
      <c r="C193">
        <v>833</v>
      </c>
    </row>
    <row r="194" spans="1:3">
      <c r="A194" t="s">
        <v>21</v>
      </c>
      <c r="B194" t="s">
        <v>8</v>
      </c>
      <c r="C194">
        <v>578</v>
      </c>
    </row>
    <row r="195" spans="1:3">
      <c r="A195" t="s">
        <v>21</v>
      </c>
      <c r="B195" t="s">
        <v>9</v>
      </c>
      <c r="C195">
        <v>21</v>
      </c>
    </row>
    <row r="196" spans="1:3">
      <c r="A196" t="s">
        <v>21</v>
      </c>
      <c r="B196" t="s">
        <v>10</v>
      </c>
      <c r="C196">
        <v>9</v>
      </c>
    </row>
    <row r="197" spans="1:3">
      <c r="A197" t="s">
        <v>22</v>
      </c>
      <c r="B197" t="s">
        <v>0</v>
      </c>
      <c r="C197">
        <v>1771</v>
      </c>
    </row>
    <row r="198" spans="1:3">
      <c r="A198" t="s">
        <v>22</v>
      </c>
      <c r="B198" t="s">
        <v>1</v>
      </c>
      <c r="C198">
        <v>388</v>
      </c>
    </row>
    <row r="199" spans="1:3">
      <c r="A199" t="s">
        <v>22</v>
      </c>
      <c r="B199" t="s">
        <v>72</v>
      </c>
      <c r="C199">
        <v>1964.69</v>
      </c>
    </row>
    <row r="200" spans="1:3">
      <c r="A200" t="s">
        <v>22</v>
      </c>
      <c r="B200" t="s">
        <v>70</v>
      </c>
      <c r="C200" s="18">
        <v>9209200</v>
      </c>
    </row>
    <row r="201" spans="1:3">
      <c r="A201" t="s">
        <v>22</v>
      </c>
      <c r="B201" t="s">
        <v>73</v>
      </c>
      <c r="C201">
        <v>194.30999999999995</v>
      </c>
    </row>
    <row r="202" spans="1:3">
      <c r="A202" t="s">
        <v>22</v>
      </c>
      <c r="B202" t="s">
        <v>70</v>
      </c>
      <c r="C202" s="18">
        <v>2017600</v>
      </c>
    </row>
    <row r="203" spans="1:3">
      <c r="A203" t="s">
        <v>22</v>
      </c>
      <c r="B203" t="s">
        <v>74</v>
      </c>
      <c r="C203">
        <v>2159</v>
      </c>
    </row>
    <row r="204" spans="1:3">
      <c r="A204" t="s">
        <v>22</v>
      </c>
      <c r="B204" t="s">
        <v>71</v>
      </c>
      <c r="C204" s="18">
        <v>11226800</v>
      </c>
    </row>
    <row r="205" spans="1:3">
      <c r="A205" t="s">
        <v>22</v>
      </c>
      <c r="B205" t="s">
        <v>3</v>
      </c>
      <c r="C205">
        <v>15</v>
      </c>
    </row>
    <row r="206" spans="1:3">
      <c r="A206" t="s">
        <v>22</v>
      </c>
      <c r="B206" t="s">
        <v>5</v>
      </c>
      <c r="C206">
        <v>1308</v>
      </c>
    </row>
    <row r="207" spans="1:3">
      <c r="A207" t="s">
        <v>22</v>
      </c>
      <c r="B207" t="s">
        <v>6</v>
      </c>
      <c r="C207">
        <v>52</v>
      </c>
    </row>
    <row r="208" spans="1:3">
      <c r="A208" t="s">
        <v>22</v>
      </c>
      <c r="B208" t="s">
        <v>7</v>
      </c>
      <c r="C208">
        <v>283</v>
      </c>
    </row>
    <row r="209" spans="1:3">
      <c r="A209" t="s">
        <v>22</v>
      </c>
      <c r="B209" t="s">
        <v>8</v>
      </c>
      <c r="C209">
        <v>501</v>
      </c>
    </row>
    <row r="210" spans="1:3">
      <c r="A210" t="s">
        <v>22</v>
      </c>
      <c r="B210" t="s">
        <v>9</v>
      </c>
      <c r="C210">
        <v>0</v>
      </c>
    </row>
    <row r="211" spans="1:3">
      <c r="A211" t="s">
        <v>22</v>
      </c>
      <c r="B211" t="s">
        <v>10</v>
      </c>
      <c r="C211">
        <v>0</v>
      </c>
    </row>
    <row r="212" spans="1:3">
      <c r="A212" t="s">
        <v>23</v>
      </c>
      <c r="B212" t="s">
        <v>0</v>
      </c>
      <c r="C212">
        <v>1068</v>
      </c>
    </row>
    <row r="213" spans="1:3">
      <c r="A213" t="s">
        <v>23</v>
      </c>
      <c r="B213" t="s">
        <v>1</v>
      </c>
      <c r="C213">
        <v>584</v>
      </c>
    </row>
    <row r="214" spans="1:3">
      <c r="A214" t="s">
        <v>23</v>
      </c>
      <c r="B214" t="s">
        <v>72</v>
      </c>
      <c r="C214">
        <v>1503.3200000000002</v>
      </c>
    </row>
    <row r="215" spans="1:3">
      <c r="A215" t="s">
        <v>23</v>
      </c>
      <c r="B215" t="s">
        <v>70</v>
      </c>
      <c r="C215" s="18">
        <v>5553600</v>
      </c>
    </row>
    <row r="216" spans="1:3">
      <c r="A216" t="s">
        <v>23</v>
      </c>
      <c r="B216" t="s">
        <v>73</v>
      </c>
      <c r="C216">
        <v>148.67999999999984</v>
      </c>
    </row>
    <row r="217" spans="1:3">
      <c r="A217" t="s">
        <v>23</v>
      </c>
      <c r="B217" t="s">
        <v>70</v>
      </c>
      <c r="C217" s="18">
        <v>3036800</v>
      </c>
    </row>
    <row r="218" spans="1:3">
      <c r="A218" t="s">
        <v>23</v>
      </c>
      <c r="B218" t="s">
        <v>74</v>
      </c>
      <c r="C218">
        <v>1652</v>
      </c>
    </row>
    <row r="219" spans="1:3">
      <c r="A219" t="s">
        <v>23</v>
      </c>
      <c r="B219" t="s">
        <v>71</v>
      </c>
      <c r="C219" s="18">
        <v>8590400</v>
      </c>
    </row>
    <row r="220" spans="1:3">
      <c r="A220" t="s">
        <v>23</v>
      </c>
      <c r="B220" t="s">
        <v>3</v>
      </c>
      <c r="C220">
        <v>308</v>
      </c>
    </row>
    <row r="221" spans="1:3">
      <c r="A221" t="s">
        <v>23</v>
      </c>
      <c r="B221" t="s">
        <v>5</v>
      </c>
      <c r="C221">
        <v>159</v>
      </c>
    </row>
    <row r="222" spans="1:3">
      <c r="A222" t="s">
        <v>23</v>
      </c>
      <c r="B222" t="s">
        <v>6</v>
      </c>
      <c r="C222">
        <v>89</v>
      </c>
    </row>
    <row r="223" spans="1:3">
      <c r="A223" t="s">
        <v>23</v>
      </c>
      <c r="B223" t="s">
        <v>7</v>
      </c>
      <c r="C223">
        <v>319</v>
      </c>
    </row>
    <row r="224" spans="1:3">
      <c r="A224" t="s">
        <v>23</v>
      </c>
      <c r="B224" t="s">
        <v>8</v>
      </c>
      <c r="C224">
        <v>688</v>
      </c>
    </row>
    <row r="225" spans="1:3">
      <c r="A225" t="s">
        <v>23</v>
      </c>
      <c r="B225" t="s">
        <v>9</v>
      </c>
      <c r="C225">
        <v>89</v>
      </c>
    </row>
    <row r="226" spans="1:3">
      <c r="A226" t="s">
        <v>23</v>
      </c>
      <c r="B226" t="s">
        <v>10</v>
      </c>
      <c r="C226">
        <v>0</v>
      </c>
    </row>
    <row r="227" spans="1:3">
      <c r="A227" t="s">
        <v>24</v>
      </c>
      <c r="B227" t="s">
        <v>0</v>
      </c>
      <c r="C227">
        <v>1445</v>
      </c>
    </row>
    <row r="228" spans="1:3">
      <c r="A228" t="s">
        <v>24</v>
      </c>
      <c r="B228" t="s">
        <v>1</v>
      </c>
      <c r="C228">
        <v>371</v>
      </c>
    </row>
    <row r="229" spans="1:3">
      <c r="A229" t="s">
        <v>24</v>
      </c>
      <c r="B229" t="s">
        <v>72</v>
      </c>
      <c r="C229">
        <v>1652.56</v>
      </c>
    </row>
    <row r="230" spans="1:3">
      <c r="A230" t="s">
        <v>24</v>
      </c>
      <c r="B230" t="s">
        <v>70</v>
      </c>
      <c r="C230" s="18">
        <v>7514000</v>
      </c>
    </row>
    <row r="231" spans="1:3">
      <c r="A231" t="s">
        <v>24</v>
      </c>
      <c r="B231" t="s">
        <v>73</v>
      </c>
      <c r="C231">
        <v>163.44000000000005</v>
      </c>
    </row>
    <row r="232" spans="1:3">
      <c r="A232" t="s">
        <v>24</v>
      </c>
      <c r="B232" t="s">
        <v>70</v>
      </c>
      <c r="C232" s="18">
        <v>1929200</v>
      </c>
    </row>
    <row r="233" spans="1:3">
      <c r="A233" t="s">
        <v>24</v>
      </c>
      <c r="B233" t="s">
        <v>74</v>
      </c>
      <c r="C233">
        <v>1816</v>
      </c>
    </row>
    <row r="234" spans="1:3">
      <c r="A234" t="s">
        <v>24</v>
      </c>
      <c r="B234" t="s">
        <v>71</v>
      </c>
      <c r="C234" s="18">
        <v>9443200</v>
      </c>
    </row>
    <row r="235" spans="1:3">
      <c r="A235" t="s">
        <v>24</v>
      </c>
      <c r="B235" t="s">
        <v>3</v>
      </c>
      <c r="C235">
        <v>0</v>
      </c>
    </row>
    <row r="236" spans="1:3">
      <c r="A236" t="s">
        <v>24</v>
      </c>
      <c r="B236" t="s">
        <v>5</v>
      </c>
      <c r="C236">
        <v>1135</v>
      </c>
    </row>
    <row r="237" spans="1:3">
      <c r="A237" t="s">
        <v>24</v>
      </c>
      <c r="B237" t="s">
        <v>6</v>
      </c>
      <c r="C237">
        <v>62</v>
      </c>
    </row>
    <row r="238" spans="1:3">
      <c r="A238" t="s">
        <v>24</v>
      </c>
      <c r="B238" t="s">
        <v>7</v>
      </c>
      <c r="C238">
        <v>410</v>
      </c>
    </row>
    <row r="239" spans="1:3">
      <c r="A239" t="s">
        <v>24</v>
      </c>
      <c r="B239" t="s">
        <v>8</v>
      </c>
      <c r="C239">
        <v>204</v>
      </c>
    </row>
    <row r="240" spans="1:3">
      <c r="A240" t="s">
        <v>24</v>
      </c>
      <c r="B240" t="s">
        <v>9</v>
      </c>
      <c r="C240">
        <v>3</v>
      </c>
    </row>
    <row r="241" spans="1:3">
      <c r="A241" t="s">
        <v>24</v>
      </c>
      <c r="B241" t="s">
        <v>10</v>
      </c>
      <c r="C241">
        <v>2</v>
      </c>
    </row>
    <row r="242" spans="1:3">
      <c r="A242" t="s">
        <v>25</v>
      </c>
      <c r="B242" t="s">
        <v>0</v>
      </c>
      <c r="C242">
        <v>764</v>
      </c>
    </row>
    <row r="243" spans="1:3">
      <c r="A243" t="s">
        <v>25</v>
      </c>
      <c r="B243" t="s">
        <v>1</v>
      </c>
      <c r="C243">
        <v>574</v>
      </c>
    </row>
    <row r="244" spans="1:3">
      <c r="A244" t="s">
        <v>25</v>
      </c>
      <c r="B244" t="s">
        <v>72</v>
      </c>
      <c r="C244">
        <v>1217.5800000000002</v>
      </c>
    </row>
    <row r="245" spans="1:3">
      <c r="A245" t="s">
        <v>25</v>
      </c>
      <c r="B245" t="s">
        <v>70</v>
      </c>
      <c r="C245" s="18">
        <v>3972800</v>
      </c>
    </row>
    <row r="246" spans="1:3">
      <c r="A246" t="s">
        <v>25</v>
      </c>
      <c r="B246" t="s">
        <v>73</v>
      </c>
      <c r="C246">
        <v>120.41999999999985</v>
      </c>
    </row>
    <row r="247" spans="1:3">
      <c r="A247" t="s">
        <v>25</v>
      </c>
      <c r="B247" t="s">
        <v>70</v>
      </c>
      <c r="C247" s="18">
        <v>2984800</v>
      </c>
    </row>
    <row r="248" spans="1:3">
      <c r="A248" t="s">
        <v>25</v>
      </c>
      <c r="B248" t="s">
        <v>74</v>
      </c>
      <c r="C248">
        <v>1338</v>
      </c>
    </row>
    <row r="249" spans="1:3">
      <c r="A249" t="s">
        <v>25</v>
      </c>
      <c r="B249" t="s">
        <v>71</v>
      </c>
      <c r="C249" s="18">
        <v>6957600</v>
      </c>
    </row>
    <row r="250" spans="1:3">
      <c r="A250" t="s">
        <v>25</v>
      </c>
      <c r="B250" t="s">
        <v>3</v>
      </c>
      <c r="C250">
        <v>25</v>
      </c>
    </row>
    <row r="251" spans="1:3">
      <c r="A251" t="s">
        <v>25</v>
      </c>
      <c r="B251" t="s">
        <v>5</v>
      </c>
      <c r="C251">
        <v>732</v>
      </c>
    </row>
    <row r="252" spans="1:3">
      <c r="A252" t="s">
        <v>25</v>
      </c>
      <c r="B252" t="s">
        <v>6</v>
      </c>
      <c r="C252">
        <v>256</v>
      </c>
    </row>
    <row r="253" spans="1:3">
      <c r="A253" t="s">
        <v>25</v>
      </c>
      <c r="B253" t="s">
        <v>7</v>
      </c>
      <c r="C253">
        <v>261</v>
      </c>
    </row>
    <row r="254" spans="1:3">
      <c r="A254" t="s">
        <v>25</v>
      </c>
      <c r="B254" t="s">
        <v>8</v>
      </c>
      <c r="C254">
        <v>50</v>
      </c>
    </row>
    <row r="255" spans="1:3">
      <c r="A255" t="s">
        <v>25</v>
      </c>
      <c r="B255" t="s">
        <v>9</v>
      </c>
      <c r="C255">
        <v>13</v>
      </c>
    </row>
    <row r="256" spans="1:3">
      <c r="A256" t="s">
        <v>25</v>
      </c>
      <c r="B256" t="s">
        <v>10</v>
      </c>
      <c r="C256">
        <v>1</v>
      </c>
    </row>
    <row r="257" spans="1:3">
      <c r="A257" t="s">
        <v>26</v>
      </c>
      <c r="B257" t="s">
        <v>0</v>
      </c>
      <c r="C257">
        <v>1241</v>
      </c>
    </row>
    <row r="258" spans="1:3">
      <c r="A258" t="s">
        <v>26</v>
      </c>
      <c r="B258" t="s">
        <v>1</v>
      </c>
      <c r="C258">
        <v>752</v>
      </c>
    </row>
    <row r="259" spans="1:3">
      <c r="A259" t="s">
        <v>26</v>
      </c>
      <c r="B259" t="s">
        <v>72</v>
      </c>
      <c r="C259">
        <v>1813.63</v>
      </c>
    </row>
    <row r="260" spans="1:3">
      <c r="A260" t="s">
        <v>26</v>
      </c>
      <c r="B260" t="s">
        <v>70</v>
      </c>
      <c r="C260" s="18">
        <v>6453200</v>
      </c>
    </row>
    <row r="261" spans="1:3">
      <c r="A261" t="s">
        <v>26</v>
      </c>
      <c r="B261" t="s">
        <v>73</v>
      </c>
      <c r="C261">
        <v>179.36999999999989</v>
      </c>
    </row>
    <row r="262" spans="1:3">
      <c r="A262" t="s">
        <v>26</v>
      </c>
      <c r="B262" t="s">
        <v>70</v>
      </c>
      <c r="C262" s="18">
        <v>3910400</v>
      </c>
    </row>
    <row r="263" spans="1:3">
      <c r="A263" t="s">
        <v>26</v>
      </c>
      <c r="B263" t="s">
        <v>74</v>
      </c>
      <c r="C263">
        <v>1993</v>
      </c>
    </row>
    <row r="264" spans="1:3">
      <c r="A264" t="s">
        <v>26</v>
      </c>
      <c r="B264" t="s">
        <v>71</v>
      </c>
      <c r="C264" s="18">
        <v>10363600</v>
      </c>
    </row>
    <row r="265" spans="1:3">
      <c r="A265" t="s">
        <v>26</v>
      </c>
      <c r="B265" t="s">
        <v>3</v>
      </c>
      <c r="C265">
        <v>152</v>
      </c>
    </row>
    <row r="266" spans="1:3">
      <c r="A266" t="s">
        <v>26</v>
      </c>
      <c r="B266" t="s">
        <v>5</v>
      </c>
      <c r="C266">
        <v>520</v>
      </c>
    </row>
    <row r="267" spans="1:3">
      <c r="A267" t="s">
        <v>26</v>
      </c>
      <c r="B267" t="s">
        <v>6</v>
      </c>
      <c r="C267">
        <v>136</v>
      </c>
    </row>
    <row r="268" spans="1:3">
      <c r="A268" t="s">
        <v>26</v>
      </c>
      <c r="B268" t="s">
        <v>7</v>
      </c>
      <c r="C268">
        <v>374</v>
      </c>
    </row>
    <row r="269" spans="1:3">
      <c r="A269" t="s">
        <v>26</v>
      </c>
      <c r="B269" t="s">
        <v>8</v>
      </c>
      <c r="C269">
        <v>811</v>
      </c>
    </row>
    <row r="270" spans="1:3">
      <c r="A270" t="s">
        <v>26</v>
      </c>
      <c r="B270" t="s">
        <v>9</v>
      </c>
      <c r="C270">
        <v>0</v>
      </c>
    </row>
    <row r="271" spans="1:3">
      <c r="A271" t="s">
        <v>26</v>
      </c>
      <c r="B271" t="s">
        <v>10</v>
      </c>
      <c r="C271">
        <v>0</v>
      </c>
    </row>
    <row r="272" spans="1:3">
      <c r="A272" t="s">
        <v>27</v>
      </c>
      <c r="B272" t="s">
        <v>0</v>
      </c>
      <c r="C272">
        <v>624</v>
      </c>
    </row>
    <row r="273" spans="1:3">
      <c r="A273" t="s">
        <v>27</v>
      </c>
      <c r="B273" t="s">
        <v>1</v>
      </c>
      <c r="C273">
        <v>553</v>
      </c>
    </row>
    <row r="274" spans="1:3">
      <c r="A274" t="s">
        <v>27</v>
      </c>
      <c r="B274" t="s">
        <v>72</v>
      </c>
      <c r="C274">
        <v>1071.07</v>
      </c>
    </row>
    <row r="275" spans="1:3">
      <c r="A275" t="s">
        <v>27</v>
      </c>
      <c r="B275" t="s">
        <v>70</v>
      </c>
      <c r="C275" s="18">
        <v>3244800</v>
      </c>
    </row>
    <row r="276" spans="1:3">
      <c r="A276" t="s">
        <v>27</v>
      </c>
      <c r="B276" t="s">
        <v>73</v>
      </c>
      <c r="C276">
        <v>105.93000000000006</v>
      </c>
    </row>
    <row r="277" spans="1:3">
      <c r="A277" t="s">
        <v>27</v>
      </c>
      <c r="B277" t="s">
        <v>70</v>
      </c>
      <c r="C277" s="18">
        <v>2875600</v>
      </c>
    </row>
    <row r="278" spans="1:3">
      <c r="A278" t="s">
        <v>27</v>
      </c>
      <c r="B278" t="s">
        <v>74</v>
      </c>
      <c r="C278">
        <v>1177</v>
      </c>
    </row>
    <row r="279" spans="1:3">
      <c r="A279" t="s">
        <v>27</v>
      </c>
      <c r="B279" t="s">
        <v>71</v>
      </c>
      <c r="C279" s="18">
        <v>6120400</v>
      </c>
    </row>
    <row r="280" spans="1:3">
      <c r="A280" t="s">
        <v>27</v>
      </c>
      <c r="B280" t="s">
        <v>3</v>
      </c>
      <c r="C280">
        <v>340</v>
      </c>
    </row>
    <row r="281" spans="1:3">
      <c r="A281" t="s">
        <v>27</v>
      </c>
      <c r="B281" t="s">
        <v>5</v>
      </c>
      <c r="C281">
        <v>478</v>
      </c>
    </row>
    <row r="282" spans="1:3">
      <c r="A282" t="s">
        <v>27</v>
      </c>
      <c r="B282" t="s">
        <v>6</v>
      </c>
      <c r="C282">
        <v>60</v>
      </c>
    </row>
    <row r="283" spans="1:3">
      <c r="A283" t="s">
        <v>27</v>
      </c>
      <c r="B283" t="s">
        <v>7</v>
      </c>
      <c r="C283">
        <v>252</v>
      </c>
    </row>
    <row r="284" spans="1:3">
      <c r="A284" t="s">
        <v>27</v>
      </c>
      <c r="B284" t="s">
        <v>8</v>
      </c>
      <c r="C284">
        <v>38</v>
      </c>
    </row>
    <row r="285" spans="1:3">
      <c r="A285" t="s">
        <v>27</v>
      </c>
      <c r="B285" t="s">
        <v>9</v>
      </c>
      <c r="C285">
        <v>3</v>
      </c>
    </row>
    <row r="286" spans="1:3">
      <c r="A286" t="s">
        <v>27</v>
      </c>
      <c r="B286" t="s">
        <v>10</v>
      </c>
      <c r="C286">
        <v>6</v>
      </c>
    </row>
    <row r="287" spans="1:3">
      <c r="A287" t="s">
        <v>28</v>
      </c>
      <c r="B287" t="s">
        <v>0</v>
      </c>
      <c r="C287">
        <v>1378</v>
      </c>
    </row>
    <row r="288" spans="1:3">
      <c r="A288" t="s">
        <v>28</v>
      </c>
      <c r="B288" t="s">
        <v>1</v>
      </c>
      <c r="C288">
        <v>582</v>
      </c>
    </row>
    <row r="289" spans="1:3">
      <c r="A289" t="s">
        <v>28</v>
      </c>
      <c r="B289" t="s">
        <v>72</v>
      </c>
      <c r="C289">
        <v>1783.6000000000001</v>
      </c>
    </row>
    <row r="290" spans="1:3">
      <c r="A290" t="s">
        <v>28</v>
      </c>
      <c r="B290" t="s">
        <v>70</v>
      </c>
      <c r="C290" s="18">
        <v>7165600</v>
      </c>
    </row>
    <row r="291" spans="1:3">
      <c r="A291" t="s">
        <v>28</v>
      </c>
      <c r="B291" t="s">
        <v>73</v>
      </c>
      <c r="C291">
        <v>176.39999999999986</v>
      </c>
    </row>
    <row r="292" spans="1:3">
      <c r="A292" t="s">
        <v>28</v>
      </c>
      <c r="B292" t="s">
        <v>70</v>
      </c>
      <c r="C292" s="18">
        <v>3026400</v>
      </c>
    </row>
    <row r="293" spans="1:3">
      <c r="A293" t="s">
        <v>28</v>
      </c>
      <c r="B293" t="s">
        <v>74</v>
      </c>
      <c r="C293">
        <v>1960</v>
      </c>
    </row>
    <row r="294" spans="1:3">
      <c r="A294" t="s">
        <v>28</v>
      </c>
      <c r="B294" t="s">
        <v>71</v>
      </c>
      <c r="C294" s="18">
        <v>10192000</v>
      </c>
    </row>
    <row r="295" spans="1:3">
      <c r="A295" t="s">
        <v>28</v>
      </c>
      <c r="B295" t="s">
        <v>3</v>
      </c>
      <c r="C295">
        <v>222</v>
      </c>
    </row>
    <row r="296" spans="1:3">
      <c r="A296" t="s">
        <v>28</v>
      </c>
      <c r="B296" t="s">
        <v>5</v>
      </c>
      <c r="C296">
        <v>1292</v>
      </c>
    </row>
    <row r="297" spans="1:3">
      <c r="A297" t="s">
        <v>28</v>
      </c>
      <c r="B297" t="s">
        <v>6</v>
      </c>
      <c r="C297">
        <v>82</v>
      </c>
    </row>
    <row r="298" spans="1:3">
      <c r="A298" t="s">
        <v>28</v>
      </c>
      <c r="B298" t="s">
        <v>7</v>
      </c>
      <c r="C298">
        <v>304</v>
      </c>
    </row>
    <row r="299" spans="1:3">
      <c r="A299" t="s">
        <v>28</v>
      </c>
      <c r="B299" t="s">
        <v>8</v>
      </c>
      <c r="C299">
        <v>29</v>
      </c>
    </row>
    <row r="300" spans="1:3">
      <c r="A300" t="s">
        <v>28</v>
      </c>
      <c r="B300" t="s">
        <v>9</v>
      </c>
      <c r="C300">
        <v>30</v>
      </c>
    </row>
    <row r="301" spans="1:3">
      <c r="A301" t="s">
        <v>28</v>
      </c>
      <c r="B301" t="s">
        <v>10</v>
      </c>
      <c r="C301">
        <v>1</v>
      </c>
    </row>
    <row r="302" spans="1:3">
      <c r="A302" t="s">
        <v>29</v>
      </c>
      <c r="B302" t="s">
        <v>0</v>
      </c>
      <c r="C302">
        <v>533</v>
      </c>
    </row>
    <row r="303" spans="1:3">
      <c r="A303" t="s">
        <v>29</v>
      </c>
      <c r="B303" t="s">
        <v>1</v>
      </c>
      <c r="C303">
        <v>490</v>
      </c>
    </row>
    <row r="304" spans="1:3">
      <c r="A304" t="s">
        <v>29</v>
      </c>
      <c r="B304" t="s">
        <v>72</v>
      </c>
      <c r="C304">
        <v>930.93000000000006</v>
      </c>
    </row>
    <row r="305" spans="1:3">
      <c r="A305" t="s">
        <v>29</v>
      </c>
      <c r="B305" t="s">
        <v>70</v>
      </c>
      <c r="C305" s="18">
        <v>2771600</v>
      </c>
    </row>
    <row r="306" spans="1:3">
      <c r="A306" t="s">
        <v>29</v>
      </c>
      <c r="B306" t="s">
        <v>73</v>
      </c>
      <c r="C306">
        <v>92.069999999999936</v>
      </c>
    </row>
    <row r="307" spans="1:3">
      <c r="A307" t="s">
        <v>29</v>
      </c>
      <c r="B307" t="s">
        <v>70</v>
      </c>
      <c r="C307" s="18">
        <v>2548000</v>
      </c>
    </row>
    <row r="308" spans="1:3">
      <c r="A308" t="s">
        <v>29</v>
      </c>
      <c r="B308" t="s">
        <v>74</v>
      </c>
      <c r="C308">
        <v>1023</v>
      </c>
    </row>
    <row r="309" spans="1:3">
      <c r="A309" t="s">
        <v>29</v>
      </c>
      <c r="B309" t="s">
        <v>71</v>
      </c>
      <c r="C309" s="18">
        <v>5319600</v>
      </c>
    </row>
    <row r="310" spans="1:3">
      <c r="A310" t="s">
        <v>29</v>
      </c>
      <c r="B310" t="s">
        <v>3</v>
      </c>
      <c r="C310">
        <v>64</v>
      </c>
    </row>
    <row r="311" spans="1:3">
      <c r="A311" t="s">
        <v>29</v>
      </c>
      <c r="B311" t="s">
        <v>5</v>
      </c>
      <c r="C311">
        <v>496</v>
      </c>
    </row>
    <row r="312" spans="1:3">
      <c r="A312" t="s">
        <v>29</v>
      </c>
      <c r="B312" t="s">
        <v>6</v>
      </c>
      <c r="C312">
        <v>153</v>
      </c>
    </row>
    <row r="313" spans="1:3">
      <c r="A313" t="s">
        <v>29</v>
      </c>
      <c r="B313" t="s">
        <v>7</v>
      </c>
      <c r="C313">
        <v>275</v>
      </c>
    </row>
    <row r="314" spans="1:3">
      <c r="A314" t="s">
        <v>29</v>
      </c>
      <c r="B314" t="s">
        <v>8</v>
      </c>
      <c r="C314">
        <v>28</v>
      </c>
    </row>
    <row r="315" spans="1:3">
      <c r="A315" t="s">
        <v>29</v>
      </c>
      <c r="B315" t="s">
        <v>9</v>
      </c>
      <c r="C315">
        <v>7</v>
      </c>
    </row>
    <row r="316" spans="1:3">
      <c r="A316" t="s">
        <v>29</v>
      </c>
      <c r="B316" t="s">
        <v>10</v>
      </c>
      <c r="C316">
        <v>0</v>
      </c>
    </row>
    <row r="317" spans="1:3">
      <c r="A317" t="s">
        <v>30</v>
      </c>
      <c r="B317" t="s">
        <v>0</v>
      </c>
      <c r="C317">
        <v>1289</v>
      </c>
    </row>
    <row r="318" spans="1:3">
      <c r="A318" t="s">
        <v>30</v>
      </c>
      <c r="B318" t="s">
        <v>1</v>
      </c>
      <c r="C318">
        <v>467</v>
      </c>
    </row>
    <row r="319" spans="1:3">
      <c r="A319" t="s">
        <v>30</v>
      </c>
      <c r="B319" t="s">
        <v>72</v>
      </c>
      <c r="C319">
        <v>1597.96</v>
      </c>
    </row>
    <row r="320" spans="1:3">
      <c r="A320" t="s">
        <v>30</v>
      </c>
      <c r="B320" t="s">
        <v>70</v>
      </c>
      <c r="C320" s="18">
        <v>6702800</v>
      </c>
    </row>
    <row r="321" spans="1:3">
      <c r="A321" t="s">
        <v>30</v>
      </c>
      <c r="B321" t="s">
        <v>73</v>
      </c>
      <c r="C321">
        <v>158.03999999999996</v>
      </c>
    </row>
    <row r="322" spans="1:3">
      <c r="A322" t="s">
        <v>30</v>
      </c>
      <c r="B322" t="s">
        <v>70</v>
      </c>
      <c r="C322" s="18">
        <v>2428400</v>
      </c>
    </row>
    <row r="323" spans="1:3">
      <c r="A323" t="s">
        <v>30</v>
      </c>
      <c r="B323" t="s">
        <v>74</v>
      </c>
      <c r="C323">
        <v>1756</v>
      </c>
    </row>
    <row r="324" spans="1:3">
      <c r="A324" t="s">
        <v>30</v>
      </c>
      <c r="B324" t="s">
        <v>71</v>
      </c>
      <c r="C324" s="18">
        <v>9131200</v>
      </c>
    </row>
    <row r="325" spans="1:3">
      <c r="A325" t="s">
        <v>30</v>
      </c>
      <c r="B325" t="s">
        <v>3</v>
      </c>
      <c r="C325">
        <v>49</v>
      </c>
    </row>
    <row r="326" spans="1:3">
      <c r="A326" t="s">
        <v>30</v>
      </c>
      <c r="B326" t="s">
        <v>5</v>
      </c>
      <c r="C326">
        <v>760</v>
      </c>
    </row>
    <row r="327" spans="1:3">
      <c r="A327" t="s">
        <v>30</v>
      </c>
      <c r="B327" t="s">
        <v>6</v>
      </c>
      <c r="C327">
        <v>137</v>
      </c>
    </row>
    <row r="328" spans="1:3">
      <c r="A328" t="s">
        <v>30</v>
      </c>
      <c r="B328" t="s">
        <v>7</v>
      </c>
      <c r="C328">
        <v>596</v>
      </c>
    </row>
    <row r="329" spans="1:3">
      <c r="A329" t="s">
        <v>30</v>
      </c>
      <c r="B329" t="s">
        <v>8</v>
      </c>
      <c r="C329">
        <v>206</v>
      </c>
    </row>
    <row r="330" spans="1:3">
      <c r="A330" t="s">
        <v>30</v>
      </c>
      <c r="B330" t="s">
        <v>9</v>
      </c>
      <c r="C330">
        <v>6</v>
      </c>
    </row>
    <row r="331" spans="1:3">
      <c r="A331" t="s">
        <v>30</v>
      </c>
      <c r="B331" t="s">
        <v>10</v>
      </c>
      <c r="C331">
        <v>2</v>
      </c>
    </row>
    <row r="332" spans="1:3">
      <c r="A332" t="s">
        <v>31</v>
      </c>
      <c r="B332" t="s">
        <v>0</v>
      </c>
      <c r="C332">
        <v>1711</v>
      </c>
    </row>
    <row r="333" spans="1:3">
      <c r="A333" t="s">
        <v>31</v>
      </c>
      <c r="B333" t="s">
        <v>1</v>
      </c>
      <c r="C333">
        <v>607</v>
      </c>
    </row>
    <row r="334" spans="1:3">
      <c r="A334" t="s">
        <v>31</v>
      </c>
      <c r="B334" t="s">
        <v>72</v>
      </c>
      <c r="C334">
        <v>2109.38</v>
      </c>
    </row>
    <row r="335" spans="1:3">
      <c r="A335" t="s">
        <v>31</v>
      </c>
      <c r="B335" t="s">
        <v>70</v>
      </c>
      <c r="C335" s="18">
        <v>8897200</v>
      </c>
    </row>
    <row r="336" spans="1:3">
      <c r="A336" t="s">
        <v>31</v>
      </c>
      <c r="B336" t="s">
        <v>73</v>
      </c>
      <c r="C336">
        <v>208.61999999999989</v>
      </c>
    </row>
    <row r="337" spans="1:3">
      <c r="A337" t="s">
        <v>31</v>
      </c>
      <c r="B337" t="s">
        <v>70</v>
      </c>
      <c r="C337" s="18">
        <v>3156400</v>
      </c>
    </row>
    <row r="338" spans="1:3">
      <c r="A338" t="s">
        <v>31</v>
      </c>
      <c r="B338" t="s">
        <v>74</v>
      </c>
      <c r="C338">
        <v>2318</v>
      </c>
    </row>
    <row r="339" spans="1:3">
      <c r="A339" t="s">
        <v>31</v>
      </c>
      <c r="B339" t="s">
        <v>71</v>
      </c>
      <c r="C339" s="18">
        <v>12053600</v>
      </c>
    </row>
    <row r="340" spans="1:3">
      <c r="A340" t="s">
        <v>31</v>
      </c>
      <c r="B340" t="s">
        <v>3</v>
      </c>
      <c r="C340">
        <v>34</v>
      </c>
    </row>
    <row r="341" spans="1:3">
      <c r="A341" t="s">
        <v>31</v>
      </c>
      <c r="B341" t="s">
        <v>5</v>
      </c>
      <c r="C341">
        <v>1503</v>
      </c>
    </row>
    <row r="342" spans="1:3">
      <c r="A342" t="s">
        <v>31</v>
      </c>
      <c r="B342" t="s">
        <v>6</v>
      </c>
      <c r="C342">
        <v>33</v>
      </c>
    </row>
    <row r="343" spans="1:3">
      <c r="A343" t="s">
        <v>31</v>
      </c>
      <c r="B343" t="s">
        <v>7</v>
      </c>
      <c r="C343">
        <v>684</v>
      </c>
    </row>
    <row r="344" spans="1:3">
      <c r="A344" t="s">
        <v>31</v>
      </c>
      <c r="B344" t="s">
        <v>8</v>
      </c>
      <c r="C344">
        <v>15</v>
      </c>
    </row>
    <row r="345" spans="1:3">
      <c r="A345" t="s">
        <v>31</v>
      </c>
      <c r="B345" t="s">
        <v>9</v>
      </c>
      <c r="C345">
        <v>49</v>
      </c>
    </row>
    <row r="346" spans="1:3">
      <c r="A346" t="s">
        <v>31</v>
      </c>
      <c r="B346" t="s">
        <v>10</v>
      </c>
      <c r="C346">
        <v>0</v>
      </c>
    </row>
    <row r="347" spans="1:3">
      <c r="A347" t="s">
        <v>32</v>
      </c>
      <c r="B347" t="s">
        <v>0</v>
      </c>
      <c r="C347">
        <v>1798</v>
      </c>
    </row>
    <row r="348" spans="1:3">
      <c r="A348" t="s">
        <v>32</v>
      </c>
      <c r="B348" t="s">
        <v>1</v>
      </c>
      <c r="C348">
        <v>222</v>
      </c>
    </row>
    <row r="349" spans="1:3">
      <c r="A349" t="s">
        <v>32</v>
      </c>
      <c r="B349" t="s">
        <v>72</v>
      </c>
      <c r="C349">
        <v>1838.2</v>
      </c>
    </row>
    <row r="350" spans="1:3">
      <c r="A350" t="s">
        <v>32</v>
      </c>
      <c r="B350" t="s">
        <v>70</v>
      </c>
      <c r="C350" s="18">
        <v>9349600</v>
      </c>
    </row>
    <row r="351" spans="1:3">
      <c r="A351" t="s">
        <v>32</v>
      </c>
      <c r="B351" t="s">
        <v>73</v>
      </c>
      <c r="C351">
        <v>181.79999999999995</v>
      </c>
    </row>
    <row r="352" spans="1:3">
      <c r="A352" t="s">
        <v>32</v>
      </c>
      <c r="B352" t="s">
        <v>70</v>
      </c>
      <c r="C352" s="18">
        <v>1154400</v>
      </c>
    </row>
    <row r="353" spans="1:3">
      <c r="A353" t="s">
        <v>32</v>
      </c>
      <c r="B353" t="s">
        <v>74</v>
      </c>
      <c r="C353">
        <v>2020</v>
      </c>
    </row>
    <row r="354" spans="1:3">
      <c r="A354" t="s">
        <v>32</v>
      </c>
      <c r="B354" t="s">
        <v>71</v>
      </c>
      <c r="C354" s="18">
        <v>10504000</v>
      </c>
    </row>
    <row r="355" spans="1:3">
      <c r="A355" t="s">
        <v>32</v>
      </c>
      <c r="B355" t="s">
        <v>3</v>
      </c>
      <c r="C355">
        <v>12</v>
      </c>
    </row>
    <row r="356" spans="1:3">
      <c r="A356" t="s">
        <v>32</v>
      </c>
      <c r="B356" t="s">
        <v>5</v>
      </c>
      <c r="C356">
        <v>1238</v>
      </c>
    </row>
    <row r="357" spans="1:3">
      <c r="A357" t="s">
        <v>32</v>
      </c>
      <c r="B357" t="s">
        <v>6</v>
      </c>
      <c r="C357">
        <v>52</v>
      </c>
    </row>
    <row r="358" spans="1:3">
      <c r="A358" t="s">
        <v>32</v>
      </c>
      <c r="B358" t="s">
        <v>7</v>
      </c>
      <c r="C358">
        <v>242</v>
      </c>
    </row>
    <row r="359" spans="1:3">
      <c r="A359" t="s">
        <v>32</v>
      </c>
      <c r="B359" t="s">
        <v>8</v>
      </c>
      <c r="C359">
        <v>448</v>
      </c>
    </row>
    <row r="360" spans="1:3">
      <c r="A360" t="s">
        <v>32</v>
      </c>
      <c r="B360" t="s">
        <v>9</v>
      </c>
      <c r="C360">
        <v>17</v>
      </c>
    </row>
    <row r="361" spans="1:3">
      <c r="A361" t="s">
        <v>32</v>
      </c>
      <c r="B361" t="s">
        <v>10</v>
      </c>
      <c r="C361">
        <v>11</v>
      </c>
    </row>
    <row r="362" spans="1:3">
      <c r="A362" t="s">
        <v>33</v>
      </c>
      <c r="B362" t="s">
        <v>0</v>
      </c>
      <c r="C362">
        <v>1795</v>
      </c>
    </row>
    <row r="363" spans="1:3">
      <c r="A363" t="s">
        <v>33</v>
      </c>
      <c r="B363" t="s">
        <v>1</v>
      </c>
      <c r="C363">
        <v>417</v>
      </c>
    </row>
    <row r="364" spans="1:3">
      <c r="A364" t="s">
        <v>33</v>
      </c>
      <c r="B364" t="s">
        <v>72</v>
      </c>
      <c r="C364">
        <v>2012.92</v>
      </c>
    </row>
    <row r="365" spans="1:3">
      <c r="A365" t="s">
        <v>33</v>
      </c>
      <c r="B365" t="s">
        <v>70</v>
      </c>
      <c r="C365" s="18">
        <v>9334000</v>
      </c>
    </row>
    <row r="366" spans="1:3">
      <c r="A366" t="s">
        <v>33</v>
      </c>
      <c r="B366" t="s">
        <v>73</v>
      </c>
      <c r="C366">
        <v>199.07999999999993</v>
      </c>
    </row>
    <row r="367" spans="1:3">
      <c r="A367" t="s">
        <v>33</v>
      </c>
      <c r="B367" t="s">
        <v>70</v>
      </c>
      <c r="C367" s="18">
        <v>2168400</v>
      </c>
    </row>
    <row r="368" spans="1:3">
      <c r="A368" t="s">
        <v>33</v>
      </c>
      <c r="B368" t="s">
        <v>74</v>
      </c>
      <c r="C368">
        <v>2212</v>
      </c>
    </row>
    <row r="369" spans="1:3">
      <c r="A369" t="s">
        <v>33</v>
      </c>
      <c r="B369" t="s">
        <v>71</v>
      </c>
      <c r="C369" s="18">
        <v>11502400</v>
      </c>
    </row>
    <row r="370" spans="1:3">
      <c r="A370" t="s">
        <v>33</v>
      </c>
      <c r="B370" t="s">
        <v>3</v>
      </c>
      <c r="C370">
        <v>88</v>
      </c>
    </row>
    <row r="371" spans="1:3">
      <c r="A371" t="s">
        <v>33</v>
      </c>
      <c r="B371" t="s">
        <v>5</v>
      </c>
      <c r="C371">
        <v>723</v>
      </c>
    </row>
    <row r="372" spans="1:3">
      <c r="A372" t="s">
        <v>33</v>
      </c>
      <c r="B372" t="s">
        <v>6</v>
      </c>
      <c r="C372">
        <v>158</v>
      </c>
    </row>
    <row r="373" spans="1:3">
      <c r="A373" t="s">
        <v>33</v>
      </c>
      <c r="B373" t="s">
        <v>7</v>
      </c>
      <c r="C373">
        <v>152</v>
      </c>
    </row>
    <row r="374" spans="1:3">
      <c r="A374" t="s">
        <v>33</v>
      </c>
      <c r="B374" t="s">
        <v>8</v>
      </c>
      <c r="C374">
        <v>1013</v>
      </c>
    </row>
    <row r="375" spans="1:3">
      <c r="A375" t="s">
        <v>33</v>
      </c>
      <c r="B375" t="s">
        <v>9</v>
      </c>
      <c r="C375">
        <v>78</v>
      </c>
    </row>
    <row r="376" spans="1:3">
      <c r="A376" t="s">
        <v>33</v>
      </c>
      <c r="B376" t="s">
        <v>10</v>
      </c>
      <c r="C376">
        <v>0</v>
      </c>
    </row>
    <row r="377" spans="1:3">
      <c r="A377" t="s">
        <v>34</v>
      </c>
      <c r="B377" t="s">
        <v>0</v>
      </c>
      <c r="C377">
        <v>1649</v>
      </c>
    </row>
    <row r="378" spans="1:3">
      <c r="A378" t="s">
        <v>34</v>
      </c>
      <c r="B378" t="s">
        <v>1</v>
      </c>
      <c r="C378">
        <v>495</v>
      </c>
    </row>
    <row r="379" spans="1:3">
      <c r="A379" t="s">
        <v>34</v>
      </c>
      <c r="B379" t="s">
        <v>72</v>
      </c>
      <c r="C379">
        <v>1951.04</v>
      </c>
    </row>
    <row r="380" spans="1:3">
      <c r="A380" t="s">
        <v>34</v>
      </c>
      <c r="B380" t="s">
        <v>70</v>
      </c>
      <c r="C380" s="18">
        <v>8574800</v>
      </c>
    </row>
    <row r="381" spans="1:3">
      <c r="A381" t="s">
        <v>34</v>
      </c>
      <c r="B381" t="s">
        <v>73</v>
      </c>
      <c r="C381">
        <v>192.96000000000004</v>
      </c>
    </row>
    <row r="382" spans="1:3">
      <c r="A382" t="s">
        <v>34</v>
      </c>
      <c r="B382" t="s">
        <v>70</v>
      </c>
      <c r="C382" s="18">
        <v>2574000</v>
      </c>
    </row>
    <row r="383" spans="1:3">
      <c r="A383" t="s">
        <v>34</v>
      </c>
      <c r="B383" t="s">
        <v>74</v>
      </c>
      <c r="C383">
        <v>2144</v>
      </c>
    </row>
    <row r="384" spans="1:3">
      <c r="A384" t="s">
        <v>34</v>
      </c>
      <c r="B384" t="s">
        <v>71</v>
      </c>
      <c r="C384" s="18">
        <v>11148800</v>
      </c>
    </row>
    <row r="385" spans="1:3">
      <c r="A385" t="s">
        <v>34</v>
      </c>
      <c r="B385" t="s">
        <v>3</v>
      </c>
      <c r="C385">
        <v>15</v>
      </c>
    </row>
    <row r="386" spans="1:3">
      <c r="A386" t="s">
        <v>34</v>
      </c>
      <c r="B386" t="s">
        <v>5</v>
      </c>
      <c r="C386">
        <v>1441</v>
      </c>
    </row>
    <row r="387" spans="1:3">
      <c r="A387" t="s">
        <v>34</v>
      </c>
      <c r="B387" t="s">
        <v>6</v>
      </c>
      <c r="C387">
        <v>263</v>
      </c>
    </row>
    <row r="388" spans="1:3">
      <c r="A388" t="s">
        <v>34</v>
      </c>
      <c r="B388" t="s">
        <v>7</v>
      </c>
      <c r="C388">
        <v>261</v>
      </c>
    </row>
    <row r="389" spans="1:3">
      <c r="A389" t="s">
        <v>34</v>
      </c>
      <c r="B389" t="s">
        <v>8</v>
      </c>
      <c r="C389">
        <v>157</v>
      </c>
    </row>
    <row r="390" spans="1:3">
      <c r="A390" t="s">
        <v>34</v>
      </c>
      <c r="B390" t="s">
        <v>9</v>
      </c>
      <c r="C390">
        <v>7</v>
      </c>
    </row>
    <row r="391" spans="1:3">
      <c r="A391" t="s">
        <v>34</v>
      </c>
      <c r="B391" t="s">
        <v>10</v>
      </c>
      <c r="C391">
        <v>0</v>
      </c>
    </row>
    <row r="392" spans="1:3">
      <c r="A392" t="s">
        <v>35</v>
      </c>
      <c r="B392" t="s">
        <v>0</v>
      </c>
      <c r="C392">
        <v>1317</v>
      </c>
    </row>
    <row r="393" spans="1:3">
      <c r="A393" t="s">
        <v>35</v>
      </c>
      <c r="B393" t="s">
        <v>1</v>
      </c>
      <c r="C393">
        <v>496</v>
      </c>
    </row>
    <row r="394" spans="1:3">
      <c r="A394" t="s">
        <v>35</v>
      </c>
      <c r="B394" t="s">
        <v>72</v>
      </c>
      <c r="C394">
        <v>1649.8300000000002</v>
      </c>
    </row>
    <row r="395" spans="1:3">
      <c r="A395" t="s">
        <v>35</v>
      </c>
      <c r="B395" t="s">
        <v>70</v>
      </c>
      <c r="C395" s="18">
        <v>6848400</v>
      </c>
    </row>
    <row r="396" spans="1:3">
      <c r="A396" t="s">
        <v>35</v>
      </c>
      <c r="B396" t="s">
        <v>73</v>
      </c>
      <c r="C396">
        <v>163.16999999999985</v>
      </c>
    </row>
    <row r="397" spans="1:3">
      <c r="A397" t="s">
        <v>35</v>
      </c>
      <c r="B397" t="s">
        <v>70</v>
      </c>
      <c r="C397" s="18">
        <v>2579200</v>
      </c>
    </row>
    <row r="398" spans="1:3">
      <c r="A398" t="s">
        <v>35</v>
      </c>
      <c r="B398" t="s">
        <v>74</v>
      </c>
      <c r="C398">
        <v>1813</v>
      </c>
    </row>
    <row r="399" spans="1:3">
      <c r="A399" t="s">
        <v>35</v>
      </c>
      <c r="B399" t="s">
        <v>71</v>
      </c>
      <c r="C399" s="18">
        <v>9427600</v>
      </c>
    </row>
    <row r="400" spans="1:3">
      <c r="A400" t="s">
        <v>35</v>
      </c>
      <c r="B400" t="s">
        <v>3</v>
      </c>
      <c r="C400">
        <v>164</v>
      </c>
    </row>
    <row r="401" spans="1:3">
      <c r="A401" t="s">
        <v>35</v>
      </c>
      <c r="B401" t="s">
        <v>5</v>
      </c>
      <c r="C401">
        <v>1137</v>
      </c>
    </row>
    <row r="402" spans="1:3">
      <c r="A402" t="s">
        <v>35</v>
      </c>
      <c r="B402" t="s">
        <v>6</v>
      </c>
      <c r="C402">
        <v>88</v>
      </c>
    </row>
    <row r="403" spans="1:3">
      <c r="A403" t="s">
        <v>35</v>
      </c>
      <c r="B403" t="s">
        <v>7</v>
      </c>
      <c r="C403">
        <v>298</v>
      </c>
    </row>
    <row r="404" spans="1:3">
      <c r="A404" t="s">
        <v>35</v>
      </c>
      <c r="B404" t="s">
        <v>8</v>
      </c>
      <c r="C404">
        <v>103</v>
      </c>
    </row>
    <row r="405" spans="1:3">
      <c r="A405" t="s">
        <v>35</v>
      </c>
      <c r="B405" t="s">
        <v>9</v>
      </c>
      <c r="C405">
        <v>23</v>
      </c>
    </row>
    <row r="406" spans="1:3">
      <c r="A406" t="s">
        <v>35</v>
      </c>
      <c r="B406" t="s">
        <v>10</v>
      </c>
      <c r="C406">
        <v>0</v>
      </c>
    </row>
    <row r="407" spans="1:3">
      <c r="A407" t="s">
        <v>36</v>
      </c>
      <c r="B407" t="s">
        <v>0</v>
      </c>
      <c r="C407">
        <v>1286</v>
      </c>
    </row>
    <row r="408" spans="1:3">
      <c r="A408" t="s">
        <v>36</v>
      </c>
      <c r="B408" t="s">
        <v>1</v>
      </c>
      <c r="C408">
        <v>475</v>
      </c>
    </row>
    <row r="409" spans="1:3">
      <c r="A409" t="s">
        <v>36</v>
      </c>
      <c r="B409" t="s">
        <v>72</v>
      </c>
      <c r="C409">
        <v>1602.51</v>
      </c>
    </row>
    <row r="410" spans="1:3">
      <c r="A410" t="s">
        <v>36</v>
      </c>
      <c r="B410" t="s">
        <v>70</v>
      </c>
      <c r="C410" s="18">
        <v>6687200</v>
      </c>
    </row>
    <row r="411" spans="1:3">
      <c r="A411" t="s">
        <v>36</v>
      </c>
      <c r="B411" t="s">
        <v>73</v>
      </c>
      <c r="C411">
        <v>158.49</v>
      </c>
    </row>
    <row r="412" spans="1:3">
      <c r="A412" t="s">
        <v>36</v>
      </c>
      <c r="B412" t="s">
        <v>70</v>
      </c>
      <c r="C412" s="18">
        <v>2470000</v>
      </c>
    </row>
    <row r="413" spans="1:3">
      <c r="A413" t="s">
        <v>36</v>
      </c>
      <c r="B413" t="s">
        <v>74</v>
      </c>
      <c r="C413">
        <v>1761</v>
      </c>
    </row>
    <row r="414" spans="1:3">
      <c r="A414" t="s">
        <v>36</v>
      </c>
      <c r="B414" t="s">
        <v>71</v>
      </c>
      <c r="C414" s="18">
        <v>9157200</v>
      </c>
    </row>
    <row r="415" spans="1:3">
      <c r="A415" t="s">
        <v>36</v>
      </c>
      <c r="B415" t="s">
        <v>3</v>
      </c>
      <c r="C415">
        <v>70</v>
      </c>
    </row>
    <row r="416" spans="1:3">
      <c r="A416" t="s">
        <v>36</v>
      </c>
      <c r="B416" t="s">
        <v>5</v>
      </c>
      <c r="C416">
        <v>395</v>
      </c>
    </row>
    <row r="417" spans="1:3">
      <c r="A417" t="s">
        <v>36</v>
      </c>
      <c r="B417" t="s">
        <v>6</v>
      </c>
      <c r="C417">
        <v>105</v>
      </c>
    </row>
    <row r="418" spans="1:3">
      <c r="A418" t="s">
        <v>36</v>
      </c>
      <c r="B418" t="s">
        <v>7</v>
      </c>
      <c r="C418">
        <v>402</v>
      </c>
    </row>
    <row r="419" spans="1:3">
      <c r="A419" t="s">
        <v>36</v>
      </c>
      <c r="B419" t="s">
        <v>8</v>
      </c>
      <c r="C419">
        <v>781</v>
      </c>
    </row>
    <row r="420" spans="1:3">
      <c r="A420" t="s">
        <v>36</v>
      </c>
      <c r="B420" t="s">
        <v>9</v>
      </c>
      <c r="C420">
        <v>7</v>
      </c>
    </row>
    <row r="421" spans="1:3">
      <c r="A421" t="s">
        <v>36</v>
      </c>
      <c r="B421" t="s">
        <v>10</v>
      </c>
      <c r="C421">
        <v>1</v>
      </c>
    </row>
    <row r="422" spans="1:3">
      <c r="A422" t="s">
        <v>37</v>
      </c>
      <c r="B422" t="s">
        <v>0</v>
      </c>
      <c r="C422">
        <v>705</v>
      </c>
    </row>
    <row r="423" spans="1:3">
      <c r="A423" t="s">
        <v>37</v>
      </c>
      <c r="B423" t="s">
        <v>1</v>
      </c>
      <c r="C423">
        <v>717</v>
      </c>
    </row>
    <row r="424" spans="1:3">
      <c r="A424" t="s">
        <v>37</v>
      </c>
      <c r="B424" t="s">
        <v>72</v>
      </c>
      <c r="C424">
        <v>1294.02</v>
      </c>
    </row>
    <row r="425" spans="1:3">
      <c r="A425" t="s">
        <v>37</v>
      </c>
      <c r="B425" t="s">
        <v>70</v>
      </c>
      <c r="C425" s="18">
        <v>3666000</v>
      </c>
    </row>
    <row r="426" spans="1:3">
      <c r="A426" t="s">
        <v>37</v>
      </c>
      <c r="B426" t="s">
        <v>73</v>
      </c>
      <c r="C426">
        <v>127.98000000000002</v>
      </c>
    </row>
    <row r="427" spans="1:3">
      <c r="A427" t="s">
        <v>37</v>
      </c>
      <c r="B427" t="s">
        <v>70</v>
      </c>
      <c r="C427" s="18">
        <v>3728400</v>
      </c>
    </row>
    <row r="428" spans="1:3">
      <c r="A428" t="s">
        <v>37</v>
      </c>
      <c r="B428" t="s">
        <v>74</v>
      </c>
      <c r="C428">
        <v>1422</v>
      </c>
    </row>
    <row r="429" spans="1:3">
      <c r="A429" t="s">
        <v>37</v>
      </c>
      <c r="B429" t="s">
        <v>71</v>
      </c>
      <c r="C429" s="18">
        <v>7394400</v>
      </c>
    </row>
    <row r="430" spans="1:3">
      <c r="A430" t="s">
        <v>37</v>
      </c>
      <c r="B430" t="s">
        <v>3</v>
      </c>
      <c r="C430">
        <v>138</v>
      </c>
    </row>
    <row r="431" spans="1:3">
      <c r="A431" t="s">
        <v>37</v>
      </c>
      <c r="B431" t="s">
        <v>5</v>
      </c>
      <c r="C431">
        <v>590</v>
      </c>
    </row>
    <row r="432" spans="1:3">
      <c r="A432" t="s">
        <v>37</v>
      </c>
      <c r="B432" t="s">
        <v>6</v>
      </c>
      <c r="C432">
        <v>217</v>
      </c>
    </row>
    <row r="433" spans="1:3">
      <c r="A433" t="s">
        <v>37</v>
      </c>
      <c r="B433" t="s">
        <v>7</v>
      </c>
      <c r="C433">
        <v>400</v>
      </c>
    </row>
    <row r="434" spans="1:3">
      <c r="A434" t="s">
        <v>37</v>
      </c>
      <c r="B434" t="s">
        <v>8</v>
      </c>
      <c r="C434">
        <v>77</v>
      </c>
    </row>
    <row r="435" spans="1:3">
      <c r="A435" t="s">
        <v>37</v>
      </c>
      <c r="B435" t="s">
        <v>9</v>
      </c>
      <c r="C435">
        <v>0</v>
      </c>
    </row>
    <row r="436" spans="1:3">
      <c r="A436" t="s">
        <v>37</v>
      </c>
      <c r="B436" t="s">
        <v>10</v>
      </c>
      <c r="C436">
        <v>0</v>
      </c>
    </row>
    <row r="437" spans="1:3">
      <c r="A437" t="s">
        <v>38</v>
      </c>
      <c r="B437" t="s">
        <v>0</v>
      </c>
      <c r="C437">
        <v>1598</v>
      </c>
    </row>
    <row r="438" spans="1:3">
      <c r="A438" t="s">
        <v>38</v>
      </c>
      <c r="B438" t="s">
        <v>1</v>
      </c>
      <c r="C438">
        <v>338</v>
      </c>
    </row>
    <row r="439" spans="1:3">
      <c r="A439" t="s">
        <v>38</v>
      </c>
      <c r="B439" t="s">
        <v>72</v>
      </c>
      <c r="C439">
        <v>1761.76</v>
      </c>
    </row>
    <row r="440" spans="1:3">
      <c r="A440" t="s">
        <v>38</v>
      </c>
      <c r="B440" t="s">
        <v>70</v>
      </c>
      <c r="C440" s="18">
        <v>8309600</v>
      </c>
    </row>
    <row r="441" spans="1:3">
      <c r="A441" t="s">
        <v>38</v>
      </c>
      <c r="B441" t="s">
        <v>73</v>
      </c>
      <c r="C441">
        <v>174.24</v>
      </c>
    </row>
    <row r="442" spans="1:3">
      <c r="A442" t="s">
        <v>38</v>
      </c>
      <c r="B442" t="s">
        <v>70</v>
      </c>
      <c r="C442" s="18">
        <v>1757600</v>
      </c>
    </row>
    <row r="443" spans="1:3">
      <c r="A443" t="s">
        <v>38</v>
      </c>
      <c r="B443" t="s">
        <v>74</v>
      </c>
      <c r="C443">
        <v>1936</v>
      </c>
    </row>
    <row r="444" spans="1:3">
      <c r="A444" t="s">
        <v>38</v>
      </c>
      <c r="B444" t="s">
        <v>71</v>
      </c>
      <c r="C444" s="18">
        <v>10067200</v>
      </c>
    </row>
    <row r="445" spans="1:3">
      <c r="A445" t="s">
        <v>38</v>
      </c>
      <c r="B445" t="s">
        <v>3</v>
      </c>
      <c r="C445">
        <v>19</v>
      </c>
    </row>
    <row r="446" spans="1:3">
      <c r="A446" t="s">
        <v>38</v>
      </c>
      <c r="B446" t="s">
        <v>5</v>
      </c>
      <c r="C446">
        <v>5</v>
      </c>
    </row>
    <row r="447" spans="1:3">
      <c r="A447" t="s">
        <v>38</v>
      </c>
      <c r="B447" t="s">
        <v>6</v>
      </c>
      <c r="C447">
        <v>34</v>
      </c>
    </row>
    <row r="448" spans="1:3">
      <c r="A448" t="s">
        <v>38</v>
      </c>
      <c r="B448" t="s">
        <v>7</v>
      </c>
      <c r="C448">
        <v>257</v>
      </c>
    </row>
    <row r="449" spans="1:3">
      <c r="A449" t="s">
        <v>38</v>
      </c>
      <c r="B449" t="s">
        <v>8</v>
      </c>
      <c r="C449">
        <v>1605</v>
      </c>
    </row>
    <row r="450" spans="1:3">
      <c r="A450" t="s">
        <v>38</v>
      </c>
      <c r="B450" t="s">
        <v>9</v>
      </c>
      <c r="C450">
        <v>16</v>
      </c>
    </row>
    <row r="451" spans="1:3">
      <c r="A451" t="s">
        <v>38</v>
      </c>
      <c r="B451" t="s">
        <v>10</v>
      </c>
      <c r="C451">
        <v>0</v>
      </c>
    </row>
    <row r="452" spans="1:3">
      <c r="A452" t="s">
        <v>39</v>
      </c>
      <c r="B452" t="s">
        <v>0</v>
      </c>
      <c r="C452">
        <v>882</v>
      </c>
    </row>
    <row r="453" spans="1:3">
      <c r="A453" t="s">
        <v>39</v>
      </c>
      <c r="B453" t="s">
        <v>1</v>
      </c>
      <c r="C453">
        <v>1010</v>
      </c>
    </row>
    <row r="454" spans="1:3">
      <c r="A454" t="s">
        <v>39</v>
      </c>
      <c r="B454" t="s">
        <v>72</v>
      </c>
      <c r="C454">
        <v>1721.72</v>
      </c>
    </row>
    <row r="455" spans="1:3">
      <c r="A455" t="s">
        <v>39</v>
      </c>
      <c r="B455" t="s">
        <v>70</v>
      </c>
      <c r="C455" s="18">
        <v>4586400</v>
      </c>
    </row>
    <row r="456" spans="1:3">
      <c r="A456" t="s">
        <v>39</v>
      </c>
      <c r="B456" t="s">
        <v>73</v>
      </c>
      <c r="C456">
        <v>170.27999999999997</v>
      </c>
    </row>
    <row r="457" spans="1:3">
      <c r="A457" t="s">
        <v>39</v>
      </c>
      <c r="B457" t="s">
        <v>70</v>
      </c>
      <c r="C457" s="18">
        <v>5252000</v>
      </c>
    </row>
    <row r="458" spans="1:3">
      <c r="A458" t="s">
        <v>39</v>
      </c>
      <c r="B458" t="s">
        <v>74</v>
      </c>
      <c r="C458">
        <v>1892</v>
      </c>
    </row>
    <row r="459" spans="1:3">
      <c r="A459" t="s">
        <v>39</v>
      </c>
      <c r="B459" t="s">
        <v>71</v>
      </c>
      <c r="C459" s="18">
        <v>9838400</v>
      </c>
    </row>
    <row r="460" spans="1:3">
      <c r="A460" t="s">
        <v>39</v>
      </c>
      <c r="B460" t="s">
        <v>3</v>
      </c>
      <c r="C460">
        <v>303</v>
      </c>
    </row>
    <row r="461" spans="1:3">
      <c r="A461" t="s">
        <v>39</v>
      </c>
      <c r="B461" t="s">
        <v>5</v>
      </c>
      <c r="C461">
        <v>496</v>
      </c>
    </row>
    <row r="462" spans="1:3">
      <c r="A462" t="s">
        <v>39</v>
      </c>
      <c r="B462" t="s">
        <v>6</v>
      </c>
      <c r="C462">
        <v>314</v>
      </c>
    </row>
    <row r="463" spans="1:3">
      <c r="A463" t="s">
        <v>39</v>
      </c>
      <c r="B463" t="s">
        <v>7</v>
      </c>
      <c r="C463">
        <v>454</v>
      </c>
    </row>
    <row r="464" spans="1:3">
      <c r="A464" t="s">
        <v>39</v>
      </c>
      <c r="B464" t="s">
        <v>8</v>
      </c>
      <c r="C464">
        <v>325</v>
      </c>
    </row>
    <row r="465" spans="1:3">
      <c r="A465" t="s">
        <v>39</v>
      </c>
      <c r="B465" t="s">
        <v>9</v>
      </c>
      <c r="C465">
        <v>0</v>
      </c>
    </row>
    <row r="466" spans="1:3">
      <c r="A466" t="s">
        <v>39</v>
      </c>
      <c r="B466" t="s">
        <v>10</v>
      </c>
      <c r="C466">
        <v>0</v>
      </c>
    </row>
    <row r="467" spans="1:3">
      <c r="A467" t="s">
        <v>40</v>
      </c>
      <c r="B467" t="s">
        <v>0</v>
      </c>
      <c r="C467">
        <v>1191</v>
      </c>
    </row>
    <row r="468" spans="1:3">
      <c r="A468" t="s">
        <v>40</v>
      </c>
      <c r="B468" t="s">
        <v>1</v>
      </c>
      <c r="C468">
        <v>744</v>
      </c>
    </row>
    <row r="469" spans="1:3">
      <c r="A469" t="s">
        <v>40</v>
      </c>
      <c r="B469" t="s">
        <v>72</v>
      </c>
      <c r="C469">
        <v>1760.8500000000001</v>
      </c>
    </row>
    <row r="470" spans="1:3">
      <c r="A470" t="s">
        <v>40</v>
      </c>
      <c r="B470" t="s">
        <v>70</v>
      </c>
      <c r="C470" s="18">
        <v>6193200</v>
      </c>
    </row>
    <row r="471" spans="1:3">
      <c r="A471" t="s">
        <v>40</v>
      </c>
      <c r="B471" t="s">
        <v>73</v>
      </c>
      <c r="C471">
        <v>174.14999999999986</v>
      </c>
    </row>
    <row r="472" spans="1:3">
      <c r="A472" t="s">
        <v>40</v>
      </c>
      <c r="B472" t="s">
        <v>70</v>
      </c>
      <c r="C472" s="18">
        <v>3868800</v>
      </c>
    </row>
    <row r="473" spans="1:3">
      <c r="A473" t="s">
        <v>40</v>
      </c>
      <c r="B473" t="s">
        <v>74</v>
      </c>
      <c r="C473">
        <v>1935</v>
      </c>
    </row>
    <row r="474" spans="1:3">
      <c r="A474" t="s">
        <v>40</v>
      </c>
      <c r="B474" t="s">
        <v>71</v>
      </c>
      <c r="C474" s="18">
        <v>10062000</v>
      </c>
    </row>
    <row r="475" spans="1:3">
      <c r="A475" t="s">
        <v>40</v>
      </c>
      <c r="B475" t="s">
        <v>3</v>
      </c>
      <c r="C475">
        <v>8</v>
      </c>
    </row>
    <row r="476" spans="1:3">
      <c r="A476" t="s">
        <v>40</v>
      </c>
      <c r="B476" t="s">
        <v>5</v>
      </c>
      <c r="C476">
        <v>924</v>
      </c>
    </row>
    <row r="477" spans="1:3">
      <c r="A477" t="s">
        <v>40</v>
      </c>
      <c r="B477" t="s">
        <v>6</v>
      </c>
      <c r="C477">
        <v>75</v>
      </c>
    </row>
    <row r="478" spans="1:3">
      <c r="A478" t="s">
        <v>40</v>
      </c>
      <c r="B478" t="s">
        <v>7</v>
      </c>
      <c r="C478">
        <v>881</v>
      </c>
    </row>
    <row r="479" spans="1:3">
      <c r="A479" t="s">
        <v>40</v>
      </c>
      <c r="B479" t="s">
        <v>8</v>
      </c>
      <c r="C479">
        <v>17</v>
      </c>
    </row>
    <row r="480" spans="1:3">
      <c r="A480" t="s">
        <v>40</v>
      </c>
      <c r="B480" t="s">
        <v>9</v>
      </c>
      <c r="C480">
        <v>17</v>
      </c>
    </row>
    <row r="481" spans="1:3">
      <c r="A481" t="s">
        <v>40</v>
      </c>
      <c r="B481" t="s">
        <v>10</v>
      </c>
      <c r="C481">
        <v>13</v>
      </c>
    </row>
    <row r="482" spans="1:3">
      <c r="A482" t="s">
        <v>41</v>
      </c>
      <c r="B482" t="s">
        <v>0</v>
      </c>
      <c r="C482">
        <v>283</v>
      </c>
    </row>
    <row r="483" spans="1:3">
      <c r="A483" t="s">
        <v>41</v>
      </c>
      <c r="B483" t="s">
        <v>1</v>
      </c>
      <c r="C483">
        <v>231</v>
      </c>
    </row>
    <row r="484" spans="1:3">
      <c r="A484" t="s">
        <v>41</v>
      </c>
      <c r="B484" t="s">
        <v>72</v>
      </c>
      <c r="C484">
        <v>467.74</v>
      </c>
    </row>
    <row r="485" spans="1:3">
      <c r="A485" t="s">
        <v>41</v>
      </c>
      <c r="B485" t="s">
        <v>70</v>
      </c>
      <c r="C485" s="18">
        <v>1471600</v>
      </c>
    </row>
    <row r="486" spans="1:3">
      <c r="A486" t="s">
        <v>41</v>
      </c>
      <c r="B486" t="s">
        <v>73</v>
      </c>
      <c r="C486">
        <v>46.259999999999991</v>
      </c>
    </row>
    <row r="487" spans="1:3">
      <c r="A487" t="s">
        <v>41</v>
      </c>
      <c r="B487" t="s">
        <v>70</v>
      </c>
      <c r="C487" s="18">
        <v>1201200</v>
      </c>
    </row>
    <row r="488" spans="1:3">
      <c r="A488" t="s">
        <v>41</v>
      </c>
      <c r="B488" t="s">
        <v>74</v>
      </c>
      <c r="C488">
        <v>514</v>
      </c>
    </row>
    <row r="489" spans="1:3">
      <c r="A489" t="s">
        <v>41</v>
      </c>
      <c r="B489" t="s">
        <v>71</v>
      </c>
      <c r="C489" s="18">
        <v>2672800</v>
      </c>
    </row>
    <row r="490" spans="1:3">
      <c r="A490" t="s">
        <v>41</v>
      </c>
      <c r="B490" t="s">
        <v>3</v>
      </c>
      <c r="C490">
        <v>11</v>
      </c>
    </row>
    <row r="491" spans="1:3">
      <c r="A491" t="s">
        <v>41</v>
      </c>
      <c r="B491" t="s">
        <v>5</v>
      </c>
      <c r="C491">
        <v>267</v>
      </c>
    </row>
    <row r="492" spans="1:3">
      <c r="A492" t="s">
        <v>41</v>
      </c>
      <c r="B492" t="s">
        <v>6</v>
      </c>
      <c r="C492">
        <v>117</v>
      </c>
    </row>
    <row r="493" spans="1:3">
      <c r="A493" t="s">
        <v>41</v>
      </c>
      <c r="B493" t="s">
        <v>7</v>
      </c>
      <c r="C493">
        <v>107</v>
      </c>
    </row>
    <row r="494" spans="1:3">
      <c r="A494" t="s">
        <v>41</v>
      </c>
      <c r="B494" t="s">
        <v>8</v>
      </c>
      <c r="C494">
        <v>12</v>
      </c>
    </row>
    <row r="495" spans="1:3">
      <c r="A495" t="s">
        <v>41</v>
      </c>
      <c r="B495" t="s">
        <v>9</v>
      </c>
      <c r="C495">
        <v>0</v>
      </c>
    </row>
    <row r="496" spans="1:3">
      <c r="A496" t="s">
        <v>41</v>
      </c>
      <c r="B496" t="s">
        <v>10</v>
      </c>
      <c r="C496">
        <v>0</v>
      </c>
    </row>
    <row r="497" spans="1:3">
      <c r="A497" t="s">
        <v>42</v>
      </c>
      <c r="B497" t="s">
        <v>0</v>
      </c>
      <c r="C497">
        <v>403</v>
      </c>
    </row>
    <row r="498" spans="1:3">
      <c r="A498" t="s">
        <v>42</v>
      </c>
      <c r="B498" t="s">
        <v>1</v>
      </c>
      <c r="C498">
        <v>402</v>
      </c>
    </row>
    <row r="499" spans="1:3">
      <c r="A499" t="s">
        <v>42</v>
      </c>
      <c r="B499" t="s">
        <v>72</v>
      </c>
      <c r="C499">
        <v>732.55000000000007</v>
      </c>
    </row>
    <row r="500" spans="1:3">
      <c r="A500" t="s">
        <v>42</v>
      </c>
      <c r="B500" t="s">
        <v>70</v>
      </c>
      <c r="C500" s="18">
        <v>2095600</v>
      </c>
    </row>
    <row r="501" spans="1:3">
      <c r="A501" t="s">
        <v>42</v>
      </c>
      <c r="B501" t="s">
        <v>73</v>
      </c>
      <c r="C501">
        <v>72.449999999999932</v>
      </c>
    </row>
    <row r="502" spans="1:3">
      <c r="A502" t="s">
        <v>42</v>
      </c>
      <c r="B502" t="s">
        <v>70</v>
      </c>
      <c r="C502" s="18">
        <v>2090400</v>
      </c>
    </row>
    <row r="503" spans="1:3">
      <c r="A503" t="s">
        <v>42</v>
      </c>
      <c r="B503" t="s">
        <v>74</v>
      </c>
      <c r="C503">
        <v>805</v>
      </c>
    </row>
    <row r="504" spans="1:3">
      <c r="A504" t="s">
        <v>42</v>
      </c>
      <c r="B504" t="s">
        <v>71</v>
      </c>
      <c r="C504" s="18">
        <v>4186000</v>
      </c>
    </row>
    <row r="505" spans="1:3">
      <c r="A505" t="s">
        <v>42</v>
      </c>
      <c r="B505" t="s">
        <v>3</v>
      </c>
      <c r="C505">
        <v>119</v>
      </c>
    </row>
    <row r="506" spans="1:3">
      <c r="A506" t="s">
        <v>42</v>
      </c>
      <c r="B506" t="s">
        <v>5</v>
      </c>
      <c r="C506">
        <v>249</v>
      </c>
    </row>
    <row r="507" spans="1:3">
      <c r="A507" t="s">
        <v>42</v>
      </c>
      <c r="B507" t="s">
        <v>6</v>
      </c>
      <c r="C507">
        <v>116</v>
      </c>
    </row>
    <row r="508" spans="1:3">
      <c r="A508" t="s">
        <v>42</v>
      </c>
      <c r="B508" t="s">
        <v>7</v>
      </c>
      <c r="C508">
        <v>126</v>
      </c>
    </row>
    <row r="509" spans="1:3">
      <c r="A509" t="s">
        <v>42</v>
      </c>
      <c r="B509" t="s">
        <v>8</v>
      </c>
      <c r="C509">
        <v>193</v>
      </c>
    </row>
    <row r="510" spans="1:3">
      <c r="A510" t="s">
        <v>42</v>
      </c>
      <c r="B510" t="s">
        <v>9</v>
      </c>
      <c r="C510">
        <v>2</v>
      </c>
    </row>
    <row r="511" spans="1:3">
      <c r="A511" t="s">
        <v>42</v>
      </c>
      <c r="B511" t="s">
        <v>10</v>
      </c>
      <c r="C511">
        <v>0</v>
      </c>
    </row>
    <row r="512" spans="1:3">
      <c r="A512" t="s">
        <v>43</v>
      </c>
      <c r="B512" t="s">
        <v>0</v>
      </c>
      <c r="C512">
        <v>895</v>
      </c>
    </row>
    <row r="513" spans="1:3">
      <c r="A513" t="s">
        <v>43</v>
      </c>
      <c r="B513" t="s">
        <v>1</v>
      </c>
      <c r="C513">
        <v>305</v>
      </c>
    </row>
    <row r="514" spans="1:3">
      <c r="A514" t="s">
        <v>43</v>
      </c>
      <c r="B514" t="s">
        <v>72</v>
      </c>
      <c r="C514">
        <v>1092</v>
      </c>
    </row>
    <row r="515" spans="1:3">
      <c r="A515" t="s">
        <v>43</v>
      </c>
      <c r="B515" t="s">
        <v>70</v>
      </c>
      <c r="C515" s="18">
        <v>4654000</v>
      </c>
    </row>
    <row r="516" spans="1:3">
      <c r="A516" t="s">
        <v>43</v>
      </c>
      <c r="B516" t="s">
        <v>73</v>
      </c>
      <c r="C516">
        <v>108</v>
      </c>
    </row>
    <row r="517" spans="1:3">
      <c r="A517" t="s">
        <v>43</v>
      </c>
      <c r="B517" t="s">
        <v>70</v>
      </c>
      <c r="C517" s="18">
        <v>1586000</v>
      </c>
    </row>
    <row r="518" spans="1:3">
      <c r="A518" t="s">
        <v>43</v>
      </c>
      <c r="B518" t="s">
        <v>74</v>
      </c>
      <c r="C518">
        <v>1200</v>
      </c>
    </row>
    <row r="519" spans="1:3">
      <c r="A519" t="s">
        <v>43</v>
      </c>
      <c r="B519" t="s">
        <v>71</v>
      </c>
      <c r="C519" s="18">
        <v>6240000</v>
      </c>
    </row>
    <row r="520" spans="1:3">
      <c r="A520" t="s">
        <v>43</v>
      </c>
      <c r="B520" t="s">
        <v>3</v>
      </c>
      <c r="C520">
        <v>105</v>
      </c>
    </row>
    <row r="521" spans="1:3">
      <c r="A521" t="s">
        <v>43</v>
      </c>
      <c r="B521" t="s">
        <v>5</v>
      </c>
      <c r="C521">
        <v>822</v>
      </c>
    </row>
    <row r="522" spans="1:3">
      <c r="A522" t="s">
        <v>43</v>
      </c>
      <c r="B522" t="s">
        <v>6</v>
      </c>
      <c r="C522">
        <v>35</v>
      </c>
    </row>
    <row r="523" spans="1:3">
      <c r="A523" t="s">
        <v>43</v>
      </c>
      <c r="B523" t="s">
        <v>7</v>
      </c>
      <c r="C523">
        <v>63</v>
      </c>
    </row>
    <row r="524" spans="1:3">
      <c r="A524" t="s">
        <v>43</v>
      </c>
      <c r="B524" t="s">
        <v>8</v>
      </c>
      <c r="C524">
        <v>86</v>
      </c>
    </row>
    <row r="525" spans="1:3">
      <c r="A525" t="s">
        <v>43</v>
      </c>
      <c r="B525" t="s">
        <v>9</v>
      </c>
      <c r="C525">
        <v>89</v>
      </c>
    </row>
    <row r="526" spans="1:3">
      <c r="A526" t="s">
        <v>43</v>
      </c>
      <c r="B526" t="s">
        <v>10</v>
      </c>
      <c r="C526">
        <v>0</v>
      </c>
    </row>
    <row r="527" spans="1:3">
      <c r="A527" t="s">
        <v>44</v>
      </c>
      <c r="B527" t="s">
        <v>0</v>
      </c>
      <c r="C527">
        <v>669</v>
      </c>
    </row>
    <row r="528" spans="1:3">
      <c r="A528" t="s">
        <v>44</v>
      </c>
      <c r="B528" t="s">
        <v>1</v>
      </c>
      <c r="C528">
        <v>447</v>
      </c>
    </row>
    <row r="529" spans="1:3">
      <c r="A529" t="s">
        <v>44</v>
      </c>
      <c r="B529" t="s">
        <v>72</v>
      </c>
      <c r="C529">
        <v>1015.5600000000001</v>
      </c>
    </row>
    <row r="530" spans="1:3">
      <c r="A530" t="s">
        <v>44</v>
      </c>
      <c r="B530" t="s">
        <v>70</v>
      </c>
      <c r="C530" s="18">
        <v>3478800</v>
      </c>
    </row>
    <row r="531" spans="1:3">
      <c r="A531" t="s">
        <v>44</v>
      </c>
      <c r="B531" t="s">
        <v>73</v>
      </c>
      <c r="C531">
        <v>100.43999999999994</v>
      </c>
    </row>
    <row r="532" spans="1:3">
      <c r="A532" t="s">
        <v>44</v>
      </c>
      <c r="B532" t="s">
        <v>70</v>
      </c>
      <c r="C532" s="18">
        <v>2324400</v>
      </c>
    </row>
    <row r="533" spans="1:3">
      <c r="A533" t="s">
        <v>44</v>
      </c>
      <c r="B533" t="s">
        <v>74</v>
      </c>
      <c r="C533">
        <v>1116</v>
      </c>
    </row>
    <row r="534" spans="1:3">
      <c r="A534" t="s">
        <v>44</v>
      </c>
      <c r="B534" t="s">
        <v>71</v>
      </c>
      <c r="C534" s="18">
        <v>5803200</v>
      </c>
    </row>
    <row r="535" spans="1:3">
      <c r="A535" t="s">
        <v>44</v>
      </c>
      <c r="B535" t="s">
        <v>3</v>
      </c>
      <c r="C535">
        <v>220</v>
      </c>
    </row>
    <row r="536" spans="1:3">
      <c r="A536" t="s">
        <v>44</v>
      </c>
      <c r="B536" t="s">
        <v>5</v>
      </c>
      <c r="C536">
        <v>565</v>
      </c>
    </row>
    <row r="537" spans="1:3">
      <c r="A537" t="s">
        <v>44</v>
      </c>
      <c r="B537" t="s">
        <v>6</v>
      </c>
      <c r="C537">
        <v>36</v>
      </c>
    </row>
    <row r="538" spans="1:3">
      <c r="A538" t="s">
        <v>44</v>
      </c>
      <c r="B538" t="s">
        <v>7</v>
      </c>
      <c r="C538">
        <v>220</v>
      </c>
    </row>
    <row r="539" spans="1:3">
      <c r="A539" t="s">
        <v>44</v>
      </c>
      <c r="B539" t="s">
        <v>8</v>
      </c>
      <c r="C539">
        <v>25</v>
      </c>
    </row>
    <row r="540" spans="1:3">
      <c r="A540" t="s">
        <v>44</v>
      </c>
      <c r="B540" t="s">
        <v>9</v>
      </c>
      <c r="C540">
        <v>40</v>
      </c>
    </row>
    <row r="541" spans="1:3">
      <c r="A541" t="s">
        <v>44</v>
      </c>
      <c r="B541" t="s">
        <v>10</v>
      </c>
      <c r="C541">
        <v>10</v>
      </c>
    </row>
    <row r="542" spans="1:3">
      <c r="A542" t="s">
        <v>45</v>
      </c>
      <c r="B542" t="s">
        <v>0</v>
      </c>
      <c r="C542">
        <v>1284</v>
      </c>
    </row>
    <row r="543" spans="1:3">
      <c r="A543" t="s">
        <v>45</v>
      </c>
      <c r="B543" t="s">
        <v>1</v>
      </c>
      <c r="C543">
        <v>382</v>
      </c>
    </row>
    <row r="544" spans="1:3">
      <c r="A544" t="s">
        <v>45</v>
      </c>
      <c r="B544" t="s">
        <v>72</v>
      </c>
      <c r="C544">
        <v>1516.06</v>
      </c>
    </row>
    <row r="545" spans="1:3">
      <c r="A545" t="s">
        <v>45</v>
      </c>
      <c r="B545" t="s">
        <v>70</v>
      </c>
      <c r="C545" s="18">
        <v>6676800</v>
      </c>
    </row>
    <row r="546" spans="1:3">
      <c r="A546" t="s">
        <v>45</v>
      </c>
      <c r="B546" t="s">
        <v>73</v>
      </c>
      <c r="C546">
        <v>149.94000000000005</v>
      </c>
    </row>
    <row r="547" spans="1:3">
      <c r="A547" t="s">
        <v>45</v>
      </c>
      <c r="B547" t="s">
        <v>70</v>
      </c>
      <c r="C547" s="18">
        <v>1986400</v>
      </c>
    </row>
    <row r="548" spans="1:3">
      <c r="A548" t="s">
        <v>45</v>
      </c>
      <c r="B548" t="s">
        <v>74</v>
      </c>
      <c r="C548">
        <v>1666</v>
      </c>
    </row>
    <row r="549" spans="1:3">
      <c r="A549" t="s">
        <v>45</v>
      </c>
      <c r="B549" t="s">
        <v>71</v>
      </c>
      <c r="C549" s="18">
        <v>8663200</v>
      </c>
    </row>
    <row r="550" spans="1:3">
      <c r="A550" t="s">
        <v>45</v>
      </c>
      <c r="B550" t="s">
        <v>3</v>
      </c>
      <c r="C550">
        <v>38</v>
      </c>
    </row>
    <row r="551" spans="1:3">
      <c r="A551" t="s">
        <v>45</v>
      </c>
      <c r="B551" t="s">
        <v>5</v>
      </c>
      <c r="C551">
        <v>779</v>
      </c>
    </row>
    <row r="552" spans="1:3">
      <c r="A552" t="s">
        <v>45</v>
      </c>
      <c r="B552" t="s">
        <v>6</v>
      </c>
      <c r="C552">
        <v>56</v>
      </c>
    </row>
    <row r="553" spans="1:3">
      <c r="A553" t="s">
        <v>45</v>
      </c>
      <c r="B553" t="s">
        <v>7</v>
      </c>
      <c r="C553">
        <v>433</v>
      </c>
    </row>
    <row r="554" spans="1:3">
      <c r="A554" t="s">
        <v>45</v>
      </c>
      <c r="B554" t="s">
        <v>8</v>
      </c>
      <c r="C554">
        <v>346</v>
      </c>
    </row>
    <row r="555" spans="1:3">
      <c r="A555" t="s">
        <v>45</v>
      </c>
      <c r="B555" t="s">
        <v>9</v>
      </c>
      <c r="C555">
        <v>14</v>
      </c>
    </row>
    <row r="556" spans="1:3">
      <c r="A556" t="s">
        <v>45</v>
      </c>
      <c r="B556" t="s">
        <v>10</v>
      </c>
      <c r="C556">
        <v>0</v>
      </c>
    </row>
    <row r="557" spans="1:3">
      <c r="A557" t="s">
        <v>46</v>
      </c>
      <c r="B557" t="s">
        <v>0</v>
      </c>
      <c r="C557">
        <v>424</v>
      </c>
    </row>
    <row r="558" spans="1:3">
      <c r="A558" t="s">
        <v>46</v>
      </c>
      <c r="B558" t="s">
        <v>1</v>
      </c>
      <c r="C558">
        <v>460</v>
      </c>
    </row>
    <row r="559" spans="1:3">
      <c r="A559" t="s">
        <v>46</v>
      </c>
      <c r="B559" t="s">
        <v>72</v>
      </c>
      <c r="C559">
        <v>804.44</v>
      </c>
    </row>
    <row r="560" spans="1:3">
      <c r="A560" t="s">
        <v>46</v>
      </c>
      <c r="B560" t="s">
        <v>70</v>
      </c>
      <c r="C560" s="18">
        <v>2204800</v>
      </c>
    </row>
    <row r="561" spans="1:3">
      <c r="A561" t="s">
        <v>46</v>
      </c>
      <c r="B561" t="s">
        <v>73</v>
      </c>
      <c r="C561">
        <v>79.559999999999945</v>
      </c>
    </row>
    <row r="562" spans="1:3">
      <c r="A562" t="s">
        <v>46</v>
      </c>
      <c r="B562" t="s">
        <v>70</v>
      </c>
      <c r="C562" s="18">
        <v>2392000</v>
      </c>
    </row>
    <row r="563" spans="1:3">
      <c r="A563" t="s">
        <v>46</v>
      </c>
      <c r="B563" t="s">
        <v>74</v>
      </c>
      <c r="C563">
        <v>884</v>
      </c>
    </row>
    <row r="564" spans="1:3">
      <c r="A564" t="s">
        <v>46</v>
      </c>
      <c r="B564" t="s">
        <v>71</v>
      </c>
      <c r="C564" s="18">
        <v>4596800</v>
      </c>
    </row>
    <row r="565" spans="1:3">
      <c r="A565" t="s">
        <v>46</v>
      </c>
      <c r="B565" t="s">
        <v>3</v>
      </c>
      <c r="C565">
        <v>217</v>
      </c>
    </row>
    <row r="566" spans="1:3">
      <c r="A566" t="s">
        <v>46</v>
      </c>
      <c r="B566" t="s">
        <v>5</v>
      </c>
      <c r="C566">
        <v>501</v>
      </c>
    </row>
    <row r="567" spans="1:3">
      <c r="A567" t="s">
        <v>46</v>
      </c>
      <c r="B567" t="s">
        <v>6</v>
      </c>
      <c r="C567">
        <v>51</v>
      </c>
    </row>
    <row r="568" spans="1:3">
      <c r="A568" t="s">
        <v>46</v>
      </c>
      <c r="B568" t="s">
        <v>7</v>
      </c>
      <c r="C568">
        <v>106</v>
      </c>
    </row>
    <row r="569" spans="1:3">
      <c r="A569" t="s">
        <v>46</v>
      </c>
      <c r="B569" t="s">
        <v>8</v>
      </c>
      <c r="C569">
        <v>9</v>
      </c>
    </row>
    <row r="570" spans="1:3">
      <c r="A570" t="s">
        <v>46</v>
      </c>
      <c r="B570" t="s">
        <v>9</v>
      </c>
      <c r="C570">
        <v>0</v>
      </c>
    </row>
    <row r="571" spans="1:3">
      <c r="A571" t="s">
        <v>46</v>
      </c>
      <c r="B571" t="s">
        <v>10</v>
      </c>
      <c r="C571">
        <v>0</v>
      </c>
    </row>
    <row r="572" spans="1:3">
      <c r="A572" t="s">
        <v>47</v>
      </c>
      <c r="B572" t="s">
        <v>0</v>
      </c>
      <c r="C572">
        <v>1057</v>
      </c>
    </row>
    <row r="573" spans="1:3">
      <c r="A573" t="s">
        <v>47</v>
      </c>
      <c r="B573" t="s">
        <v>1</v>
      </c>
      <c r="C573">
        <v>427</v>
      </c>
    </row>
    <row r="574" spans="1:3">
      <c r="A574" t="s">
        <v>47</v>
      </c>
      <c r="B574" t="s">
        <v>72</v>
      </c>
      <c r="C574">
        <v>1350.44</v>
      </c>
    </row>
    <row r="575" spans="1:3">
      <c r="A575" t="s">
        <v>47</v>
      </c>
      <c r="B575" t="s">
        <v>70</v>
      </c>
      <c r="C575" s="18">
        <v>5496400</v>
      </c>
    </row>
    <row r="576" spans="1:3">
      <c r="A576" t="s">
        <v>47</v>
      </c>
      <c r="B576" t="s">
        <v>73</v>
      </c>
      <c r="C576">
        <v>133.55999999999995</v>
      </c>
    </row>
    <row r="577" spans="1:3">
      <c r="A577" t="s">
        <v>47</v>
      </c>
      <c r="B577" t="s">
        <v>70</v>
      </c>
      <c r="C577" s="18">
        <v>2220400</v>
      </c>
    </row>
    <row r="578" spans="1:3">
      <c r="A578" t="s">
        <v>47</v>
      </c>
      <c r="B578" t="s">
        <v>74</v>
      </c>
      <c r="C578">
        <v>1484</v>
      </c>
    </row>
    <row r="579" spans="1:3">
      <c r="A579" t="s">
        <v>47</v>
      </c>
      <c r="B579" t="s">
        <v>71</v>
      </c>
      <c r="C579" s="18">
        <v>7716800</v>
      </c>
    </row>
    <row r="580" spans="1:3">
      <c r="A580" t="s">
        <v>47</v>
      </c>
      <c r="B580" t="s">
        <v>3</v>
      </c>
      <c r="C580">
        <v>483</v>
      </c>
    </row>
    <row r="581" spans="1:3">
      <c r="A581" t="s">
        <v>47</v>
      </c>
      <c r="B581" t="s">
        <v>5</v>
      </c>
      <c r="C581">
        <v>126</v>
      </c>
    </row>
    <row r="582" spans="1:3">
      <c r="A582" t="s">
        <v>47</v>
      </c>
      <c r="B582" t="s">
        <v>6</v>
      </c>
      <c r="C582">
        <v>132</v>
      </c>
    </row>
    <row r="583" spans="1:3">
      <c r="A583" t="s">
        <v>47</v>
      </c>
      <c r="B583" t="s">
        <v>7</v>
      </c>
      <c r="C583">
        <v>238</v>
      </c>
    </row>
    <row r="584" spans="1:3">
      <c r="A584" t="s">
        <v>47</v>
      </c>
      <c r="B584" t="s">
        <v>8</v>
      </c>
      <c r="C584">
        <v>505</v>
      </c>
    </row>
    <row r="585" spans="1:3">
      <c r="A585" t="s">
        <v>47</v>
      </c>
      <c r="B585" t="s">
        <v>9</v>
      </c>
      <c r="C585">
        <v>0</v>
      </c>
    </row>
    <row r="586" spans="1:3">
      <c r="A586" t="s">
        <v>47</v>
      </c>
      <c r="B586" t="s">
        <v>10</v>
      </c>
      <c r="C586">
        <v>0</v>
      </c>
    </row>
    <row r="587" spans="1:3">
      <c r="A587" t="s">
        <v>48</v>
      </c>
      <c r="B587" t="s">
        <v>0</v>
      </c>
      <c r="C587">
        <v>175</v>
      </c>
    </row>
    <row r="588" spans="1:3">
      <c r="A588" t="s">
        <v>48</v>
      </c>
      <c r="B588" t="s">
        <v>1</v>
      </c>
      <c r="C588">
        <v>573</v>
      </c>
    </row>
    <row r="589" spans="1:3">
      <c r="A589" t="s">
        <v>48</v>
      </c>
      <c r="B589" t="s">
        <v>72</v>
      </c>
      <c r="C589">
        <v>680.68000000000006</v>
      </c>
    </row>
    <row r="590" spans="1:3">
      <c r="A590" t="s">
        <v>48</v>
      </c>
      <c r="B590" t="s">
        <v>70</v>
      </c>
      <c r="C590" s="18">
        <v>910000</v>
      </c>
    </row>
    <row r="591" spans="1:3">
      <c r="A591" t="s">
        <v>48</v>
      </c>
      <c r="B591" t="s">
        <v>73</v>
      </c>
      <c r="C591">
        <v>67.319999999999936</v>
      </c>
    </row>
    <row r="592" spans="1:3">
      <c r="A592" t="s">
        <v>48</v>
      </c>
      <c r="B592" t="s">
        <v>70</v>
      </c>
      <c r="C592" s="18">
        <v>2979600</v>
      </c>
    </row>
    <row r="593" spans="1:3">
      <c r="A593" t="s">
        <v>48</v>
      </c>
      <c r="B593" t="s">
        <v>74</v>
      </c>
      <c r="C593">
        <v>748</v>
      </c>
    </row>
    <row r="594" spans="1:3">
      <c r="A594" t="s">
        <v>48</v>
      </c>
      <c r="B594" t="s">
        <v>71</v>
      </c>
      <c r="C594" s="18">
        <v>3889600</v>
      </c>
    </row>
    <row r="595" spans="1:3">
      <c r="A595" t="s">
        <v>48</v>
      </c>
      <c r="B595" t="s">
        <v>3</v>
      </c>
      <c r="C595">
        <v>183</v>
      </c>
    </row>
    <row r="596" spans="1:3">
      <c r="A596" t="s">
        <v>48</v>
      </c>
      <c r="B596" t="s">
        <v>5</v>
      </c>
      <c r="C596">
        <v>27</v>
      </c>
    </row>
    <row r="597" spans="1:3">
      <c r="A597" t="s">
        <v>48</v>
      </c>
      <c r="B597" t="s">
        <v>6</v>
      </c>
      <c r="C597">
        <v>129</v>
      </c>
    </row>
    <row r="598" spans="1:3">
      <c r="A598" t="s">
        <v>48</v>
      </c>
      <c r="B598" t="s">
        <v>7</v>
      </c>
      <c r="C598">
        <v>295</v>
      </c>
    </row>
    <row r="599" spans="1:3">
      <c r="A599" t="s">
        <v>48</v>
      </c>
      <c r="B599" t="s">
        <v>8</v>
      </c>
      <c r="C599">
        <v>114</v>
      </c>
    </row>
    <row r="600" spans="1:3">
      <c r="A600" t="s">
        <v>48</v>
      </c>
      <c r="B600" t="s">
        <v>9</v>
      </c>
      <c r="C600">
        <v>0</v>
      </c>
    </row>
    <row r="601" spans="1:3">
      <c r="A601" t="s">
        <v>48</v>
      </c>
      <c r="B601" t="s">
        <v>10</v>
      </c>
      <c r="C601">
        <v>0</v>
      </c>
    </row>
    <row r="602" spans="1:3">
      <c r="A602" t="s">
        <v>49</v>
      </c>
      <c r="B602" t="s">
        <v>0</v>
      </c>
      <c r="C602">
        <v>404</v>
      </c>
    </row>
    <row r="603" spans="1:3">
      <c r="A603" t="s">
        <v>49</v>
      </c>
      <c r="B603" t="s">
        <v>1</v>
      </c>
      <c r="C603">
        <v>217</v>
      </c>
    </row>
    <row r="604" spans="1:3">
      <c r="A604" t="s">
        <v>49</v>
      </c>
      <c r="B604" t="s">
        <v>72</v>
      </c>
      <c r="C604">
        <v>565.11</v>
      </c>
    </row>
    <row r="605" spans="1:3">
      <c r="A605" t="s">
        <v>49</v>
      </c>
      <c r="B605" t="s">
        <v>70</v>
      </c>
      <c r="C605" s="18">
        <v>2100800</v>
      </c>
    </row>
    <row r="606" spans="1:3">
      <c r="A606" t="s">
        <v>49</v>
      </c>
      <c r="B606" t="s">
        <v>73</v>
      </c>
      <c r="C606">
        <v>55.889999999999986</v>
      </c>
    </row>
    <row r="607" spans="1:3">
      <c r="A607" t="s">
        <v>49</v>
      </c>
      <c r="B607" t="s">
        <v>70</v>
      </c>
      <c r="C607" s="18">
        <v>1128400</v>
      </c>
    </row>
    <row r="608" spans="1:3">
      <c r="A608" t="s">
        <v>49</v>
      </c>
      <c r="B608" t="s">
        <v>74</v>
      </c>
      <c r="C608">
        <v>621</v>
      </c>
    </row>
    <row r="609" spans="1:3">
      <c r="A609" t="s">
        <v>49</v>
      </c>
      <c r="B609" t="s">
        <v>71</v>
      </c>
      <c r="C609" s="18">
        <v>3229200</v>
      </c>
    </row>
    <row r="610" spans="1:3">
      <c r="A610" t="s">
        <v>49</v>
      </c>
      <c r="B610" t="s">
        <v>3</v>
      </c>
      <c r="C610">
        <v>96</v>
      </c>
    </row>
    <row r="611" spans="1:3">
      <c r="A611" t="s">
        <v>49</v>
      </c>
      <c r="B611" t="s">
        <v>5</v>
      </c>
      <c r="C611">
        <v>102</v>
      </c>
    </row>
    <row r="612" spans="1:3">
      <c r="A612" t="s">
        <v>49</v>
      </c>
      <c r="B612" t="s">
        <v>6</v>
      </c>
      <c r="C612">
        <v>73</v>
      </c>
    </row>
    <row r="613" spans="1:3">
      <c r="A613" t="s">
        <v>49</v>
      </c>
      <c r="B613" t="s">
        <v>7</v>
      </c>
      <c r="C613">
        <v>64</v>
      </c>
    </row>
    <row r="614" spans="1:3">
      <c r="A614" t="s">
        <v>49</v>
      </c>
      <c r="B614" t="s">
        <v>8</v>
      </c>
      <c r="C614">
        <v>286</v>
      </c>
    </row>
    <row r="615" spans="1:3">
      <c r="A615" t="s">
        <v>49</v>
      </c>
      <c r="B615" t="s">
        <v>9</v>
      </c>
      <c r="C615">
        <v>0</v>
      </c>
    </row>
    <row r="616" spans="1:3">
      <c r="A616" t="s">
        <v>49</v>
      </c>
      <c r="B616" t="s">
        <v>10</v>
      </c>
      <c r="C616">
        <v>0</v>
      </c>
    </row>
    <row r="617" spans="1:3">
      <c r="A617" t="s">
        <v>50</v>
      </c>
      <c r="B617" t="s">
        <v>0</v>
      </c>
      <c r="C617">
        <v>1065</v>
      </c>
    </row>
    <row r="618" spans="1:3">
      <c r="A618" t="s">
        <v>50</v>
      </c>
      <c r="B618" t="s">
        <v>1</v>
      </c>
      <c r="C618">
        <v>368</v>
      </c>
    </row>
    <row r="619" spans="1:3">
      <c r="A619" t="s">
        <v>50</v>
      </c>
      <c r="B619" t="s">
        <v>72</v>
      </c>
      <c r="C619">
        <v>1304.03</v>
      </c>
    </row>
    <row r="620" spans="1:3">
      <c r="A620" t="s">
        <v>50</v>
      </c>
      <c r="B620" t="s">
        <v>70</v>
      </c>
      <c r="C620" s="18">
        <v>5538000</v>
      </c>
    </row>
    <row r="621" spans="1:3">
      <c r="A621" t="s">
        <v>50</v>
      </c>
      <c r="B621" t="s">
        <v>73</v>
      </c>
      <c r="C621">
        <v>128.97000000000003</v>
      </c>
    </row>
    <row r="622" spans="1:3">
      <c r="A622" t="s">
        <v>50</v>
      </c>
      <c r="B622" t="s">
        <v>70</v>
      </c>
      <c r="C622" s="18">
        <v>1913600</v>
      </c>
    </row>
    <row r="623" spans="1:3">
      <c r="A623" t="s">
        <v>50</v>
      </c>
      <c r="B623" t="s">
        <v>74</v>
      </c>
      <c r="C623">
        <v>1433</v>
      </c>
    </row>
    <row r="624" spans="1:3">
      <c r="A624" t="s">
        <v>50</v>
      </c>
      <c r="B624" t="s">
        <v>71</v>
      </c>
      <c r="C624" s="18">
        <v>7451600</v>
      </c>
    </row>
    <row r="625" spans="1:3">
      <c r="A625" t="s">
        <v>50</v>
      </c>
      <c r="B625" t="s">
        <v>3</v>
      </c>
      <c r="C625">
        <v>186</v>
      </c>
    </row>
    <row r="626" spans="1:3">
      <c r="A626" t="s">
        <v>50</v>
      </c>
      <c r="B626" t="s">
        <v>5</v>
      </c>
      <c r="C626">
        <v>568</v>
      </c>
    </row>
    <row r="627" spans="1:3">
      <c r="A627" t="s">
        <v>50</v>
      </c>
      <c r="B627" t="s">
        <v>6</v>
      </c>
      <c r="C627">
        <v>98</v>
      </c>
    </row>
    <row r="628" spans="1:3">
      <c r="A628" t="s">
        <v>50</v>
      </c>
      <c r="B628" t="s">
        <v>7</v>
      </c>
      <c r="C628">
        <v>286</v>
      </c>
    </row>
    <row r="629" spans="1:3">
      <c r="A629" t="s">
        <v>50</v>
      </c>
      <c r="B629" t="s">
        <v>8</v>
      </c>
      <c r="C629">
        <v>278</v>
      </c>
    </row>
    <row r="630" spans="1:3">
      <c r="A630" t="s">
        <v>50</v>
      </c>
      <c r="B630" t="s">
        <v>9</v>
      </c>
      <c r="C630">
        <v>17</v>
      </c>
    </row>
    <row r="631" spans="1:3">
      <c r="A631" t="s">
        <v>50</v>
      </c>
      <c r="B631" t="s">
        <v>10</v>
      </c>
      <c r="C631">
        <v>0</v>
      </c>
    </row>
    <row r="632" spans="1:3">
      <c r="A632" t="s">
        <v>51</v>
      </c>
      <c r="B632" t="s">
        <v>0</v>
      </c>
      <c r="C632">
        <v>1849</v>
      </c>
    </row>
    <row r="633" spans="1:3">
      <c r="A633" t="s">
        <v>51</v>
      </c>
      <c r="B633" t="s">
        <v>1</v>
      </c>
      <c r="C633">
        <v>542</v>
      </c>
    </row>
    <row r="634" spans="1:3">
      <c r="A634" t="s">
        <v>51</v>
      </c>
      <c r="B634" t="s">
        <v>72</v>
      </c>
      <c r="C634">
        <v>2175.81</v>
      </c>
    </row>
    <row r="635" spans="1:3">
      <c r="A635" t="s">
        <v>51</v>
      </c>
      <c r="B635" t="s">
        <v>70</v>
      </c>
      <c r="C635" s="18">
        <v>9614800</v>
      </c>
    </row>
    <row r="636" spans="1:3">
      <c r="A636" t="s">
        <v>51</v>
      </c>
      <c r="B636" t="s">
        <v>73</v>
      </c>
      <c r="C636">
        <v>215.19000000000005</v>
      </c>
    </row>
    <row r="637" spans="1:3">
      <c r="A637" t="s">
        <v>51</v>
      </c>
      <c r="B637" t="s">
        <v>70</v>
      </c>
      <c r="C637" s="18">
        <v>2818400</v>
      </c>
    </row>
    <row r="638" spans="1:3">
      <c r="A638" t="s">
        <v>51</v>
      </c>
      <c r="B638" t="s">
        <v>74</v>
      </c>
      <c r="C638">
        <v>2391</v>
      </c>
    </row>
    <row r="639" spans="1:3">
      <c r="A639" t="s">
        <v>51</v>
      </c>
      <c r="B639" t="s">
        <v>71</v>
      </c>
      <c r="C639" s="18">
        <v>12433200</v>
      </c>
    </row>
    <row r="640" spans="1:3">
      <c r="A640" t="s">
        <v>51</v>
      </c>
      <c r="B640" t="s">
        <v>3</v>
      </c>
      <c r="C640">
        <v>219</v>
      </c>
    </row>
    <row r="641" spans="1:3">
      <c r="A641" t="s">
        <v>51</v>
      </c>
      <c r="B641" t="s">
        <v>5</v>
      </c>
      <c r="C641">
        <v>1622</v>
      </c>
    </row>
    <row r="642" spans="1:3">
      <c r="A642" t="s">
        <v>51</v>
      </c>
      <c r="B642" t="s">
        <v>6</v>
      </c>
      <c r="C642">
        <v>62</v>
      </c>
    </row>
    <row r="643" spans="1:3">
      <c r="A643" t="s">
        <v>51</v>
      </c>
      <c r="B643" t="s">
        <v>7</v>
      </c>
      <c r="C643">
        <v>303</v>
      </c>
    </row>
    <row r="644" spans="1:3">
      <c r="A644" t="s">
        <v>51</v>
      </c>
      <c r="B644" t="s">
        <v>8</v>
      </c>
      <c r="C644">
        <v>139</v>
      </c>
    </row>
    <row r="645" spans="1:3">
      <c r="A645" t="s">
        <v>51</v>
      </c>
      <c r="B645" t="s">
        <v>9</v>
      </c>
      <c r="C645">
        <v>40</v>
      </c>
    </row>
    <row r="646" spans="1:3">
      <c r="A646" t="s">
        <v>51</v>
      </c>
      <c r="B646" t="s">
        <v>10</v>
      </c>
      <c r="C646">
        <v>6</v>
      </c>
    </row>
    <row r="647" spans="1:3">
      <c r="A647" t="s">
        <v>52</v>
      </c>
      <c r="B647" t="s">
        <v>0</v>
      </c>
      <c r="C647">
        <v>671</v>
      </c>
    </row>
    <row r="648" spans="1:3">
      <c r="A648" t="s">
        <v>52</v>
      </c>
      <c r="B648" t="s">
        <v>1</v>
      </c>
      <c r="C648">
        <v>603</v>
      </c>
    </row>
    <row r="649" spans="1:3">
      <c r="A649" t="s">
        <v>52</v>
      </c>
      <c r="B649" t="s">
        <v>72</v>
      </c>
      <c r="C649">
        <v>1159.3400000000001</v>
      </c>
    </row>
    <row r="650" spans="1:3">
      <c r="A650" t="s">
        <v>52</v>
      </c>
      <c r="B650" t="s">
        <v>70</v>
      </c>
      <c r="C650" s="18">
        <v>3489200</v>
      </c>
    </row>
    <row r="651" spans="1:3">
      <c r="A651" t="s">
        <v>52</v>
      </c>
      <c r="B651" t="s">
        <v>73</v>
      </c>
      <c r="C651">
        <v>114.65999999999985</v>
      </c>
    </row>
    <row r="652" spans="1:3">
      <c r="A652" t="s">
        <v>52</v>
      </c>
      <c r="B652" t="s">
        <v>70</v>
      </c>
      <c r="C652" s="18">
        <v>3135600</v>
      </c>
    </row>
    <row r="653" spans="1:3">
      <c r="A653" t="s">
        <v>52</v>
      </c>
      <c r="B653" t="s">
        <v>74</v>
      </c>
      <c r="C653">
        <v>1274</v>
      </c>
    </row>
    <row r="654" spans="1:3">
      <c r="A654" t="s">
        <v>52</v>
      </c>
      <c r="B654" t="s">
        <v>71</v>
      </c>
      <c r="C654" s="18">
        <v>6624800</v>
      </c>
    </row>
    <row r="655" spans="1:3">
      <c r="A655" t="s">
        <v>52</v>
      </c>
      <c r="B655" t="s">
        <v>3</v>
      </c>
      <c r="C655">
        <v>126</v>
      </c>
    </row>
    <row r="656" spans="1:3">
      <c r="A656" t="s">
        <v>52</v>
      </c>
      <c r="B656" t="s">
        <v>5</v>
      </c>
      <c r="C656">
        <v>372</v>
      </c>
    </row>
    <row r="657" spans="1:3">
      <c r="A657" t="s">
        <v>52</v>
      </c>
      <c r="B657" t="s">
        <v>6</v>
      </c>
      <c r="C657">
        <v>129</v>
      </c>
    </row>
    <row r="658" spans="1:3">
      <c r="A658" t="s">
        <v>52</v>
      </c>
      <c r="B658" t="s">
        <v>7</v>
      </c>
      <c r="C658">
        <v>363</v>
      </c>
    </row>
    <row r="659" spans="1:3">
      <c r="A659" t="s">
        <v>52</v>
      </c>
      <c r="B659" t="s">
        <v>8</v>
      </c>
      <c r="C659">
        <v>258</v>
      </c>
    </row>
    <row r="660" spans="1:3">
      <c r="A660" t="s">
        <v>52</v>
      </c>
      <c r="B660" t="s">
        <v>9</v>
      </c>
      <c r="C660">
        <v>26</v>
      </c>
    </row>
    <row r="661" spans="1:3">
      <c r="A661" t="s">
        <v>52</v>
      </c>
      <c r="B661" t="s">
        <v>10</v>
      </c>
      <c r="C661">
        <v>0</v>
      </c>
    </row>
    <row r="662" spans="1:3">
      <c r="A662" t="s">
        <v>53</v>
      </c>
      <c r="B662" t="s">
        <v>0</v>
      </c>
      <c r="C662">
        <v>1156</v>
      </c>
    </row>
    <row r="663" spans="1:3">
      <c r="A663" t="s">
        <v>53</v>
      </c>
      <c r="B663" t="s">
        <v>1</v>
      </c>
      <c r="C663">
        <v>337</v>
      </c>
    </row>
    <row r="664" spans="1:3">
      <c r="A664" t="s">
        <v>53</v>
      </c>
      <c r="B664" t="s">
        <v>72</v>
      </c>
      <c r="C664">
        <v>1358.63</v>
      </c>
    </row>
    <row r="665" spans="1:3">
      <c r="A665" t="s">
        <v>53</v>
      </c>
      <c r="B665" t="s">
        <v>70</v>
      </c>
      <c r="C665" s="18">
        <v>6011200</v>
      </c>
    </row>
    <row r="666" spans="1:3">
      <c r="A666" t="s">
        <v>53</v>
      </c>
      <c r="B666" t="s">
        <v>73</v>
      </c>
      <c r="C666">
        <v>134.36999999999989</v>
      </c>
    </row>
    <row r="667" spans="1:3">
      <c r="A667" t="s">
        <v>53</v>
      </c>
      <c r="B667" t="s">
        <v>70</v>
      </c>
      <c r="C667" s="18">
        <v>1752400</v>
      </c>
    </row>
    <row r="668" spans="1:3">
      <c r="A668" t="s">
        <v>53</v>
      </c>
      <c r="B668" t="s">
        <v>74</v>
      </c>
      <c r="C668">
        <v>1493</v>
      </c>
    </row>
    <row r="669" spans="1:3">
      <c r="A669" t="s">
        <v>53</v>
      </c>
      <c r="B669" t="s">
        <v>71</v>
      </c>
      <c r="C669" s="18">
        <v>7763600</v>
      </c>
    </row>
    <row r="670" spans="1:3">
      <c r="A670" t="s">
        <v>53</v>
      </c>
      <c r="B670" t="s">
        <v>3</v>
      </c>
      <c r="C670">
        <v>89</v>
      </c>
    </row>
    <row r="671" spans="1:3">
      <c r="A671" t="s">
        <v>53</v>
      </c>
      <c r="B671" t="s">
        <v>5</v>
      </c>
      <c r="C671">
        <v>968</v>
      </c>
    </row>
    <row r="672" spans="1:3">
      <c r="A672" t="s">
        <v>53</v>
      </c>
      <c r="B672" t="s">
        <v>6</v>
      </c>
      <c r="C672">
        <v>57</v>
      </c>
    </row>
    <row r="673" spans="1:3">
      <c r="A673" t="s">
        <v>53</v>
      </c>
      <c r="B673" t="s">
        <v>7</v>
      </c>
      <c r="C673">
        <v>327</v>
      </c>
    </row>
    <row r="674" spans="1:3">
      <c r="A674" t="s">
        <v>53</v>
      </c>
      <c r="B674" t="s">
        <v>8</v>
      </c>
      <c r="C674">
        <v>44</v>
      </c>
    </row>
    <row r="675" spans="1:3">
      <c r="A675" t="s">
        <v>53</v>
      </c>
      <c r="B675" t="s">
        <v>9</v>
      </c>
      <c r="C675">
        <v>8</v>
      </c>
    </row>
    <row r="676" spans="1:3">
      <c r="A676" t="s">
        <v>53</v>
      </c>
      <c r="B676" t="s">
        <v>10</v>
      </c>
      <c r="C676">
        <v>0</v>
      </c>
    </row>
    <row r="677" spans="1:3">
      <c r="A677" t="s">
        <v>54</v>
      </c>
      <c r="B677" t="s">
        <v>0</v>
      </c>
      <c r="C677">
        <v>438</v>
      </c>
    </row>
    <row r="678" spans="1:3">
      <c r="A678" t="s">
        <v>54</v>
      </c>
      <c r="B678" t="s">
        <v>1</v>
      </c>
      <c r="C678">
        <v>337</v>
      </c>
    </row>
    <row r="679" spans="1:3">
      <c r="A679" t="s">
        <v>54</v>
      </c>
      <c r="B679" t="s">
        <v>72</v>
      </c>
      <c r="C679">
        <v>705.25</v>
      </c>
    </row>
    <row r="680" spans="1:3">
      <c r="A680" t="s">
        <v>54</v>
      </c>
      <c r="B680" t="s">
        <v>70</v>
      </c>
      <c r="C680" s="18">
        <v>2277600</v>
      </c>
    </row>
    <row r="681" spans="1:3">
      <c r="A681" t="s">
        <v>54</v>
      </c>
      <c r="B681" t="s">
        <v>73</v>
      </c>
      <c r="C681">
        <v>69.75</v>
      </c>
    </row>
    <row r="682" spans="1:3">
      <c r="A682" t="s">
        <v>54</v>
      </c>
      <c r="B682" t="s">
        <v>70</v>
      </c>
      <c r="C682" s="18">
        <v>1752400</v>
      </c>
    </row>
    <row r="683" spans="1:3">
      <c r="A683" t="s">
        <v>54</v>
      </c>
      <c r="B683" t="s">
        <v>74</v>
      </c>
      <c r="C683">
        <v>775</v>
      </c>
    </row>
    <row r="684" spans="1:3">
      <c r="A684" t="s">
        <v>54</v>
      </c>
      <c r="B684" t="s">
        <v>71</v>
      </c>
      <c r="C684" s="18">
        <v>4030000</v>
      </c>
    </row>
    <row r="685" spans="1:3">
      <c r="A685" t="s">
        <v>54</v>
      </c>
      <c r="B685" t="s">
        <v>3</v>
      </c>
      <c r="C685">
        <v>26</v>
      </c>
    </row>
    <row r="686" spans="1:3">
      <c r="A686" t="s">
        <v>54</v>
      </c>
      <c r="B686" t="s">
        <v>5</v>
      </c>
      <c r="C686">
        <v>224</v>
      </c>
    </row>
    <row r="687" spans="1:3">
      <c r="A687" t="s">
        <v>54</v>
      </c>
      <c r="B687" t="s">
        <v>6</v>
      </c>
      <c r="C687">
        <v>146</v>
      </c>
    </row>
    <row r="688" spans="1:3">
      <c r="A688" t="s">
        <v>54</v>
      </c>
      <c r="B688" t="s">
        <v>7</v>
      </c>
      <c r="C688">
        <v>215</v>
      </c>
    </row>
    <row r="689" spans="1:3">
      <c r="A689" t="s">
        <v>54</v>
      </c>
      <c r="B689" t="s">
        <v>8</v>
      </c>
      <c r="C689">
        <v>157</v>
      </c>
    </row>
    <row r="690" spans="1:3">
      <c r="A690" t="s">
        <v>54</v>
      </c>
      <c r="B690" t="s">
        <v>9</v>
      </c>
      <c r="C690">
        <v>7</v>
      </c>
    </row>
    <row r="691" spans="1:3">
      <c r="A691" t="s">
        <v>54</v>
      </c>
      <c r="B691" t="s">
        <v>10</v>
      </c>
      <c r="C691">
        <v>0</v>
      </c>
    </row>
    <row r="692" spans="1:3">
      <c r="A692" t="s">
        <v>55</v>
      </c>
      <c r="B692" t="s">
        <v>0</v>
      </c>
      <c r="C692">
        <v>1310</v>
      </c>
    </row>
    <row r="693" spans="1:3">
      <c r="A693" t="s">
        <v>55</v>
      </c>
      <c r="B693" t="s">
        <v>1</v>
      </c>
      <c r="C693">
        <v>1083</v>
      </c>
    </row>
    <row r="694" spans="1:3">
      <c r="A694" t="s">
        <v>55</v>
      </c>
      <c r="B694" t="s">
        <v>72</v>
      </c>
      <c r="C694">
        <v>2177.63</v>
      </c>
    </row>
    <row r="695" spans="1:3">
      <c r="A695" t="s">
        <v>55</v>
      </c>
      <c r="B695" t="s">
        <v>70</v>
      </c>
      <c r="C695" s="18">
        <v>6812000</v>
      </c>
    </row>
    <row r="696" spans="1:3">
      <c r="A696" t="s">
        <v>55</v>
      </c>
      <c r="B696" t="s">
        <v>73</v>
      </c>
      <c r="C696">
        <v>215.36999999999989</v>
      </c>
    </row>
    <row r="697" spans="1:3">
      <c r="A697" t="s">
        <v>55</v>
      </c>
      <c r="B697" t="s">
        <v>70</v>
      </c>
      <c r="C697" s="18">
        <v>5631600</v>
      </c>
    </row>
    <row r="698" spans="1:3">
      <c r="A698" t="s">
        <v>55</v>
      </c>
      <c r="B698" t="s">
        <v>74</v>
      </c>
      <c r="C698">
        <v>2393</v>
      </c>
    </row>
    <row r="699" spans="1:3">
      <c r="A699" t="s">
        <v>55</v>
      </c>
      <c r="B699" t="s">
        <v>71</v>
      </c>
      <c r="C699" s="18">
        <v>12443600</v>
      </c>
    </row>
    <row r="700" spans="1:3">
      <c r="A700" t="s">
        <v>55</v>
      </c>
      <c r="B700" t="s">
        <v>3</v>
      </c>
      <c r="C700">
        <v>80</v>
      </c>
    </row>
    <row r="701" spans="1:3">
      <c r="A701" t="s">
        <v>55</v>
      </c>
      <c r="B701" t="s">
        <v>5</v>
      </c>
      <c r="C701">
        <v>14</v>
      </c>
    </row>
    <row r="702" spans="1:3">
      <c r="A702" t="s">
        <v>55</v>
      </c>
      <c r="B702" t="s">
        <v>6</v>
      </c>
      <c r="C702">
        <v>266</v>
      </c>
    </row>
    <row r="703" spans="1:3">
      <c r="A703" t="s">
        <v>55</v>
      </c>
      <c r="B703" t="s">
        <v>7</v>
      </c>
      <c r="C703">
        <v>1470</v>
      </c>
    </row>
    <row r="704" spans="1:3">
      <c r="A704" t="s">
        <v>55</v>
      </c>
      <c r="B704" t="s">
        <v>8</v>
      </c>
      <c r="C704">
        <v>457</v>
      </c>
    </row>
    <row r="705" spans="1:3">
      <c r="A705" t="s">
        <v>55</v>
      </c>
      <c r="B705" t="s">
        <v>9</v>
      </c>
      <c r="C705">
        <v>90</v>
      </c>
    </row>
    <row r="706" spans="1:3">
      <c r="A706" t="s">
        <v>55</v>
      </c>
      <c r="B706" t="s">
        <v>10</v>
      </c>
      <c r="C706">
        <v>16</v>
      </c>
    </row>
    <row r="707" spans="1:3">
      <c r="A707" t="s">
        <v>56</v>
      </c>
      <c r="B707" t="s">
        <v>0</v>
      </c>
      <c r="C707">
        <v>1372</v>
      </c>
    </row>
    <row r="708" spans="1:3">
      <c r="A708" t="s">
        <v>56</v>
      </c>
      <c r="B708" t="s">
        <v>1</v>
      </c>
      <c r="C708">
        <v>725</v>
      </c>
    </row>
    <row r="709" spans="1:3">
      <c r="A709" t="s">
        <v>56</v>
      </c>
      <c r="B709" t="s">
        <v>72</v>
      </c>
      <c r="C709">
        <v>1908.27</v>
      </c>
    </row>
    <row r="710" spans="1:3">
      <c r="A710" t="s">
        <v>56</v>
      </c>
      <c r="B710" t="s">
        <v>70</v>
      </c>
      <c r="C710" s="18">
        <v>7134400</v>
      </c>
    </row>
    <row r="711" spans="1:3">
      <c r="A711" t="s">
        <v>56</v>
      </c>
      <c r="B711" t="s">
        <v>73</v>
      </c>
      <c r="C711">
        <v>188.73000000000002</v>
      </c>
    </row>
    <row r="712" spans="1:3">
      <c r="A712" t="s">
        <v>56</v>
      </c>
      <c r="B712" t="s">
        <v>70</v>
      </c>
      <c r="C712" s="18">
        <v>3770000</v>
      </c>
    </row>
    <row r="713" spans="1:3">
      <c r="A713" t="s">
        <v>56</v>
      </c>
      <c r="B713" t="s">
        <v>74</v>
      </c>
      <c r="C713">
        <v>2097</v>
      </c>
    </row>
    <row r="714" spans="1:3">
      <c r="A714" t="s">
        <v>56</v>
      </c>
      <c r="B714" t="s">
        <v>71</v>
      </c>
      <c r="C714" s="18">
        <v>10904400</v>
      </c>
    </row>
    <row r="715" spans="1:3">
      <c r="A715" t="s">
        <v>56</v>
      </c>
      <c r="B715" t="s">
        <v>3</v>
      </c>
      <c r="C715">
        <v>146</v>
      </c>
    </row>
    <row r="716" spans="1:3">
      <c r="A716" t="s">
        <v>56</v>
      </c>
      <c r="B716" t="s">
        <v>5</v>
      </c>
      <c r="C716">
        <v>413</v>
      </c>
    </row>
    <row r="717" spans="1:3">
      <c r="A717" t="s">
        <v>56</v>
      </c>
      <c r="B717" t="s">
        <v>6</v>
      </c>
      <c r="C717">
        <v>155</v>
      </c>
    </row>
    <row r="718" spans="1:3">
      <c r="A718" t="s">
        <v>56</v>
      </c>
      <c r="B718" t="s">
        <v>7</v>
      </c>
      <c r="C718">
        <v>345</v>
      </c>
    </row>
    <row r="719" spans="1:3">
      <c r="A719" t="s">
        <v>56</v>
      </c>
      <c r="B719" t="s">
        <v>8</v>
      </c>
      <c r="C719">
        <v>1035</v>
      </c>
    </row>
    <row r="720" spans="1:3">
      <c r="A720" t="s">
        <v>56</v>
      </c>
      <c r="B720" t="s">
        <v>9</v>
      </c>
      <c r="C720">
        <v>2</v>
      </c>
    </row>
    <row r="721" spans="1:3">
      <c r="A721" t="s">
        <v>56</v>
      </c>
      <c r="B721" t="s">
        <v>10</v>
      </c>
      <c r="C721">
        <v>1</v>
      </c>
    </row>
    <row r="722" spans="1:3">
      <c r="A722" t="s">
        <v>57</v>
      </c>
      <c r="B722" t="s">
        <v>0</v>
      </c>
      <c r="C722">
        <v>1217</v>
      </c>
    </row>
    <row r="723" spans="1:3">
      <c r="A723" t="s">
        <v>57</v>
      </c>
      <c r="B723" t="s">
        <v>1</v>
      </c>
      <c r="C723">
        <v>640</v>
      </c>
    </row>
    <row r="724" spans="1:3">
      <c r="A724" t="s">
        <v>57</v>
      </c>
      <c r="B724" t="s">
        <v>72</v>
      </c>
      <c r="C724">
        <v>1689.8700000000001</v>
      </c>
    </row>
    <row r="725" spans="1:3">
      <c r="A725" t="s">
        <v>57</v>
      </c>
      <c r="B725" t="s">
        <v>70</v>
      </c>
      <c r="C725" s="18">
        <v>6328400</v>
      </c>
    </row>
    <row r="726" spans="1:3">
      <c r="A726" t="s">
        <v>57</v>
      </c>
      <c r="B726" t="s">
        <v>73</v>
      </c>
      <c r="C726">
        <v>167.12999999999988</v>
      </c>
    </row>
    <row r="727" spans="1:3">
      <c r="A727" t="s">
        <v>57</v>
      </c>
      <c r="B727" t="s">
        <v>70</v>
      </c>
      <c r="C727" s="18">
        <v>3328000</v>
      </c>
    </row>
    <row r="728" spans="1:3">
      <c r="A728" t="s">
        <v>57</v>
      </c>
      <c r="B728" t="s">
        <v>74</v>
      </c>
      <c r="C728">
        <v>1857</v>
      </c>
    </row>
    <row r="729" spans="1:3">
      <c r="A729" t="s">
        <v>57</v>
      </c>
      <c r="B729" t="s">
        <v>71</v>
      </c>
      <c r="C729" s="18">
        <v>9656400</v>
      </c>
    </row>
    <row r="730" spans="1:3">
      <c r="A730" t="s">
        <v>57</v>
      </c>
      <c r="B730" t="s">
        <v>3</v>
      </c>
      <c r="C730">
        <v>85</v>
      </c>
    </row>
    <row r="731" spans="1:3">
      <c r="A731" t="s">
        <v>57</v>
      </c>
      <c r="B731" t="s">
        <v>5</v>
      </c>
      <c r="C731">
        <v>1076</v>
      </c>
    </row>
    <row r="732" spans="1:3">
      <c r="A732" t="s">
        <v>57</v>
      </c>
      <c r="B732" t="s">
        <v>6</v>
      </c>
      <c r="C732">
        <v>62</v>
      </c>
    </row>
    <row r="733" spans="1:3">
      <c r="A733" t="s">
        <v>57</v>
      </c>
      <c r="B733" t="s">
        <v>7</v>
      </c>
      <c r="C733">
        <v>520</v>
      </c>
    </row>
    <row r="734" spans="1:3">
      <c r="A734" t="s">
        <v>57</v>
      </c>
      <c r="B734" t="s">
        <v>8</v>
      </c>
      <c r="C734">
        <v>112</v>
      </c>
    </row>
    <row r="735" spans="1:3">
      <c r="A735" t="s">
        <v>57</v>
      </c>
      <c r="B735" t="s">
        <v>9</v>
      </c>
      <c r="C735">
        <v>2</v>
      </c>
    </row>
    <row r="736" spans="1:3">
      <c r="A736" t="s">
        <v>57</v>
      </c>
      <c r="B736" t="s">
        <v>10</v>
      </c>
      <c r="C736">
        <v>0</v>
      </c>
    </row>
  </sheetData>
  <mergeCells count="1">
    <mergeCell ref="F34:I34"/>
  </mergeCells>
  <hyperlinks>
    <hyperlink ref="M1" r:id="rId4"/>
  </hyperlinks>
  <pageMargins left="0.7" right="0.7" top="0.75" bottom="0.75" header="0.3" footer="0.3"/>
  <pageSetup paperSize="9" orientation="portrait" r:id="rId5"/>
  <drawing r:id="rId6"/>
  <legacyDrawing r:id="rId7"/>
  <controls>
    <control shapeId="1027" r:id="rId8" name="cmdDeleteWS"/>
    <control shapeId="1026" r:id="rId9" name="cmdUpdate"/>
    <control shapeId="1025" r:id="rId10" name="cmdCreateWS"/>
  </controls>
  <tableParts count="1">
    <tablePart r:id="rId1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INDEX</vt:lpstr>
      <vt:lpstr>TCD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Joesto</dc:creator>
  <cp:lastModifiedBy>A.H.LAYANI</cp:lastModifiedBy>
  <dcterms:created xsi:type="dcterms:W3CDTF">2015-12-23T12:22:25Z</dcterms:created>
  <dcterms:modified xsi:type="dcterms:W3CDTF">2016-01-11T21:06:16Z</dcterms:modified>
</cp:coreProperties>
</file>