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1"/>
  </bookViews>
  <sheets>
    <sheet name="Recap_dossiers" sheetId="12" r:id="rId1"/>
    <sheet name="Modele" sheetId="15" r:id="rId2"/>
  </sheets>
  <definedNames>
    <definedName name="_xlnm._FilterDatabase" localSheetId="1" hidden="1">Modele!$P$17:$S$23</definedName>
    <definedName name="_xlnm._FilterDatabase" localSheetId="0" hidden="1">Recap_dossiers!$A$3:$E$9</definedName>
    <definedName name="_xlnm.Print_Area" localSheetId="0">Recap_dossiers!$A$1:$E$17</definedName>
  </definedNames>
  <calcPr calcId="152511"/>
</workbook>
</file>

<file path=xl/calcChain.xml><?xml version="1.0" encoding="utf-8"?>
<calcChain xmlns="http://schemas.openxmlformats.org/spreadsheetml/2006/main">
  <c r="F28" i="15" l="1"/>
  <c r="E28" i="15"/>
  <c r="F46" i="15"/>
  <c r="E46" i="15"/>
  <c r="F37" i="15"/>
  <c r="E37" i="15"/>
  <c r="S2" i="15" l="1"/>
  <c r="B8" i="15" l="1"/>
  <c r="A7" i="15" l="1"/>
  <c r="A6" i="15"/>
  <c r="A5" i="15"/>
  <c r="C11" i="15"/>
  <c r="C10" i="15"/>
  <c r="A4" i="15"/>
  <c r="A138" i="15" l="1"/>
  <c r="A130" i="15"/>
  <c r="A122" i="15"/>
  <c r="A114" i="15"/>
  <c r="A106" i="15"/>
  <c r="A98" i="15"/>
  <c r="A90" i="15"/>
  <c r="A82" i="15"/>
  <c r="A74" i="15"/>
  <c r="A66" i="15"/>
  <c r="A58" i="15"/>
  <c r="A50" i="15"/>
  <c r="A41" i="15"/>
  <c r="A32" i="15"/>
  <c r="A140" i="15"/>
  <c r="A132" i="15"/>
  <c r="A124" i="15"/>
  <c r="A116" i="15"/>
  <c r="A108" i="15"/>
  <c r="A100" i="15"/>
  <c r="A92" i="15"/>
  <c r="A84" i="15"/>
  <c r="A76" i="15"/>
  <c r="A68" i="15"/>
  <c r="A60" i="15"/>
  <c r="A52" i="15"/>
  <c r="A43" i="15"/>
  <c r="A34" i="15"/>
  <c r="G9" i="15" l="1"/>
  <c r="H9" i="15" s="1"/>
  <c r="E54" i="15"/>
  <c r="F54" i="15"/>
  <c r="E62" i="15"/>
  <c r="F62" i="15"/>
  <c r="E70" i="15"/>
  <c r="G10" i="15" s="1"/>
  <c r="H10" i="15" s="1"/>
  <c r="F70" i="15"/>
  <c r="E78" i="15"/>
  <c r="F78" i="15"/>
  <c r="E86" i="15"/>
  <c r="F86" i="15"/>
  <c r="E94" i="15"/>
  <c r="G11" i="15" s="1"/>
  <c r="H11" i="15" s="1"/>
  <c r="F94" i="15"/>
  <c r="E102" i="15"/>
  <c r="F102" i="15"/>
  <c r="E110" i="15"/>
  <c r="F110" i="15"/>
  <c r="E118" i="15"/>
  <c r="G12" i="15" s="1"/>
  <c r="H12" i="15" s="1"/>
  <c r="F118" i="15"/>
  <c r="E126" i="15"/>
  <c r="F126" i="15"/>
  <c r="E134" i="15"/>
  <c r="F134" i="15"/>
  <c r="E142" i="15"/>
  <c r="G13" i="15" s="1"/>
  <c r="H13" i="15" s="1"/>
  <c r="F142" i="15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<sst xmlns="http://schemas.openxmlformats.org/spreadsheetml/2006/main" count="136" uniqueCount="52">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</sst>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Dashed">
        <color indexed="17"/>
      </right>
      <top style="thin">
        <color indexed="64"/>
      </top>
      <bottom/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5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14" fontId="25" fillId="12" borderId="2" xfId="0" applyNumberFormat="1" applyFont="1" applyFill="1" applyBorder="1" applyAlignment="1">
      <alignment horizontal="center" vertical="center"/>
    </xf>
    <xf numFmtId="14" fontId="25" fillId="12" borderId="34" xfId="0" applyNumberFormat="1" applyFont="1" applyFill="1" applyBorder="1" applyAlignment="1">
      <alignment horizontal="center" vertical="center"/>
    </xf>
    <xf numFmtId="0" fontId="37" fillId="0" borderId="0" xfId="0" applyFont="1" applyAlignment="1">
      <alignment vertical="center"/>
    </xf>
    <xf numFmtId="14" fontId="16" fillId="0" borderId="19" xfId="0" applyNumberFormat="1" applyFont="1" applyBorder="1" applyAlignment="1">
      <alignment horizontal="center" vertical="center"/>
    </xf>
    <xf numFmtId="0" fontId="16" fillId="15" borderId="42" xfId="0" applyFont="1" applyFill="1" applyBorder="1" applyAlignment="1">
      <alignment vertical="center"/>
    </xf>
    <xf numFmtId="0" fontId="16" fillId="15" borderId="43" xfId="0" applyFont="1" applyFill="1" applyBorder="1" applyAlignment="1">
      <alignment vertical="center"/>
    </xf>
    <xf numFmtId="0" fontId="16" fillId="0" borderId="85" xfId="0" applyFont="1" applyFill="1" applyBorder="1" applyAlignment="1">
      <alignment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0" fontId="16" fillId="0" borderId="85" xfId="0" applyFont="1" applyBorder="1" applyAlignment="1">
      <alignment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7" sqref="A7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23"/>
      <c r="E1" s="224"/>
      <c r="F1" s="12"/>
      <c r="G1" s="225"/>
      <c r="H1" s="226"/>
      <c r="J1" s="231" t="s">
        <v>51</v>
      </c>
      <c r="K1" s="232"/>
      <c r="L1" s="232"/>
      <c r="M1" s="233"/>
      <c r="O1" s="220" t="s">
        <v>33</v>
      </c>
      <c r="P1" s="221"/>
      <c r="Q1" s="222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12" t="s">
        <v>27</v>
      </c>
      <c r="B3" s="213"/>
      <c r="C3" s="213"/>
      <c r="D3" s="216" t="s">
        <v>1</v>
      </c>
      <c r="E3" s="218" t="s">
        <v>29</v>
      </c>
      <c r="F3" s="14"/>
      <c r="G3" s="227" t="s">
        <v>30</v>
      </c>
      <c r="H3" s="228"/>
      <c r="O3" s="44"/>
      <c r="P3" s="44"/>
      <c r="Q3" s="45"/>
    </row>
    <row r="4" spans="1:34" ht="15" customHeight="1" thickBot="1" x14ac:dyDescent="0.25">
      <c r="A4" s="214"/>
      <c r="B4" s="215"/>
      <c r="C4" s="215"/>
      <c r="D4" s="217"/>
      <c r="E4" s="219"/>
      <c r="F4" s="14"/>
      <c r="G4" s="229"/>
      <c r="H4" s="230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199"/>
      <c r="B6" s="198"/>
      <c r="C6" s="196"/>
      <c r="D6" s="201"/>
      <c r="E6" s="23"/>
      <c r="F6" s="15"/>
      <c r="G6" s="28"/>
      <c r="H6" s="26"/>
      <c r="J6" s="62"/>
      <c r="K6" s="203"/>
      <c r="L6" s="204"/>
      <c r="M6" s="63"/>
      <c r="O6" s="52"/>
      <c r="P6" s="47"/>
      <c r="Q6" s="53"/>
    </row>
    <row r="7" spans="1:34" s="4" customFormat="1" ht="9.9499999999999993" customHeight="1" x14ac:dyDescent="0.2">
      <c r="A7" s="200"/>
      <c r="B7" s="198"/>
      <c r="C7" s="197"/>
      <c r="D7" s="202"/>
      <c r="E7" s="24"/>
      <c r="F7" s="15"/>
      <c r="G7" s="16"/>
      <c r="H7" s="26"/>
      <c r="J7" s="62"/>
      <c r="K7" s="203"/>
      <c r="L7" s="204"/>
      <c r="M7" s="63"/>
      <c r="O7" s="52"/>
      <c r="P7" s="46"/>
      <c r="Q7" s="53"/>
    </row>
    <row r="8" spans="1:34" s="4" customFormat="1" ht="9.9499999999999993" customHeight="1" x14ac:dyDescent="0.2">
      <c r="A8" s="200"/>
      <c r="B8" s="198"/>
      <c r="C8" s="197"/>
      <c r="D8" s="202"/>
      <c r="E8" s="24"/>
      <c r="F8" s="15"/>
      <c r="G8" s="16"/>
      <c r="H8" s="26"/>
      <c r="J8" s="62"/>
      <c r="K8" s="203"/>
      <c r="L8" s="204"/>
      <c r="M8" s="63"/>
      <c r="O8" s="52"/>
      <c r="P8" s="46"/>
      <c r="Q8" s="53"/>
    </row>
    <row r="9" spans="1:34" s="4" customFormat="1" ht="9.9499999999999993" customHeight="1" x14ac:dyDescent="0.2">
      <c r="A9" s="200"/>
      <c r="B9" s="198"/>
      <c r="C9" s="197"/>
      <c r="D9" s="202"/>
      <c r="E9" s="24"/>
      <c r="F9" s="15"/>
      <c r="G9" s="29"/>
      <c r="H9" s="26"/>
      <c r="J9" s="62"/>
      <c r="K9" s="203"/>
      <c r="L9" s="204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07"/>
  <sheetViews>
    <sheetView tabSelected="1" workbookViewId="0">
      <pane ySplit="17" topLeftCell="A18" activePane="bottomLeft" state="frozen"/>
      <selection pane="bottomLeft" activeCell="B21" sqref="B21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34" t="s">
        <v>37</v>
      </c>
      <c r="G2" s="234"/>
      <c r="H2" s="234"/>
      <c r="I2" s="97"/>
      <c r="K2" s="98"/>
      <c r="M2" s="99"/>
      <c r="N2" s="99"/>
      <c r="O2" s="100"/>
      <c r="P2" s="99"/>
      <c r="Q2" s="65"/>
      <c r="S2" s="207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7" t="s">
        <v>34</v>
      </c>
      <c r="B3" s="258"/>
      <c r="C3" s="258"/>
      <c r="D3" s="101"/>
      <c r="E3" s="97"/>
      <c r="F3" s="102" t="s">
        <v>3</v>
      </c>
      <c r="G3" s="103"/>
      <c r="H3" s="104"/>
      <c r="I3" s="97"/>
      <c r="K3" s="65"/>
      <c r="O3" s="105"/>
      <c r="P3" s="252" t="s">
        <v>49</v>
      </c>
      <c r="Q3" s="253"/>
      <c r="R3" s="253"/>
      <c r="S3" s="254"/>
      <c r="AH3" s="65"/>
    </row>
    <row r="4" spans="1:34" ht="11.1" customHeight="1" thickBot="1" x14ac:dyDescent="0.25">
      <c r="A4" s="235" t="str">
        <f>IFERROR(IF(INDEX(Recap_dossiers!A6:A1048576,MATCH(C9,Recap_dossiers!C6:C1048576,0))="","",INDEX(Recap_dossiers!A6:A1048576,MATCH(C9,Recap_dossiers!C6:C1048576,0))),"")</f>
        <v/>
      </c>
      <c r="B4" s="236"/>
      <c r="C4" s="236"/>
      <c r="D4" s="237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35" t="str">
        <f>IFERROR(VLOOKUP(C9,Recap_dossiers!C6:M1048476,8,FALSE),"")</f>
        <v/>
      </c>
      <c r="B5" s="236"/>
      <c r="C5" s="236"/>
      <c r="D5" s="237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35" t="str">
        <f>IFERROR(VLOOKUP(C9,Recap_dossiers!C6:M1048476,9,FALSE),"")</f>
        <v/>
      </c>
      <c r="B6" s="236"/>
      <c r="C6" s="236"/>
      <c r="D6" s="237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38" t="str">
        <f>IFERROR(VLOOKUP(C9,Recap_dossiers!C6:M1048476,10,FALSE),"")</f>
        <v/>
      </c>
      <c r="B7" s="239"/>
      <c r="C7" s="239"/>
      <c r="D7" s="240"/>
      <c r="E7" s="97"/>
      <c r="F7" s="261" t="s">
        <v>38</v>
      </c>
      <c r="G7" s="262"/>
      <c r="H7" s="262"/>
      <c r="I7" s="263"/>
      <c r="K7" s="255"/>
      <c r="L7" s="256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50" t="str">
        <f>IFERROR(VLOOKUP(C9,Recap_dossiers!C6:M1048476,11,FALSE),"")</f>
        <v/>
      </c>
      <c r="C8" s="250"/>
      <c r="D8" s="251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IF(E46&gt;0,1-((F28+F37+F46)/(E28+E37+E46)),"")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IF(E70&gt;0,1-((F54+F62+F70)/(E54+E62+E70)),"")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9" t="s">
        <v>36</v>
      </c>
      <c r="B11" s="260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IF(E94&gt;0,1-((F78+F86+F94)/(E78+E86+E94)),"")</f>
        <v/>
      </c>
      <c r="H11" s="205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IF(E118&gt;0,1-((F102+F110+F118)/(E102+E110+E118)),"")</f>
        <v/>
      </c>
      <c r="H12" s="205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IF(E142&gt;0,1-((F126+F134+F142)/(E126+E134+E142)),"")</f>
        <v/>
      </c>
      <c r="H13" s="206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41"/>
      <c r="G15" s="241"/>
      <c r="H15" s="241"/>
      <c r="I15" s="241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A16" s="207">
        <v>0</v>
      </c>
      <c r="B16" s="184"/>
      <c r="C16" s="187" t="s">
        <v>41</v>
      </c>
      <c r="D16" s="184"/>
      <c r="E16" s="184"/>
      <c r="F16" s="242" t="s">
        <v>43</v>
      </c>
      <c r="G16" s="244" t="s">
        <v>40</v>
      </c>
      <c r="H16" s="245"/>
      <c r="I16" s="246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A17" s="207" t="s">
        <v>7</v>
      </c>
      <c r="B17" s="182"/>
      <c r="C17" s="185"/>
      <c r="D17" s="182"/>
      <c r="E17" s="182"/>
      <c r="F17" s="243"/>
      <c r="G17" s="247"/>
      <c r="H17" s="248"/>
      <c r="I17" s="249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70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1" t="s">
        <v>3</v>
      </c>
      <c r="B19" s="208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6"/>
      <c r="B21" s="70"/>
      <c r="C21" s="158"/>
      <c r="D21" s="158"/>
      <c r="E21" s="158"/>
      <c r="F21" s="158"/>
      <c r="G21" s="209"/>
      <c r="H21" s="210"/>
      <c r="I21" s="211"/>
      <c r="J21" s="138"/>
      <c r="K21" s="193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6"/>
      <c r="B22" s="208"/>
      <c r="C22" s="158"/>
      <c r="D22" s="158"/>
      <c r="E22" s="158"/>
      <c r="F22" s="158"/>
      <c r="G22" s="209"/>
      <c r="H22" s="210"/>
      <c r="I22" s="211"/>
      <c r="J22" s="138"/>
      <c r="K22" s="193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6"/>
      <c r="B23" s="70"/>
      <c r="C23" s="158"/>
      <c r="D23" s="158"/>
      <c r="E23" s="158"/>
      <c r="F23" s="158"/>
      <c r="G23" s="209"/>
      <c r="H23" s="210"/>
      <c r="I23" s="211"/>
      <c r="J23" s="138"/>
      <c r="K23" s="193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6"/>
      <c r="B24" s="70"/>
      <c r="C24" s="158"/>
      <c r="D24" s="158"/>
      <c r="E24" s="158"/>
      <c r="F24" s="158"/>
      <c r="G24" s="209"/>
      <c r="H24" s="210"/>
      <c r="I24" s="211"/>
      <c r="J24" s="138"/>
      <c r="K24" s="193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x14ac:dyDescent="0.2">
      <c r="A25" s="156"/>
      <c r="B25" s="208">
        <v>43497</v>
      </c>
      <c r="C25" s="158"/>
      <c r="D25" s="158"/>
      <c r="E25" s="158"/>
      <c r="F25" s="158"/>
      <c r="G25" s="209"/>
      <c r="H25" s="210"/>
      <c r="I25" s="211"/>
      <c r="J25" s="138"/>
      <c r="K25" s="193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56"/>
      <c r="B26" s="70">
        <v>43497</v>
      </c>
      <c r="C26" s="158"/>
      <c r="D26" s="158"/>
      <c r="E26" s="158"/>
      <c r="F26" s="158"/>
      <c r="G26" s="209"/>
      <c r="H26" s="210"/>
      <c r="I26" s="211"/>
      <c r="J26" s="138"/>
      <c r="K26" s="193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56"/>
      <c r="B27" s="208"/>
      <c r="C27" s="158"/>
      <c r="D27" s="158"/>
      <c r="E27" s="158"/>
      <c r="F27" s="158"/>
      <c r="G27" s="209"/>
      <c r="H27" s="210"/>
      <c r="I27" s="211"/>
      <c r="J27" s="138"/>
      <c r="K27" s="193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thickBot="1" x14ac:dyDescent="0.25">
      <c r="A28" s="159" t="s">
        <v>7</v>
      </c>
      <c r="B28" s="160"/>
      <c r="C28" s="160"/>
      <c r="D28" s="161"/>
      <c r="E28" s="162">
        <f>SUM(E18:E27)</f>
        <v>0</v>
      </c>
      <c r="F28" s="162">
        <f>SUM(F18:F27)</f>
        <v>0</v>
      </c>
      <c r="G28" s="163"/>
      <c r="H28" s="164"/>
      <c r="I28" s="165"/>
      <c r="J28" s="138"/>
      <c r="K28" s="193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66" t="s">
        <v>8</v>
      </c>
      <c r="B29" s="167"/>
      <c r="C29" s="168"/>
      <c r="D29" s="168"/>
      <c r="E29" s="168"/>
      <c r="F29" s="168"/>
      <c r="G29" s="169"/>
      <c r="H29" s="170"/>
      <c r="I29" s="171"/>
      <c r="J29" s="138"/>
      <c r="K29" s="193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72" t="s">
        <v>4</v>
      </c>
      <c r="B30" s="70">
        <v>43516</v>
      </c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6" t="s">
        <v>9</v>
      </c>
      <c r="B31" s="208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7" t="str">
        <f>IF(C11="","",#REF!+1)</f>
        <v/>
      </c>
      <c r="B32" s="70"/>
      <c r="C32" s="152"/>
      <c r="D32" s="152"/>
      <c r="E32" s="152"/>
      <c r="F32" s="152"/>
      <c r="G32" s="153"/>
      <c r="H32" s="154"/>
      <c r="I32" s="173"/>
      <c r="J32" s="138"/>
      <c r="K32" s="193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x14ac:dyDescent="0.2">
      <c r="A33" s="156" t="s">
        <v>10</v>
      </c>
      <c r="B33" s="70">
        <v>43497</v>
      </c>
      <c r="C33" s="152"/>
      <c r="D33" s="152"/>
      <c r="E33" s="152"/>
      <c r="F33" s="152"/>
      <c r="G33" s="153"/>
      <c r="H33" s="154"/>
      <c r="I33" s="173"/>
      <c r="J33" s="138"/>
      <c r="K33" s="193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57" t="str">
        <f>IF(C11="","",A32+30)</f>
        <v/>
      </c>
      <c r="B34" s="208">
        <v>43497</v>
      </c>
      <c r="C34" s="152"/>
      <c r="D34" s="152"/>
      <c r="E34" s="152"/>
      <c r="F34" s="152"/>
      <c r="G34" s="153"/>
      <c r="H34" s="154"/>
      <c r="I34" s="173"/>
      <c r="J34" s="138"/>
      <c r="K34" s="193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56"/>
      <c r="B35" s="70">
        <v>43497</v>
      </c>
      <c r="C35" s="152"/>
      <c r="D35" s="158"/>
      <c r="E35" s="158"/>
      <c r="F35" s="158"/>
      <c r="G35" s="153"/>
      <c r="H35" s="154"/>
      <c r="I35" s="173"/>
      <c r="J35" s="138"/>
      <c r="K35" s="193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6"/>
      <c r="B36" s="208"/>
      <c r="C36" s="158"/>
      <c r="D36" s="158"/>
      <c r="E36" s="158"/>
      <c r="F36" s="158"/>
      <c r="G36" s="209"/>
      <c r="H36" s="210"/>
      <c r="I36" s="264"/>
      <c r="J36" s="138"/>
      <c r="K36" s="193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thickBot="1" x14ac:dyDescent="0.25">
      <c r="A37" s="159" t="s">
        <v>7</v>
      </c>
      <c r="B37" s="160"/>
      <c r="C37" s="160"/>
      <c r="D37" s="161"/>
      <c r="E37" s="162">
        <f>SUM(E29:E36)</f>
        <v>0</v>
      </c>
      <c r="F37" s="162">
        <f>SUM(F29:F36)</f>
        <v>0</v>
      </c>
      <c r="G37" s="163"/>
      <c r="H37" s="164"/>
      <c r="I37" s="165"/>
      <c r="J37" s="138"/>
      <c r="K37" s="193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66" t="s">
        <v>8</v>
      </c>
      <c r="B38" s="167"/>
      <c r="C38" s="168"/>
      <c r="D38" s="168"/>
      <c r="E38" s="168"/>
      <c r="F38" s="168"/>
      <c r="G38" s="169"/>
      <c r="H38" s="170"/>
      <c r="I38" s="171"/>
      <c r="J38" s="138"/>
      <c r="K38" s="193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72" t="s">
        <v>5</v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6" t="s">
        <v>9</v>
      </c>
      <c r="B40" s="70"/>
      <c r="C40" s="152"/>
      <c r="D40" s="152"/>
      <c r="E40" s="152"/>
      <c r="F40" s="152"/>
      <c r="G40" s="153"/>
      <c r="H40" s="154"/>
      <c r="I40" s="173"/>
      <c r="J40" s="138"/>
      <c r="K40" s="193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x14ac:dyDescent="0.2">
      <c r="A41" s="157" t="str">
        <f>IF(C11="","",A34+1)</f>
        <v/>
      </c>
      <c r="B41" s="70"/>
      <c r="C41" s="152"/>
      <c r="D41" s="152"/>
      <c r="E41" s="152"/>
      <c r="F41" s="152"/>
      <c r="G41" s="153"/>
      <c r="H41" s="154"/>
      <c r="I41" s="173"/>
      <c r="J41" s="138"/>
      <c r="K41" s="193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56" t="s">
        <v>10</v>
      </c>
      <c r="B42" s="70">
        <v>43497</v>
      </c>
      <c r="C42" s="152"/>
      <c r="D42" s="152"/>
      <c r="E42" s="152"/>
      <c r="F42" s="152"/>
      <c r="G42" s="153"/>
      <c r="H42" s="154"/>
      <c r="I42" s="173"/>
      <c r="J42" s="138"/>
      <c r="K42" s="193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7" t="str">
        <f>IF(C11="","",A41+30)</f>
        <v/>
      </c>
      <c r="B43" s="208">
        <v>43497</v>
      </c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6"/>
      <c r="B44" s="70">
        <v>43497</v>
      </c>
      <c r="C44" s="152"/>
      <c r="D44" s="158"/>
      <c r="E44" s="158"/>
      <c r="F44" s="158"/>
      <c r="G44" s="153"/>
      <c r="H44" s="154"/>
      <c r="I44" s="173"/>
      <c r="J44" s="138"/>
      <c r="K44" s="193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6"/>
      <c r="B45" s="208"/>
      <c r="C45" s="158"/>
      <c r="D45" s="158"/>
      <c r="E45" s="158"/>
      <c r="F45" s="158"/>
      <c r="G45" s="209"/>
      <c r="H45" s="210"/>
      <c r="I45" s="264"/>
      <c r="J45" s="138"/>
      <c r="K45" s="193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thickBot="1" x14ac:dyDescent="0.25">
      <c r="A46" s="174" t="s">
        <v>7</v>
      </c>
      <c r="B46" s="175"/>
      <c r="C46" s="175"/>
      <c r="D46" s="176"/>
      <c r="E46" s="177">
        <f>SUM(E38:E45)</f>
        <v>0</v>
      </c>
      <c r="F46" s="177">
        <f>SUM(F38:F45)</f>
        <v>0</v>
      </c>
      <c r="G46" s="178"/>
      <c r="H46" s="179"/>
      <c r="I46" s="180"/>
      <c r="J46" s="138"/>
      <c r="K46" s="193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45" t="s">
        <v>12</v>
      </c>
      <c r="B47" s="146"/>
      <c r="C47" s="147"/>
      <c r="D47" s="147"/>
      <c r="E47" s="147"/>
      <c r="F47" s="147"/>
      <c r="G47" s="148"/>
      <c r="H47" s="149"/>
      <c r="I47" s="181"/>
      <c r="J47" s="138"/>
      <c r="K47" s="193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1" t="s">
        <v>3</v>
      </c>
      <c r="B48" s="70"/>
      <c r="C48" s="152"/>
      <c r="D48" s="152"/>
      <c r="E48" s="152"/>
      <c r="F48" s="152"/>
      <c r="G48" s="153"/>
      <c r="H48" s="154"/>
      <c r="I48" s="173"/>
      <c r="J48" s="138"/>
      <c r="K48" s="193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x14ac:dyDescent="0.2">
      <c r="A49" s="156" t="s">
        <v>9</v>
      </c>
      <c r="B49" s="70"/>
      <c r="C49" s="152"/>
      <c r="D49" s="152"/>
      <c r="E49" s="152"/>
      <c r="F49" s="152"/>
      <c r="G49" s="153"/>
      <c r="H49" s="154"/>
      <c r="I49" s="173"/>
      <c r="J49" s="138"/>
      <c r="K49" s="193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57" t="str">
        <f>IF(C11="","",A43+1)</f>
        <v/>
      </c>
      <c r="B50" s="70"/>
      <c r="C50" s="152"/>
      <c r="D50" s="152"/>
      <c r="E50" s="152"/>
      <c r="F50" s="152"/>
      <c r="G50" s="153"/>
      <c r="H50" s="154"/>
      <c r="I50" s="173"/>
      <c r="J50" s="138"/>
      <c r="K50" s="193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56" t="s">
        <v>10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7" t="str">
        <f>IF(C11="","",A50+30)</f>
        <v/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6"/>
      <c r="B53" s="70"/>
      <c r="C53" s="152"/>
      <c r="D53" s="158"/>
      <c r="E53" s="158"/>
      <c r="F53" s="158"/>
      <c r="G53" s="153"/>
      <c r="H53" s="154"/>
      <c r="I53" s="173"/>
      <c r="J53" s="138"/>
      <c r="K53" s="193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thickBot="1" x14ac:dyDescent="0.25">
      <c r="A54" s="159" t="s">
        <v>7</v>
      </c>
      <c r="B54" s="160"/>
      <c r="C54" s="160"/>
      <c r="D54" s="161"/>
      <c r="E54" s="162">
        <f>SUM(E47:E53)</f>
        <v>0</v>
      </c>
      <c r="F54" s="162">
        <f>SUM(F47:F53)</f>
        <v>0</v>
      </c>
      <c r="G54" s="163"/>
      <c r="H54" s="164"/>
      <c r="I54" s="165"/>
      <c r="J54" s="138"/>
      <c r="K54" s="193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66" t="s">
        <v>12</v>
      </c>
      <c r="B55" s="167"/>
      <c r="C55" s="168"/>
      <c r="D55" s="168"/>
      <c r="E55" s="168"/>
      <c r="F55" s="168"/>
      <c r="G55" s="169"/>
      <c r="H55" s="170"/>
      <c r="I55" s="171"/>
      <c r="J55" s="138"/>
      <c r="K55" s="193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72" t="s">
        <v>4</v>
      </c>
      <c r="B56" s="70"/>
      <c r="C56" s="152"/>
      <c r="D56" s="152"/>
      <c r="E56" s="152"/>
      <c r="F56" s="152"/>
      <c r="G56" s="153"/>
      <c r="H56" s="154"/>
      <c r="I56" s="173"/>
      <c r="J56" s="138"/>
      <c r="K56" s="193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x14ac:dyDescent="0.2">
      <c r="A57" s="156" t="s">
        <v>9</v>
      </c>
      <c r="B57" s="70"/>
      <c r="C57" s="152"/>
      <c r="D57" s="152"/>
      <c r="E57" s="152"/>
      <c r="F57" s="152"/>
      <c r="G57" s="153"/>
      <c r="H57" s="154"/>
      <c r="I57" s="173"/>
      <c r="J57" s="138"/>
      <c r="K57" s="193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57" t="str">
        <f>IF(C11="","",A52+1)</f>
        <v/>
      </c>
      <c r="B58" s="70"/>
      <c r="C58" s="152"/>
      <c r="D58" s="152"/>
      <c r="E58" s="152"/>
      <c r="F58" s="152"/>
      <c r="G58" s="153"/>
      <c r="H58" s="154"/>
      <c r="I58" s="173"/>
      <c r="J58" s="138"/>
      <c r="K58" s="193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56" t="s">
        <v>10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7" t="str">
        <f>IF(C11="","",A58+30)</f>
        <v/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6"/>
      <c r="B61" s="70"/>
      <c r="C61" s="152"/>
      <c r="D61" s="158"/>
      <c r="E61" s="158"/>
      <c r="F61" s="158"/>
      <c r="G61" s="153"/>
      <c r="H61" s="154"/>
      <c r="I61" s="173"/>
      <c r="J61" s="138"/>
      <c r="K61" s="193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thickBot="1" x14ac:dyDescent="0.25">
      <c r="A62" s="159" t="s">
        <v>7</v>
      </c>
      <c r="B62" s="160"/>
      <c r="C62" s="160"/>
      <c r="D62" s="161"/>
      <c r="E62" s="162">
        <f>SUM(E55:E61)</f>
        <v>0</v>
      </c>
      <c r="F62" s="162">
        <f>SUM(F55:F61)</f>
        <v>0</v>
      </c>
      <c r="G62" s="163"/>
      <c r="H62" s="164"/>
      <c r="I62" s="165"/>
      <c r="J62" s="138"/>
      <c r="K62" s="193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66" t="s">
        <v>12</v>
      </c>
      <c r="B63" s="167"/>
      <c r="C63" s="168"/>
      <c r="D63" s="168"/>
      <c r="E63" s="168"/>
      <c r="F63" s="168"/>
      <c r="G63" s="169"/>
      <c r="H63" s="170"/>
      <c r="I63" s="171"/>
      <c r="J63" s="138"/>
      <c r="K63" s="193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72" t="s">
        <v>5</v>
      </c>
      <c r="B64" s="70"/>
      <c r="C64" s="152"/>
      <c r="D64" s="152"/>
      <c r="E64" s="152"/>
      <c r="F64" s="152"/>
      <c r="G64" s="153"/>
      <c r="H64" s="154"/>
      <c r="I64" s="173"/>
      <c r="J64" s="138"/>
      <c r="K64" s="193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x14ac:dyDescent="0.2">
      <c r="A65" s="156" t="s">
        <v>9</v>
      </c>
      <c r="B65" s="70"/>
      <c r="C65" s="152"/>
      <c r="D65" s="152"/>
      <c r="E65" s="152"/>
      <c r="F65" s="152"/>
      <c r="G65" s="153"/>
      <c r="H65" s="154"/>
      <c r="I65" s="173"/>
      <c r="J65" s="138"/>
      <c r="K65" s="193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57" t="str">
        <f>IF(C11="","",A60+1)</f>
        <v/>
      </c>
      <c r="B66" s="70"/>
      <c r="C66" s="152"/>
      <c r="D66" s="152"/>
      <c r="E66" s="152"/>
      <c r="F66" s="152"/>
      <c r="G66" s="153"/>
      <c r="H66" s="154"/>
      <c r="I66" s="173"/>
      <c r="J66" s="138"/>
      <c r="K66" s="193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6" t="s">
        <v>10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7" t="str">
        <f>IF(C11="","",A66+30)</f>
        <v/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6"/>
      <c r="B69" s="70"/>
      <c r="C69" s="152"/>
      <c r="D69" s="158"/>
      <c r="E69" s="158"/>
      <c r="F69" s="158"/>
      <c r="G69" s="153"/>
      <c r="H69" s="154"/>
      <c r="I69" s="173"/>
      <c r="J69" s="138"/>
      <c r="K69" s="193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thickBot="1" x14ac:dyDescent="0.25">
      <c r="A70" s="174" t="s">
        <v>7</v>
      </c>
      <c r="B70" s="175"/>
      <c r="C70" s="175"/>
      <c r="D70" s="176"/>
      <c r="E70" s="177">
        <f>SUM(E63:E69)</f>
        <v>0</v>
      </c>
      <c r="F70" s="177">
        <f>SUM(F63:F69)</f>
        <v>0</v>
      </c>
      <c r="G70" s="178"/>
      <c r="H70" s="179"/>
      <c r="I70" s="180"/>
      <c r="J70" s="138"/>
      <c r="K70" s="193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45" t="s">
        <v>11</v>
      </c>
      <c r="B71" s="146"/>
      <c r="C71" s="147"/>
      <c r="D71" s="147"/>
      <c r="E71" s="147"/>
      <c r="F71" s="147"/>
      <c r="G71" s="148"/>
      <c r="H71" s="149"/>
      <c r="I71" s="181"/>
      <c r="J71" s="138"/>
      <c r="K71" s="193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1" t="s">
        <v>3</v>
      </c>
      <c r="B72" s="70"/>
      <c r="C72" s="152"/>
      <c r="D72" s="152"/>
      <c r="E72" s="152"/>
      <c r="F72" s="152"/>
      <c r="G72" s="153"/>
      <c r="H72" s="154"/>
      <c r="I72" s="173"/>
      <c r="J72" s="138"/>
      <c r="K72" s="193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x14ac:dyDescent="0.2">
      <c r="A73" s="156" t="s">
        <v>9</v>
      </c>
      <c r="B73" s="70"/>
      <c r="C73" s="152"/>
      <c r="D73" s="152"/>
      <c r="E73" s="152"/>
      <c r="F73" s="152"/>
      <c r="G73" s="153"/>
      <c r="H73" s="154"/>
      <c r="I73" s="173"/>
      <c r="J73" s="138"/>
      <c r="K73" s="193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57" t="str">
        <f>IF(C11="","",A68+1)</f>
        <v/>
      </c>
      <c r="B74" s="70"/>
      <c r="C74" s="152"/>
      <c r="D74" s="152"/>
      <c r="E74" s="152"/>
      <c r="F74" s="152"/>
      <c r="G74" s="153"/>
      <c r="H74" s="154"/>
      <c r="I74" s="173"/>
      <c r="J74" s="138"/>
      <c r="K74" s="193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56" t="s">
        <v>10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7" t="str">
        <f>IF(C11="","",A74+30)</f>
        <v/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6"/>
      <c r="B77" s="70"/>
      <c r="C77" s="152"/>
      <c r="D77" s="158"/>
      <c r="E77" s="158"/>
      <c r="F77" s="158"/>
      <c r="G77" s="153"/>
      <c r="H77" s="154"/>
      <c r="I77" s="173"/>
      <c r="J77" s="138"/>
      <c r="K77" s="193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thickBot="1" x14ac:dyDescent="0.25">
      <c r="A78" s="159" t="s">
        <v>7</v>
      </c>
      <c r="B78" s="160"/>
      <c r="C78" s="160"/>
      <c r="D78" s="161"/>
      <c r="E78" s="162">
        <f>SUM(E71:E77)</f>
        <v>0</v>
      </c>
      <c r="F78" s="162">
        <f>SUM(F71:F77)</f>
        <v>0</v>
      </c>
      <c r="G78" s="163"/>
      <c r="H78" s="164"/>
      <c r="I78" s="165"/>
      <c r="J78" s="138"/>
      <c r="K78" s="193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66" t="s">
        <v>11</v>
      </c>
      <c r="B79" s="167"/>
      <c r="C79" s="168"/>
      <c r="D79" s="168"/>
      <c r="E79" s="168"/>
      <c r="F79" s="168"/>
      <c r="G79" s="169"/>
      <c r="H79" s="170"/>
      <c r="I79" s="171"/>
      <c r="J79" s="138"/>
      <c r="K79" s="193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72" t="s">
        <v>4</v>
      </c>
      <c r="B80" s="70"/>
      <c r="C80" s="152"/>
      <c r="D80" s="152"/>
      <c r="E80" s="152"/>
      <c r="F80" s="152"/>
      <c r="G80" s="153"/>
      <c r="H80" s="154"/>
      <c r="I80" s="173"/>
      <c r="J80" s="138"/>
      <c r="K80" s="193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x14ac:dyDescent="0.2">
      <c r="A81" s="156" t="s">
        <v>9</v>
      </c>
      <c r="B81" s="70"/>
      <c r="C81" s="152"/>
      <c r="D81" s="152"/>
      <c r="E81" s="152"/>
      <c r="F81" s="152"/>
      <c r="G81" s="153"/>
      <c r="H81" s="154"/>
      <c r="I81" s="173"/>
      <c r="J81" s="138"/>
      <c r="K81" s="193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57" t="str">
        <f>IF(C11="","",A76+1)</f>
        <v/>
      </c>
      <c r="B82" s="70"/>
      <c r="C82" s="152"/>
      <c r="D82" s="152"/>
      <c r="E82" s="152"/>
      <c r="F82" s="152"/>
      <c r="G82" s="153"/>
      <c r="H82" s="154"/>
      <c r="I82" s="173"/>
      <c r="J82" s="138"/>
      <c r="K82" s="193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56" t="s">
        <v>10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7" t="str">
        <f>IF(C11="","",A82+30)</f>
        <v/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6"/>
      <c r="B85" s="70"/>
      <c r="C85" s="152"/>
      <c r="D85" s="158"/>
      <c r="E85" s="158"/>
      <c r="F85" s="158"/>
      <c r="G85" s="153"/>
      <c r="H85" s="154"/>
      <c r="I85" s="173"/>
      <c r="J85" s="138"/>
      <c r="K85" s="193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thickBot="1" x14ac:dyDescent="0.25">
      <c r="A86" s="159" t="s">
        <v>7</v>
      </c>
      <c r="B86" s="160"/>
      <c r="C86" s="160"/>
      <c r="D86" s="161"/>
      <c r="E86" s="162">
        <f>SUM(E79:E85)</f>
        <v>0</v>
      </c>
      <c r="F86" s="162">
        <f>SUM(F79:F85)</f>
        <v>0</v>
      </c>
      <c r="G86" s="163"/>
      <c r="H86" s="164"/>
      <c r="I86" s="165"/>
      <c r="J86" s="138"/>
      <c r="K86" s="193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66" t="s">
        <v>11</v>
      </c>
      <c r="B87" s="167"/>
      <c r="C87" s="168"/>
      <c r="D87" s="168"/>
      <c r="E87" s="168"/>
      <c r="F87" s="168"/>
      <c r="G87" s="169"/>
      <c r="H87" s="170"/>
      <c r="I87" s="171"/>
      <c r="J87" s="138"/>
      <c r="K87" s="193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72" t="s">
        <v>5</v>
      </c>
      <c r="B88" s="70"/>
      <c r="C88" s="152"/>
      <c r="D88" s="152"/>
      <c r="E88" s="152"/>
      <c r="F88" s="152"/>
      <c r="G88" s="153"/>
      <c r="H88" s="154"/>
      <c r="I88" s="173"/>
      <c r="J88" s="138"/>
      <c r="K88" s="193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x14ac:dyDescent="0.2">
      <c r="A89" s="156" t="s">
        <v>9</v>
      </c>
      <c r="B89" s="70"/>
      <c r="C89" s="152"/>
      <c r="D89" s="152"/>
      <c r="E89" s="152"/>
      <c r="F89" s="152"/>
      <c r="G89" s="153"/>
      <c r="H89" s="154"/>
      <c r="I89" s="173"/>
      <c r="J89" s="138"/>
      <c r="K89" s="193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57" t="str">
        <f>IF(C11="","",A84+1)</f>
        <v/>
      </c>
      <c r="B90" s="70"/>
      <c r="C90" s="152"/>
      <c r="D90" s="152"/>
      <c r="E90" s="152"/>
      <c r="F90" s="152"/>
      <c r="G90" s="153"/>
      <c r="H90" s="154"/>
      <c r="I90" s="173"/>
      <c r="J90" s="138"/>
      <c r="K90" s="193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6" t="s">
        <v>10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7" t="str">
        <f>IF(C11="","",A90+30)</f>
        <v/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6"/>
      <c r="B93" s="70"/>
      <c r="C93" s="152"/>
      <c r="D93" s="158"/>
      <c r="E93" s="158"/>
      <c r="F93" s="158"/>
      <c r="G93" s="153"/>
      <c r="H93" s="154"/>
      <c r="I93" s="173"/>
      <c r="J93" s="138"/>
      <c r="K93" s="193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thickBot="1" x14ac:dyDescent="0.25">
      <c r="A94" s="174" t="s">
        <v>7</v>
      </c>
      <c r="B94" s="175"/>
      <c r="C94" s="175"/>
      <c r="D94" s="176"/>
      <c r="E94" s="177">
        <f>SUM(E87:E93)</f>
        <v>0</v>
      </c>
      <c r="F94" s="177">
        <f>SUM(F87:F93)</f>
        <v>0</v>
      </c>
      <c r="G94" s="178"/>
      <c r="H94" s="179"/>
      <c r="I94" s="180"/>
      <c r="J94" s="138"/>
      <c r="K94" s="193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45" t="s">
        <v>13</v>
      </c>
      <c r="B95" s="146"/>
      <c r="C95" s="147"/>
      <c r="D95" s="147"/>
      <c r="E95" s="147"/>
      <c r="F95" s="147"/>
      <c r="G95" s="148"/>
      <c r="H95" s="149"/>
      <c r="I95" s="181"/>
      <c r="J95" s="138"/>
      <c r="K95" s="193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1" t="s">
        <v>3</v>
      </c>
      <c r="B96" s="70"/>
      <c r="C96" s="152"/>
      <c r="D96" s="152"/>
      <c r="E96" s="152"/>
      <c r="F96" s="152"/>
      <c r="G96" s="153"/>
      <c r="H96" s="154"/>
      <c r="I96" s="173"/>
      <c r="J96" s="138"/>
      <c r="K96" s="193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x14ac:dyDescent="0.2">
      <c r="A97" s="156" t="s">
        <v>9</v>
      </c>
      <c r="B97" s="70"/>
      <c r="C97" s="152"/>
      <c r="D97" s="152"/>
      <c r="E97" s="152"/>
      <c r="F97" s="152"/>
      <c r="G97" s="153"/>
      <c r="H97" s="154"/>
      <c r="I97" s="173"/>
      <c r="J97" s="138"/>
      <c r="K97" s="193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57" t="str">
        <f>IF(C11="","",A92+1)</f>
        <v/>
      </c>
      <c r="B98" s="70"/>
      <c r="C98" s="152"/>
      <c r="D98" s="152"/>
      <c r="E98" s="152"/>
      <c r="F98" s="152"/>
      <c r="G98" s="153"/>
      <c r="H98" s="154"/>
      <c r="I98" s="173"/>
      <c r="J98" s="138"/>
      <c r="K98" s="193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56" t="s">
        <v>10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7" t="str">
        <f>IF(C11="","",A98+30)</f>
        <v/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6"/>
      <c r="B101" s="70"/>
      <c r="C101" s="152"/>
      <c r="D101" s="158"/>
      <c r="E101" s="158"/>
      <c r="F101" s="158"/>
      <c r="G101" s="153"/>
      <c r="H101" s="154"/>
      <c r="I101" s="173"/>
      <c r="J101" s="138"/>
      <c r="K101" s="193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thickBot="1" x14ac:dyDescent="0.25">
      <c r="A102" s="159" t="s">
        <v>7</v>
      </c>
      <c r="B102" s="160"/>
      <c r="C102" s="160"/>
      <c r="D102" s="161"/>
      <c r="E102" s="162">
        <f>SUM(E95:E101)</f>
        <v>0</v>
      </c>
      <c r="F102" s="162">
        <f>SUM(F95:F101)</f>
        <v>0</v>
      </c>
      <c r="G102" s="163"/>
      <c r="H102" s="164"/>
      <c r="I102" s="165"/>
      <c r="J102" s="138"/>
      <c r="K102" s="193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66" t="s">
        <v>13</v>
      </c>
      <c r="B103" s="167"/>
      <c r="C103" s="168"/>
      <c r="D103" s="168"/>
      <c r="E103" s="168"/>
      <c r="F103" s="168"/>
      <c r="G103" s="169"/>
      <c r="H103" s="170"/>
      <c r="I103" s="171"/>
      <c r="J103" s="138"/>
      <c r="K103" s="193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72" t="s">
        <v>4</v>
      </c>
      <c r="B104" s="70"/>
      <c r="C104" s="152"/>
      <c r="D104" s="152"/>
      <c r="E104" s="152"/>
      <c r="F104" s="152"/>
      <c r="G104" s="153"/>
      <c r="H104" s="154"/>
      <c r="I104" s="173"/>
      <c r="J104" s="138"/>
      <c r="K104" s="193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x14ac:dyDescent="0.2">
      <c r="A105" s="156" t="s">
        <v>9</v>
      </c>
      <c r="B105" s="70"/>
      <c r="C105" s="152"/>
      <c r="D105" s="152"/>
      <c r="E105" s="152"/>
      <c r="F105" s="152"/>
      <c r="G105" s="153"/>
      <c r="H105" s="154"/>
      <c r="I105" s="173"/>
      <c r="J105" s="138"/>
      <c r="K105" s="193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57" t="str">
        <f>IF(C11="","",A100+1)</f>
        <v/>
      </c>
      <c r="B106" s="70"/>
      <c r="C106" s="152"/>
      <c r="D106" s="152"/>
      <c r="E106" s="152"/>
      <c r="F106" s="152"/>
      <c r="G106" s="153"/>
      <c r="H106" s="154"/>
      <c r="I106" s="173"/>
      <c r="J106" s="138"/>
      <c r="K106" s="193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56" t="s">
        <v>10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7" t="str">
        <f>IF(C11="","",A106+30)</f>
        <v/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6"/>
      <c r="B109" s="70"/>
      <c r="C109" s="152"/>
      <c r="D109" s="158"/>
      <c r="E109" s="158"/>
      <c r="F109" s="158"/>
      <c r="G109" s="153"/>
      <c r="H109" s="154"/>
      <c r="I109" s="173"/>
      <c r="J109" s="138"/>
      <c r="K109" s="193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thickBot="1" x14ac:dyDescent="0.25">
      <c r="A110" s="159" t="s">
        <v>7</v>
      </c>
      <c r="B110" s="160"/>
      <c r="C110" s="160"/>
      <c r="D110" s="161"/>
      <c r="E110" s="162">
        <f>SUM(E103:E109)</f>
        <v>0</v>
      </c>
      <c r="F110" s="162">
        <f>SUM(F103:F109)</f>
        <v>0</v>
      </c>
      <c r="G110" s="163"/>
      <c r="H110" s="164"/>
      <c r="I110" s="165"/>
      <c r="J110" s="138"/>
      <c r="K110" s="193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66" t="s">
        <v>13</v>
      </c>
      <c r="B111" s="167"/>
      <c r="C111" s="168"/>
      <c r="D111" s="168"/>
      <c r="E111" s="168"/>
      <c r="F111" s="168"/>
      <c r="G111" s="169"/>
      <c r="H111" s="170"/>
      <c r="I111" s="171"/>
      <c r="J111" s="138"/>
      <c r="K111" s="193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72" t="s">
        <v>5</v>
      </c>
      <c r="B112" s="70"/>
      <c r="C112" s="152"/>
      <c r="D112" s="152"/>
      <c r="E112" s="152"/>
      <c r="F112" s="152"/>
      <c r="G112" s="153"/>
      <c r="H112" s="154"/>
      <c r="I112" s="173"/>
      <c r="J112" s="138"/>
      <c r="K112" s="193"/>
      <c r="L112" s="80"/>
      <c r="M112" s="92"/>
      <c r="N112" s="79"/>
      <c r="O112" s="77"/>
      <c r="P112" s="80"/>
      <c r="Q112" s="80"/>
      <c r="R112" s="92"/>
      <c r="S112" s="79"/>
    </row>
    <row r="113" spans="1:20" s="65" customFormat="1" ht="11.1" customHeight="1" x14ac:dyDescent="0.2">
      <c r="A113" s="156" t="s">
        <v>9</v>
      </c>
      <c r="B113" s="70"/>
      <c r="C113" s="152"/>
      <c r="D113" s="152"/>
      <c r="E113" s="152"/>
      <c r="F113" s="152"/>
      <c r="G113" s="153"/>
      <c r="H113" s="154"/>
      <c r="I113" s="173"/>
      <c r="J113" s="138"/>
      <c r="K113" s="193"/>
      <c r="L113" s="80"/>
      <c r="M113" s="92"/>
      <c r="N113" s="79"/>
      <c r="O113" s="77"/>
      <c r="P113" s="80"/>
      <c r="Q113" s="80"/>
      <c r="R113" s="92"/>
      <c r="S113" s="79"/>
    </row>
    <row r="114" spans="1:20" s="65" customFormat="1" ht="11.1" customHeight="1" x14ac:dyDescent="0.2">
      <c r="A114" s="157" t="str">
        <f>IF(C11="","",A108+1)</f>
        <v/>
      </c>
      <c r="B114" s="70"/>
      <c r="C114" s="152"/>
      <c r="D114" s="152"/>
      <c r="E114" s="152"/>
      <c r="F114" s="152"/>
      <c r="G114" s="153"/>
      <c r="H114" s="154"/>
      <c r="I114" s="173"/>
      <c r="J114" s="138"/>
      <c r="K114" s="193"/>
      <c r="L114" s="80"/>
      <c r="M114" s="92"/>
      <c r="N114" s="79"/>
      <c r="O114" s="77"/>
      <c r="P114" s="80"/>
      <c r="Q114" s="80"/>
      <c r="R114" s="92"/>
      <c r="S114" s="79"/>
    </row>
    <row r="115" spans="1:20" s="65" customFormat="1" ht="11.1" customHeight="1" x14ac:dyDescent="0.2">
      <c r="A115" s="156" t="s">
        <v>10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92"/>
      <c r="N115" s="79"/>
      <c r="O115" s="77"/>
      <c r="P115" s="80"/>
      <c r="Q115" s="80"/>
      <c r="R115" s="92"/>
      <c r="S115" s="79"/>
    </row>
    <row r="116" spans="1:20" s="65" customFormat="1" ht="11.1" customHeight="1" x14ac:dyDescent="0.2">
      <c r="A116" s="157" t="str">
        <f>IF(C11="","",A114+30)</f>
        <v/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92"/>
      <c r="N116" s="79"/>
      <c r="O116" s="77"/>
      <c r="P116" s="80"/>
      <c r="Q116" s="80"/>
      <c r="R116" s="92"/>
      <c r="S116" s="79"/>
    </row>
    <row r="117" spans="1:20" s="65" customFormat="1" ht="11.1" customHeight="1" x14ac:dyDescent="0.2">
      <c r="A117" s="156"/>
      <c r="B117" s="70"/>
      <c r="C117" s="152"/>
      <c r="D117" s="158"/>
      <c r="E117" s="158"/>
      <c r="F117" s="158"/>
      <c r="G117" s="153"/>
      <c r="H117" s="154"/>
      <c r="I117" s="173"/>
      <c r="J117" s="138"/>
      <c r="K117" s="193"/>
      <c r="L117" s="80"/>
      <c r="M117" s="92"/>
      <c r="N117" s="79"/>
      <c r="O117" s="77"/>
      <c r="P117" s="80"/>
      <c r="Q117" s="80"/>
      <c r="R117" s="92"/>
      <c r="S117" s="79"/>
    </row>
    <row r="118" spans="1:20" s="65" customFormat="1" ht="11.1" customHeight="1" thickBot="1" x14ac:dyDescent="0.25">
      <c r="A118" s="174" t="s">
        <v>7</v>
      </c>
      <c r="B118" s="175"/>
      <c r="C118" s="175"/>
      <c r="D118" s="176"/>
      <c r="E118" s="177">
        <f>SUM(E111:E117)</f>
        <v>0</v>
      </c>
      <c r="F118" s="177">
        <f>SUM(F111:F117)</f>
        <v>0</v>
      </c>
      <c r="G118" s="178"/>
      <c r="H118" s="179"/>
      <c r="I118" s="180"/>
      <c r="J118" s="138"/>
      <c r="K118" s="193"/>
      <c r="L118" s="80"/>
      <c r="M118" s="92"/>
      <c r="N118" s="79"/>
      <c r="O118" s="77"/>
      <c r="P118" s="80"/>
      <c r="Q118" s="80"/>
      <c r="R118" s="92"/>
      <c r="S118" s="79"/>
    </row>
    <row r="119" spans="1:20" s="65" customFormat="1" ht="11.1" customHeight="1" x14ac:dyDescent="0.2">
      <c r="A119" s="145" t="s">
        <v>14</v>
      </c>
      <c r="B119" s="146"/>
      <c r="C119" s="147"/>
      <c r="D119" s="147"/>
      <c r="E119" s="147"/>
      <c r="F119" s="147"/>
      <c r="G119" s="148"/>
      <c r="H119" s="149"/>
      <c r="I119" s="181"/>
      <c r="J119" s="138"/>
      <c r="K119" s="193"/>
      <c r="L119" s="80"/>
      <c r="M119" s="92"/>
      <c r="N119" s="79"/>
      <c r="O119" s="77"/>
      <c r="P119" s="80"/>
      <c r="Q119" s="80"/>
      <c r="R119" s="92"/>
      <c r="S119" s="79"/>
    </row>
    <row r="120" spans="1:20" s="65" customFormat="1" ht="11.1" customHeight="1" x14ac:dyDescent="0.2">
      <c r="A120" s="151" t="s">
        <v>3</v>
      </c>
      <c r="B120" s="70"/>
      <c r="C120" s="152"/>
      <c r="D120" s="152"/>
      <c r="E120" s="152"/>
      <c r="F120" s="152"/>
      <c r="G120" s="153"/>
      <c r="H120" s="154"/>
      <c r="I120" s="173"/>
      <c r="J120" s="138"/>
      <c r="K120" s="193"/>
      <c r="L120" s="80"/>
      <c r="M120" s="92"/>
      <c r="N120" s="79"/>
      <c r="O120" s="77"/>
      <c r="P120" s="80"/>
      <c r="Q120" s="80"/>
      <c r="R120" s="92"/>
      <c r="S120" s="79"/>
    </row>
    <row r="121" spans="1:20" s="65" customFormat="1" ht="11.1" customHeight="1" x14ac:dyDescent="0.2">
      <c r="A121" s="156" t="s">
        <v>9</v>
      </c>
      <c r="B121" s="70"/>
      <c r="C121" s="152"/>
      <c r="D121" s="152"/>
      <c r="E121" s="152"/>
      <c r="F121" s="152"/>
      <c r="G121" s="153"/>
      <c r="H121" s="154"/>
      <c r="I121" s="173"/>
      <c r="J121" s="138"/>
      <c r="K121" s="193"/>
      <c r="L121" s="80"/>
      <c r="M121" s="92"/>
      <c r="N121" s="79"/>
      <c r="O121" s="77"/>
      <c r="P121" s="80"/>
      <c r="Q121" s="80"/>
      <c r="R121" s="92"/>
      <c r="S121" s="79"/>
      <c r="T121" s="94"/>
    </row>
    <row r="122" spans="1:20" s="65" customFormat="1" ht="11.1" customHeight="1" x14ac:dyDescent="0.2">
      <c r="A122" s="157" t="str">
        <f>IF(C11="","",A116+1)</f>
        <v/>
      </c>
      <c r="B122" s="70"/>
      <c r="C122" s="152"/>
      <c r="D122" s="152"/>
      <c r="E122" s="152"/>
      <c r="F122" s="152"/>
      <c r="G122" s="153"/>
      <c r="H122" s="154"/>
      <c r="I122" s="173"/>
      <c r="J122" s="138"/>
      <c r="K122" s="193"/>
      <c r="L122" s="80"/>
      <c r="M122" s="92"/>
      <c r="N122" s="79"/>
      <c r="O122" s="77"/>
      <c r="P122" s="80"/>
      <c r="Q122" s="80"/>
      <c r="R122" s="92"/>
      <c r="S122" s="79"/>
      <c r="T122" s="94"/>
    </row>
    <row r="123" spans="1:20" s="65" customFormat="1" ht="11.1" customHeight="1" x14ac:dyDescent="0.2">
      <c r="A123" s="156" t="s">
        <v>10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92"/>
      <c r="N123" s="79"/>
      <c r="O123" s="77"/>
      <c r="P123" s="80"/>
      <c r="Q123" s="80"/>
      <c r="R123" s="92"/>
      <c r="S123" s="79"/>
      <c r="T123" s="94"/>
    </row>
    <row r="124" spans="1:20" s="65" customFormat="1" ht="11.1" customHeight="1" x14ac:dyDescent="0.2">
      <c r="A124" s="157" t="str">
        <f>IF(C11="","",A122+30)</f>
        <v/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92"/>
      <c r="N124" s="79"/>
      <c r="O124" s="77"/>
      <c r="P124" s="80"/>
      <c r="Q124" s="80"/>
      <c r="R124" s="92"/>
      <c r="S124" s="79"/>
      <c r="T124" s="94"/>
    </row>
    <row r="125" spans="1:20" s="65" customFormat="1" ht="11.1" customHeight="1" x14ac:dyDescent="0.2">
      <c r="A125" s="156"/>
      <c r="B125" s="70"/>
      <c r="C125" s="152"/>
      <c r="D125" s="158"/>
      <c r="E125" s="158"/>
      <c r="F125" s="158"/>
      <c r="G125" s="153"/>
      <c r="H125" s="154"/>
      <c r="I125" s="173"/>
      <c r="J125" s="138"/>
      <c r="K125" s="193"/>
      <c r="L125" s="80"/>
      <c r="M125" s="92"/>
      <c r="N125" s="79"/>
      <c r="O125" s="77"/>
      <c r="P125" s="80"/>
      <c r="Q125" s="80"/>
      <c r="R125" s="92"/>
      <c r="S125" s="79"/>
      <c r="T125" s="94"/>
    </row>
    <row r="126" spans="1:20" s="65" customFormat="1" ht="11.1" customHeight="1" thickBot="1" x14ac:dyDescent="0.25">
      <c r="A126" s="159" t="s">
        <v>7</v>
      </c>
      <c r="B126" s="160"/>
      <c r="C126" s="160"/>
      <c r="D126" s="161"/>
      <c r="E126" s="162">
        <f>SUM(E119:E125)</f>
        <v>0</v>
      </c>
      <c r="F126" s="162">
        <f>SUM(F119:F125)</f>
        <v>0</v>
      </c>
      <c r="G126" s="163"/>
      <c r="H126" s="164"/>
      <c r="I126" s="165"/>
      <c r="J126" s="138"/>
      <c r="K126" s="193"/>
      <c r="L126" s="80"/>
      <c r="M126" s="92"/>
      <c r="N126" s="79"/>
      <c r="O126" s="77"/>
      <c r="P126" s="80"/>
      <c r="Q126" s="80"/>
      <c r="R126" s="92"/>
      <c r="S126" s="79"/>
      <c r="T126" s="94"/>
    </row>
    <row r="127" spans="1:20" s="65" customFormat="1" ht="11.1" customHeight="1" x14ac:dyDescent="0.2">
      <c r="A127" s="166" t="s">
        <v>14</v>
      </c>
      <c r="B127" s="167"/>
      <c r="C127" s="168"/>
      <c r="D127" s="168"/>
      <c r="E127" s="168"/>
      <c r="F127" s="168"/>
      <c r="G127" s="169"/>
      <c r="H127" s="170"/>
      <c r="I127" s="171"/>
      <c r="J127" s="138"/>
      <c r="K127" s="193"/>
      <c r="L127" s="80"/>
      <c r="M127" s="92"/>
      <c r="N127" s="79"/>
      <c r="O127" s="77"/>
      <c r="P127" s="80"/>
      <c r="Q127" s="80"/>
      <c r="R127" s="92"/>
      <c r="S127" s="79"/>
      <c r="T127" s="94"/>
    </row>
    <row r="128" spans="1:20" s="65" customFormat="1" ht="11.1" customHeight="1" x14ac:dyDescent="0.2">
      <c r="A128" s="172" t="s">
        <v>4</v>
      </c>
      <c r="B128" s="70"/>
      <c r="C128" s="152"/>
      <c r="D128" s="152"/>
      <c r="E128" s="152"/>
      <c r="F128" s="152"/>
      <c r="G128" s="153"/>
      <c r="H128" s="154"/>
      <c r="I128" s="173"/>
      <c r="J128" s="138"/>
      <c r="K128" s="193"/>
      <c r="L128" s="80"/>
      <c r="M128" s="92"/>
      <c r="N128" s="79"/>
      <c r="O128" s="77"/>
      <c r="P128" s="80"/>
      <c r="Q128" s="80"/>
      <c r="R128" s="92"/>
      <c r="S128" s="79"/>
      <c r="T128" s="94"/>
    </row>
    <row r="129" spans="1:20" s="65" customFormat="1" ht="11.1" customHeight="1" x14ac:dyDescent="0.2">
      <c r="A129" s="156" t="s">
        <v>9</v>
      </c>
      <c r="B129" s="70"/>
      <c r="C129" s="152"/>
      <c r="D129" s="152"/>
      <c r="E129" s="152"/>
      <c r="F129" s="152"/>
      <c r="G129" s="153"/>
      <c r="H129" s="154"/>
      <c r="I129" s="173"/>
      <c r="J129" s="138"/>
      <c r="K129" s="193"/>
      <c r="L129" s="80"/>
      <c r="M129" s="92"/>
      <c r="N129" s="79"/>
      <c r="O129" s="77"/>
      <c r="P129" s="80"/>
      <c r="Q129" s="80"/>
      <c r="R129" s="92"/>
      <c r="S129" s="79"/>
      <c r="T129" s="94"/>
    </row>
    <row r="130" spans="1:20" s="65" customFormat="1" ht="11.1" customHeight="1" x14ac:dyDescent="0.2">
      <c r="A130" s="157" t="str">
        <f>IF(C11="","",A124+1)</f>
        <v/>
      </c>
      <c r="B130" s="70"/>
      <c r="C130" s="152"/>
      <c r="D130" s="152"/>
      <c r="E130" s="152"/>
      <c r="F130" s="152"/>
      <c r="G130" s="153"/>
      <c r="H130" s="154"/>
      <c r="I130" s="173"/>
      <c r="J130" s="138"/>
      <c r="K130" s="193"/>
      <c r="L130" s="80"/>
      <c r="M130" s="92"/>
      <c r="N130" s="79"/>
      <c r="O130" s="77"/>
      <c r="P130" s="80"/>
      <c r="Q130" s="80"/>
      <c r="R130" s="92"/>
      <c r="S130" s="79"/>
      <c r="T130" s="94"/>
    </row>
    <row r="131" spans="1:20" s="65" customFormat="1" ht="11.1" customHeight="1" x14ac:dyDescent="0.2">
      <c r="A131" s="156" t="s">
        <v>10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92"/>
      <c r="N131" s="79"/>
      <c r="O131" s="77"/>
      <c r="P131" s="80"/>
      <c r="Q131" s="80"/>
      <c r="R131" s="92"/>
      <c r="S131" s="79"/>
      <c r="T131" s="94"/>
    </row>
    <row r="132" spans="1:20" s="65" customFormat="1" ht="11.1" customHeight="1" x14ac:dyDescent="0.2">
      <c r="A132" s="157" t="str">
        <f>IF(C11="","",A130+30)</f>
        <v/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92"/>
      <c r="N132" s="79"/>
      <c r="O132" s="77"/>
      <c r="P132" s="80"/>
      <c r="Q132" s="80"/>
      <c r="R132" s="92"/>
      <c r="S132" s="79"/>
      <c r="T132" s="94"/>
    </row>
    <row r="133" spans="1:20" s="65" customFormat="1" ht="11.1" customHeight="1" x14ac:dyDescent="0.2">
      <c r="A133" s="156"/>
      <c r="B133" s="70"/>
      <c r="C133" s="152"/>
      <c r="D133" s="158"/>
      <c r="E133" s="158"/>
      <c r="F133" s="158"/>
      <c r="G133" s="153"/>
      <c r="H133" s="154"/>
      <c r="I133" s="173"/>
      <c r="J133" s="138"/>
      <c r="K133" s="193"/>
      <c r="L133" s="80"/>
      <c r="M133" s="92"/>
      <c r="N133" s="79"/>
      <c r="O133" s="77"/>
      <c r="P133" s="80"/>
      <c r="Q133" s="80"/>
      <c r="R133" s="92"/>
      <c r="S133" s="79"/>
      <c r="T133" s="94"/>
    </row>
    <row r="134" spans="1:20" s="65" customFormat="1" ht="11.1" customHeight="1" thickBot="1" x14ac:dyDescent="0.25">
      <c r="A134" s="159" t="s">
        <v>7</v>
      </c>
      <c r="B134" s="160"/>
      <c r="C134" s="160"/>
      <c r="D134" s="161"/>
      <c r="E134" s="162">
        <f>SUM(E127:E133)</f>
        <v>0</v>
      </c>
      <c r="F134" s="162">
        <f>SUM(F127:F133)</f>
        <v>0</v>
      </c>
      <c r="G134" s="163"/>
      <c r="H134" s="164"/>
      <c r="I134" s="165"/>
      <c r="J134" s="138"/>
      <c r="K134" s="193"/>
      <c r="L134" s="80"/>
      <c r="M134" s="92"/>
      <c r="N134" s="79"/>
      <c r="O134" s="77"/>
      <c r="P134" s="80"/>
      <c r="Q134" s="80"/>
      <c r="R134" s="92"/>
      <c r="S134" s="79"/>
      <c r="T134" s="94"/>
    </row>
    <row r="135" spans="1:20" s="65" customFormat="1" ht="11.1" customHeight="1" x14ac:dyDescent="0.2">
      <c r="A135" s="166" t="s">
        <v>14</v>
      </c>
      <c r="B135" s="167"/>
      <c r="C135" s="168"/>
      <c r="D135" s="168"/>
      <c r="E135" s="168"/>
      <c r="F135" s="168"/>
      <c r="G135" s="169"/>
      <c r="H135" s="170"/>
      <c r="I135" s="171"/>
      <c r="J135" s="138"/>
      <c r="K135" s="193"/>
      <c r="L135" s="80"/>
      <c r="M135" s="92"/>
      <c r="N135" s="79"/>
      <c r="O135" s="77"/>
      <c r="P135" s="80"/>
      <c r="Q135" s="80"/>
      <c r="R135" s="92"/>
      <c r="S135" s="79"/>
      <c r="T135" s="94"/>
    </row>
    <row r="136" spans="1:20" s="65" customFormat="1" ht="11.1" customHeight="1" x14ac:dyDescent="0.2">
      <c r="A136" s="172" t="s">
        <v>5</v>
      </c>
      <c r="B136" s="70"/>
      <c r="C136" s="152"/>
      <c r="D136" s="152"/>
      <c r="E136" s="152"/>
      <c r="F136" s="152"/>
      <c r="G136" s="153"/>
      <c r="H136" s="154"/>
      <c r="I136" s="173"/>
      <c r="J136" s="138"/>
      <c r="K136" s="193"/>
      <c r="L136" s="80"/>
      <c r="M136" s="92"/>
      <c r="N136" s="79"/>
      <c r="O136" s="77"/>
      <c r="P136" s="80"/>
      <c r="Q136" s="80"/>
      <c r="R136" s="92"/>
      <c r="S136" s="79"/>
      <c r="T136" s="94"/>
    </row>
    <row r="137" spans="1:20" s="65" customFormat="1" ht="11.1" customHeight="1" x14ac:dyDescent="0.2">
      <c r="A137" s="156" t="s">
        <v>9</v>
      </c>
      <c r="B137" s="70"/>
      <c r="C137" s="152"/>
      <c r="D137" s="152"/>
      <c r="E137" s="152"/>
      <c r="F137" s="152"/>
      <c r="G137" s="153"/>
      <c r="H137" s="154"/>
      <c r="I137" s="173"/>
      <c r="J137" s="138"/>
      <c r="K137" s="193"/>
      <c r="L137" s="80"/>
      <c r="M137" s="92"/>
      <c r="N137" s="79"/>
      <c r="O137" s="77"/>
      <c r="P137" s="80"/>
      <c r="Q137" s="80"/>
      <c r="R137" s="92"/>
      <c r="S137" s="79"/>
      <c r="T137" s="94"/>
    </row>
    <row r="138" spans="1:20" s="65" customFormat="1" ht="11.1" customHeight="1" x14ac:dyDescent="0.2">
      <c r="A138" s="157" t="str">
        <f>IF(C11="","",A132+1)</f>
        <v/>
      </c>
      <c r="B138" s="70"/>
      <c r="C138" s="152"/>
      <c r="D138" s="152"/>
      <c r="E138" s="152"/>
      <c r="F138" s="152"/>
      <c r="G138" s="153"/>
      <c r="H138" s="154"/>
      <c r="I138" s="173"/>
      <c r="J138" s="138"/>
      <c r="K138" s="193"/>
      <c r="L138" s="80"/>
      <c r="M138" s="92"/>
      <c r="N138" s="79"/>
      <c r="O138" s="77"/>
      <c r="P138" s="80"/>
      <c r="Q138" s="80"/>
      <c r="R138" s="92"/>
      <c r="S138" s="79"/>
      <c r="T138" s="94"/>
    </row>
    <row r="139" spans="1:20" s="65" customFormat="1" ht="11.1" customHeight="1" x14ac:dyDescent="0.2">
      <c r="A139" s="156" t="s">
        <v>10</v>
      </c>
      <c r="B139" s="70"/>
      <c r="C139" s="152"/>
      <c r="D139" s="152"/>
      <c r="E139" s="152"/>
      <c r="F139" s="152"/>
      <c r="G139" s="153"/>
      <c r="H139" s="154"/>
      <c r="I139" s="173"/>
      <c r="J139" s="138"/>
      <c r="K139" s="193"/>
      <c r="L139" s="80"/>
      <c r="M139" s="92"/>
      <c r="N139" s="79"/>
      <c r="O139" s="77"/>
      <c r="P139" s="80"/>
      <c r="Q139" s="80"/>
      <c r="R139" s="92"/>
      <c r="S139" s="79"/>
      <c r="T139" s="94"/>
    </row>
    <row r="140" spans="1:20" s="65" customFormat="1" ht="11.1" customHeight="1" x14ac:dyDescent="0.2">
      <c r="A140" s="157" t="str">
        <f>IF(C11="","",A138+30)</f>
        <v/>
      </c>
      <c r="B140" s="70"/>
      <c r="C140" s="152"/>
      <c r="D140" s="152"/>
      <c r="E140" s="152"/>
      <c r="F140" s="152"/>
      <c r="G140" s="153"/>
      <c r="H140" s="154"/>
      <c r="I140" s="173"/>
      <c r="J140" s="138"/>
      <c r="K140" s="193"/>
      <c r="L140" s="80"/>
      <c r="M140" s="92"/>
      <c r="N140" s="79"/>
      <c r="O140" s="77"/>
      <c r="P140" s="80"/>
      <c r="Q140" s="80"/>
      <c r="R140" s="92"/>
      <c r="S140" s="79"/>
      <c r="T140" s="94"/>
    </row>
    <row r="141" spans="1:20" s="65" customFormat="1" ht="11.1" customHeight="1" x14ac:dyDescent="0.2">
      <c r="A141" s="156"/>
      <c r="B141" s="70"/>
      <c r="C141" s="152"/>
      <c r="D141" s="158"/>
      <c r="E141" s="158"/>
      <c r="F141" s="158"/>
      <c r="G141" s="153"/>
      <c r="H141" s="154"/>
      <c r="I141" s="173"/>
      <c r="J141" s="138"/>
      <c r="K141" s="193"/>
      <c r="L141" s="80"/>
      <c r="M141" s="92"/>
      <c r="N141" s="79"/>
      <c r="O141" s="77"/>
      <c r="P141" s="80"/>
      <c r="Q141" s="80"/>
      <c r="R141" s="92"/>
      <c r="S141" s="79"/>
      <c r="T141" s="94"/>
    </row>
    <row r="142" spans="1:20" s="65" customFormat="1" ht="11.1" customHeight="1" thickBot="1" x14ac:dyDescent="0.25">
      <c r="A142" s="174" t="s">
        <v>7</v>
      </c>
      <c r="B142" s="175"/>
      <c r="C142" s="175"/>
      <c r="D142" s="176"/>
      <c r="E142" s="177">
        <f>SUM(E135:E141)</f>
        <v>0</v>
      </c>
      <c r="F142" s="177">
        <f>SUM(F135:F141)</f>
        <v>0</v>
      </c>
      <c r="G142" s="178"/>
      <c r="H142" s="179"/>
      <c r="I142" s="180"/>
      <c r="J142" s="138"/>
      <c r="K142" s="193"/>
      <c r="L142" s="80"/>
      <c r="M142" s="92"/>
      <c r="N142" s="79"/>
      <c r="O142" s="77"/>
      <c r="P142" s="80"/>
      <c r="Q142" s="80"/>
      <c r="R142" s="92"/>
      <c r="S142" s="79"/>
      <c r="T142" s="94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92"/>
      <c r="N143" s="79"/>
      <c r="O143" s="77"/>
      <c r="P143" s="80"/>
      <c r="Q143" s="80"/>
      <c r="R143" s="92"/>
      <c r="S143" s="79"/>
      <c r="T143" s="94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ht="11.1" customHeight="1" x14ac:dyDescent="0.2">
      <c r="K160" s="193"/>
      <c r="L160" s="80"/>
      <c r="M160" s="92"/>
      <c r="N160" s="79"/>
      <c r="O160" s="77"/>
      <c r="P160" s="80"/>
      <c r="Q160" s="80"/>
      <c r="R160" s="92"/>
      <c r="S160" s="79"/>
    </row>
    <row r="161" spans="11:19" ht="11.1" customHeight="1" x14ac:dyDescent="0.2">
      <c r="K161" s="193"/>
      <c r="L161" s="80"/>
      <c r="M161" s="92"/>
      <c r="N161" s="79"/>
      <c r="O161" s="77"/>
      <c r="P161" s="80"/>
      <c r="Q161" s="80"/>
      <c r="R161" s="92"/>
      <c r="S161" s="79"/>
    </row>
    <row r="162" spans="11:19" ht="11.1" customHeight="1" x14ac:dyDescent="0.2">
      <c r="K162" s="193"/>
      <c r="L162" s="80"/>
      <c r="M162" s="92"/>
      <c r="N162" s="79"/>
      <c r="O162" s="77"/>
      <c r="P162" s="80"/>
      <c r="Q162" s="80"/>
      <c r="R162" s="92"/>
      <c r="S162" s="79"/>
    </row>
    <row r="163" spans="11:19" ht="11.1" customHeight="1" x14ac:dyDescent="0.2">
      <c r="K163" s="193"/>
      <c r="L163" s="80"/>
      <c r="M163" s="92"/>
      <c r="N163" s="79"/>
      <c r="O163" s="77"/>
      <c r="P163" s="80"/>
      <c r="Q163" s="80"/>
      <c r="R163" s="92"/>
      <c r="S163" s="79"/>
    </row>
    <row r="164" spans="11:19" ht="11.1" customHeight="1" x14ac:dyDescent="0.2">
      <c r="K164" s="193"/>
      <c r="L164" s="80"/>
      <c r="M164" s="92"/>
      <c r="N164" s="79"/>
      <c r="O164" s="77"/>
      <c r="P164" s="80"/>
      <c r="Q164" s="80"/>
      <c r="R164" s="92"/>
      <c r="S164" s="79"/>
    </row>
    <row r="165" spans="11:19" ht="11.1" customHeight="1" x14ac:dyDescent="0.2">
      <c r="K165" s="192"/>
      <c r="L165" s="80"/>
      <c r="M165" s="92"/>
      <c r="N165" s="79"/>
      <c r="O165" s="77"/>
      <c r="P165" s="80"/>
      <c r="Q165" s="80"/>
      <c r="R165" s="92"/>
      <c r="S165" s="79"/>
    </row>
    <row r="166" spans="11:19" ht="11.1" customHeight="1" x14ac:dyDescent="0.2">
      <c r="K166" s="192"/>
      <c r="L166" s="80"/>
      <c r="M166" s="92"/>
      <c r="N166" s="79"/>
      <c r="O166" s="77"/>
      <c r="P166" s="80"/>
      <c r="Q166" s="80"/>
      <c r="R166" s="92"/>
      <c r="S166" s="79"/>
    </row>
    <row r="167" spans="11:19" ht="11.1" customHeight="1" x14ac:dyDescent="0.2">
      <c r="K167" s="192"/>
      <c r="L167" s="82"/>
      <c r="M167" s="81"/>
      <c r="N167" s="78"/>
      <c r="O167" s="77"/>
      <c r="P167" s="82"/>
      <c r="Q167" s="82"/>
      <c r="R167" s="81"/>
      <c r="S167" s="79"/>
    </row>
    <row r="168" spans="11:19" ht="11.1" customHeight="1" x14ac:dyDescent="0.2">
      <c r="K168" s="192"/>
      <c r="L168" s="82"/>
      <c r="M168" s="81"/>
      <c r="N168" s="78"/>
      <c r="O168" s="76"/>
      <c r="P168" s="82"/>
      <c r="Q168" s="82"/>
      <c r="R168" s="81"/>
      <c r="S168" s="79"/>
    </row>
    <row r="169" spans="11:19" ht="11.1" customHeight="1" x14ac:dyDescent="0.2">
      <c r="K169" s="192"/>
      <c r="L169" s="82"/>
      <c r="M169" s="81"/>
      <c r="N169" s="78"/>
      <c r="O169" s="76"/>
      <c r="P169" s="82"/>
      <c r="Q169" s="82"/>
      <c r="R169" s="81"/>
      <c r="S169" s="79"/>
    </row>
    <row r="170" spans="11:19" ht="11.1" customHeight="1" x14ac:dyDescent="0.2">
      <c r="K170" s="192"/>
      <c r="L170" s="82"/>
      <c r="M170" s="81"/>
      <c r="N170" s="78"/>
      <c r="O170" s="76"/>
      <c r="P170" s="82"/>
      <c r="Q170" s="82"/>
      <c r="R170" s="81"/>
      <c r="S170" s="79"/>
    </row>
    <row r="171" spans="11:19" ht="11.1" customHeight="1" x14ac:dyDescent="0.2">
      <c r="K171" s="192"/>
      <c r="L171" s="82"/>
      <c r="M171" s="81"/>
      <c r="N171" s="78"/>
      <c r="O171" s="76"/>
      <c r="P171" s="82"/>
      <c r="Q171" s="82"/>
      <c r="R171" s="81"/>
      <c r="S171" s="79"/>
    </row>
    <row r="172" spans="11:19" ht="11.1" customHeight="1" x14ac:dyDescent="0.2">
      <c r="K172" s="192"/>
      <c r="L172" s="82"/>
      <c r="M172" s="81"/>
      <c r="N172" s="78"/>
      <c r="O172" s="76"/>
      <c r="P172" s="82"/>
      <c r="Q172" s="82"/>
      <c r="R172" s="81"/>
      <c r="S172" s="79"/>
    </row>
    <row r="173" spans="11:19" ht="11.1" customHeight="1" x14ac:dyDescent="0.2">
      <c r="K173" s="192"/>
      <c r="L173" s="82"/>
      <c r="M173" s="81"/>
      <c r="N173" s="78"/>
      <c r="O173" s="76"/>
      <c r="P173" s="82"/>
      <c r="Q173" s="82"/>
      <c r="R173" s="81"/>
      <c r="S173" s="79"/>
    </row>
    <row r="174" spans="11:19" ht="11.1" customHeight="1" x14ac:dyDescent="0.2">
      <c r="K174" s="192"/>
      <c r="L174" s="82"/>
      <c r="M174" s="81"/>
      <c r="N174" s="78"/>
      <c r="O174" s="76"/>
      <c r="P174" s="82"/>
      <c r="Q174" s="82"/>
      <c r="R174" s="81"/>
      <c r="S174" s="78"/>
    </row>
    <row r="175" spans="11:19" ht="11.1" customHeight="1" x14ac:dyDescent="0.2">
      <c r="K175" s="192"/>
      <c r="L175" s="82"/>
      <c r="M175" s="81"/>
      <c r="N175" s="78"/>
      <c r="O175" s="76"/>
      <c r="P175" s="82"/>
      <c r="Q175" s="82"/>
      <c r="R175" s="81"/>
      <c r="S175" s="78"/>
    </row>
    <row r="176" spans="11:19" ht="11.1" customHeight="1" x14ac:dyDescent="0.2">
      <c r="K176" s="192"/>
      <c r="L176" s="82"/>
      <c r="M176" s="81"/>
      <c r="N176" s="78"/>
      <c r="O176" s="76"/>
      <c r="P176" s="82"/>
      <c r="Q176" s="82"/>
      <c r="R176" s="81"/>
      <c r="S176" s="78"/>
    </row>
    <row r="177" spans="11:19" ht="11.1" customHeight="1" x14ac:dyDescent="0.2">
      <c r="K177" s="192"/>
      <c r="L177" s="82"/>
      <c r="M177" s="81"/>
      <c r="N177" s="78"/>
      <c r="O177" s="76"/>
      <c r="P177" s="82"/>
      <c r="Q177" s="82"/>
      <c r="R177" s="81"/>
      <c r="S177" s="78"/>
    </row>
    <row r="178" spans="11:19" ht="11.1" customHeight="1" x14ac:dyDescent="0.2">
      <c r="K178" s="192"/>
      <c r="L178" s="82"/>
      <c r="M178" s="81"/>
      <c r="N178" s="78"/>
      <c r="O178" s="76"/>
      <c r="P178" s="82"/>
      <c r="Q178" s="82"/>
      <c r="R178" s="81"/>
      <c r="S178" s="78"/>
    </row>
    <row r="179" spans="11:19" ht="11.1" customHeight="1" x14ac:dyDescent="0.2">
      <c r="K179" s="192"/>
      <c r="L179" s="82"/>
      <c r="M179" s="81"/>
      <c r="N179" s="78"/>
      <c r="O179" s="76"/>
      <c r="P179" s="82"/>
      <c r="Q179" s="82"/>
      <c r="R179" s="81"/>
      <c r="S179" s="78"/>
    </row>
    <row r="180" spans="11:19" ht="11.1" customHeight="1" x14ac:dyDescent="0.2">
      <c r="K180" s="192"/>
      <c r="L180" s="82"/>
      <c r="M180" s="81"/>
      <c r="N180" s="78"/>
      <c r="O180" s="76"/>
      <c r="P180" s="82"/>
      <c r="Q180" s="82"/>
      <c r="R180" s="81"/>
      <c r="S180" s="78"/>
    </row>
    <row r="181" spans="11:19" ht="11.1" customHeight="1" x14ac:dyDescent="0.2">
      <c r="K181" s="192"/>
      <c r="L181" s="82"/>
      <c r="M181" s="81"/>
      <c r="N181" s="78"/>
      <c r="O181" s="76"/>
      <c r="P181" s="82"/>
      <c r="Q181" s="82"/>
      <c r="R181" s="81"/>
      <c r="S181" s="78"/>
    </row>
    <row r="182" spans="11:19" ht="11.1" customHeight="1" x14ac:dyDescent="0.2">
      <c r="K182" s="192"/>
      <c r="L182" s="82"/>
      <c r="M182" s="81"/>
      <c r="N182" s="78"/>
      <c r="O182" s="76"/>
      <c r="P182" s="82"/>
      <c r="Q182" s="82"/>
      <c r="R182" s="81"/>
      <c r="S182" s="78"/>
    </row>
    <row r="183" spans="11:19" ht="11.1" customHeight="1" x14ac:dyDescent="0.2">
      <c r="K183" s="192"/>
      <c r="L183" s="82"/>
      <c r="M183" s="81"/>
      <c r="N183" s="78"/>
      <c r="O183" s="76"/>
      <c r="P183" s="82"/>
      <c r="Q183" s="82"/>
      <c r="R183" s="81"/>
      <c r="S183" s="78"/>
    </row>
    <row r="184" spans="11:19" ht="11.1" customHeight="1" x14ac:dyDescent="0.2">
      <c r="K184" s="192"/>
      <c r="L184" s="82"/>
      <c r="M184" s="81"/>
      <c r="N184" s="78"/>
      <c r="O184" s="76"/>
      <c r="P184" s="82"/>
      <c r="Q184" s="82"/>
      <c r="R184" s="81"/>
      <c r="S184" s="78"/>
    </row>
    <row r="185" spans="11:19" ht="11.1" customHeight="1" x14ac:dyDescent="0.2">
      <c r="K185" s="192"/>
      <c r="L185" s="82"/>
      <c r="M185" s="81"/>
      <c r="N185" s="78"/>
      <c r="O185" s="76"/>
      <c r="P185" s="82"/>
      <c r="Q185" s="82"/>
      <c r="R185" s="81"/>
      <c r="S185" s="78"/>
    </row>
    <row r="186" spans="11:19" ht="11.1" customHeight="1" x14ac:dyDescent="0.2">
      <c r="K186" s="192"/>
      <c r="L186" s="82"/>
      <c r="M186" s="81"/>
      <c r="N186" s="78"/>
      <c r="O186" s="76"/>
      <c r="P186" s="82"/>
      <c r="Q186" s="82"/>
      <c r="R186" s="81"/>
      <c r="S186" s="78"/>
    </row>
    <row r="187" spans="11:19" ht="11.1" customHeight="1" x14ac:dyDescent="0.2">
      <c r="K187" s="192"/>
      <c r="L187" s="82"/>
      <c r="M187" s="81"/>
      <c r="N187" s="78"/>
      <c r="O187" s="76"/>
      <c r="P187" s="82"/>
      <c r="Q187" s="82"/>
      <c r="R187" s="81"/>
      <c r="S187" s="78"/>
    </row>
    <row r="188" spans="11:19" ht="11.1" customHeight="1" x14ac:dyDescent="0.2">
      <c r="K188" s="192"/>
      <c r="L188" s="82"/>
      <c r="M188" s="81"/>
      <c r="N188" s="78"/>
      <c r="O188" s="76"/>
      <c r="P188" s="82"/>
      <c r="Q188" s="82"/>
      <c r="R188" s="81"/>
      <c r="S188" s="78"/>
    </row>
    <row r="189" spans="11:19" ht="11.1" customHeight="1" x14ac:dyDescent="0.2">
      <c r="K189" s="192"/>
      <c r="L189" s="82"/>
      <c r="M189" s="81"/>
      <c r="N189" s="78"/>
      <c r="O189" s="76"/>
      <c r="P189" s="82"/>
      <c r="Q189" s="82"/>
      <c r="R189" s="81"/>
      <c r="S189" s="78"/>
    </row>
    <row r="190" spans="11:19" ht="11.1" customHeight="1" x14ac:dyDescent="0.2">
      <c r="K190" s="192"/>
      <c r="L190" s="82"/>
      <c r="M190" s="81"/>
      <c r="N190" s="78"/>
      <c r="O190" s="76"/>
      <c r="P190" s="82"/>
      <c r="Q190" s="82"/>
      <c r="R190" s="81"/>
      <c r="S190" s="78"/>
    </row>
    <row r="191" spans="11:19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8"/>
    </row>
    <row r="192" spans="11:19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8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8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8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8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8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/>
    <row r="496" spans="11:19" ht="11.1" customHeight="1" x14ac:dyDescent="0.2"/>
    <row r="497" ht="11.1" customHeight="1" x14ac:dyDescent="0.2"/>
    <row r="498" ht="11.1" customHeight="1" x14ac:dyDescent="0.2"/>
    <row r="499" ht="11.1" customHeight="1" x14ac:dyDescent="0.2"/>
    <row r="500" ht="11.1" customHeight="1" x14ac:dyDescent="0.2"/>
    <row r="501" ht="11.1" customHeight="1" x14ac:dyDescent="0.2"/>
    <row r="502" ht="11.1" customHeight="1" x14ac:dyDescent="0.2"/>
    <row r="503" ht="11.1" customHeight="1" x14ac:dyDescent="0.2"/>
    <row r="504" ht="11.1" customHeight="1" x14ac:dyDescent="0.2"/>
    <row r="505" ht="11.1" customHeight="1" x14ac:dyDescent="0.2"/>
    <row r="506" ht="11.1" customHeight="1" x14ac:dyDescent="0.2"/>
    <row r="507" ht="11.1" customHeight="1" x14ac:dyDescent="0.2"/>
  </sheetData>
  <sortState ref="P18:S45">
    <sortCondition descending="1" ref="P17"/>
  </sortState>
  <mergeCells count="14">
    <mergeCell ref="F15:I15"/>
    <mergeCell ref="F16:F17"/>
    <mergeCell ref="G16:I17"/>
    <mergeCell ref="B8:D8"/>
    <mergeCell ref="P3:S3"/>
    <mergeCell ref="K7:L7"/>
    <mergeCell ref="A3:C3"/>
    <mergeCell ref="A11:B11"/>
    <mergeCell ref="F7:I7"/>
    <mergeCell ref="F2:H2"/>
    <mergeCell ref="A4:D4"/>
    <mergeCell ref="A5:D5"/>
    <mergeCell ref="A6:D6"/>
    <mergeCell ref="A7:D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MARNEFFE Philippe</cp:lastModifiedBy>
  <cp:lastPrinted>2017-12-18T11:44:37Z</cp:lastPrinted>
  <dcterms:created xsi:type="dcterms:W3CDTF">1996-10-21T11:03:58Z</dcterms:created>
  <dcterms:modified xsi:type="dcterms:W3CDTF">2019-02-17T05:03:07Z</dcterms:modified>
</cp:coreProperties>
</file>