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5200" windowHeight="11580"/>
  </bookViews>
  <sheets>
    <sheet name="Bordereaux" sheetId="2" r:id="rId1"/>
    <sheet name="BDD" sheetId="1" r:id="rId2"/>
  </sheets>
  <definedNames>
    <definedName name="_xlnm.Print_Area" localSheetId="0">Bordereaux!$A$1:$H$28</definedName>
  </definedNames>
  <calcPr calcId="152511"/>
</workbook>
</file>

<file path=xl/calcChain.xml><?xml version="1.0" encoding="utf-8"?>
<calcChain xmlns="http://schemas.openxmlformats.org/spreadsheetml/2006/main">
  <c r="F37" i="2" l="1"/>
  <c r="E39" i="2"/>
  <c r="F38" i="2" l="1"/>
  <c r="F39" i="2" s="1"/>
  <c r="E40" i="2" s="1"/>
</calcChain>
</file>

<file path=xl/sharedStrings.xml><?xml version="1.0" encoding="utf-8"?>
<sst xmlns="http://schemas.openxmlformats.org/spreadsheetml/2006/main" count="294" uniqueCount="119">
  <si>
    <t>Date</t>
  </si>
  <si>
    <t>Qté</t>
  </si>
  <si>
    <t>Libellé</t>
  </si>
  <si>
    <t>Prix</t>
  </si>
  <si>
    <t>HTVA</t>
  </si>
  <si>
    <t>public</t>
  </si>
  <si>
    <t>Montant</t>
  </si>
  <si>
    <t>TVAC</t>
  </si>
  <si>
    <t>TVA</t>
  </si>
  <si>
    <t>Total patient</t>
  </si>
  <si>
    <t xml:space="preserve"> TVAC</t>
  </si>
  <si>
    <t>TVA (sur total</t>
  </si>
  <si>
    <t xml:space="preserve"> HTVA)</t>
  </si>
  <si>
    <t xml:space="preserve"> HTVA</t>
  </si>
  <si>
    <t>/unité</t>
  </si>
  <si>
    <t>total</t>
  </si>
  <si>
    <t>Bauters  Huberta</t>
  </si>
  <si>
    <t>FLEXIUM 10 % CREME 100 GR</t>
  </si>
  <si>
    <t>ZESTRIL 20 COMP 56X20MG</t>
  </si>
  <si>
    <t>ALOPATE POMM. 45 G</t>
  </si>
  <si>
    <t>CORUNO COMP RETARD 42 X 16 MG</t>
  </si>
  <si>
    <t>Bayart  Rose</t>
  </si>
  <si>
    <t>D CURE AMP PER OS 12</t>
  </si>
  <si>
    <t>DEANXIT 10 MG COMP PELL 30 X 10 MG/0,5 MG</t>
  </si>
  <si>
    <t>Buonatesta  Concetta</t>
  </si>
  <si>
    <t>QUETIAPIN SANDOZ COMP ENROBE 100 X 100 MG</t>
  </si>
  <si>
    <t>Cambie  Jean</t>
  </si>
  <si>
    <t>IMODIUM CAPS 60 X 2 MG</t>
  </si>
  <si>
    <t>De Ketele  Jacqueline</t>
  </si>
  <si>
    <t>BURINEX LEO COMP 30 X 1 MG</t>
  </si>
  <si>
    <t>COVERSYL COMP 90 X 5 MG</t>
  </si>
  <si>
    <t>PANTOMED 40 MG COMP 56</t>
  </si>
  <si>
    <t>Debakker  Yves Albert</t>
  </si>
  <si>
    <t>DEPAKINE CHRONO 500 BLISTER 5 X 10</t>
  </si>
  <si>
    <t>Decocq  Francoise Theresa</t>
  </si>
  <si>
    <t>KEPPRA 500MG COMP PELL 100X 500MG</t>
  </si>
  <si>
    <t>Degallaix  Nelly</t>
  </si>
  <si>
    <t>CURCUMA MAGNUM 3200 BE LIFE BIO POT CAPS 60</t>
  </si>
  <si>
    <t>FOLAVIT 4,0 MG TABL 40 X 4,0 MG</t>
  </si>
  <si>
    <t>LYRICA CAPS HARDE - DUR 200 X 75 MG</t>
  </si>
  <si>
    <t>Deroubaix  Michel</t>
  </si>
  <si>
    <t>DAKTARIN SPRAY PULV FL PULV 8 GR 2%</t>
  </si>
  <si>
    <t>TENA WASH MOUSSE NF 400ML 6570</t>
  </si>
  <si>
    <t>Deroubaix  Nicole</t>
  </si>
  <si>
    <t>EOSINE 2% QUALIPHAR MONODOSISSEN AMP 10X2ML</t>
  </si>
  <si>
    <t>Desmet  Andree</t>
  </si>
  <si>
    <t>PROPYLTHIOURACILE COMP 60 X 50 MG</t>
  </si>
  <si>
    <t>ALGOTRA COMP ENROBES 30 X 325MG/37,5MG</t>
  </si>
  <si>
    <t>PARACETAMOL TEVA 1 G COMP 120 X 1 G BLISTER</t>
  </si>
  <si>
    <t>LORAZEPAM EG COMP 60X2,5MG</t>
  </si>
  <si>
    <t>CORDARONE COMP 60 X 200 MG</t>
  </si>
  <si>
    <t>Desmet  Michel Noel</t>
  </si>
  <si>
    <t>PANTOPRAZOLE EG 40MG COMP GASTRO RESIST BLIST 56</t>
  </si>
  <si>
    <t>RIOPAN GEL SACHETS ZAKJES 20X10ML</t>
  </si>
  <si>
    <t>TRAZOLAN COMP 90 X 100 MG</t>
  </si>
  <si>
    <t>MOTILIUM COMP 30 FONDANT INSTANTANE</t>
  </si>
  <si>
    <t>EUCALYGUM GOMME PECTORALE A SUCER SANS SUCRE 40G</t>
  </si>
  <si>
    <t>MEDICA COMPRIMES GORGE MENTHOL 36 UD</t>
  </si>
  <si>
    <t>SEDISTRESS CAPS DUR 100 X 100MG</t>
  </si>
  <si>
    <t>DAFALGAN FORTE 1G COMP EFFERV. 40</t>
  </si>
  <si>
    <t>NICORETTE FRESHMINT 1 MG SPRAY DOS 150 X 2</t>
  </si>
  <si>
    <t>Devaux  Jean</t>
  </si>
  <si>
    <t>DUROGESIC PL EMP 10X 12MCG/HEURE/UUR</t>
  </si>
  <si>
    <t>Dewulf  Nelly</t>
  </si>
  <si>
    <t>PRANOX COLLYRE 5 ML 0,1 %</t>
  </si>
  <si>
    <t>GARDENAL COMP. 20X100 MG</t>
  </si>
  <si>
    <t>CLINAVISION CAPS 60</t>
  </si>
  <si>
    <t>Duchateau  Georgette</t>
  </si>
  <si>
    <t>FLAMINAL HYDRO TUBE 50G NF</t>
  </si>
  <si>
    <t>ACETYLCYSTEINE EG SACH 30X200MG</t>
  </si>
  <si>
    <t>ATROVENT MONODOSE 0,25MG/2ML VIALS 20</t>
  </si>
  <si>
    <t>ACA MASK SET ADULTE</t>
  </si>
  <si>
    <t>BX NACL 0,9% VIAFLO SAC-ZAK 500ML</t>
  </si>
  <si>
    <t>Dupret  Lucia</t>
  </si>
  <si>
    <t>FORTIMEL COMPACT PROTEIN VANILLE 4X125ML</t>
  </si>
  <si>
    <t>HIBIDIL SOL 10X15ML UD BOTTELPACK</t>
  </si>
  <si>
    <t>APEROP TONIQUE AMP BUVABLE 14X15ML</t>
  </si>
  <si>
    <t>Fretin  Lea Julia</t>
  </si>
  <si>
    <t>CLEXANE SER INJ 10 X 40 MG/0,4 ML</t>
  </si>
  <si>
    <t>ISO BETADINE TULLES COMPR 10</t>
  </si>
  <si>
    <t>ISO BETADINE DERM 10% 125ML</t>
  </si>
  <si>
    <t>ISO BETADINE GEL TUBE 100 G</t>
  </si>
  <si>
    <t>DAFALGAN FORTE SEC 1G TABL 50</t>
  </si>
  <si>
    <t>MARQUE V PERFUSEUR 1VOIE + MICROPERFUS. 21G SECUR.</t>
  </si>
  <si>
    <t>TRIBVIT COMP 100</t>
  </si>
  <si>
    <t>DERMOCREM ROUGEURS-IRRITATION DE LA PEAU CREME250G</t>
  </si>
  <si>
    <t>Losfeld  Alfred</t>
  </si>
  <si>
    <t>PROSTA URGENIN CAPS 30 X 320 MG</t>
  </si>
  <si>
    <t>Maes  Suzanne</t>
  </si>
  <si>
    <t>Mestdag  Josette</t>
  </si>
  <si>
    <t>MIRTAZAPINE EG 15 MG COMP PELL 60 X 15 MG</t>
  </si>
  <si>
    <t>Mondo  Georgette Marie</t>
  </si>
  <si>
    <t>Parduyns  Jeannine Anna</t>
  </si>
  <si>
    <t>MAGNE B PLUS D TABL 120</t>
  </si>
  <si>
    <t>Pecquereau  Marcelle</t>
  </si>
  <si>
    <t>LRP LIPIKAR PAIN SURGRAS 150G</t>
  </si>
  <si>
    <t>RIOPAN GEL SACHETS ZAKJES 50X10ML</t>
  </si>
  <si>
    <t>Rauwers  Rene</t>
  </si>
  <si>
    <t>TAMSULOSINE EG TABL LIBER PROL 90 X 0,4 MG</t>
  </si>
  <si>
    <t>Sory  Andree Elise</t>
  </si>
  <si>
    <t>LEVOTUSS SIR 200 ML</t>
  </si>
  <si>
    <t>Triaille  Louis Henri</t>
  </si>
  <si>
    <t>MUCODOX 300 MG CAPS 14</t>
  </si>
  <si>
    <t>Vigin  Pierre Albert</t>
  </si>
  <si>
    <t>FORXIGA 10 MG COMP PELL 98 X 10 MG</t>
  </si>
  <si>
    <t>LAMBIPOL TABL DISP 60 X 100 MG</t>
  </si>
  <si>
    <t>METFORMINE MYLAN 500 TABL 60X500MG</t>
  </si>
  <si>
    <t>Vivier  Leon Victor</t>
  </si>
  <si>
    <t>DAFALGAN 500 MG ODIS TABL 16</t>
  </si>
  <si>
    <t>Willocq  Eliane</t>
  </si>
  <si>
    <t>FLUOXONE DIVULE COMP SEC 100 X 20 MG</t>
  </si>
  <si>
    <t>TEMESTA EXPIDET COMP. 50 X 1,0 MG</t>
  </si>
  <si>
    <t>PAROXETINE EG COMP. 56 X 20 MG</t>
  </si>
  <si>
    <t>TVA  %</t>
  </si>
  <si>
    <t>Base</t>
  </si>
  <si>
    <t>" L e   T h é â t r e "</t>
  </si>
  <si>
    <t>Résidence</t>
  </si>
  <si>
    <t>Tournai, le 20 janvier 2019</t>
  </si>
  <si>
    <t>Bordereau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</si>
</sst>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4" x14ac:knownFonts="1">
    <font>
      <sz val="10"/>
      <color theme="1"/>
      <name val="Times New Roman"/>
      <family val="2"/>
    </font>
    <font>
      <sz val="10"/>
      <color theme="1"/>
      <name val="Times New Roman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sz val="10"/>
      <color rgb="FF006100"/>
      <name val="Times New Roman"/>
      <family val="2"/>
    </font>
    <font>
      <sz val="10"/>
      <color rgb="FF9C0006"/>
      <name val="Times New Roman"/>
      <family val="2"/>
    </font>
    <font>
      <sz val="10"/>
      <color rgb="FF9C6500"/>
      <name val="Times New Roman"/>
      <family val="2"/>
    </font>
    <font>
      <sz val="10"/>
      <color rgb="FF3F3F76"/>
      <name val="Times New Roman"/>
      <family val="2"/>
    </font>
    <font>
      <b/>
      <sz val="10"/>
      <color rgb="FF3F3F3F"/>
      <name val="Times New Roman"/>
      <family val="2"/>
    </font>
    <font>
      <b/>
      <sz val="10"/>
      <color rgb="FFFA7D00"/>
      <name val="Times New Roman"/>
      <family val="2"/>
    </font>
    <font>
      <sz val="10"/>
      <color rgb="FFFA7D00"/>
      <name val="Times New Roman"/>
      <family val="2"/>
    </font>
    <font>
      <b/>
      <sz val="10"/>
      <color theme="0"/>
      <name val="Times New Roman"/>
      <family val="2"/>
    </font>
    <font>
      <sz val="10"/>
      <color rgb="FFFF0000"/>
      <name val="Times New Roman"/>
      <family val="2"/>
    </font>
    <font>
      <i/>
      <sz val="10"/>
      <color rgb="FF7F7F7F"/>
      <name val="Times New Roman"/>
      <family val="2"/>
    </font>
    <font>
      <b/>
      <sz val="10"/>
      <color theme="1"/>
      <name val="Times New Roman"/>
      <family val="2"/>
    </font>
    <font>
      <sz val="10"/>
      <color theme="0"/>
      <name val="Times New Roman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6">
    <xf numFmtId="0" fontId="0" fillId="0" borderId="0" xfId="0"/>
    <xf numFmtId="3" fontId="0" fillId="0" borderId="0" xfId="0" applyNumberFormat="1"/>
    <xf numFmtId="11" fontId="0" fillId="0" borderId="0" xfId="0" applyNumberFormat="1"/>
    <xf numFmtId="164" fontId="0" fillId="0" borderId="0" xfId="0" applyNumberFormat="1"/>
    <xf numFmtId="14" fontId="0" fillId="0" borderId="0" xfId="0" applyNumberFormat="1"/>
    <xf numFmtId="2" fontId="0" fillId="0" borderId="0" xfId="0" applyNumberFormat="1"/>
    <xf numFmtId="2" fontId="0" fillId="0" borderId="18" xfId="0" applyNumberFormat="1" applyBorder="1"/>
    <xf numFmtId="164" fontId="0" fillId="0" borderId="10" xfId="0" applyNumberFormat="1" applyBorder="1"/>
    <xf numFmtId="164" fontId="0" fillId="0" borderId="19" xfId="0" applyNumberFormat="1" applyBorder="1"/>
    <xf numFmtId="164" fontId="0" fillId="0" borderId="13" xfId="0" applyNumberFormat="1" applyBorder="1"/>
    <xf numFmtId="1" fontId="0" fillId="0" borderId="0" xfId="0" applyNumberFormat="1"/>
    <xf numFmtId="1" fontId="0" fillId="0" borderId="11" xfId="0" applyNumberFormat="1" applyBorder="1"/>
    <xf numFmtId="1" fontId="0" fillId="0" borderId="14" xfId="0" applyNumberFormat="1" applyBorder="1"/>
    <xf numFmtId="1" fontId="0" fillId="0" borderId="18" xfId="0" applyNumberFormat="1" applyBorder="1"/>
    <xf numFmtId="1" fontId="0" fillId="0" borderId="0" xfId="0" applyNumberFormat="1" applyBorder="1"/>
    <xf numFmtId="164" fontId="18" fillId="0" borderId="10" xfId="0" applyNumberFormat="1" applyFont="1" applyBorder="1"/>
    <xf numFmtId="164" fontId="0" fillId="0" borderId="18" xfId="0" applyNumberFormat="1" applyBorder="1"/>
    <xf numFmtId="49" fontId="0" fillId="0" borderId="0" xfId="0" applyNumberFormat="1"/>
    <xf numFmtId="2" fontId="0" fillId="0" borderId="11" xfId="0" applyNumberFormat="1" applyBorder="1"/>
    <xf numFmtId="2" fontId="0" fillId="0" borderId="14" xfId="0" applyNumberFormat="1" applyBorder="1"/>
    <xf numFmtId="2" fontId="0" fillId="0" borderId="0" xfId="0" applyNumberFormat="1" applyBorder="1"/>
    <xf numFmtId="2" fontId="0" fillId="0" borderId="0" xfId="0" applyNumberFormat="1" applyAlignment="1">
      <alignment horizontal="right"/>
    </xf>
    <xf numFmtId="2" fontId="18" fillId="0" borderId="0" xfId="0" applyNumberFormat="1" applyFont="1"/>
    <xf numFmtId="164" fontId="18" fillId="0" borderId="16" xfId="0" applyNumberFormat="1" applyFont="1" applyBorder="1" applyAlignment="1">
      <alignment horizontal="center" vertical="center"/>
    </xf>
    <xf numFmtId="1" fontId="18" fillId="0" borderId="16" xfId="0" applyNumberFormat="1" applyFont="1" applyBorder="1" applyAlignment="1">
      <alignment horizontal="center" vertical="center"/>
    </xf>
    <xf numFmtId="49" fontId="18" fillId="0" borderId="16" xfId="0" applyNumberFormat="1" applyFont="1" applyBorder="1" applyAlignment="1">
      <alignment horizontal="center" vertical="center"/>
    </xf>
    <xf numFmtId="2" fontId="18" fillId="0" borderId="16" xfId="0" applyNumberFormat="1" applyFont="1" applyBorder="1" applyAlignment="1">
      <alignment horizontal="center" vertical="center"/>
    </xf>
    <xf numFmtId="164" fontId="18" fillId="0" borderId="17" xfId="0" applyNumberFormat="1" applyFont="1" applyBorder="1" applyAlignment="1">
      <alignment horizontal="center" vertical="center"/>
    </xf>
    <xf numFmtId="1" fontId="18" fillId="0" borderId="17" xfId="0" applyNumberFormat="1" applyFont="1" applyBorder="1" applyAlignment="1">
      <alignment horizontal="center" vertical="center"/>
    </xf>
    <xf numFmtId="49" fontId="18" fillId="0" borderId="17" xfId="0" applyNumberFormat="1" applyFont="1" applyBorder="1" applyAlignment="1">
      <alignment horizontal="center" vertical="center"/>
    </xf>
    <xf numFmtId="2" fontId="18" fillId="0" borderId="17" xfId="0" applyNumberFormat="1" applyFont="1" applyBorder="1" applyAlignment="1">
      <alignment horizontal="center" vertical="center"/>
    </xf>
    <xf numFmtId="2" fontId="18" fillId="0" borderId="18" xfId="0" applyNumberFormat="1" applyFont="1" applyBorder="1" applyAlignment="1">
      <alignment horizontal="center" vertical="center"/>
    </xf>
    <xf numFmtId="164" fontId="18" fillId="0" borderId="18" xfId="0" applyNumberFormat="1" applyFont="1" applyBorder="1" applyAlignment="1">
      <alignment horizontal="center" vertical="center"/>
    </xf>
    <xf numFmtId="1" fontId="18" fillId="0" borderId="18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49" fontId="0" fillId="0" borderId="14" xfId="0" applyNumberFormat="1" applyBorder="1" applyAlignment="1">
      <alignment horizontal="left" vertical="center"/>
    </xf>
    <xf numFmtId="49" fontId="18" fillId="0" borderId="17" xfId="0" applyNumberFormat="1" applyFont="1" applyBorder="1" applyAlignment="1">
      <alignment horizontal="left" vertical="center"/>
    </xf>
    <xf numFmtId="49" fontId="18" fillId="0" borderId="18" xfId="0" applyNumberFormat="1" applyFont="1" applyBorder="1" applyAlignment="1">
      <alignment horizontal="left" vertical="center"/>
    </xf>
    <xf numFmtId="49" fontId="0" fillId="0" borderId="18" xfId="0" applyNumberFormat="1" applyBorder="1" applyAlignment="1">
      <alignment horizontal="left" vertical="center"/>
    </xf>
    <xf numFmtId="49" fontId="0" fillId="0" borderId="11" xfId="0" applyNumberFormat="1" applyBorder="1" applyAlignment="1">
      <alignment horizontal="left" vertical="center"/>
    </xf>
    <xf numFmtId="49" fontId="0" fillId="0" borderId="0" xfId="0" applyNumberFormat="1" applyBorder="1" applyAlignment="1">
      <alignment horizontal="left" vertical="center"/>
    </xf>
    <xf numFmtId="2" fontId="0" fillId="0" borderId="12" xfId="0" applyNumberFormat="1" applyBorder="1" applyAlignment="1">
      <alignment horizontal="right"/>
    </xf>
    <xf numFmtId="2" fontId="0" fillId="0" borderId="15" xfId="0" applyNumberFormat="1" applyBorder="1" applyAlignment="1">
      <alignment horizontal="right"/>
    </xf>
    <xf numFmtId="2" fontId="18" fillId="0" borderId="17" xfId="0" applyNumberFormat="1" applyFont="1" applyBorder="1" applyAlignment="1">
      <alignment horizontal="right" vertical="center"/>
    </xf>
    <xf numFmtId="2" fontId="0" fillId="0" borderId="18" xfId="0" applyNumberFormat="1" applyBorder="1" applyAlignment="1">
      <alignment horizontal="right"/>
    </xf>
    <xf numFmtId="2" fontId="19" fillId="0" borderId="12" xfId="0" applyNumberFormat="1" applyFont="1" applyBorder="1" applyAlignment="1">
      <alignment horizontal="right"/>
    </xf>
    <xf numFmtId="2" fontId="19" fillId="0" borderId="20" xfId="0" applyNumberFormat="1" applyFont="1" applyBorder="1" applyAlignment="1">
      <alignment horizontal="right"/>
    </xf>
    <xf numFmtId="2" fontId="19" fillId="0" borderId="15" xfId="0" applyNumberFormat="1" applyFont="1" applyBorder="1" applyAlignment="1">
      <alignment horizontal="right"/>
    </xf>
    <xf numFmtId="2" fontId="19" fillId="0" borderId="22" xfId="0" applyNumberFormat="1" applyFont="1" applyBorder="1" applyAlignment="1">
      <alignment horizontal="centerContinuous"/>
    </xf>
    <xf numFmtId="2" fontId="0" fillId="0" borderId="23" xfId="0" applyNumberFormat="1" applyBorder="1" applyAlignment="1">
      <alignment horizontal="centerContinuous"/>
    </xf>
    <xf numFmtId="2" fontId="19" fillId="0" borderId="18" xfId="0" applyNumberFormat="1" applyFont="1" applyBorder="1"/>
    <xf numFmtId="0" fontId="18" fillId="0" borderId="21" xfId="0" applyFont="1" applyBorder="1" applyAlignment="1">
      <alignment horizontal="center"/>
    </xf>
    <xf numFmtId="0" fontId="0" fillId="0" borderId="16" xfId="0" applyBorder="1" applyAlignment="1">
      <alignment horizontal="center"/>
    </xf>
    <xf numFmtId="1" fontId="0" fillId="0" borderId="18" xfId="0" applyNumberFormat="1" applyBorder="1" applyAlignment="1">
      <alignment horizontal="center"/>
    </xf>
    <xf numFmtId="2" fontId="0" fillId="0" borderId="16" xfId="0" applyNumberFormat="1" applyBorder="1"/>
    <xf numFmtId="49" fontId="20" fillId="0" borderId="11" xfId="0" applyNumberFormat="1" applyFont="1" applyBorder="1" applyAlignment="1">
      <alignment horizontal="left" vertical="center"/>
    </xf>
    <xf numFmtId="2" fontId="22" fillId="0" borderId="0" xfId="0" applyNumberFormat="1" applyFont="1" applyBorder="1" applyAlignment="1">
      <alignment horizontal="right" vertical="center"/>
    </xf>
    <xf numFmtId="2" fontId="19" fillId="0" borderId="11" xfId="0" applyNumberFormat="1" applyFont="1" applyBorder="1" applyAlignment="1">
      <alignment horizontal="right" vertical="center"/>
    </xf>
    <xf numFmtId="2" fontId="19" fillId="0" borderId="11" xfId="0" applyNumberFormat="1" applyFont="1" applyBorder="1" applyAlignment="1">
      <alignment vertical="center"/>
    </xf>
    <xf numFmtId="2" fontId="19" fillId="0" borderId="0" xfId="0" applyNumberFormat="1" applyFont="1" applyBorder="1" applyAlignment="1">
      <alignment vertical="center"/>
    </xf>
    <xf numFmtId="2" fontId="19" fillId="0" borderId="0" xfId="0" applyNumberFormat="1" applyFont="1" applyBorder="1" applyAlignment="1">
      <alignment horizontal="right" vertical="center"/>
    </xf>
    <xf numFmtId="2" fontId="19" fillId="0" borderId="14" xfId="0" applyNumberFormat="1" applyFont="1" applyBorder="1" applyAlignment="1">
      <alignment horizontal="right" vertical="center"/>
    </xf>
    <xf numFmtId="2" fontId="19" fillId="0" borderId="14" xfId="0" applyNumberFormat="1" applyFont="1" applyBorder="1" applyAlignment="1">
      <alignment horizontal="left" vertical="center"/>
    </xf>
    <xf numFmtId="2" fontId="23" fillId="0" borderId="0" xfId="0" applyNumberFormat="1" applyFont="1" applyBorder="1" applyAlignment="1">
      <alignment horizontal="center" vertical="center"/>
    </xf>
    <xf numFmtId="2" fontId="21" fillId="0" borderId="0" xfId="0" applyNumberFormat="1" applyFont="1" applyAlignment="1">
      <alignment horizontal="right" vertical="center"/>
    </xf>
    <xf numFmtId="2" fontId="22" fillId="0" borderId="0" xfId="0" applyNumberFormat="1" applyFont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0</xdr:row>
          <xdr:rowOff>28575</xdr:rowOff>
        </xdr:from>
        <xdr:to>
          <xdr:col>12</xdr:col>
          <xdr:colOff>657225</xdr:colOff>
          <xdr:row>2</xdr:row>
          <xdr:rowOff>171450</xdr:rowOff>
        </xdr:to>
        <xdr:sp macro="" textlink="">
          <xdr:nvSpPr>
            <xdr:cNvPr id="1029" name="cmdPrint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3</xdr:row>
          <xdr:rowOff>9525</xdr:rowOff>
        </xdr:from>
        <xdr:to>
          <xdr:col>12</xdr:col>
          <xdr:colOff>657225</xdr:colOff>
          <xdr:row>6</xdr:row>
          <xdr:rowOff>0</xdr:rowOff>
        </xdr:to>
        <xdr:sp macro="" textlink="">
          <xdr:nvSpPr>
            <xdr:cNvPr id="1030" name="cmdPrintAll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H40"/>
  <sheetViews>
    <sheetView tabSelected="1" workbookViewId="0">
      <selection activeCell="C26" sqref="C26"/>
    </sheetView>
  </sheetViews>
  <sheetFormatPr baseColWidth="10" defaultRowHeight="12.75" x14ac:dyDescent="0.2"/>
  <cols>
    <col min="1" max="1" width="11.1640625" style="3" customWidth="1"/>
    <col min="2" max="2" width="5.5" style="10" customWidth="1"/>
    <col min="3" max="3" width="65" style="34" customWidth="1"/>
    <col min="4" max="6" width="10.83203125" style="5" customWidth="1"/>
    <col min="7" max="7" width="6.83203125" style="10" customWidth="1"/>
    <col min="8" max="8" width="10.83203125" style="21" customWidth="1"/>
  </cols>
  <sheetData>
    <row r="1" spans="1:8" ht="15.75" x14ac:dyDescent="0.2">
      <c r="E1" s="64" t="s">
        <v>118</v>
      </c>
      <c r="F1" s="64"/>
      <c r="G1" s="64"/>
      <c r="H1" s="64"/>
    </row>
    <row r="3" spans="1:8" ht="15.75" x14ac:dyDescent="0.2">
      <c r="E3" s="63"/>
      <c r="F3" s="63" t="s">
        <v>117</v>
      </c>
      <c r="G3" s="63"/>
      <c r="H3" s="63"/>
    </row>
    <row r="6" spans="1:8" ht="15" x14ac:dyDescent="0.25">
      <c r="E6" s="22"/>
    </row>
    <row r="7" spans="1:8" ht="15" x14ac:dyDescent="0.25">
      <c r="E7" s="22"/>
    </row>
    <row r="8" spans="1:8" ht="15.75" customHeight="1" x14ac:dyDescent="0.2">
      <c r="E8" s="56" t="s">
        <v>116</v>
      </c>
      <c r="F8" s="65" t="s">
        <v>115</v>
      </c>
      <c r="G8" s="65"/>
      <c r="H8" s="65"/>
    </row>
    <row r="14" spans="1:8" ht="13.5" thickBot="1" x14ac:dyDescent="0.25"/>
    <row r="15" spans="1:8" ht="18.75" x14ac:dyDescent="0.25">
      <c r="A15" s="15"/>
      <c r="B15" s="11"/>
      <c r="C15" s="55" t="s">
        <v>16</v>
      </c>
      <c r="D15" s="55"/>
      <c r="E15" s="55"/>
      <c r="F15" s="55"/>
      <c r="G15" s="11"/>
      <c r="H15" s="41"/>
    </row>
    <row r="16" spans="1:8" ht="13.5" thickBot="1" x14ac:dyDescent="0.25">
      <c r="A16" s="9"/>
      <c r="B16" s="12"/>
      <c r="C16" s="35"/>
      <c r="D16" s="19"/>
      <c r="E16" s="19"/>
      <c r="F16" s="19"/>
      <c r="G16" s="12"/>
      <c r="H16" s="42"/>
    </row>
    <row r="17" spans="1:8" ht="15" x14ac:dyDescent="0.2">
      <c r="A17" s="23"/>
      <c r="B17" s="24"/>
      <c r="C17" s="25"/>
      <c r="D17" s="26" t="s">
        <v>3</v>
      </c>
      <c r="E17" s="26" t="s">
        <v>3</v>
      </c>
      <c r="F17" s="26" t="s">
        <v>3</v>
      </c>
      <c r="G17" s="24"/>
      <c r="H17" s="26" t="s">
        <v>6</v>
      </c>
    </row>
    <row r="18" spans="1:8" ht="15" x14ac:dyDescent="0.2">
      <c r="A18" s="27" t="s">
        <v>0</v>
      </c>
      <c r="B18" s="28" t="s">
        <v>1</v>
      </c>
      <c r="C18" s="29" t="s">
        <v>2</v>
      </c>
      <c r="D18" s="30" t="s">
        <v>5</v>
      </c>
      <c r="E18" s="30" t="s">
        <v>7</v>
      </c>
      <c r="F18" s="30" t="s">
        <v>4</v>
      </c>
      <c r="G18" s="28" t="s">
        <v>8</v>
      </c>
      <c r="H18" s="30" t="s">
        <v>15</v>
      </c>
    </row>
    <row r="19" spans="1:8" ht="15.75" thickBot="1" x14ac:dyDescent="0.25">
      <c r="A19" s="32"/>
      <c r="B19" s="33"/>
      <c r="C19" s="37"/>
      <c r="D19" s="31" t="s">
        <v>7</v>
      </c>
      <c r="E19" s="31" t="s">
        <v>14</v>
      </c>
      <c r="F19" s="31" t="s">
        <v>14</v>
      </c>
      <c r="G19" s="33"/>
      <c r="H19" s="31" t="s">
        <v>7</v>
      </c>
    </row>
    <row r="20" spans="1:8" ht="15" x14ac:dyDescent="0.2">
      <c r="A20" s="27"/>
      <c r="B20" s="28"/>
      <c r="C20" s="36"/>
      <c r="D20" s="30"/>
      <c r="E20" s="30"/>
      <c r="F20" s="30"/>
      <c r="G20" s="28"/>
      <c r="H20" s="43"/>
    </row>
    <row r="21" spans="1:8" ht="15" x14ac:dyDescent="0.2">
      <c r="A21" s="27">
        <v>43223</v>
      </c>
      <c r="B21" s="28">
        <v>1</v>
      </c>
      <c r="C21" s="36" t="s">
        <v>18</v>
      </c>
      <c r="D21" s="30">
        <v>19.73</v>
      </c>
      <c r="E21" s="30">
        <v>7.64</v>
      </c>
      <c r="F21" s="30">
        <v>7.2075471698113205</v>
      </c>
      <c r="G21" s="28">
        <v>6</v>
      </c>
      <c r="H21" s="43">
        <v>7.64</v>
      </c>
    </row>
    <row r="22" spans="1:8" ht="15" x14ac:dyDescent="0.2">
      <c r="A22" s="27">
        <v>43223</v>
      </c>
      <c r="B22" s="28">
        <v>1</v>
      </c>
      <c r="C22" s="36" t="s">
        <v>19</v>
      </c>
      <c r="D22" s="30">
        <v>3.7</v>
      </c>
      <c r="E22" s="30">
        <v>3.7</v>
      </c>
      <c r="F22" s="30">
        <v>3.4905660377358489</v>
      </c>
      <c r="G22" s="28">
        <v>6</v>
      </c>
      <c r="H22" s="43">
        <v>3.7</v>
      </c>
    </row>
    <row r="23" spans="1:8" ht="15" x14ac:dyDescent="0.2">
      <c r="A23" s="27">
        <v>43223</v>
      </c>
      <c r="B23" s="28">
        <v>1</v>
      </c>
      <c r="C23" s="36" t="s">
        <v>20</v>
      </c>
      <c r="D23" s="30">
        <v>36.04</v>
      </c>
      <c r="E23" s="30">
        <v>9.5299999999999994</v>
      </c>
      <c r="F23" s="30">
        <v>8.9905660377358476</v>
      </c>
      <c r="G23" s="28">
        <v>6</v>
      </c>
      <c r="H23" s="43">
        <v>9.5299999999999994</v>
      </c>
    </row>
    <row r="24" spans="1:8" ht="13.5" thickBot="1" x14ac:dyDescent="0.25">
      <c r="A24" s="16"/>
      <c r="B24" s="13"/>
      <c r="C24" s="38"/>
      <c r="D24" s="6"/>
      <c r="E24" s="6"/>
      <c r="F24" s="6"/>
      <c r="G24" s="13"/>
      <c r="H24" s="44"/>
    </row>
    <row r="25" spans="1:8" x14ac:dyDescent="0.2">
      <c r="A25" s="7"/>
      <c r="B25" s="11"/>
      <c r="C25" s="39"/>
      <c r="D25" s="18"/>
      <c r="E25" s="57" t="s">
        <v>9</v>
      </c>
      <c r="F25" s="58" t="s">
        <v>13</v>
      </c>
      <c r="G25" s="11"/>
      <c r="H25" s="45">
        <v>19.688679245283019</v>
      </c>
    </row>
    <row r="26" spans="1:8" x14ac:dyDescent="0.2">
      <c r="A26" s="8"/>
      <c r="B26" s="14"/>
      <c r="C26" s="40"/>
      <c r="D26" s="20"/>
      <c r="E26" s="59"/>
      <c r="F26" s="59"/>
      <c r="G26" s="14"/>
      <c r="H26" s="46"/>
    </row>
    <row r="27" spans="1:8" x14ac:dyDescent="0.2">
      <c r="A27" s="8"/>
      <c r="B27" s="14"/>
      <c r="C27" s="40"/>
      <c r="D27" s="20"/>
      <c r="E27" s="60" t="s">
        <v>11</v>
      </c>
      <c r="F27" s="59" t="s">
        <v>12</v>
      </c>
      <c r="G27" s="14"/>
      <c r="H27" s="46">
        <v>1.1813207547169782</v>
      </c>
    </row>
    <row r="28" spans="1:8" ht="13.5" thickBot="1" x14ac:dyDescent="0.25">
      <c r="A28" s="9"/>
      <c r="B28" s="12"/>
      <c r="C28" s="35"/>
      <c r="D28" s="19"/>
      <c r="E28" s="61" t="s">
        <v>9</v>
      </c>
      <c r="F28" s="62" t="s">
        <v>10</v>
      </c>
      <c r="G28" s="12"/>
      <c r="H28" s="47">
        <v>20.869999999999997</v>
      </c>
    </row>
    <row r="35" spans="4:6" ht="13.5" thickBot="1" x14ac:dyDescent="0.25"/>
    <row r="36" spans="4:6" ht="15.75" thickBot="1" x14ac:dyDescent="0.3">
      <c r="D36" s="51" t="s">
        <v>113</v>
      </c>
      <c r="E36" s="51" t="s">
        <v>114</v>
      </c>
      <c r="F36" s="51" t="s">
        <v>8</v>
      </c>
    </row>
    <row r="37" spans="4:6" x14ac:dyDescent="0.2">
      <c r="D37" s="52">
        <v>6</v>
      </c>
      <c r="E37" s="54">
        <v>19.688679245283019</v>
      </c>
      <c r="F37" s="54">
        <f>E37*0.06</f>
        <v>1.1813207547169811</v>
      </c>
    </row>
    <row r="38" spans="4:6" ht="13.5" thickBot="1" x14ac:dyDescent="0.25">
      <c r="D38" s="53">
        <v>21</v>
      </c>
      <c r="E38" s="6">
        <v>0</v>
      </c>
      <c r="F38" s="6">
        <f>E38*0.21</f>
        <v>0</v>
      </c>
    </row>
    <row r="39" spans="4:6" ht="13.5" thickBot="1" x14ac:dyDescent="0.25">
      <c r="E39" s="50">
        <f>SUM(E37:E38)</f>
        <v>19.688679245283019</v>
      </c>
      <c r="F39" s="50">
        <f>SUM(F37:F38)</f>
        <v>1.1813207547169811</v>
      </c>
    </row>
    <row r="40" spans="4:6" ht="13.5" thickBot="1" x14ac:dyDescent="0.25">
      <c r="E40" s="48">
        <f>SUM(E39:F39)</f>
        <v>20.87</v>
      </c>
      <c r="F40" s="49"/>
    </row>
  </sheetData>
  <mergeCells count="2">
    <mergeCell ref="E1:H1"/>
    <mergeCell ref="F8:H8"/>
  </mergeCells>
  <printOptions horizontalCentered="1" verticalCentered="1"/>
  <pageMargins left="0.39370078740157477" right="0.39370078740157477" top="0.75" bottom="0.75" header="0.3" footer="0.3"/>
  <pageSetup paperSize="9" scale="80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9" r:id="rId4" name="cmdPrint">
          <controlPr defaultSize="0" autoLine="0" r:id="rId5">
            <anchor moveWithCells="1">
              <from>
                <xdr:col>10</xdr:col>
                <xdr:colOff>28575</xdr:colOff>
                <xdr:row>0</xdr:row>
                <xdr:rowOff>28575</xdr:rowOff>
              </from>
              <to>
                <xdr:col>12</xdr:col>
                <xdr:colOff>657225</xdr:colOff>
                <xdr:row>2</xdr:row>
                <xdr:rowOff>171450</xdr:rowOff>
              </to>
            </anchor>
          </controlPr>
        </control>
      </mc:Choice>
      <mc:Fallback>
        <control shapeId="1029" r:id="rId4" name="cmdPrint"/>
      </mc:Fallback>
    </mc:AlternateContent>
    <mc:AlternateContent xmlns:mc="http://schemas.openxmlformats.org/markup-compatibility/2006">
      <mc:Choice Requires="x14">
        <control shapeId="1030" r:id="rId6" name="cmdPrintAll">
          <controlPr defaultSize="0" autoLine="0" r:id="rId7">
            <anchor moveWithCells="1">
              <from>
                <xdr:col>10</xdr:col>
                <xdr:colOff>28575</xdr:colOff>
                <xdr:row>3</xdr:row>
                <xdr:rowOff>9525</xdr:rowOff>
              </from>
              <to>
                <xdr:col>12</xdr:col>
                <xdr:colOff>657225</xdr:colOff>
                <xdr:row>6</xdr:row>
                <xdr:rowOff>0</xdr:rowOff>
              </to>
            </anchor>
          </controlPr>
        </control>
      </mc:Choice>
      <mc:Fallback>
        <control shapeId="1030" r:id="rId6" name="cmdPrintAll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BDD!L1:L29</xm:f>
          </x14:formula1>
          <xm:sqref>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123"/>
  <sheetViews>
    <sheetView workbookViewId="0">
      <selection activeCell="H91" sqref="H91"/>
    </sheetView>
  </sheetViews>
  <sheetFormatPr baseColWidth="10" defaultRowHeight="12.75" x14ac:dyDescent="0.2"/>
  <cols>
    <col min="2" max="2" width="12" style="3"/>
    <col min="3" max="3" width="12" style="10"/>
    <col min="4" max="4" width="12" style="17"/>
    <col min="5" max="6" width="12" style="5"/>
    <col min="7" max="7" width="17.1640625" style="5" customWidth="1"/>
    <col min="8" max="8" width="16.1640625" style="10" customWidth="1"/>
    <col min="9" max="10" width="12" style="5"/>
  </cols>
  <sheetData>
    <row r="1" spans="1:44" x14ac:dyDescent="0.2">
      <c r="A1" t="s">
        <v>16</v>
      </c>
      <c r="B1" s="3">
        <v>43103</v>
      </c>
      <c r="C1" s="10">
        <v>1</v>
      </c>
      <c r="D1" s="17" t="s">
        <v>17</v>
      </c>
      <c r="E1" s="5">
        <v>16.34</v>
      </c>
      <c r="F1" s="5">
        <v>16.34</v>
      </c>
      <c r="G1" s="5">
        <v>15.415094339622641</v>
      </c>
      <c r="H1" s="10">
        <v>6</v>
      </c>
      <c r="I1" s="5">
        <v>16.34</v>
      </c>
      <c r="J1" s="5">
        <v>15.415094339622641</v>
      </c>
      <c r="L1" t="s">
        <v>16</v>
      </c>
    </row>
    <row r="2" spans="1:44" x14ac:dyDescent="0.2">
      <c r="A2" s="4" t="s">
        <v>16</v>
      </c>
      <c r="B2" s="3">
        <v>43223</v>
      </c>
      <c r="C2" s="10">
        <v>1</v>
      </c>
      <c r="D2" s="17" t="s">
        <v>18</v>
      </c>
      <c r="E2" s="5">
        <v>19.73</v>
      </c>
      <c r="F2" s="5">
        <v>7.64</v>
      </c>
      <c r="G2" s="5">
        <v>7.2075471698113205</v>
      </c>
      <c r="H2" s="10">
        <v>6</v>
      </c>
      <c r="I2" s="5">
        <v>7.64</v>
      </c>
      <c r="J2" s="5">
        <v>7.2075471698113205</v>
      </c>
      <c r="L2" t="s">
        <v>21</v>
      </c>
      <c r="X2" s="1"/>
      <c r="AA2" s="1"/>
      <c r="AG2" s="1"/>
    </row>
    <row r="3" spans="1:44" x14ac:dyDescent="0.2">
      <c r="A3" t="s">
        <v>16</v>
      </c>
      <c r="B3" s="3">
        <v>43223</v>
      </c>
      <c r="C3" s="10">
        <v>1</v>
      </c>
      <c r="D3" s="17" t="s">
        <v>19</v>
      </c>
      <c r="E3" s="5">
        <v>3.7</v>
      </c>
      <c r="F3" s="5">
        <v>3.7</v>
      </c>
      <c r="G3" s="5">
        <v>3.4905660377358489</v>
      </c>
      <c r="H3" s="10">
        <v>6</v>
      </c>
      <c r="I3" s="5">
        <v>3.7</v>
      </c>
      <c r="J3" s="5">
        <v>3.4905660377358489</v>
      </c>
      <c r="L3" t="s">
        <v>24</v>
      </c>
      <c r="X3" s="1"/>
      <c r="AA3" s="1"/>
      <c r="AB3" s="1"/>
      <c r="AG3" s="1"/>
    </row>
    <row r="4" spans="1:44" x14ac:dyDescent="0.2">
      <c r="A4" t="s">
        <v>16</v>
      </c>
      <c r="B4" s="3">
        <v>43223</v>
      </c>
      <c r="C4" s="10">
        <v>1</v>
      </c>
      <c r="D4" s="17" t="s">
        <v>20</v>
      </c>
      <c r="E4" s="5">
        <v>36.04</v>
      </c>
      <c r="F4" s="5">
        <v>9.5299999999999994</v>
      </c>
      <c r="G4" s="5">
        <v>8.9905660377358476</v>
      </c>
      <c r="H4" s="10">
        <v>6</v>
      </c>
      <c r="I4" s="5">
        <v>9.5299999999999994</v>
      </c>
      <c r="J4" s="5">
        <v>8.9905660377358476</v>
      </c>
      <c r="L4" t="s">
        <v>26</v>
      </c>
      <c r="X4" s="1"/>
      <c r="AA4" s="1"/>
      <c r="AB4" s="1"/>
      <c r="AG4" s="1"/>
    </row>
    <row r="5" spans="1:44" x14ac:dyDescent="0.2">
      <c r="A5" t="s">
        <v>21</v>
      </c>
      <c r="B5" s="3">
        <v>43223</v>
      </c>
      <c r="C5" s="10">
        <v>1</v>
      </c>
      <c r="D5" s="17" t="s">
        <v>22</v>
      </c>
      <c r="E5" s="5">
        <v>13.05</v>
      </c>
      <c r="F5" s="5">
        <v>13.05</v>
      </c>
      <c r="G5" s="5">
        <v>12.311320754716981</v>
      </c>
      <c r="H5" s="10">
        <v>6</v>
      </c>
      <c r="I5" s="5">
        <v>13.05</v>
      </c>
      <c r="J5" s="5">
        <v>12.311320754716981</v>
      </c>
      <c r="L5" t="s">
        <v>28</v>
      </c>
      <c r="X5" s="1"/>
      <c r="AA5" s="1"/>
      <c r="AB5" s="1"/>
      <c r="AG5" s="1"/>
    </row>
    <row r="6" spans="1:44" x14ac:dyDescent="0.2">
      <c r="A6" t="s">
        <v>21</v>
      </c>
      <c r="B6" s="3">
        <v>43223</v>
      </c>
      <c r="C6" s="10">
        <v>1</v>
      </c>
      <c r="D6" s="17" t="s">
        <v>23</v>
      </c>
      <c r="E6" s="5">
        <v>6.22</v>
      </c>
      <c r="F6" s="5">
        <v>6.22</v>
      </c>
      <c r="G6" s="5">
        <v>5.8679245283018862</v>
      </c>
      <c r="H6" s="10">
        <v>6</v>
      </c>
      <c r="I6" s="5">
        <v>6.22</v>
      </c>
      <c r="J6" s="5">
        <v>5.8679245283018862</v>
      </c>
      <c r="L6" t="s">
        <v>32</v>
      </c>
      <c r="X6" s="1"/>
      <c r="AA6" s="1"/>
      <c r="AB6" s="1"/>
      <c r="AG6" s="1"/>
    </row>
    <row r="7" spans="1:44" x14ac:dyDescent="0.2">
      <c r="A7" t="s">
        <v>24</v>
      </c>
      <c r="B7" s="3">
        <v>43254</v>
      </c>
      <c r="C7" s="10">
        <v>1</v>
      </c>
      <c r="D7" s="17" t="s">
        <v>25</v>
      </c>
      <c r="E7" s="5">
        <v>41.59</v>
      </c>
      <c r="F7" s="5">
        <v>41.59</v>
      </c>
      <c r="G7" s="5">
        <v>39.235849056603776</v>
      </c>
      <c r="H7" s="10">
        <v>6</v>
      </c>
      <c r="I7" s="5">
        <v>41.59</v>
      </c>
      <c r="J7" s="5">
        <v>39.235849056603776</v>
      </c>
      <c r="L7" t="s">
        <v>34</v>
      </c>
      <c r="X7" s="1"/>
      <c r="AR7" s="2"/>
    </row>
    <row r="8" spans="1:44" x14ac:dyDescent="0.2">
      <c r="A8" t="s">
        <v>26</v>
      </c>
      <c r="B8" s="3">
        <v>43103</v>
      </c>
      <c r="C8" s="10">
        <v>1</v>
      </c>
      <c r="D8" s="17" t="s">
        <v>27</v>
      </c>
      <c r="E8" s="5">
        <v>11.8</v>
      </c>
      <c r="F8" s="5">
        <v>11.8</v>
      </c>
      <c r="G8" s="5">
        <v>11.132075471698114</v>
      </c>
      <c r="H8" s="10">
        <v>6</v>
      </c>
      <c r="I8" s="5">
        <v>11.8</v>
      </c>
      <c r="J8" s="5">
        <v>11.132075471698114</v>
      </c>
      <c r="L8" t="s">
        <v>36</v>
      </c>
      <c r="X8" s="1"/>
      <c r="AA8" s="1"/>
      <c r="AG8" s="1"/>
      <c r="AR8" s="2"/>
    </row>
    <row r="9" spans="1:44" x14ac:dyDescent="0.2">
      <c r="A9" t="s">
        <v>28</v>
      </c>
      <c r="B9" s="3">
        <v>43254</v>
      </c>
      <c r="C9" s="10">
        <v>1</v>
      </c>
      <c r="D9" s="17" t="s">
        <v>29</v>
      </c>
      <c r="E9" s="5">
        <v>8</v>
      </c>
      <c r="F9" s="5">
        <v>72000</v>
      </c>
      <c r="G9" s="5">
        <v>67924.528301886792</v>
      </c>
      <c r="H9" s="10">
        <v>6</v>
      </c>
      <c r="I9" s="5">
        <v>72000</v>
      </c>
      <c r="J9" s="5">
        <v>67924.528301886792</v>
      </c>
      <c r="L9" t="s">
        <v>40</v>
      </c>
      <c r="X9" s="1"/>
      <c r="AA9" s="1"/>
      <c r="AG9" s="1"/>
    </row>
    <row r="10" spans="1:44" x14ac:dyDescent="0.2">
      <c r="A10" t="s">
        <v>28</v>
      </c>
      <c r="B10" s="3">
        <v>43254</v>
      </c>
      <c r="C10" s="10">
        <v>1</v>
      </c>
      <c r="D10" s="17" t="s">
        <v>20</v>
      </c>
      <c r="E10" s="5">
        <v>36.04</v>
      </c>
      <c r="F10" s="5">
        <v>5.67</v>
      </c>
      <c r="G10" s="5">
        <v>5.3490566037735849</v>
      </c>
      <c r="H10" s="10">
        <v>6</v>
      </c>
      <c r="I10" s="5">
        <v>5.67</v>
      </c>
      <c r="J10" s="5">
        <v>5.3490566037735849</v>
      </c>
      <c r="L10" t="s">
        <v>43</v>
      </c>
      <c r="X10" s="1"/>
      <c r="AA10" s="1"/>
      <c r="AG10" s="1"/>
    </row>
    <row r="11" spans="1:44" x14ac:dyDescent="0.2">
      <c r="A11" t="s">
        <v>28</v>
      </c>
      <c r="B11" s="3">
        <v>43254</v>
      </c>
      <c r="C11" s="10">
        <v>1</v>
      </c>
      <c r="D11" s="17" t="s">
        <v>30</v>
      </c>
      <c r="E11" s="5">
        <v>23.26</v>
      </c>
      <c r="F11" s="5">
        <v>3.86</v>
      </c>
      <c r="G11" s="5">
        <v>3.641509433962264</v>
      </c>
      <c r="H11" s="10">
        <v>6</v>
      </c>
      <c r="I11" s="5">
        <v>3.86</v>
      </c>
      <c r="J11" s="5">
        <v>3.641509433962264</v>
      </c>
      <c r="L11" t="s">
        <v>45</v>
      </c>
      <c r="X11" s="1"/>
      <c r="AA11" s="1"/>
      <c r="AG11" s="1"/>
    </row>
    <row r="12" spans="1:44" x14ac:dyDescent="0.2">
      <c r="A12" t="s">
        <v>28</v>
      </c>
      <c r="B12" s="3">
        <v>43254</v>
      </c>
      <c r="C12" s="10">
        <v>1</v>
      </c>
      <c r="D12" s="17" t="s">
        <v>31</v>
      </c>
      <c r="E12" s="5">
        <v>22.69</v>
      </c>
      <c r="F12" s="5">
        <v>3.78</v>
      </c>
      <c r="G12" s="5">
        <v>3.566037735849056</v>
      </c>
      <c r="H12" s="10">
        <v>6</v>
      </c>
      <c r="I12" s="5">
        <v>3.78</v>
      </c>
      <c r="J12" s="5">
        <v>3.566037735849056</v>
      </c>
      <c r="L12" t="s">
        <v>51</v>
      </c>
      <c r="X12" s="1"/>
      <c r="AA12" s="1"/>
      <c r="AG12" s="1"/>
    </row>
    <row r="13" spans="1:44" x14ac:dyDescent="0.2">
      <c r="A13" t="s">
        <v>32</v>
      </c>
      <c r="B13" s="3">
        <v>43134</v>
      </c>
      <c r="C13" s="10">
        <v>1</v>
      </c>
      <c r="D13" s="17" t="s">
        <v>33</v>
      </c>
      <c r="E13" s="5">
        <v>12.07</v>
      </c>
      <c r="F13" s="5">
        <v>0</v>
      </c>
      <c r="G13" s="5">
        <v>0</v>
      </c>
      <c r="H13" s="10">
        <v>6</v>
      </c>
      <c r="I13" s="5">
        <v>0</v>
      </c>
      <c r="J13" s="5">
        <v>0</v>
      </c>
      <c r="L13" t="s">
        <v>61</v>
      </c>
      <c r="X13" s="1"/>
      <c r="AA13" s="1"/>
      <c r="AG13" s="1"/>
    </row>
    <row r="14" spans="1:44" x14ac:dyDescent="0.2">
      <c r="A14" t="s">
        <v>34</v>
      </c>
      <c r="B14" s="3">
        <v>43254</v>
      </c>
      <c r="C14" s="10">
        <v>1</v>
      </c>
      <c r="D14" s="17" t="s">
        <v>35</v>
      </c>
      <c r="E14" s="5">
        <v>49.35</v>
      </c>
      <c r="F14" s="5">
        <v>0</v>
      </c>
      <c r="G14" s="5">
        <v>0</v>
      </c>
      <c r="H14" s="10">
        <v>6</v>
      </c>
      <c r="I14" s="5">
        <v>0</v>
      </c>
      <c r="J14" s="5">
        <v>0</v>
      </c>
      <c r="L14" t="s">
        <v>63</v>
      </c>
      <c r="X14" s="1"/>
    </row>
    <row r="15" spans="1:44" x14ac:dyDescent="0.2">
      <c r="A15" t="s">
        <v>36</v>
      </c>
      <c r="B15" s="3">
        <v>43103</v>
      </c>
      <c r="C15" s="10">
        <v>-1</v>
      </c>
      <c r="D15" s="17" t="s">
        <v>37</v>
      </c>
      <c r="E15" s="5">
        <v>20.6</v>
      </c>
      <c r="F15" s="5">
        <v>-20.6</v>
      </c>
      <c r="G15" s="5">
        <v>-19.433962264150942</v>
      </c>
      <c r="H15" s="10">
        <v>6</v>
      </c>
      <c r="I15" s="5">
        <v>-20.6</v>
      </c>
      <c r="J15" s="5">
        <v>-19.433962264150942</v>
      </c>
      <c r="L15" t="s">
        <v>67</v>
      </c>
      <c r="X15" s="1"/>
      <c r="AA15" s="1"/>
      <c r="AB15" s="1"/>
      <c r="AG15" s="1"/>
    </row>
    <row r="16" spans="1:44" x14ac:dyDescent="0.2">
      <c r="A16" t="s">
        <v>36</v>
      </c>
      <c r="B16" s="3">
        <v>43223</v>
      </c>
      <c r="C16" s="10">
        <v>1</v>
      </c>
      <c r="D16" s="17" t="s">
        <v>38</v>
      </c>
      <c r="E16" s="5">
        <v>7.64</v>
      </c>
      <c r="F16" s="5">
        <v>7.64</v>
      </c>
      <c r="G16" s="5">
        <v>7.2075471698113205</v>
      </c>
      <c r="H16" s="10">
        <v>6</v>
      </c>
      <c r="I16" s="5">
        <v>7.64</v>
      </c>
      <c r="J16" s="5">
        <v>7.2075471698113205</v>
      </c>
      <c r="L16" t="s">
        <v>73</v>
      </c>
      <c r="X16" s="1"/>
      <c r="AA16" s="1"/>
      <c r="AB16" s="1"/>
      <c r="AG16" s="1"/>
    </row>
    <row r="17" spans="1:33" x14ac:dyDescent="0.2">
      <c r="A17" t="s">
        <v>36</v>
      </c>
      <c r="B17" s="3">
        <v>43223</v>
      </c>
      <c r="C17" s="10">
        <v>1</v>
      </c>
      <c r="D17" s="17" t="s">
        <v>39</v>
      </c>
      <c r="E17" s="5">
        <v>45.82</v>
      </c>
      <c r="F17" s="5">
        <v>11.86</v>
      </c>
      <c r="G17" s="5">
        <v>11.188679245283017</v>
      </c>
      <c r="H17" s="10">
        <v>6</v>
      </c>
      <c r="I17" s="5">
        <v>11.86</v>
      </c>
      <c r="J17" s="5">
        <v>11.188679245283017</v>
      </c>
      <c r="L17" t="s">
        <v>77</v>
      </c>
      <c r="X17" s="1"/>
      <c r="AA17" s="1"/>
      <c r="AB17" s="1"/>
      <c r="AG17" s="1"/>
    </row>
    <row r="18" spans="1:33" x14ac:dyDescent="0.2">
      <c r="A18" t="s">
        <v>40</v>
      </c>
      <c r="B18" s="3">
        <v>43223</v>
      </c>
      <c r="C18" s="10">
        <v>1</v>
      </c>
      <c r="D18" s="17" t="s">
        <v>41</v>
      </c>
      <c r="E18" s="5">
        <v>8.98</v>
      </c>
      <c r="F18" s="5">
        <v>8.98</v>
      </c>
      <c r="G18" s="5">
        <v>8.4716981132075464</v>
      </c>
      <c r="H18" s="10">
        <v>6</v>
      </c>
      <c r="I18" s="5">
        <v>8.98</v>
      </c>
      <c r="J18" s="5">
        <v>8.4716981132075464</v>
      </c>
      <c r="L18" t="s">
        <v>86</v>
      </c>
      <c r="X18" s="1"/>
      <c r="AA18" s="1"/>
      <c r="AB18" s="1"/>
      <c r="AG18" s="1"/>
    </row>
    <row r="19" spans="1:33" x14ac:dyDescent="0.2">
      <c r="A19" t="s">
        <v>40</v>
      </c>
      <c r="B19" s="3">
        <v>43223</v>
      </c>
      <c r="C19" s="10">
        <v>1</v>
      </c>
      <c r="D19" s="17" t="s">
        <v>42</v>
      </c>
      <c r="E19" s="5">
        <v>7.19</v>
      </c>
      <c r="F19" s="5">
        <v>7.19</v>
      </c>
      <c r="G19" s="5">
        <v>5.9421487603305794</v>
      </c>
      <c r="H19" s="10">
        <v>21</v>
      </c>
      <c r="I19" s="5">
        <v>7.19</v>
      </c>
      <c r="J19" s="5">
        <v>5.9421487603305794</v>
      </c>
      <c r="L19" t="s">
        <v>88</v>
      </c>
      <c r="X19" s="1"/>
      <c r="AA19" s="1"/>
      <c r="AG19" s="1"/>
    </row>
    <row r="20" spans="1:33" x14ac:dyDescent="0.2">
      <c r="A20" t="s">
        <v>43</v>
      </c>
      <c r="B20" s="3">
        <v>43223</v>
      </c>
      <c r="C20" s="10">
        <v>1</v>
      </c>
      <c r="D20" s="17" t="s">
        <v>44</v>
      </c>
      <c r="E20" s="5">
        <v>4.8</v>
      </c>
      <c r="F20" s="5">
        <v>4.8</v>
      </c>
      <c r="G20" s="5">
        <v>4.5283018867924527</v>
      </c>
      <c r="H20" s="10">
        <v>6</v>
      </c>
      <c r="I20" s="5">
        <v>4.8</v>
      </c>
      <c r="J20" s="5">
        <v>4.5283018867924527</v>
      </c>
      <c r="L20" t="s">
        <v>89</v>
      </c>
      <c r="X20" s="1"/>
      <c r="AA20" s="1"/>
      <c r="AB20" s="1"/>
      <c r="AG20" s="1"/>
    </row>
    <row r="21" spans="1:33" x14ac:dyDescent="0.2">
      <c r="A21" t="s">
        <v>45</v>
      </c>
      <c r="B21" s="3">
        <v>43254</v>
      </c>
      <c r="C21" s="10">
        <v>1</v>
      </c>
      <c r="D21" s="17" t="s">
        <v>46</v>
      </c>
      <c r="E21" s="5">
        <v>8.65</v>
      </c>
      <c r="F21" s="5">
        <v>8.65</v>
      </c>
      <c r="G21" s="5">
        <v>8.1603773584905657</v>
      </c>
      <c r="H21" s="10">
        <v>6</v>
      </c>
      <c r="I21" s="5">
        <v>8.65</v>
      </c>
      <c r="J21" s="5">
        <v>8.1603773584905657</v>
      </c>
      <c r="L21" t="s">
        <v>91</v>
      </c>
      <c r="X21" s="1"/>
      <c r="AA21" s="1"/>
      <c r="AB21" s="1"/>
      <c r="AG21" s="1"/>
    </row>
    <row r="22" spans="1:33" x14ac:dyDescent="0.2">
      <c r="A22" t="s">
        <v>45</v>
      </c>
      <c r="B22" s="3">
        <v>43254</v>
      </c>
      <c r="C22" s="10">
        <v>1</v>
      </c>
      <c r="D22" s="17" t="s">
        <v>47</v>
      </c>
      <c r="E22" s="5">
        <v>8.15</v>
      </c>
      <c r="F22" s="5">
        <v>2.5</v>
      </c>
      <c r="G22" s="5">
        <v>2.3584905660377355</v>
      </c>
      <c r="H22" s="10">
        <v>6</v>
      </c>
      <c r="I22" s="5">
        <v>2.5</v>
      </c>
      <c r="J22" s="5">
        <v>2.3584905660377355</v>
      </c>
      <c r="L22" t="s">
        <v>92</v>
      </c>
      <c r="X22" s="1"/>
      <c r="AA22" s="1"/>
      <c r="AB22" s="1"/>
      <c r="AG22" s="1"/>
    </row>
    <row r="23" spans="1:33" x14ac:dyDescent="0.2">
      <c r="A23" t="s">
        <v>45</v>
      </c>
      <c r="B23" s="3">
        <v>43254</v>
      </c>
      <c r="C23" s="10">
        <v>1</v>
      </c>
      <c r="D23" s="17" t="s">
        <v>48</v>
      </c>
      <c r="E23" s="5">
        <v>11.18</v>
      </c>
      <c r="F23" s="5">
        <v>11.18</v>
      </c>
      <c r="G23" s="5">
        <v>10.547169811320753</v>
      </c>
      <c r="H23" s="10">
        <v>6</v>
      </c>
      <c r="I23" s="5">
        <v>11.18</v>
      </c>
      <c r="J23" s="5">
        <v>10.547169811320753</v>
      </c>
      <c r="L23" t="s">
        <v>94</v>
      </c>
      <c r="X23" s="1"/>
      <c r="AA23" s="1"/>
      <c r="AG23" s="1"/>
    </row>
    <row r="24" spans="1:33" x14ac:dyDescent="0.2">
      <c r="A24" t="s">
        <v>45</v>
      </c>
      <c r="B24" s="3">
        <v>43254</v>
      </c>
      <c r="C24" s="10">
        <v>1</v>
      </c>
      <c r="D24" s="17" t="s">
        <v>49</v>
      </c>
      <c r="E24" s="5">
        <v>8.56</v>
      </c>
      <c r="F24" s="5">
        <v>8.56</v>
      </c>
      <c r="G24" s="5">
        <v>8.0754716981132084</v>
      </c>
      <c r="H24" s="10">
        <v>6</v>
      </c>
      <c r="I24" s="5">
        <v>8.56</v>
      </c>
      <c r="J24" s="5">
        <v>8.0754716981132084</v>
      </c>
      <c r="L24" t="s">
        <v>97</v>
      </c>
      <c r="X24" s="1"/>
      <c r="AA24" s="1"/>
      <c r="AG24" s="1"/>
    </row>
    <row r="25" spans="1:33" x14ac:dyDescent="0.2">
      <c r="A25" t="s">
        <v>45</v>
      </c>
      <c r="B25" s="3">
        <v>43254</v>
      </c>
      <c r="C25" s="10">
        <v>1</v>
      </c>
      <c r="D25" s="17" t="s">
        <v>22</v>
      </c>
      <c r="E25" s="5">
        <v>13.05</v>
      </c>
      <c r="F25" s="5">
        <v>13.05</v>
      </c>
      <c r="G25" s="5">
        <v>12.311320754716981</v>
      </c>
      <c r="H25" s="10">
        <v>6</v>
      </c>
      <c r="I25" s="5">
        <v>13.05</v>
      </c>
      <c r="J25" s="5">
        <v>12.311320754716981</v>
      </c>
      <c r="L25" t="s">
        <v>99</v>
      </c>
      <c r="X25" s="1"/>
      <c r="AA25" s="1"/>
      <c r="AG25" s="1"/>
    </row>
    <row r="26" spans="1:33" x14ac:dyDescent="0.2">
      <c r="A26" t="s">
        <v>45</v>
      </c>
      <c r="B26" s="3">
        <v>43254</v>
      </c>
      <c r="C26" s="10">
        <v>1</v>
      </c>
      <c r="D26" s="17" t="s">
        <v>50</v>
      </c>
      <c r="E26" s="5">
        <v>14.08</v>
      </c>
      <c r="F26" s="5">
        <v>4.1900000000000004</v>
      </c>
      <c r="G26" s="5">
        <v>3.9528301886792456</v>
      </c>
      <c r="H26" s="10">
        <v>6</v>
      </c>
      <c r="I26" s="5">
        <v>4.1900000000000004</v>
      </c>
      <c r="J26" s="5">
        <v>3.9528301886792456</v>
      </c>
      <c r="L26" t="s">
        <v>101</v>
      </c>
      <c r="X26" s="1"/>
      <c r="AA26" s="1"/>
      <c r="AB26" s="1"/>
      <c r="AG26" s="1"/>
    </row>
    <row r="27" spans="1:33" x14ac:dyDescent="0.2">
      <c r="A27" t="s">
        <v>45</v>
      </c>
      <c r="B27" s="3">
        <v>43284</v>
      </c>
      <c r="C27" s="10">
        <v>-1</v>
      </c>
      <c r="D27" s="17" t="s">
        <v>48</v>
      </c>
      <c r="E27" s="5">
        <v>11.18</v>
      </c>
      <c r="F27" s="5">
        <v>-11.18</v>
      </c>
      <c r="G27" s="5">
        <v>-10.547169811320753</v>
      </c>
      <c r="H27" s="10">
        <v>6</v>
      </c>
      <c r="I27" s="5">
        <v>-11.18</v>
      </c>
      <c r="J27" s="5">
        <v>-10.547169811320753</v>
      </c>
      <c r="L27" t="s">
        <v>103</v>
      </c>
      <c r="X27" s="1"/>
      <c r="AA27" s="1"/>
      <c r="AG27" s="1"/>
    </row>
    <row r="28" spans="1:33" x14ac:dyDescent="0.2">
      <c r="A28" t="s">
        <v>45</v>
      </c>
      <c r="B28" s="3">
        <v>43284</v>
      </c>
      <c r="C28" s="10">
        <v>1</v>
      </c>
      <c r="D28" s="17" t="s">
        <v>48</v>
      </c>
      <c r="E28" s="5">
        <v>11.18</v>
      </c>
      <c r="F28" s="5">
        <v>1.38</v>
      </c>
      <c r="G28" s="5">
        <v>1.3018867924528301</v>
      </c>
      <c r="H28" s="10">
        <v>6</v>
      </c>
      <c r="I28" s="5">
        <v>1.38</v>
      </c>
      <c r="J28" s="5">
        <v>1.3018867924528301</v>
      </c>
      <c r="L28" t="s">
        <v>107</v>
      </c>
      <c r="X28" s="1"/>
      <c r="AA28" s="1"/>
      <c r="AB28" s="1"/>
      <c r="AG28" s="1"/>
    </row>
    <row r="29" spans="1:33" x14ac:dyDescent="0.2">
      <c r="A29" t="s">
        <v>45</v>
      </c>
      <c r="B29" s="3">
        <v>43315</v>
      </c>
      <c r="C29" s="10">
        <v>1</v>
      </c>
      <c r="D29" s="17" t="s">
        <v>22</v>
      </c>
      <c r="E29" s="5">
        <v>13.05</v>
      </c>
      <c r="F29" s="5">
        <v>13.05</v>
      </c>
      <c r="G29" s="5">
        <v>12.311320754716981</v>
      </c>
      <c r="H29" s="10">
        <v>6</v>
      </c>
      <c r="I29" s="5">
        <v>13.05</v>
      </c>
      <c r="J29" s="5">
        <v>12.311320754716981</v>
      </c>
      <c r="L29" t="s">
        <v>109</v>
      </c>
      <c r="X29" s="1"/>
      <c r="AA29" s="1"/>
      <c r="AG29" s="1"/>
    </row>
    <row r="30" spans="1:33" x14ac:dyDescent="0.2">
      <c r="A30" t="s">
        <v>51</v>
      </c>
      <c r="B30" s="3">
        <v>43223</v>
      </c>
      <c r="C30" s="10">
        <v>1</v>
      </c>
      <c r="D30" s="17" t="s">
        <v>52</v>
      </c>
      <c r="E30" s="5">
        <v>22.69</v>
      </c>
      <c r="F30" s="5">
        <v>3.78</v>
      </c>
      <c r="G30" s="5">
        <v>3.566037735849056</v>
      </c>
      <c r="H30" s="10">
        <v>6</v>
      </c>
      <c r="I30" s="5">
        <v>3.78</v>
      </c>
      <c r="J30" s="5">
        <v>3.566037735849056</v>
      </c>
      <c r="X30" s="1"/>
      <c r="AA30" s="1"/>
      <c r="AG30" s="1"/>
    </row>
    <row r="31" spans="1:33" x14ac:dyDescent="0.2">
      <c r="A31" t="s">
        <v>51</v>
      </c>
      <c r="B31" s="3">
        <v>43223</v>
      </c>
      <c r="C31" s="10">
        <v>1</v>
      </c>
      <c r="D31" s="17" t="s">
        <v>53</v>
      </c>
      <c r="E31" s="5">
        <v>8.9499999999999993</v>
      </c>
      <c r="F31" s="5">
        <v>8.9499999999999993</v>
      </c>
      <c r="G31" s="5">
        <v>8.4433962264150928</v>
      </c>
      <c r="H31" s="10">
        <v>6</v>
      </c>
      <c r="I31" s="5">
        <v>8.9499999999999993</v>
      </c>
      <c r="J31" s="5">
        <v>8.4433962264150928</v>
      </c>
      <c r="X31" s="1"/>
      <c r="AA31" s="1"/>
      <c r="AB31" s="1"/>
      <c r="AG31" s="1"/>
    </row>
    <row r="32" spans="1:33" x14ac:dyDescent="0.2">
      <c r="A32" t="s">
        <v>51</v>
      </c>
      <c r="B32" s="3">
        <v>43223</v>
      </c>
      <c r="C32" s="10">
        <v>1</v>
      </c>
      <c r="D32" s="17" t="s">
        <v>54</v>
      </c>
      <c r="E32" s="5">
        <v>11.42</v>
      </c>
      <c r="F32" s="5">
        <v>1.42</v>
      </c>
      <c r="G32" s="5">
        <v>1.3396226415094339</v>
      </c>
      <c r="H32" s="10">
        <v>6</v>
      </c>
      <c r="I32" s="5">
        <v>1.42</v>
      </c>
      <c r="J32" s="5">
        <v>1.3396226415094339</v>
      </c>
      <c r="X32" s="1"/>
      <c r="AA32" s="1"/>
      <c r="AB32" s="1"/>
      <c r="AG32" s="1"/>
    </row>
    <row r="33" spans="1:44" x14ac:dyDescent="0.2">
      <c r="A33" t="s">
        <v>51</v>
      </c>
      <c r="B33" s="3">
        <v>43223</v>
      </c>
      <c r="C33" s="10">
        <v>1</v>
      </c>
      <c r="D33" s="17" t="s">
        <v>55</v>
      </c>
      <c r="E33" s="5">
        <v>12.36</v>
      </c>
      <c r="F33" s="5">
        <v>12.36</v>
      </c>
      <c r="G33" s="5">
        <v>11.660377358490566</v>
      </c>
      <c r="H33" s="10">
        <v>6</v>
      </c>
      <c r="I33" s="5">
        <v>12.36</v>
      </c>
      <c r="J33" s="5">
        <v>11.660377358490566</v>
      </c>
      <c r="X33" s="1"/>
    </row>
    <row r="34" spans="1:44" x14ac:dyDescent="0.2">
      <c r="A34" t="s">
        <v>51</v>
      </c>
      <c r="B34" s="3">
        <v>43223</v>
      </c>
      <c r="C34" s="10">
        <v>2</v>
      </c>
      <c r="D34" s="17" t="s">
        <v>56</v>
      </c>
      <c r="E34" s="5">
        <v>4.5</v>
      </c>
      <c r="F34" s="5">
        <v>9</v>
      </c>
      <c r="G34" s="5">
        <v>8.4905660377358494</v>
      </c>
      <c r="H34" s="10">
        <v>6</v>
      </c>
      <c r="I34" s="5">
        <v>18</v>
      </c>
      <c r="J34" s="5">
        <v>16.981132075471699</v>
      </c>
      <c r="X34" s="1"/>
      <c r="AA34" s="1"/>
      <c r="AG34" s="1"/>
    </row>
    <row r="35" spans="1:44" x14ac:dyDescent="0.2">
      <c r="A35" t="s">
        <v>51</v>
      </c>
      <c r="B35" s="3">
        <v>43223</v>
      </c>
      <c r="C35" s="10">
        <v>1</v>
      </c>
      <c r="D35" s="17" t="s">
        <v>57</v>
      </c>
      <c r="E35" s="5">
        <v>9.85</v>
      </c>
      <c r="F35" s="5">
        <v>9.85</v>
      </c>
      <c r="G35" s="5">
        <v>9.2924528301886777</v>
      </c>
      <c r="H35" s="10">
        <v>6</v>
      </c>
      <c r="I35" s="5">
        <v>9.85</v>
      </c>
      <c r="J35" s="5">
        <v>9.2924528301886777</v>
      </c>
      <c r="X35" s="1"/>
      <c r="AA35" s="1"/>
      <c r="AB35" s="1"/>
      <c r="AG35" s="1"/>
    </row>
    <row r="36" spans="1:44" x14ac:dyDescent="0.2">
      <c r="A36" t="s">
        <v>51</v>
      </c>
      <c r="B36" s="3">
        <v>43223</v>
      </c>
      <c r="C36" s="10">
        <v>1</v>
      </c>
      <c r="D36" s="17" t="s">
        <v>58</v>
      </c>
      <c r="E36" s="5">
        <v>15.7</v>
      </c>
      <c r="F36" s="5">
        <v>15.7</v>
      </c>
      <c r="G36" s="5">
        <v>14.811320754716979</v>
      </c>
      <c r="H36" s="10">
        <v>6</v>
      </c>
      <c r="I36" s="5">
        <v>15.7</v>
      </c>
      <c r="J36" s="5">
        <v>14.811320754716979</v>
      </c>
      <c r="X36" s="1"/>
      <c r="AA36" s="1"/>
      <c r="AB36" s="1"/>
      <c r="AG36" s="1"/>
    </row>
    <row r="37" spans="1:44" x14ac:dyDescent="0.2">
      <c r="A37" t="s">
        <v>51</v>
      </c>
      <c r="B37" s="3">
        <v>43223</v>
      </c>
      <c r="C37" s="10">
        <v>1</v>
      </c>
      <c r="D37" s="17" t="s">
        <v>59</v>
      </c>
      <c r="E37" s="5">
        <v>14.12</v>
      </c>
      <c r="F37" s="5">
        <v>14.12</v>
      </c>
      <c r="G37" s="5">
        <v>13.320754716981131</v>
      </c>
      <c r="H37" s="10">
        <v>6</v>
      </c>
      <c r="I37" s="5">
        <v>14.12</v>
      </c>
      <c r="J37" s="5">
        <v>13.320754716981131</v>
      </c>
      <c r="X37" s="1"/>
      <c r="AA37" s="1"/>
      <c r="AG37" s="1"/>
      <c r="AR37" s="2"/>
    </row>
    <row r="38" spans="1:44" x14ac:dyDescent="0.2">
      <c r="A38" t="s">
        <v>51</v>
      </c>
      <c r="B38" s="3">
        <v>43223</v>
      </c>
      <c r="C38" s="10">
        <v>1</v>
      </c>
      <c r="D38" s="17" t="s">
        <v>60</v>
      </c>
      <c r="E38" s="5">
        <v>51.38</v>
      </c>
      <c r="F38" s="5">
        <v>51.38</v>
      </c>
      <c r="G38" s="5">
        <v>48.471698113207545</v>
      </c>
      <c r="H38" s="10">
        <v>6</v>
      </c>
      <c r="I38" s="5">
        <v>51.38</v>
      </c>
      <c r="J38" s="5">
        <v>48.471698113207545</v>
      </c>
      <c r="X38" s="1"/>
      <c r="AA38" s="1"/>
      <c r="AB38" s="1"/>
      <c r="AG38" s="1"/>
    </row>
    <row r="39" spans="1:44" x14ac:dyDescent="0.2">
      <c r="A39" t="s">
        <v>51</v>
      </c>
      <c r="B39" s="3">
        <v>43254</v>
      </c>
      <c r="C39" s="10">
        <v>1</v>
      </c>
      <c r="D39" s="17" t="s">
        <v>48</v>
      </c>
      <c r="E39" s="5">
        <v>11.18</v>
      </c>
      <c r="F39" s="5">
        <v>11.18</v>
      </c>
      <c r="G39" s="5">
        <v>10.547169811320753</v>
      </c>
      <c r="H39" s="10">
        <v>6</v>
      </c>
      <c r="I39" s="5">
        <v>11.18</v>
      </c>
      <c r="J39" s="5">
        <v>10.547169811320753</v>
      </c>
      <c r="X39" s="1"/>
      <c r="AA39" s="1"/>
      <c r="AG39" s="1"/>
    </row>
    <row r="40" spans="1:44" x14ac:dyDescent="0.2">
      <c r="A40" t="s">
        <v>51</v>
      </c>
      <c r="B40" s="3">
        <v>43284</v>
      </c>
      <c r="C40" s="10">
        <v>-1</v>
      </c>
      <c r="D40" s="17" t="s">
        <v>59</v>
      </c>
      <c r="E40" s="5">
        <v>14.12</v>
      </c>
      <c r="F40" s="5">
        <v>-14.12</v>
      </c>
      <c r="G40" s="5">
        <v>-13.320754716981131</v>
      </c>
      <c r="H40" s="10">
        <v>6</v>
      </c>
      <c r="I40" s="5">
        <v>-14.12</v>
      </c>
      <c r="J40" s="5">
        <v>-13.320754716981131</v>
      </c>
      <c r="X40" s="1"/>
      <c r="AA40" s="1"/>
      <c r="AB40" s="1"/>
      <c r="AG40" s="1"/>
    </row>
    <row r="41" spans="1:44" x14ac:dyDescent="0.2">
      <c r="A41" t="s">
        <v>61</v>
      </c>
      <c r="B41" s="3">
        <v>43134</v>
      </c>
      <c r="C41" s="10">
        <v>1</v>
      </c>
      <c r="D41" s="17" t="s">
        <v>62</v>
      </c>
      <c r="E41" s="5">
        <v>26.47</v>
      </c>
      <c r="F41" s="5">
        <v>7.25</v>
      </c>
      <c r="G41" s="5">
        <v>6.8396226415094334</v>
      </c>
      <c r="H41" s="10">
        <v>6</v>
      </c>
      <c r="I41" s="5">
        <v>7.25</v>
      </c>
      <c r="J41" s="5">
        <v>6.8396226415094334</v>
      </c>
      <c r="X41" s="1"/>
      <c r="AA41" s="1"/>
      <c r="AB41" s="1"/>
      <c r="AG41" s="1"/>
    </row>
    <row r="42" spans="1:44" x14ac:dyDescent="0.2">
      <c r="A42" t="s">
        <v>63</v>
      </c>
      <c r="B42" s="3">
        <v>43223</v>
      </c>
      <c r="C42" s="10">
        <v>1</v>
      </c>
      <c r="D42" s="17" t="s">
        <v>64</v>
      </c>
      <c r="E42" s="5">
        <v>7.93</v>
      </c>
      <c r="F42" s="5">
        <v>1.17</v>
      </c>
      <c r="G42" s="5">
        <v>1.1037735849056602</v>
      </c>
      <c r="H42" s="10">
        <v>6</v>
      </c>
      <c r="I42" s="5">
        <v>1.17</v>
      </c>
      <c r="J42" s="5">
        <v>1.1037735849056602</v>
      </c>
      <c r="X42" s="1"/>
      <c r="AA42" s="1"/>
      <c r="AB42" s="1"/>
      <c r="AG42" s="1"/>
    </row>
    <row r="43" spans="1:44" x14ac:dyDescent="0.2">
      <c r="A43" t="s">
        <v>63</v>
      </c>
      <c r="B43" s="3">
        <v>43223</v>
      </c>
      <c r="C43" s="10">
        <v>1</v>
      </c>
      <c r="D43" s="17" t="s">
        <v>65</v>
      </c>
      <c r="E43" s="5">
        <v>1.34</v>
      </c>
      <c r="F43" s="5">
        <v>1.34</v>
      </c>
      <c r="G43" s="5">
        <v>1.2641509433962264</v>
      </c>
      <c r="H43" s="10">
        <v>6</v>
      </c>
      <c r="I43" s="5">
        <v>1.34</v>
      </c>
      <c r="J43" s="5">
        <v>1.2641509433962264</v>
      </c>
      <c r="X43" s="1"/>
      <c r="AA43" s="1"/>
      <c r="AG43" s="1"/>
      <c r="AR43" s="2"/>
    </row>
    <row r="44" spans="1:44" x14ac:dyDescent="0.2">
      <c r="A44" t="s">
        <v>63</v>
      </c>
      <c r="B44" s="3">
        <v>43223</v>
      </c>
      <c r="C44" s="10">
        <v>1</v>
      </c>
      <c r="D44" s="17" t="s">
        <v>66</v>
      </c>
      <c r="E44" s="5">
        <v>28.2</v>
      </c>
      <c r="F44" s="5">
        <v>28.2</v>
      </c>
      <c r="G44" s="5">
        <v>26.603773584905657</v>
      </c>
      <c r="H44" s="10">
        <v>6</v>
      </c>
      <c r="I44" s="5">
        <v>28.2</v>
      </c>
      <c r="J44" s="5">
        <v>26.603773584905657</v>
      </c>
      <c r="X44" s="1"/>
      <c r="AA44" s="1"/>
      <c r="AB44" s="1"/>
      <c r="AG44" s="1"/>
    </row>
    <row r="45" spans="1:44" x14ac:dyDescent="0.2">
      <c r="A45" t="s">
        <v>67</v>
      </c>
      <c r="B45" s="3">
        <v>43223</v>
      </c>
      <c r="C45" s="10">
        <v>1</v>
      </c>
      <c r="D45" s="17" t="s">
        <v>68</v>
      </c>
      <c r="E45" s="5">
        <v>22.86</v>
      </c>
      <c r="F45" s="5">
        <v>22.86</v>
      </c>
      <c r="G45" s="5">
        <v>21.566037735849054</v>
      </c>
      <c r="H45" s="10">
        <v>6</v>
      </c>
      <c r="I45" s="5">
        <v>22.86</v>
      </c>
      <c r="J45" s="5">
        <v>21.566037735849054</v>
      </c>
      <c r="X45" s="1"/>
      <c r="AA45" s="1"/>
      <c r="AG45" s="1"/>
    </row>
    <row r="46" spans="1:44" x14ac:dyDescent="0.2">
      <c r="A46" t="s">
        <v>67</v>
      </c>
      <c r="B46" s="3">
        <v>43223</v>
      </c>
      <c r="C46" s="10">
        <v>1</v>
      </c>
      <c r="D46" s="17" t="s">
        <v>48</v>
      </c>
      <c r="E46" s="5">
        <v>11.18</v>
      </c>
      <c r="F46" s="5">
        <v>1.38</v>
      </c>
      <c r="G46" s="5">
        <v>1.3018867924528301</v>
      </c>
      <c r="H46" s="10">
        <v>6</v>
      </c>
      <c r="I46" s="5">
        <v>1.38</v>
      </c>
      <c r="J46" s="5">
        <v>1.3018867924528301</v>
      </c>
      <c r="X46" s="1"/>
      <c r="AA46" s="1"/>
      <c r="AB46" s="1"/>
    </row>
    <row r="47" spans="1:44" x14ac:dyDescent="0.2">
      <c r="A47" t="s">
        <v>67</v>
      </c>
      <c r="B47" s="3">
        <v>43315</v>
      </c>
      <c r="C47" s="10">
        <v>1</v>
      </c>
      <c r="D47" s="17" t="s">
        <v>69</v>
      </c>
      <c r="E47" s="5">
        <v>7.01</v>
      </c>
      <c r="F47" s="5">
        <v>7.01</v>
      </c>
      <c r="G47" s="5">
        <v>6.6132075471698109</v>
      </c>
      <c r="H47" s="10">
        <v>6</v>
      </c>
      <c r="I47" s="5">
        <v>7.01</v>
      </c>
      <c r="J47" s="5">
        <v>6.6132075471698109</v>
      </c>
      <c r="X47" s="1"/>
      <c r="AA47" s="1"/>
      <c r="AB47" s="1"/>
      <c r="AG47" s="1"/>
    </row>
    <row r="48" spans="1:44" x14ac:dyDescent="0.2">
      <c r="A48" t="s">
        <v>67</v>
      </c>
      <c r="B48" s="3">
        <v>43315</v>
      </c>
      <c r="C48" s="10">
        <v>1</v>
      </c>
      <c r="D48" s="17" t="s">
        <v>70</v>
      </c>
      <c r="E48" s="5">
        <v>9.65</v>
      </c>
      <c r="F48" s="5">
        <v>2.57</v>
      </c>
      <c r="G48" s="5">
        <v>2.424528301886792</v>
      </c>
      <c r="H48" s="10">
        <v>6</v>
      </c>
      <c r="I48" s="5">
        <v>2.57</v>
      </c>
      <c r="J48" s="5">
        <v>2.424528301886792</v>
      </c>
      <c r="X48" s="1"/>
      <c r="AA48" s="1"/>
      <c r="AB48" s="1"/>
      <c r="AG48" s="1"/>
    </row>
    <row r="49" spans="1:44" x14ac:dyDescent="0.2">
      <c r="A49" t="s">
        <v>67</v>
      </c>
      <c r="B49" s="3">
        <v>43315</v>
      </c>
      <c r="C49" s="10">
        <v>1</v>
      </c>
      <c r="D49" s="17" t="s">
        <v>71</v>
      </c>
      <c r="E49" s="5">
        <v>5.35</v>
      </c>
      <c r="F49" s="5">
        <v>5.35</v>
      </c>
      <c r="G49" s="5">
        <v>5.0471698113207539</v>
      </c>
      <c r="H49" s="10">
        <v>6</v>
      </c>
      <c r="I49" s="5">
        <v>5.35</v>
      </c>
      <c r="J49" s="5">
        <v>5.0471698113207539</v>
      </c>
      <c r="X49" s="1"/>
      <c r="AA49" s="1"/>
      <c r="AG49" s="1"/>
    </row>
    <row r="50" spans="1:44" x14ac:dyDescent="0.2">
      <c r="A50" t="s">
        <v>67</v>
      </c>
      <c r="B50" s="3">
        <v>43346</v>
      </c>
      <c r="C50" s="10">
        <v>0</v>
      </c>
      <c r="D50" s="17" t="s">
        <v>72</v>
      </c>
      <c r="E50" s="5">
        <v>6.66</v>
      </c>
      <c r="F50" s="5">
        <v>-6.24</v>
      </c>
      <c r="G50" s="5">
        <v>-5.8867924528301883</v>
      </c>
      <c r="H50" s="10">
        <v>6</v>
      </c>
      <c r="I50" s="5">
        <v>0</v>
      </c>
      <c r="J50" s="5">
        <v>0</v>
      </c>
      <c r="X50" s="1"/>
      <c r="AA50" s="1"/>
      <c r="AB50" s="1"/>
      <c r="AG50" s="1"/>
    </row>
    <row r="51" spans="1:44" x14ac:dyDescent="0.2">
      <c r="A51" t="s">
        <v>67</v>
      </c>
      <c r="B51" s="3">
        <v>43346</v>
      </c>
      <c r="C51" s="10">
        <v>0</v>
      </c>
      <c r="D51" s="17" t="s">
        <v>72</v>
      </c>
      <c r="E51" s="5">
        <v>6.66</v>
      </c>
      <c r="F51" s="5">
        <v>-6.24</v>
      </c>
      <c r="G51" s="5">
        <v>-5.8867924528301883</v>
      </c>
      <c r="H51" s="10">
        <v>6</v>
      </c>
      <c r="I51" s="5">
        <v>0</v>
      </c>
      <c r="J51" s="5">
        <v>0</v>
      </c>
      <c r="X51" s="1"/>
      <c r="AA51" s="1"/>
      <c r="AB51" s="1"/>
      <c r="AG51" s="1"/>
    </row>
    <row r="52" spans="1:44" x14ac:dyDescent="0.2">
      <c r="A52" t="s">
        <v>67</v>
      </c>
      <c r="B52" s="3">
        <v>43346</v>
      </c>
      <c r="C52" s="10">
        <v>0</v>
      </c>
      <c r="D52" s="17" t="s">
        <v>72</v>
      </c>
      <c r="E52" s="5">
        <v>6.66</v>
      </c>
      <c r="F52" s="5">
        <v>-6.24</v>
      </c>
      <c r="G52" s="5">
        <v>-5.8867924528301883</v>
      </c>
      <c r="H52" s="10">
        <v>6</v>
      </c>
      <c r="I52" s="5">
        <v>0</v>
      </c>
      <c r="J52" s="5">
        <v>0</v>
      </c>
      <c r="X52" s="1"/>
    </row>
    <row r="53" spans="1:44" x14ac:dyDescent="0.2">
      <c r="A53" t="s">
        <v>67</v>
      </c>
      <c r="B53" s="3">
        <v>43346</v>
      </c>
      <c r="C53" s="10">
        <v>0</v>
      </c>
      <c r="D53" s="17" t="s">
        <v>72</v>
      </c>
      <c r="E53" s="5">
        <v>6.66</v>
      </c>
      <c r="F53" s="5">
        <v>-6.24</v>
      </c>
      <c r="G53" s="5">
        <v>-5.8867924528301883</v>
      </c>
      <c r="H53" s="10">
        <v>6</v>
      </c>
      <c r="I53" s="5">
        <v>0</v>
      </c>
      <c r="J53" s="5">
        <v>0</v>
      </c>
      <c r="X53" s="1"/>
      <c r="AA53" s="1"/>
      <c r="AG53" s="1"/>
      <c r="AR53" s="2"/>
    </row>
    <row r="54" spans="1:44" x14ac:dyDescent="0.2">
      <c r="A54" t="s">
        <v>67</v>
      </c>
      <c r="B54" s="3">
        <v>43346</v>
      </c>
      <c r="C54" s="10">
        <v>0</v>
      </c>
      <c r="D54" s="17" t="s">
        <v>72</v>
      </c>
      <c r="E54" s="5">
        <v>6.66</v>
      </c>
      <c r="F54" s="5">
        <v>-6.24</v>
      </c>
      <c r="G54" s="5">
        <v>-5.8867924528301883</v>
      </c>
      <c r="H54" s="10">
        <v>6</v>
      </c>
      <c r="I54" s="5">
        <v>0</v>
      </c>
      <c r="J54" s="5">
        <v>0</v>
      </c>
      <c r="X54" s="1"/>
      <c r="AA54" s="1"/>
      <c r="AG54" s="1"/>
    </row>
    <row r="55" spans="1:44" x14ac:dyDescent="0.2">
      <c r="A55" t="s">
        <v>67</v>
      </c>
      <c r="B55" s="3">
        <v>43346</v>
      </c>
      <c r="C55" s="10">
        <v>0</v>
      </c>
      <c r="D55" s="17" t="s">
        <v>72</v>
      </c>
      <c r="E55" s="5">
        <v>6.66</v>
      </c>
      <c r="F55" s="5">
        <v>-6.24</v>
      </c>
      <c r="G55" s="5">
        <v>-5.8867924528301883</v>
      </c>
      <c r="H55" s="10">
        <v>6</v>
      </c>
      <c r="I55" s="5">
        <v>0</v>
      </c>
      <c r="J55" s="5">
        <v>0</v>
      </c>
      <c r="X55" s="1"/>
      <c r="AA55" s="1"/>
      <c r="AG55" s="1"/>
    </row>
    <row r="56" spans="1:44" x14ac:dyDescent="0.2">
      <c r="A56" t="s">
        <v>67</v>
      </c>
      <c r="B56" s="3">
        <v>43346</v>
      </c>
      <c r="C56" s="10">
        <v>0</v>
      </c>
      <c r="D56" s="17" t="s">
        <v>72</v>
      </c>
      <c r="E56" s="5">
        <v>6.66</v>
      </c>
      <c r="F56" s="5">
        <v>-6.24</v>
      </c>
      <c r="G56" s="5">
        <v>-5.8867924528301883</v>
      </c>
      <c r="H56" s="10">
        <v>6</v>
      </c>
      <c r="I56" s="5">
        <v>0</v>
      </c>
      <c r="J56" s="5">
        <v>0</v>
      </c>
      <c r="X56" s="1"/>
      <c r="AA56" s="1"/>
      <c r="AB56" s="1"/>
    </row>
    <row r="57" spans="1:44" x14ac:dyDescent="0.2">
      <c r="A57" t="s">
        <v>67</v>
      </c>
      <c r="B57" s="3">
        <v>43346</v>
      </c>
      <c r="C57" s="10">
        <v>0</v>
      </c>
      <c r="D57" s="17" t="s">
        <v>72</v>
      </c>
      <c r="E57" s="5">
        <v>6.66</v>
      </c>
      <c r="F57" s="5">
        <v>-6.24</v>
      </c>
      <c r="G57" s="5">
        <v>-5.8867924528301883</v>
      </c>
      <c r="H57" s="10">
        <v>6</v>
      </c>
      <c r="I57" s="5">
        <v>0</v>
      </c>
      <c r="J57" s="5">
        <v>0</v>
      </c>
      <c r="X57" s="1"/>
      <c r="AA57" s="1"/>
      <c r="AB57" s="1"/>
      <c r="AG57" s="1"/>
    </row>
    <row r="58" spans="1:44" x14ac:dyDescent="0.2">
      <c r="A58" t="s">
        <v>67</v>
      </c>
      <c r="B58" s="3">
        <v>43346</v>
      </c>
      <c r="C58" s="10">
        <v>0</v>
      </c>
      <c r="D58" s="17" t="s">
        <v>72</v>
      </c>
      <c r="E58" s="5">
        <v>6.66</v>
      </c>
      <c r="F58" s="5">
        <v>-6.24</v>
      </c>
      <c r="G58" s="5">
        <v>-5.8867924528301883</v>
      </c>
      <c r="H58" s="10">
        <v>6</v>
      </c>
      <c r="I58" s="5">
        <v>0</v>
      </c>
      <c r="J58" s="5">
        <v>0</v>
      </c>
      <c r="X58" s="1"/>
      <c r="AA58" s="1"/>
      <c r="AB58" s="1"/>
      <c r="AG58" s="1"/>
    </row>
    <row r="59" spans="1:44" x14ac:dyDescent="0.2">
      <c r="A59" t="s">
        <v>67</v>
      </c>
      <c r="B59" s="3">
        <v>43346</v>
      </c>
      <c r="C59" s="10">
        <v>0</v>
      </c>
      <c r="D59" s="17" t="s">
        <v>72</v>
      </c>
      <c r="E59" s="5">
        <v>6.66</v>
      </c>
      <c r="F59" s="5">
        <v>-6.24</v>
      </c>
      <c r="G59" s="5">
        <v>-5.8867924528301883</v>
      </c>
      <c r="H59" s="10">
        <v>6</v>
      </c>
      <c r="I59" s="5">
        <v>0</v>
      </c>
      <c r="J59" s="5">
        <v>0</v>
      </c>
      <c r="X59" s="1"/>
      <c r="AA59" s="1"/>
      <c r="AB59" s="1"/>
      <c r="AG59" s="1"/>
    </row>
    <row r="60" spans="1:44" x14ac:dyDescent="0.2">
      <c r="A60" t="s">
        <v>67</v>
      </c>
      <c r="B60" s="3">
        <v>43346</v>
      </c>
      <c r="C60" s="10">
        <v>0</v>
      </c>
      <c r="D60" s="17" t="s">
        <v>72</v>
      </c>
      <c r="E60" s="5">
        <v>6.66</v>
      </c>
      <c r="F60" s="5">
        <v>-6.24</v>
      </c>
      <c r="G60" s="5">
        <v>-5.8867924528301883</v>
      </c>
      <c r="H60" s="10">
        <v>6</v>
      </c>
      <c r="I60" s="5">
        <v>0</v>
      </c>
      <c r="J60" s="5">
        <v>0</v>
      </c>
      <c r="X60" s="1"/>
      <c r="AA60" s="1"/>
      <c r="AB60" s="1"/>
      <c r="AG60" s="1"/>
    </row>
    <row r="61" spans="1:44" x14ac:dyDescent="0.2">
      <c r="A61" t="s">
        <v>73</v>
      </c>
      <c r="B61" s="3">
        <v>43103</v>
      </c>
      <c r="C61" s="10">
        <v>-1</v>
      </c>
      <c r="D61" s="17" t="s">
        <v>74</v>
      </c>
      <c r="E61" s="5">
        <v>11.98</v>
      </c>
      <c r="F61" s="5">
        <v>-11.98</v>
      </c>
      <c r="G61" s="5">
        <v>-11.30188679245283</v>
      </c>
      <c r="H61" s="10">
        <v>6</v>
      </c>
      <c r="I61" s="5">
        <v>-11.98</v>
      </c>
      <c r="J61" s="5">
        <v>-11.30188679245283</v>
      </c>
      <c r="X61" s="1"/>
      <c r="AA61" s="1"/>
      <c r="AB61" s="1"/>
      <c r="AG61" s="1"/>
    </row>
    <row r="62" spans="1:44" x14ac:dyDescent="0.2">
      <c r="A62" t="s">
        <v>73</v>
      </c>
      <c r="B62" s="3">
        <v>43103</v>
      </c>
      <c r="C62" s="10">
        <v>1</v>
      </c>
      <c r="D62" s="17" t="s">
        <v>75</v>
      </c>
      <c r="E62" s="5">
        <v>8.66</v>
      </c>
      <c r="F62" s="5">
        <v>8.66</v>
      </c>
      <c r="G62" s="5">
        <v>8.1698113207547163</v>
      </c>
      <c r="H62" s="10">
        <v>6</v>
      </c>
      <c r="I62" s="5">
        <v>8.66</v>
      </c>
      <c r="J62" s="5">
        <v>8.1698113207547163</v>
      </c>
      <c r="X62" s="1"/>
      <c r="AA62" s="1"/>
      <c r="AB62" s="1"/>
      <c r="AG62" s="1"/>
    </row>
    <row r="63" spans="1:44" x14ac:dyDescent="0.2">
      <c r="A63" t="s">
        <v>73</v>
      </c>
      <c r="B63" s="3">
        <v>43134</v>
      </c>
      <c r="C63" s="10">
        <v>2</v>
      </c>
      <c r="D63" s="17" t="s">
        <v>76</v>
      </c>
      <c r="E63" s="5">
        <v>15.2</v>
      </c>
      <c r="F63" s="5">
        <v>30.4</v>
      </c>
      <c r="G63" s="5">
        <v>28.679245283018865</v>
      </c>
      <c r="H63" s="10">
        <v>6</v>
      </c>
      <c r="I63" s="5">
        <v>60.8</v>
      </c>
      <c r="J63" s="5">
        <v>57.35849056603773</v>
      </c>
      <c r="X63" s="1"/>
      <c r="AA63" s="1"/>
      <c r="AG63" s="1"/>
    </row>
    <row r="64" spans="1:44" x14ac:dyDescent="0.2">
      <c r="A64" t="s">
        <v>77</v>
      </c>
      <c r="B64" s="3">
        <v>43134</v>
      </c>
      <c r="C64" s="10">
        <v>1</v>
      </c>
      <c r="D64" s="17" t="s">
        <v>78</v>
      </c>
      <c r="E64" s="5">
        <v>38.880000000000003</v>
      </c>
      <c r="F64" s="5">
        <v>10.210000000000001</v>
      </c>
      <c r="G64" s="5">
        <v>9.6320754716981138</v>
      </c>
      <c r="H64" s="10">
        <v>6</v>
      </c>
      <c r="I64" s="5">
        <v>10.210000000000001</v>
      </c>
      <c r="J64" s="5">
        <v>9.6320754716981138</v>
      </c>
      <c r="X64" s="1"/>
      <c r="AA64" s="1"/>
      <c r="AG64" s="1"/>
    </row>
    <row r="65" spans="1:44" x14ac:dyDescent="0.2">
      <c r="A65" t="s">
        <v>77</v>
      </c>
      <c r="B65" s="3">
        <v>43134</v>
      </c>
      <c r="C65" s="10">
        <v>1</v>
      </c>
      <c r="D65" s="17" t="s">
        <v>78</v>
      </c>
      <c r="E65" s="5">
        <v>38.880000000000003</v>
      </c>
      <c r="F65" s="5">
        <v>10.210000000000001</v>
      </c>
      <c r="G65" s="5">
        <v>9.6320754716981138</v>
      </c>
      <c r="H65" s="10">
        <v>6</v>
      </c>
      <c r="I65" s="5">
        <v>10.210000000000001</v>
      </c>
      <c r="J65" s="5">
        <v>9.6320754716981138</v>
      </c>
      <c r="X65" s="1"/>
      <c r="AA65" s="1"/>
      <c r="AG65" s="1"/>
    </row>
    <row r="66" spans="1:44" x14ac:dyDescent="0.2">
      <c r="A66" t="s">
        <v>77</v>
      </c>
      <c r="B66" s="3">
        <v>43134</v>
      </c>
      <c r="C66" s="10">
        <v>1</v>
      </c>
      <c r="D66" s="17" t="s">
        <v>78</v>
      </c>
      <c r="E66" s="5">
        <v>38.880000000000003</v>
      </c>
      <c r="F66" s="5">
        <v>10.210000000000001</v>
      </c>
      <c r="G66" s="5">
        <v>9.6320754716981138</v>
      </c>
      <c r="H66" s="10">
        <v>6</v>
      </c>
      <c r="I66" s="5">
        <v>10.210000000000001</v>
      </c>
      <c r="J66" s="5">
        <v>9.6320754716981138</v>
      </c>
      <c r="X66" s="1"/>
      <c r="AR66" s="2"/>
    </row>
    <row r="67" spans="1:44" x14ac:dyDescent="0.2">
      <c r="A67" t="s">
        <v>77</v>
      </c>
      <c r="B67" s="3">
        <v>43223</v>
      </c>
      <c r="C67" s="10">
        <v>1</v>
      </c>
      <c r="D67" s="17" t="s">
        <v>79</v>
      </c>
      <c r="E67" s="5">
        <v>12.79</v>
      </c>
      <c r="F67" s="5">
        <v>12.79</v>
      </c>
      <c r="G67" s="5">
        <v>12.066037735849056</v>
      </c>
      <c r="H67" s="10">
        <v>6</v>
      </c>
      <c r="I67" s="5">
        <v>12.79</v>
      </c>
      <c r="J67" s="5">
        <v>12.066037735849056</v>
      </c>
      <c r="X67" s="1"/>
      <c r="AA67" s="1"/>
      <c r="AG67" s="1"/>
    </row>
    <row r="68" spans="1:44" x14ac:dyDescent="0.2">
      <c r="A68" t="s">
        <v>77</v>
      </c>
      <c r="B68" s="3">
        <v>43223</v>
      </c>
      <c r="C68" s="10">
        <v>1</v>
      </c>
      <c r="D68" s="17" t="s">
        <v>80</v>
      </c>
      <c r="E68" s="5">
        <v>5.96</v>
      </c>
      <c r="F68" s="5">
        <v>5.96</v>
      </c>
      <c r="G68" s="5">
        <v>5.6226415094339623</v>
      </c>
      <c r="H68" s="10">
        <v>6</v>
      </c>
      <c r="I68" s="5">
        <v>5.96</v>
      </c>
      <c r="J68" s="5">
        <v>5.6226415094339623</v>
      </c>
      <c r="X68" s="1"/>
      <c r="AA68" s="1"/>
      <c r="AB68" s="1"/>
      <c r="AG68" s="1"/>
    </row>
    <row r="69" spans="1:44" x14ac:dyDescent="0.2">
      <c r="A69" t="s">
        <v>77</v>
      </c>
      <c r="B69" s="3">
        <v>43223</v>
      </c>
      <c r="C69" s="10">
        <v>1</v>
      </c>
      <c r="D69" s="17" t="s">
        <v>81</v>
      </c>
      <c r="E69" s="5">
        <v>8.89</v>
      </c>
      <c r="F69" s="5">
        <v>8.89</v>
      </c>
      <c r="G69" s="5">
        <v>8.3867924528301891</v>
      </c>
      <c r="H69" s="10">
        <v>6</v>
      </c>
      <c r="I69" s="5">
        <v>8.89</v>
      </c>
      <c r="J69" s="5">
        <v>8.3867924528301891</v>
      </c>
    </row>
    <row r="70" spans="1:44" x14ac:dyDescent="0.2">
      <c r="A70" t="s">
        <v>77</v>
      </c>
      <c r="B70" s="3">
        <v>43223</v>
      </c>
      <c r="C70" s="10">
        <v>1</v>
      </c>
      <c r="D70" s="17" t="s">
        <v>82</v>
      </c>
      <c r="E70" s="5">
        <v>12.33</v>
      </c>
      <c r="F70" s="5">
        <v>12.33</v>
      </c>
      <c r="G70" s="5">
        <v>11.632075471698112</v>
      </c>
      <c r="H70" s="10">
        <v>6</v>
      </c>
      <c r="I70" s="5">
        <v>12.33</v>
      </c>
      <c r="J70" s="5">
        <v>11.632075471698112</v>
      </c>
      <c r="X70" s="1"/>
      <c r="AA70" s="1"/>
      <c r="AG70" s="1"/>
    </row>
    <row r="71" spans="1:44" x14ac:dyDescent="0.2">
      <c r="A71" t="s">
        <v>77</v>
      </c>
      <c r="B71" s="3">
        <v>43284</v>
      </c>
      <c r="C71" s="10">
        <v>1</v>
      </c>
      <c r="D71" s="17" t="s">
        <v>72</v>
      </c>
      <c r="E71" s="5">
        <v>6.66</v>
      </c>
      <c r="F71" s="5">
        <v>69000</v>
      </c>
      <c r="G71" s="5">
        <v>65094.339622641506</v>
      </c>
      <c r="H71" s="10">
        <v>6</v>
      </c>
      <c r="I71" s="5">
        <v>69000</v>
      </c>
      <c r="J71" s="5">
        <v>65094.339622641506</v>
      </c>
    </row>
    <row r="72" spans="1:44" x14ac:dyDescent="0.2">
      <c r="A72" t="s">
        <v>77</v>
      </c>
      <c r="B72" s="3">
        <v>43284</v>
      </c>
      <c r="C72" s="10">
        <v>1</v>
      </c>
      <c r="D72" s="17" t="s">
        <v>72</v>
      </c>
      <c r="E72" s="5">
        <v>6.66</v>
      </c>
      <c r="F72" s="5">
        <v>69000</v>
      </c>
      <c r="G72" s="5">
        <v>65094.339622641506</v>
      </c>
      <c r="H72" s="10">
        <v>6</v>
      </c>
      <c r="I72" s="5">
        <v>69000</v>
      </c>
      <c r="J72" s="5">
        <v>65094.339622641506</v>
      </c>
      <c r="X72" s="1"/>
      <c r="AA72" s="1"/>
      <c r="AG72" s="1"/>
    </row>
    <row r="73" spans="1:44" x14ac:dyDescent="0.2">
      <c r="A73" t="s">
        <v>77</v>
      </c>
      <c r="B73" s="3">
        <v>43284</v>
      </c>
      <c r="C73" s="10">
        <v>1</v>
      </c>
      <c r="D73" s="17" t="s">
        <v>72</v>
      </c>
      <c r="E73" s="5">
        <v>6.66</v>
      </c>
      <c r="F73" s="5">
        <v>69000</v>
      </c>
      <c r="G73" s="5">
        <v>65094.339622641506</v>
      </c>
      <c r="H73" s="10">
        <v>6</v>
      </c>
      <c r="I73" s="5">
        <v>69000</v>
      </c>
      <c r="J73" s="5">
        <v>65094.339622641506</v>
      </c>
    </row>
    <row r="74" spans="1:44" x14ac:dyDescent="0.2">
      <c r="A74" t="s">
        <v>77</v>
      </c>
      <c r="B74" s="3">
        <v>43284</v>
      </c>
      <c r="C74" s="10">
        <v>1</v>
      </c>
      <c r="D74" s="17" t="s">
        <v>72</v>
      </c>
      <c r="E74" s="5">
        <v>6.66</v>
      </c>
      <c r="F74" s="5">
        <v>69000</v>
      </c>
      <c r="G74" s="5">
        <v>65094.339622641506</v>
      </c>
      <c r="H74" s="10">
        <v>6</v>
      </c>
      <c r="I74" s="5">
        <v>69000</v>
      </c>
      <c r="J74" s="5">
        <v>65094.339622641506</v>
      </c>
      <c r="X74" s="1"/>
    </row>
    <row r="75" spans="1:44" x14ac:dyDescent="0.2">
      <c r="A75" t="s">
        <v>77</v>
      </c>
      <c r="B75" s="3">
        <v>43284</v>
      </c>
      <c r="C75" s="10">
        <v>1</v>
      </c>
      <c r="D75" s="17" t="s">
        <v>72</v>
      </c>
      <c r="E75" s="5">
        <v>6.66</v>
      </c>
      <c r="F75" s="5">
        <v>69000</v>
      </c>
      <c r="G75" s="5">
        <v>65094.339622641506</v>
      </c>
      <c r="H75" s="10">
        <v>6</v>
      </c>
      <c r="I75" s="5">
        <v>69000</v>
      </c>
      <c r="J75" s="5">
        <v>65094.339622641506</v>
      </c>
      <c r="X75" s="1"/>
    </row>
    <row r="76" spans="1:44" x14ac:dyDescent="0.2">
      <c r="A76" t="s">
        <v>77</v>
      </c>
      <c r="B76" s="3">
        <v>43284</v>
      </c>
      <c r="C76" s="10">
        <v>1</v>
      </c>
      <c r="D76" s="17" t="s">
        <v>72</v>
      </c>
      <c r="E76" s="5">
        <v>6.66</v>
      </c>
      <c r="F76" s="5">
        <v>69000</v>
      </c>
      <c r="G76" s="5">
        <v>65094.339622641506</v>
      </c>
      <c r="H76" s="10">
        <v>6</v>
      </c>
      <c r="I76" s="5">
        <v>69000</v>
      </c>
      <c r="J76" s="5">
        <v>65094.339622641506</v>
      </c>
      <c r="X76" s="1"/>
    </row>
    <row r="77" spans="1:44" x14ac:dyDescent="0.2">
      <c r="A77" t="s">
        <v>77</v>
      </c>
      <c r="B77" s="3">
        <v>43284</v>
      </c>
      <c r="C77" s="10">
        <v>1</v>
      </c>
      <c r="D77" s="17" t="s">
        <v>72</v>
      </c>
      <c r="E77" s="5">
        <v>6.66</v>
      </c>
      <c r="F77" s="5">
        <v>69000</v>
      </c>
      <c r="G77" s="5">
        <v>65094.339622641506</v>
      </c>
      <c r="H77" s="10">
        <v>6</v>
      </c>
      <c r="I77" s="5">
        <v>69000</v>
      </c>
      <c r="J77" s="5">
        <v>65094.339622641506</v>
      </c>
      <c r="X77" s="1"/>
    </row>
    <row r="78" spans="1:44" x14ac:dyDescent="0.2">
      <c r="A78" t="s">
        <v>77</v>
      </c>
      <c r="B78" s="3">
        <v>43284</v>
      </c>
      <c r="C78" s="10">
        <v>1</v>
      </c>
      <c r="D78" s="17" t="s">
        <v>72</v>
      </c>
      <c r="E78" s="5">
        <v>6.66</v>
      </c>
      <c r="F78" s="5">
        <v>69000</v>
      </c>
      <c r="G78" s="5">
        <v>65094.339622641506</v>
      </c>
      <c r="H78" s="10">
        <v>6</v>
      </c>
      <c r="I78" s="5">
        <v>69000</v>
      </c>
      <c r="J78" s="5">
        <v>65094.339622641506</v>
      </c>
      <c r="X78" s="1"/>
    </row>
    <row r="79" spans="1:44" x14ac:dyDescent="0.2">
      <c r="A79" t="s">
        <v>77</v>
      </c>
      <c r="B79" s="3">
        <v>43284</v>
      </c>
      <c r="C79" s="10">
        <v>1</v>
      </c>
      <c r="D79" s="17" t="s">
        <v>72</v>
      </c>
      <c r="E79" s="5">
        <v>6.66</v>
      </c>
      <c r="F79" s="5">
        <v>69000</v>
      </c>
      <c r="G79" s="5">
        <v>65094.339622641506</v>
      </c>
      <c r="H79" s="10">
        <v>6</v>
      </c>
      <c r="I79" s="5">
        <v>69000</v>
      </c>
      <c r="J79" s="5">
        <v>65094.339622641506</v>
      </c>
      <c r="X79" s="1"/>
    </row>
    <row r="80" spans="1:44" x14ac:dyDescent="0.2">
      <c r="A80" t="s">
        <v>77</v>
      </c>
      <c r="B80" s="3">
        <v>43284</v>
      </c>
      <c r="C80" s="10">
        <v>1</v>
      </c>
      <c r="D80" s="17" t="s">
        <v>72</v>
      </c>
      <c r="E80" s="5">
        <v>6.66</v>
      </c>
      <c r="F80" s="5">
        <v>69000</v>
      </c>
      <c r="G80" s="5">
        <v>65094.339622641506</v>
      </c>
      <c r="H80" s="10">
        <v>6</v>
      </c>
      <c r="I80" s="5">
        <v>69000</v>
      </c>
      <c r="J80" s="5">
        <v>65094.339622641506</v>
      </c>
      <c r="X80" s="1"/>
    </row>
    <row r="81" spans="1:44" x14ac:dyDescent="0.2">
      <c r="A81" t="s">
        <v>77</v>
      </c>
      <c r="B81" s="3">
        <v>43284</v>
      </c>
      <c r="C81" s="10">
        <v>1</v>
      </c>
      <c r="D81" s="17" t="s">
        <v>83</v>
      </c>
      <c r="E81" s="5">
        <v>3.5</v>
      </c>
      <c r="F81" s="5">
        <v>3.5</v>
      </c>
      <c r="G81" s="5">
        <v>2.8925619834710745</v>
      </c>
      <c r="H81" s="10">
        <v>21</v>
      </c>
      <c r="I81" s="5">
        <v>3.5</v>
      </c>
      <c r="J81" s="5">
        <v>2.8925619834710745</v>
      </c>
      <c r="X81" s="1"/>
    </row>
    <row r="82" spans="1:44" x14ac:dyDescent="0.2">
      <c r="A82" t="s">
        <v>77</v>
      </c>
      <c r="B82" s="3">
        <v>43284</v>
      </c>
      <c r="C82" s="10">
        <v>1</v>
      </c>
      <c r="D82" s="17" t="s">
        <v>83</v>
      </c>
      <c r="E82" s="5">
        <v>3.5</v>
      </c>
      <c r="F82" s="5">
        <v>3.5</v>
      </c>
      <c r="G82" s="5">
        <v>2.8925619834710745</v>
      </c>
      <c r="H82" s="10">
        <v>21</v>
      </c>
      <c r="I82" s="5">
        <v>3.5</v>
      </c>
      <c r="J82" s="5">
        <v>2.8925619834710745</v>
      </c>
      <c r="X82" s="1"/>
    </row>
    <row r="83" spans="1:44" x14ac:dyDescent="0.2">
      <c r="A83" t="s">
        <v>77</v>
      </c>
      <c r="B83" s="3">
        <v>43284</v>
      </c>
      <c r="C83" s="10">
        <v>1</v>
      </c>
      <c r="D83" s="17" t="s">
        <v>83</v>
      </c>
      <c r="E83" s="5">
        <v>3.5</v>
      </c>
      <c r="F83" s="5">
        <v>3.5</v>
      </c>
      <c r="G83" s="5">
        <v>2.8925619834710745</v>
      </c>
      <c r="H83" s="10">
        <v>21</v>
      </c>
      <c r="I83" s="5">
        <v>3.5</v>
      </c>
      <c r="J83" s="5">
        <v>2.8925619834710745</v>
      </c>
      <c r="X83" s="1"/>
    </row>
    <row r="84" spans="1:44" x14ac:dyDescent="0.2">
      <c r="A84" t="s">
        <v>77</v>
      </c>
      <c r="B84" s="3">
        <v>43284</v>
      </c>
      <c r="C84" s="10">
        <v>1</v>
      </c>
      <c r="D84" s="17" t="s">
        <v>83</v>
      </c>
      <c r="E84" s="5">
        <v>3.5</v>
      </c>
      <c r="F84" s="5">
        <v>3.5</v>
      </c>
      <c r="G84" s="5">
        <v>2.8925619834710745</v>
      </c>
      <c r="H84" s="10">
        <v>21</v>
      </c>
      <c r="I84" s="5">
        <v>3.5</v>
      </c>
      <c r="J84" s="5">
        <v>2.8925619834710745</v>
      </c>
      <c r="X84" s="1"/>
      <c r="AA84" s="1"/>
      <c r="AB84" s="1"/>
      <c r="AG84" s="1"/>
    </row>
    <row r="85" spans="1:44" x14ac:dyDescent="0.2">
      <c r="A85" t="s">
        <v>77</v>
      </c>
      <c r="B85" s="3">
        <v>43284</v>
      </c>
      <c r="C85" s="10">
        <v>1</v>
      </c>
      <c r="D85" s="17" t="s">
        <v>83</v>
      </c>
      <c r="E85" s="5">
        <v>3.5</v>
      </c>
      <c r="F85" s="5">
        <v>3.5</v>
      </c>
      <c r="G85" s="5">
        <v>2.8925619834710745</v>
      </c>
      <c r="H85" s="10">
        <v>21</v>
      </c>
      <c r="I85" s="5">
        <v>3.5</v>
      </c>
      <c r="J85" s="5">
        <v>2.8925619834710745</v>
      </c>
      <c r="X85" s="1"/>
      <c r="AA85" s="1"/>
      <c r="AG85" s="1"/>
      <c r="AR85" s="2"/>
    </row>
    <row r="86" spans="1:44" x14ac:dyDescent="0.2">
      <c r="A86" t="s">
        <v>77</v>
      </c>
      <c r="B86" s="3">
        <v>43284</v>
      </c>
      <c r="C86" s="10">
        <v>1</v>
      </c>
      <c r="D86" s="17" t="s">
        <v>83</v>
      </c>
      <c r="E86" s="5">
        <v>3.5</v>
      </c>
      <c r="F86" s="5">
        <v>3.5</v>
      </c>
      <c r="G86" s="5">
        <v>2.8925619834710745</v>
      </c>
      <c r="H86" s="10">
        <v>21</v>
      </c>
      <c r="I86" s="5">
        <v>3.5</v>
      </c>
      <c r="J86" s="5">
        <v>2.8925619834710745</v>
      </c>
      <c r="X86" s="1"/>
      <c r="AA86" s="1"/>
      <c r="AB86" s="1"/>
      <c r="AG86" s="1"/>
    </row>
    <row r="87" spans="1:44" x14ac:dyDescent="0.2">
      <c r="A87" t="s">
        <v>77</v>
      </c>
      <c r="B87" s="3">
        <v>43284</v>
      </c>
      <c r="C87" s="10">
        <v>1</v>
      </c>
      <c r="D87" s="17" t="s">
        <v>83</v>
      </c>
      <c r="E87" s="5">
        <v>3.5</v>
      </c>
      <c r="F87" s="5">
        <v>3.5</v>
      </c>
      <c r="G87" s="5">
        <v>2.8925619834710745</v>
      </c>
      <c r="H87" s="10">
        <v>21</v>
      </c>
      <c r="I87" s="5">
        <v>3.5</v>
      </c>
      <c r="J87" s="5">
        <v>2.8925619834710745</v>
      </c>
      <c r="X87" s="1"/>
      <c r="AA87" s="1"/>
      <c r="AB87" s="1"/>
      <c r="AG87" s="1"/>
    </row>
    <row r="88" spans="1:44" x14ac:dyDescent="0.2">
      <c r="A88" t="s">
        <v>77</v>
      </c>
      <c r="B88" s="3">
        <v>43284</v>
      </c>
      <c r="C88" s="10">
        <v>1</v>
      </c>
      <c r="D88" s="17" t="s">
        <v>83</v>
      </c>
      <c r="E88" s="5">
        <v>3.5</v>
      </c>
      <c r="F88" s="5">
        <v>3.5</v>
      </c>
      <c r="G88" s="5">
        <v>2.8925619834710745</v>
      </c>
      <c r="H88" s="10">
        <v>21</v>
      </c>
      <c r="I88" s="5">
        <v>3.5</v>
      </c>
      <c r="J88" s="5">
        <v>2.8925619834710745</v>
      </c>
      <c r="X88" s="1"/>
      <c r="AA88" s="1"/>
      <c r="AG88" s="1"/>
    </row>
    <row r="89" spans="1:44" x14ac:dyDescent="0.2">
      <c r="A89" t="s">
        <v>77</v>
      </c>
      <c r="B89" s="3">
        <v>43284</v>
      </c>
      <c r="C89" s="10">
        <v>1</v>
      </c>
      <c r="D89" s="17" t="s">
        <v>83</v>
      </c>
      <c r="E89" s="5">
        <v>3.5</v>
      </c>
      <c r="F89" s="5">
        <v>3.5</v>
      </c>
      <c r="G89" s="5">
        <v>2.8925619834710745</v>
      </c>
      <c r="H89" s="10">
        <v>21</v>
      </c>
      <c r="I89" s="5">
        <v>3.5</v>
      </c>
      <c r="J89" s="5">
        <v>2.8925619834710745</v>
      </c>
      <c r="X89" s="1"/>
      <c r="AA89" s="1"/>
      <c r="AB89" s="1"/>
      <c r="AG89" s="1"/>
    </row>
    <row r="90" spans="1:44" x14ac:dyDescent="0.2">
      <c r="A90" t="s">
        <v>77</v>
      </c>
      <c r="B90" s="3">
        <v>43284</v>
      </c>
      <c r="C90" s="10">
        <v>1</v>
      </c>
      <c r="D90" s="17" t="s">
        <v>83</v>
      </c>
      <c r="E90" s="5">
        <v>3.5</v>
      </c>
      <c r="F90" s="5">
        <v>3.5</v>
      </c>
      <c r="G90" s="5">
        <v>2.8925619834710745</v>
      </c>
      <c r="H90" s="10">
        <v>21</v>
      </c>
      <c r="I90" s="5">
        <v>3.5</v>
      </c>
      <c r="J90" s="5">
        <v>2.8925619834710745</v>
      </c>
      <c r="X90" s="1"/>
      <c r="AA90" s="1"/>
      <c r="AG90" s="1"/>
    </row>
    <row r="91" spans="1:44" x14ac:dyDescent="0.2">
      <c r="A91" t="s">
        <v>77</v>
      </c>
      <c r="B91" s="3">
        <v>43284</v>
      </c>
      <c r="C91" s="10">
        <v>1</v>
      </c>
      <c r="D91" s="17" t="s">
        <v>84</v>
      </c>
      <c r="E91" s="5">
        <v>25.45</v>
      </c>
      <c r="F91" s="5">
        <v>25.45</v>
      </c>
      <c r="G91" s="5">
        <v>24.009433962264151</v>
      </c>
      <c r="H91" s="10">
        <v>6</v>
      </c>
      <c r="I91" s="5">
        <v>25.45</v>
      </c>
      <c r="J91" s="5">
        <v>24.009433962264151</v>
      </c>
      <c r="X91" s="1"/>
      <c r="AA91" s="1"/>
      <c r="AG91" s="1"/>
    </row>
    <row r="92" spans="1:44" x14ac:dyDescent="0.2">
      <c r="A92" t="s">
        <v>77</v>
      </c>
      <c r="B92" s="3">
        <v>43284</v>
      </c>
      <c r="C92" s="10">
        <v>1</v>
      </c>
      <c r="D92" s="17" t="s">
        <v>85</v>
      </c>
      <c r="E92" s="5">
        <v>10.75</v>
      </c>
      <c r="F92" s="5">
        <v>10.75</v>
      </c>
      <c r="G92" s="5">
        <v>8.884297520661157</v>
      </c>
      <c r="H92" s="10">
        <v>21</v>
      </c>
      <c r="I92" s="5">
        <v>10.75</v>
      </c>
      <c r="J92" s="5">
        <v>8.884297520661157</v>
      </c>
      <c r="X92" s="1"/>
      <c r="AA92" s="1"/>
      <c r="AG92" s="1"/>
    </row>
    <row r="93" spans="1:44" x14ac:dyDescent="0.2">
      <c r="A93" t="s">
        <v>86</v>
      </c>
      <c r="B93" s="3">
        <v>43254</v>
      </c>
      <c r="C93" s="10">
        <v>1</v>
      </c>
      <c r="D93" s="17" t="s">
        <v>87</v>
      </c>
      <c r="E93" s="5">
        <v>17.77</v>
      </c>
      <c r="F93" s="5">
        <v>17.77</v>
      </c>
      <c r="G93" s="5">
        <v>16.764150943396224</v>
      </c>
      <c r="H93" s="10">
        <v>6</v>
      </c>
      <c r="I93" s="5">
        <v>17.77</v>
      </c>
      <c r="J93" s="5">
        <v>16.764150943396224</v>
      </c>
      <c r="X93" s="1"/>
      <c r="AA93" s="1"/>
      <c r="AG93" s="1"/>
    </row>
    <row r="94" spans="1:44" x14ac:dyDescent="0.2">
      <c r="A94" t="s">
        <v>86</v>
      </c>
      <c r="B94" s="3">
        <v>43284</v>
      </c>
      <c r="C94" s="10">
        <v>1</v>
      </c>
      <c r="D94" s="17" t="s">
        <v>81</v>
      </c>
      <c r="E94" s="5">
        <v>8.89</v>
      </c>
      <c r="F94" s="5">
        <v>8.89</v>
      </c>
      <c r="G94" s="5">
        <v>8.3867924528301891</v>
      </c>
      <c r="H94" s="10">
        <v>6</v>
      </c>
      <c r="I94" s="5">
        <v>8.89</v>
      </c>
      <c r="J94" s="5">
        <v>8.3867924528301891</v>
      </c>
      <c r="X94" s="1"/>
      <c r="AA94" s="1"/>
      <c r="AG94" s="1"/>
    </row>
    <row r="95" spans="1:44" x14ac:dyDescent="0.2">
      <c r="A95" t="s">
        <v>86</v>
      </c>
      <c r="B95" s="3">
        <v>43284</v>
      </c>
      <c r="C95" s="10">
        <v>1</v>
      </c>
      <c r="D95" s="17" t="s">
        <v>79</v>
      </c>
      <c r="E95" s="5">
        <v>12.79</v>
      </c>
      <c r="F95" s="5">
        <v>12.79</v>
      </c>
      <c r="G95" s="5">
        <v>12.066037735849056</v>
      </c>
      <c r="H95" s="10">
        <v>6</v>
      </c>
      <c r="I95" s="5">
        <v>12.79</v>
      </c>
      <c r="J95" s="5">
        <v>12.066037735849056</v>
      </c>
      <c r="X95" s="1"/>
      <c r="AA95" s="1"/>
      <c r="AG95" s="1"/>
    </row>
    <row r="96" spans="1:44" x14ac:dyDescent="0.2">
      <c r="A96" t="s">
        <v>86</v>
      </c>
      <c r="B96" s="3">
        <v>43284</v>
      </c>
      <c r="C96" s="10">
        <v>1</v>
      </c>
      <c r="D96" s="17" t="s">
        <v>80</v>
      </c>
      <c r="E96" s="5">
        <v>5.96</v>
      </c>
      <c r="F96" s="5">
        <v>5.96</v>
      </c>
      <c r="G96" s="5">
        <v>5.6226415094339623</v>
      </c>
      <c r="H96" s="10">
        <v>6</v>
      </c>
      <c r="I96" s="5">
        <v>5.96</v>
      </c>
      <c r="J96" s="5">
        <v>5.6226415094339623</v>
      </c>
      <c r="X96" s="1"/>
      <c r="AA96" s="1"/>
      <c r="AG96" s="1"/>
    </row>
    <row r="97" spans="1:33" x14ac:dyDescent="0.2">
      <c r="A97" t="s">
        <v>88</v>
      </c>
      <c r="B97" s="3">
        <v>43134</v>
      </c>
      <c r="C97" s="10">
        <v>1</v>
      </c>
      <c r="D97" s="17" t="s">
        <v>78</v>
      </c>
      <c r="E97" s="5">
        <v>38.880000000000003</v>
      </c>
      <c r="F97" s="5">
        <v>10.210000000000001</v>
      </c>
      <c r="G97" s="5">
        <v>9.6320754716981138</v>
      </c>
      <c r="H97" s="10">
        <v>6</v>
      </c>
      <c r="I97" s="5">
        <v>10.210000000000001</v>
      </c>
      <c r="J97" s="5">
        <v>9.6320754716981138</v>
      </c>
      <c r="X97" s="1"/>
      <c r="AA97" s="1"/>
      <c r="AG97" s="1"/>
    </row>
    <row r="98" spans="1:33" x14ac:dyDescent="0.2">
      <c r="A98" t="s">
        <v>88</v>
      </c>
      <c r="B98" s="3">
        <v>43254</v>
      </c>
      <c r="C98" s="10">
        <v>1</v>
      </c>
      <c r="D98" s="17" t="s">
        <v>48</v>
      </c>
      <c r="E98" s="5">
        <v>11.18</v>
      </c>
      <c r="F98" s="5">
        <v>11.18</v>
      </c>
      <c r="G98" s="5">
        <v>10.547169811320753</v>
      </c>
      <c r="H98" s="10">
        <v>6</v>
      </c>
      <c r="I98" s="5">
        <v>11.18</v>
      </c>
      <c r="J98" s="5">
        <v>10.547169811320753</v>
      </c>
      <c r="X98" s="1"/>
      <c r="AA98" s="1"/>
      <c r="AG98" s="1"/>
    </row>
    <row r="99" spans="1:33" x14ac:dyDescent="0.2">
      <c r="A99" t="s">
        <v>89</v>
      </c>
      <c r="B99" s="3">
        <v>43223</v>
      </c>
      <c r="C99" s="10">
        <v>1</v>
      </c>
      <c r="D99" s="17" t="s">
        <v>90</v>
      </c>
      <c r="E99" s="5">
        <v>19.899999999999999</v>
      </c>
      <c r="F99" s="5">
        <v>5.3</v>
      </c>
      <c r="G99" s="5">
        <v>5</v>
      </c>
      <c r="H99" s="10">
        <v>6</v>
      </c>
      <c r="I99" s="5">
        <v>5.3</v>
      </c>
      <c r="J99" s="5">
        <v>5</v>
      </c>
      <c r="X99" s="1"/>
      <c r="AA99" s="1"/>
      <c r="AB99" s="1"/>
      <c r="AG99" s="1"/>
    </row>
    <row r="100" spans="1:33" x14ac:dyDescent="0.2">
      <c r="A100" t="s">
        <v>91</v>
      </c>
      <c r="B100" s="3">
        <v>43223</v>
      </c>
      <c r="C100" s="10">
        <v>1</v>
      </c>
      <c r="D100" s="17" t="s">
        <v>42</v>
      </c>
      <c r="E100" s="5">
        <v>7.19</v>
      </c>
      <c r="F100" s="5">
        <v>7.19</v>
      </c>
      <c r="G100" s="5">
        <v>5.9421487603305794</v>
      </c>
      <c r="H100" s="10">
        <v>21</v>
      </c>
      <c r="I100" s="5">
        <v>7.19</v>
      </c>
      <c r="J100" s="5">
        <v>5.9421487603305794</v>
      </c>
      <c r="X100" s="1"/>
      <c r="AA100" s="1"/>
      <c r="AB100" s="1"/>
      <c r="AG100" s="1"/>
    </row>
    <row r="101" spans="1:33" x14ac:dyDescent="0.2">
      <c r="A101" t="s">
        <v>91</v>
      </c>
      <c r="B101" s="3">
        <v>43284</v>
      </c>
      <c r="C101" s="10">
        <v>1</v>
      </c>
      <c r="D101" s="17" t="s">
        <v>42</v>
      </c>
      <c r="E101" s="5">
        <v>7.19</v>
      </c>
      <c r="F101" s="5">
        <v>7.19</v>
      </c>
      <c r="G101" s="5">
        <v>5.9421487603305794</v>
      </c>
      <c r="H101" s="10">
        <v>21</v>
      </c>
      <c r="I101" s="5">
        <v>7.19</v>
      </c>
      <c r="J101" s="5">
        <v>5.9421487603305794</v>
      </c>
      <c r="X101" s="1"/>
      <c r="AA101" s="1"/>
      <c r="AB101" s="1"/>
      <c r="AG101" s="1"/>
    </row>
    <row r="102" spans="1:33" x14ac:dyDescent="0.2">
      <c r="A102" t="s">
        <v>92</v>
      </c>
      <c r="B102" s="3">
        <v>43254</v>
      </c>
      <c r="C102" s="10">
        <v>1</v>
      </c>
      <c r="D102" s="17" t="s">
        <v>93</v>
      </c>
      <c r="E102" s="5">
        <v>34.9</v>
      </c>
      <c r="F102" s="5">
        <v>34.9</v>
      </c>
      <c r="G102" s="5">
        <v>32.924528301886788</v>
      </c>
      <c r="H102" s="10">
        <v>6</v>
      </c>
      <c r="I102" s="5">
        <v>34.9</v>
      </c>
      <c r="J102" s="5">
        <v>32.924528301886788</v>
      </c>
      <c r="X102" s="1"/>
      <c r="AA102" s="1"/>
      <c r="AB102" s="1"/>
      <c r="AG102" s="1"/>
    </row>
    <row r="103" spans="1:33" x14ac:dyDescent="0.2">
      <c r="A103" t="s">
        <v>94</v>
      </c>
      <c r="B103" s="3">
        <v>43223</v>
      </c>
      <c r="C103" s="10">
        <v>1</v>
      </c>
      <c r="D103" s="17" t="s">
        <v>95</v>
      </c>
      <c r="E103" s="5">
        <v>7</v>
      </c>
      <c r="F103" s="5">
        <v>7</v>
      </c>
      <c r="G103" s="5">
        <v>5.785123966942149</v>
      </c>
      <c r="H103" s="10">
        <v>21</v>
      </c>
      <c r="I103" s="5">
        <v>7</v>
      </c>
      <c r="J103" s="5">
        <v>5.785123966942149</v>
      </c>
      <c r="X103" s="1"/>
      <c r="AA103" s="1"/>
      <c r="AB103" s="1"/>
      <c r="AG103" s="1"/>
    </row>
    <row r="104" spans="1:33" x14ac:dyDescent="0.2">
      <c r="A104" t="s">
        <v>94</v>
      </c>
      <c r="B104" s="3">
        <v>43254</v>
      </c>
      <c r="C104" s="10">
        <v>1</v>
      </c>
      <c r="D104" s="17" t="s">
        <v>78</v>
      </c>
      <c r="E104" s="5">
        <v>38.880000000000003</v>
      </c>
      <c r="F104" s="5">
        <v>6.07</v>
      </c>
      <c r="G104" s="5">
        <v>5.7264150943396226</v>
      </c>
      <c r="H104" s="10">
        <v>6</v>
      </c>
      <c r="I104" s="5">
        <v>6.07</v>
      </c>
      <c r="J104" s="5">
        <v>5.7264150943396226</v>
      </c>
      <c r="X104" s="1"/>
      <c r="AA104" s="1"/>
      <c r="AB104" s="1"/>
      <c r="AG104" s="1"/>
    </row>
    <row r="105" spans="1:33" x14ac:dyDescent="0.2">
      <c r="A105" t="s">
        <v>94</v>
      </c>
      <c r="B105" s="3">
        <v>43284</v>
      </c>
      <c r="C105" s="10">
        <v>10</v>
      </c>
      <c r="D105" s="17" t="s">
        <v>83</v>
      </c>
      <c r="E105" s="5">
        <v>3.5</v>
      </c>
      <c r="F105" s="5">
        <v>35</v>
      </c>
      <c r="G105" s="5">
        <v>28.925619834710744</v>
      </c>
      <c r="H105" s="10">
        <v>21</v>
      </c>
      <c r="I105" s="5">
        <v>350</v>
      </c>
      <c r="J105" s="5">
        <v>289.25619834710744</v>
      </c>
      <c r="X105" s="1"/>
      <c r="AA105" s="1"/>
      <c r="AG105" s="1"/>
    </row>
    <row r="106" spans="1:33" x14ac:dyDescent="0.2">
      <c r="A106" t="s">
        <v>94</v>
      </c>
      <c r="B106" s="3">
        <v>43284</v>
      </c>
      <c r="C106" s="10">
        <v>1</v>
      </c>
      <c r="D106" s="17" t="s">
        <v>96</v>
      </c>
      <c r="E106" s="5">
        <v>17.899999999999999</v>
      </c>
      <c r="F106" s="5">
        <v>17.899999999999999</v>
      </c>
      <c r="G106" s="5">
        <v>16.886792452830186</v>
      </c>
      <c r="H106" s="10">
        <v>6</v>
      </c>
      <c r="I106" s="5">
        <v>17.899999999999999</v>
      </c>
      <c r="J106" s="5">
        <v>16.886792452830186</v>
      </c>
      <c r="X106" s="1"/>
      <c r="AA106" s="1"/>
      <c r="AB106" s="1"/>
      <c r="AG106" s="1"/>
    </row>
    <row r="107" spans="1:33" x14ac:dyDescent="0.2">
      <c r="A107" t="s">
        <v>97</v>
      </c>
      <c r="B107" s="3">
        <v>43223</v>
      </c>
      <c r="C107" s="10">
        <v>1</v>
      </c>
      <c r="D107" s="17" t="s">
        <v>98</v>
      </c>
      <c r="E107" s="5">
        <v>38.4</v>
      </c>
      <c r="F107" s="5">
        <v>38.4</v>
      </c>
      <c r="G107" s="5">
        <v>36.226415094339622</v>
      </c>
      <c r="H107" s="10">
        <v>6</v>
      </c>
      <c r="I107" s="5">
        <v>38.4</v>
      </c>
      <c r="J107" s="5">
        <v>36.226415094339622</v>
      </c>
      <c r="X107" s="1"/>
      <c r="AA107" s="1"/>
      <c r="AG107" s="1"/>
    </row>
    <row r="108" spans="1:33" x14ac:dyDescent="0.2">
      <c r="A108" t="s">
        <v>99</v>
      </c>
      <c r="B108" s="3">
        <v>43134</v>
      </c>
      <c r="C108" s="10">
        <v>1</v>
      </c>
      <c r="D108" s="17" t="s">
        <v>100</v>
      </c>
      <c r="E108" s="5">
        <v>8.93</v>
      </c>
      <c r="F108" s="5">
        <v>8.93</v>
      </c>
      <c r="G108" s="5">
        <v>8.4245283018867916</v>
      </c>
      <c r="H108" s="10">
        <v>6</v>
      </c>
      <c r="I108" s="5">
        <v>8.93</v>
      </c>
      <c r="J108" s="5">
        <v>8.4245283018867916</v>
      </c>
      <c r="X108" s="1"/>
      <c r="AA108" s="1"/>
      <c r="AB108" s="1"/>
      <c r="AG108" s="1"/>
    </row>
    <row r="109" spans="1:33" x14ac:dyDescent="0.2">
      <c r="A109" t="s">
        <v>101</v>
      </c>
      <c r="B109" s="3">
        <v>43254</v>
      </c>
      <c r="C109" s="10">
        <v>1</v>
      </c>
      <c r="D109" s="17" t="s">
        <v>102</v>
      </c>
      <c r="E109" s="5">
        <v>9.65</v>
      </c>
      <c r="F109" s="5">
        <v>9.65</v>
      </c>
      <c r="G109" s="5">
        <v>9.1037735849056602</v>
      </c>
      <c r="H109" s="10">
        <v>6</v>
      </c>
      <c r="I109" s="5">
        <v>9.65</v>
      </c>
      <c r="J109" s="5">
        <v>9.1037735849056602</v>
      </c>
      <c r="X109" s="1"/>
      <c r="AA109" s="1"/>
    </row>
    <row r="110" spans="1:33" x14ac:dyDescent="0.2">
      <c r="A110" t="s">
        <v>103</v>
      </c>
      <c r="B110" s="3">
        <v>43103</v>
      </c>
      <c r="C110" s="10">
        <v>1</v>
      </c>
      <c r="D110" s="17" t="s">
        <v>104</v>
      </c>
      <c r="E110" s="5">
        <v>141.63</v>
      </c>
      <c r="F110" s="5">
        <v>0</v>
      </c>
      <c r="G110" s="5">
        <v>0</v>
      </c>
      <c r="H110" s="10">
        <v>6</v>
      </c>
      <c r="I110" s="5">
        <v>0</v>
      </c>
      <c r="J110" s="5">
        <v>0</v>
      </c>
      <c r="X110" s="1"/>
      <c r="AA110" s="1"/>
      <c r="AG110" s="1"/>
    </row>
    <row r="111" spans="1:33" x14ac:dyDescent="0.2">
      <c r="A111" t="s">
        <v>103</v>
      </c>
      <c r="B111" s="3">
        <v>43103</v>
      </c>
      <c r="C111" s="10">
        <v>1</v>
      </c>
      <c r="D111" s="17" t="s">
        <v>105</v>
      </c>
      <c r="E111" s="5">
        <v>38.83</v>
      </c>
      <c r="F111" s="5">
        <v>6.06</v>
      </c>
      <c r="G111" s="5">
        <v>5.7169811320754711</v>
      </c>
      <c r="H111" s="10">
        <v>6</v>
      </c>
      <c r="I111" s="5">
        <v>6.06</v>
      </c>
      <c r="J111" s="5">
        <v>5.7169811320754711</v>
      </c>
      <c r="X111" s="1"/>
      <c r="AA111" s="1"/>
      <c r="AB111" s="1"/>
      <c r="AG111" s="1"/>
    </row>
    <row r="112" spans="1:33" x14ac:dyDescent="0.2">
      <c r="A112" t="s">
        <v>103</v>
      </c>
      <c r="B112" s="3">
        <v>43223</v>
      </c>
      <c r="C112" s="10">
        <v>1</v>
      </c>
      <c r="D112" s="17" t="s">
        <v>106</v>
      </c>
      <c r="E112" s="5">
        <v>6.32</v>
      </c>
      <c r="F112" s="5">
        <v>0</v>
      </c>
      <c r="G112" s="5">
        <v>0</v>
      </c>
      <c r="H112" s="10">
        <v>6</v>
      </c>
      <c r="I112" s="5">
        <v>0</v>
      </c>
      <c r="J112" s="5">
        <v>0</v>
      </c>
      <c r="X112" s="1"/>
      <c r="AA112" s="1"/>
      <c r="AG112" s="1"/>
    </row>
    <row r="113" spans="1:28" x14ac:dyDescent="0.2">
      <c r="A113" t="s">
        <v>107</v>
      </c>
      <c r="B113" s="3">
        <v>43284</v>
      </c>
      <c r="C113" s="10">
        <v>2</v>
      </c>
      <c r="D113" s="17" t="s">
        <v>108</v>
      </c>
      <c r="E113" s="5">
        <v>4.0599999999999996</v>
      </c>
      <c r="F113" s="5">
        <v>8.1199999999999992</v>
      </c>
      <c r="G113" s="5">
        <v>7.6603773584905648</v>
      </c>
      <c r="H113" s="10">
        <v>6</v>
      </c>
      <c r="I113" s="5">
        <v>16.239999999999998</v>
      </c>
      <c r="J113" s="5">
        <v>15.32075471698113</v>
      </c>
      <c r="X113" s="1"/>
      <c r="AA113" s="1"/>
      <c r="AB113" s="1"/>
    </row>
    <row r="114" spans="1:28" x14ac:dyDescent="0.2">
      <c r="A114" t="s">
        <v>109</v>
      </c>
      <c r="B114" s="3">
        <v>43254</v>
      </c>
      <c r="C114" s="10">
        <v>1</v>
      </c>
      <c r="D114" s="17" t="s">
        <v>110</v>
      </c>
      <c r="E114" s="5">
        <v>20.190000000000001</v>
      </c>
      <c r="F114" s="5">
        <v>3.24</v>
      </c>
      <c r="G114" s="5">
        <v>3.0566037735849059</v>
      </c>
      <c r="H114" s="10">
        <v>6</v>
      </c>
      <c r="I114" s="5">
        <v>3.24</v>
      </c>
      <c r="J114" s="5">
        <v>3.0566037735849059</v>
      </c>
      <c r="X114" s="1"/>
      <c r="AA114" s="1"/>
      <c r="AB114" s="1"/>
    </row>
    <row r="115" spans="1:28" x14ac:dyDescent="0.2">
      <c r="A115" t="s">
        <v>109</v>
      </c>
      <c r="B115" s="3">
        <v>43315</v>
      </c>
      <c r="C115" s="10">
        <v>1</v>
      </c>
      <c r="D115" s="17" t="s">
        <v>111</v>
      </c>
      <c r="E115" s="5">
        <v>17.329999999999998</v>
      </c>
      <c r="F115" s="5">
        <v>17.329999999999998</v>
      </c>
      <c r="G115" s="5">
        <v>16.349056603773583</v>
      </c>
      <c r="H115" s="10">
        <v>6</v>
      </c>
      <c r="I115" s="5">
        <v>17.329999999999998</v>
      </c>
      <c r="J115" s="5">
        <v>16.349056603773583</v>
      </c>
      <c r="X115" s="1"/>
      <c r="AA115" s="1"/>
      <c r="AB115" s="1"/>
    </row>
    <row r="116" spans="1:28" x14ac:dyDescent="0.2">
      <c r="A116" t="s">
        <v>109</v>
      </c>
      <c r="B116" s="3">
        <v>43315</v>
      </c>
      <c r="C116" s="10">
        <v>1</v>
      </c>
      <c r="D116" s="17" t="s">
        <v>112</v>
      </c>
      <c r="E116" s="5">
        <v>18.72</v>
      </c>
      <c r="F116" s="5">
        <v>2.93</v>
      </c>
      <c r="G116" s="5">
        <v>2.7641509433962264</v>
      </c>
      <c r="H116" s="10">
        <v>6</v>
      </c>
      <c r="I116" s="5">
        <v>2.93</v>
      </c>
      <c r="J116" s="5">
        <v>2.7641509433962264</v>
      </c>
      <c r="X116" s="1"/>
      <c r="AA116" s="1"/>
      <c r="AB116" s="1"/>
    </row>
    <row r="117" spans="1:28" x14ac:dyDescent="0.2">
      <c r="X117" s="1"/>
      <c r="AA117" s="1"/>
      <c r="AB117" s="1"/>
    </row>
    <row r="118" spans="1:28" x14ac:dyDescent="0.2">
      <c r="X118" s="1"/>
      <c r="AA118" s="1"/>
      <c r="AB118" s="1"/>
    </row>
    <row r="119" spans="1:28" x14ac:dyDescent="0.2">
      <c r="X119" s="1"/>
      <c r="AA119" s="1"/>
      <c r="AB119" s="1"/>
    </row>
    <row r="120" spans="1:28" x14ac:dyDescent="0.2">
      <c r="X120" s="1"/>
      <c r="AA120" s="1"/>
      <c r="AB120" s="1"/>
    </row>
    <row r="121" spans="1:28" x14ac:dyDescent="0.2">
      <c r="X121" s="1"/>
      <c r="AA121" s="1"/>
      <c r="AB121" s="1"/>
    </row>
    <row r="122" spans="1:28" x14ac:dyDescent="0.2">
      <c r="X122" s="1"/>
      <c r="AA122" s="1"/>
      <c r="AB122" s="1"/>
    </row>
    <row r="123" spans="1:28" x14ac:dyDescent="0.2">
      <c r="X123" s="1"/>
      <c r="AA123" s="1"/>
      <c r="AB123" s="1"/>
    </row>
  </sheetData>
  <sortState ref="A1:BX1">
    <sortCondition ref="K2"/>
  </sortState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Bordereaux</vt:lpstr>
      <vt:lpstr>BDD</vt:lpstr>
      <vt:lpstr>Bordereaux!Zone_d_impression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2019-01-20T15:54:16Z</cp:lastPrinted>
  <dcterms:created xsi:type="dcterms:W3CDTF">2019-01-13T18:02:16Z</dcterms:created>
  <dcterms:modified xsi:type="dcterms:W3CDTF">2019-01-20T15:55:52Z</dcterms:modified>
</cp:coreProperties>
</file>