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240" yWindow="45" windowWidth="20115" windowHeight="7995"/>
  </bookViews>
  <sheets>
    <sheet name="PV CAISSE" sheetId="2" r:id="rId1"/>
    <sheet name="NDF" sheetId="1" r:id="rId2"/>
    <sheet name="SJ" sheetId="3" r:id="rId3"/>
    <sheet name="NDF-01" sheetId="8" r:id="rId4"/>
    <sheet name="SJ-01" sheetId="9" r:id="rId5"/>
  </sheets>
  <calcPr calcId="152511"/>
</workbook>
</file>

<file path=xl/calcChain.xml><?xml version="1.0" encoding="utf-8"?>
<calcChain xmlns="http://schemas.openxmlformats.org/spreadsheetml/2006/main">
  <c r="E13" i="2" l="1"/>
  <c r="E14" i="2"/>
  <c r="E15" i="2"/>
  <c r="E16" i="2"/>
  <c r="E17" i="2"/>
  <c r="E18" i="2"/>
  <c r="E19" i="2"/>
  <c r="E20" i="2"/>
  <c r="E21" i="2"/>
  <c r="E12" i="2"/>
  <c r="H50" i="8" l="1"/>
  <c r="D50" i="8"/>
  <c r="D48" i="8"/>
  <c r="B48" i="8"/>
  <c r="H48" i="8" s="1"/>
  <c r="I16" i="8"/>
  <c r="F16" i="8"/>
  <c r="H42" i="8"/>
  <c r="C26" i="9"/>
  <c r="H45" i="8" l="1"/>
  <c r="H44" i="8"/>
  <c r="D48" i="1"/>
  <c r="I16" i="1" l="1"/>
  <c r="F16" i="1"/>
  <c r="E32" i="2"/>
  <c r="E24" i="2"/>
  <c r="E29" i="2"/>
  <c r="E31" i="2"/>
  <c r="E27" i="2"/>
  <c r="E33" i="2"/>
  <c r="E28" i="2"/>
  <c r="E26" i="2"/>
  <c r="E30" i="2"/>
  <c r="E35" i="2"/>
  <c r="E25" i="2"/>
  <c r="E34" i="2"/>
  <c r="H50" i="1" l="1"/>
  <c r="D50" i="1"/>
  <c r="B48" i="1" l="1"/>
  <c r="E38" i="2" l="1"/>
  <c r="E46" i="2"/>
  <c r="I23" i="2" l="1"/>
  <c r="C26" i="3"/>
  <c r="H48" i="1" l="1"/>
  <c r="E47" i="2" l="1"/>
  <c r="H42" i="1"/>
  <c r="E23" i="2" l="1"/>
  <c r="E36" i="2"/>
  <c r="H45" i="1"/>
  <c r="E49" i="2" l="1"/>
  <c r="E55" i="2" s="1"/>
  <c r="H44" i="1"/>
</calcChain>
</file>

<file path=xl/sharedStrings.xml><?xml version="1.0" encoding="utf-8"?>
<sst xmlns="http://schemas.openxmlformats.org/spreadsheetml/2006/main" count="167" uniqueCount="73">
  <si>
    <t xml:space="preserve">PROJET / SERVICE  ---&gt; </t>
  </si>
  <si>
    <t>NOTE DE FRAIS</t>
  </si>
  <si>
    <t xml:space="preserve"> </t>
  </si>
  <si>
    <t>NOM :</t>
  </si>
  <si>
    <t>PRENOM :</t>
  </si>
  <si>
    <t>PERIODE DU :</t>
  </si>
  <si>
    <t xml:space="preserve">N° </t>
  </si>
  <si>
    <t>N°</t>
  </si>
  <si>
    <t>MONTANTS</t>
  </si>
  <si>
    <t>I   M   P   U   T   A   T   I   O   N   S</t>
  </si>
  <si>
    <t>DATE</t>
  </si>
  <si>
    <t xml:space="preserve">L I B E L L E     D E S     O P E R A T I O N S </t>
  </si>
  <si>
    <t>ORDRE</t>
  </si>
  <si>
    <t>DA</t>
  </si>
  <si>
    <t>CG</t>
  </si>
  <si>
    <t>CI</t>
  </si>
  <si>
    <t>OTP 1</t>
  </si>
  <si>
    <t>OTP 2</t>
  </si>
  <si>
    <t>OTP 3</t>
  </si>
  <si>
    <t>OTP 4</t>
  </si>
  <si>
    <t xml:space="preserve"> ( 1 )</t>
  </si>
  <si>
    <t>T  O  T  A  L     D  E  S     F  R  A  I  S     T . T . C</t>
  </si>
  <si>
    <t xml:space="preserve">RAYER LA </t>
  </si>
  <si>
    <t>D E D U C T I O N    R E N D U     S U R     A V A N C E</t>
  </si>
  <si>
    <t>AVANCE EN COURS</t>
  </si>
  <si>
    <t>MENTION</t>
  </si>
  <si>
    <t xml:space="preserve"> DU A L ' I N T E R E S S E </t>
  </si>
  <si>
    <t>INUTILE</t>
  </si>
  <si>
    <t xml:space="preserve"> DU PAR  L ' I N T E R E S S E </t>
  </si>
  <si>
    <t>BENEFICIAIRE</t>
  </si>
  <si>
    <t>HIERARCHIE</t>
  </si>
  <si>
    <t>COMPTABILITE</t>
  </si>
  <si>
    <t>GESTION</t>
  </si>
  <si>
    <t>DIRECTION</t>
  </si>
  <si>
    <t xml:space="preserve">Nom : </t>
  </si>
  <si>
    <t>Nom :</t>
  </si>
  <si>
    <t xml:space="preserve">Date : </t>
  </si>
  <si>
    <t>Date :</t>
  </si>
  <si>
    <t>Visa :</t>
  </si>
  <si>
    <t>MAJ :</t>
  </si>
  <si>
    <t xml:space="preserve">PV DE CAISSE </t>
  </si>
  <si>
    <t>SANS JUSTIF</t>
  </si>
  <si>
    <t>Sous-Total Caisse</t>
  </si>
  <si>
    <t>Total</t>
  </si>
  <si>
    <t>Solde</t>
  </si>
  <si>
    <t>DEPENSES SANS JUSTIFICATIFS</t>
  </si>
  <si>
    <t>NOM / PRENOM :</t>
  </si>
  <si>
    <t>NATURE DE LA DEPENSE</t>
  </si>
  <si>
    <t>MONTANT DHS</t>
  </si>
  <si>
    <t>TOTAL DES DEPENSES</t>
  </si>
  <si>
    <t>DEPENSES CERTIFIEES ET CONFORMES</t>
  </si>
  <si>
    <t>DEPENSES SANS JUSTIFS</t>
  </si>
  <si>
    <t>AU :</t>
  </si>
  <si>
    <t>Sous-Total NDF (En cours)</t>
  </si>
  <si>
    <t>Sous-Total Justifs (En cours)</t>
  </si>
  <si>
    <t>Sans-Justifs</t>
  </si>
  <si>
    <t>Avance Caisse</t>
  </si>
  <si>
    <t>01</t>
  </si>
  <si>
    <t>NDF-01</t>
  </si>
  <si>
    <t>HOTEL PAVLINIKO</t>
  </si>
  <si>
    <t>EURO</t>
  </si>
  <si>
    <t>PITCHO</t>
  </si>
  <si>
    <t>HOMALO</t>
  </si>
  <si>
    <t xml:space="preserve"> T.T.C</t>
  </si>
  <si>
    <t>OP1</t>
  </si>
  <si>
    <t>OP2</t>
  </si>
  <si>
    <t>OP3</t>
  </si>
  <si>
    <t>OP4</t>
  </si>
  <si>
    <t>OP5</t>
  </si>
  <si>
    <t>OP6</t>
  </si>
  <si>
    <t>SATIKOPO LALOTO</t>
  </si>
  <si>
    <t>DF</t>
  </si>
  <si>
    <t>Valeurs faciales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</si>
</sst>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;[Red]#,##0.00"/>
    <numFmt numFmtId="166" formatCode="#,##0.00_ ;[Red]\-#,##0.00\ "/>
  </numFmts>
  <fonts count="25" x14ac:knownFonts="1">
    <font>
      <sz val="10"/>
      <name val="MS Sans Serif"/>
    </font>
    <font>
      <sz val="10"/>
      <name val="MS Sans Serif"/>
      <family val="2"/>
    </font>
    <font>
      <sz val="11"/>
      <name val="MS Sans Serif"/>
      <family val="2"/>
    </font>
    <font>
      <sz val="8"/>
      <name val="MS Sans Serif"/>
      <family val="2"/>
    </font>
    <font>
      <b/>
      <sz val="18"/>
      <name val="MS Sans Serif"/>
      <family val="2"/>
    </font>
    <font>
      <b/>
      <sz val="14"/>
      <name val="Lucida Sans Unicode"/>
      <family val="2"/>
    </font>
    <font>
      <sz val="10"/>
      <name val="Lucida Sans Unicode"/>
      <family val="2"/>
    </font>
    <font>
      <b/>
      <sz val="14"/>
      <name val="MS Sans Serif"/>
      <family val="2"/>
    </font>
    <font>
      <sz val="14"/>
      <name val="MS Sans Serif"/>
      <family val="2"/>
    </font>
    <font>
      <b/>
      <sz val="10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b/>
      <sz val="11"/>
      <name val="MS Sans Serif"/>
      <family val="2"/>
    </font>
    <font>
      <b/>
      <sz val="9"/>
      <name val="MS Sans Serif"/>
      <family val="2"/>
    </font>
    <font>
      <b/>
      <sz val="8.5"/>
      <name val="MS Sans Serif"/>
      <family val="2"/>
    </font>
    <font>
      <sz val="10"/>
      <name val="Arial"/>
      <family val="2"/>
    </font>
    <font>
      <sz val="13.5"/>
      <name val="MS Sans Serif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Comic Sans MS"/>
      <family val="4"/>
    </font>
    <font>
      <b/>
      <sz val="10"/>
      <name val="Comic Sans MS"/>
      <family val="4"/>
    </font>
    <font>
      <b/>
      <u/>
      <sz val="10"/>
      <name val="MS Sans Serif"/>
      <family val="2"/>
    </font>
    <font>
      <sz val="12"/>
      <name val="Calibri"/>
      <family val="2"/>
      <scheme val="minor"/>
    </font>
    <font>
      <sz val="12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7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FF"/>
      </left>
      <right style="double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double">
        <color rgb="FF0000FF"/>
      </right>
      <top/>
      <bottom/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double">
        <color rgb="FF0000FF"/>
      </left>
      <right/>
      <top style="double">
        <color rgb="FF0000FF"/>
      </top>
      <bottom/>
      <diagonal/>
    </border>
    <border>
      <left style="double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/>
      <diagonal/>
    </border>
    <border>
      <left style="double">
        <color rgb="FF0000FF"/>
      </left>
      <right style="double">
        <color rgb="FF0000FF"/>
      </right>
      <top style="thin">
        <color rgb="FF0000FF"/>
      </top>
      <bottom style="double">
        <color rgb="FF0000FF"/>
      </bottom>
      <diagonal/>
    </border>
    <border>
      <left/>
      <right/>
      <top style="double">
        <color rgb="FF0000FF"/>
      </top>
      <bottom/>
      <diagonal/>
    </border>
    <border>
      <left/>
      <right style="double">
        <color rgb="FF0000FF"/>
      </right>
      <top style="double">
        <color rgb="FF0000FF"/>
      </top>
      <bottom/>
      <diagonal/>
    </border>
    <border>
      <left style="thin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thin">
        <color rgb="FF0000FF"/>
      </left>
      <right/>
      <top style="double">
        <color rgb="FF0000FF"/>
      </top>
      <bottom style="double">
        <color rgb="FF0000FF"/>
      </bottom>
      <diagonal/>
    </border>
    <border>
      <left/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 style="thin">
        <color rgb="FF0000FF"/>
      </right>
      <top style="double">
        <color rgb="FF0000FF"/>
      </top>
      <bottom style="double">
        <color rgb="FF0000FF"/>
      </bottom>
      <diagonal/>
    </border>
    <border>
      <left style="thin">
        <color rgb="FF0000FF"/>
      </left>
      <right style="thin">
        <color rgb="FF0000FF"/>
      </right>
      <top style="double">
        <color rgb="FF0000FF"/>
      </top>
      <bottom style="double">
        <color rgb="FF0000FF"/>
      </bottom>
      <diagonal/>
    </border>
    <border>
      <left/>
      <right style="medium">
        <color auto="1"/>
      </right>
      <top/>
      <bottom/>
      <diagonal/>
    </border>
    <border>
      <left style="thin">
        <color rgb="FF0000FF"/>
      </left>
      <right style="thin">
        <color rgb="FF0000FF"/>
      </right>
      <top style="double">
        <color rgb="FF0000FF"/>
      </top>
      <bottom style="thin">
        <color rgb="FF0000FF"/>
      </bottom>
      <diagonal/>
    </border>
    <border>
      <left style="double">
        <color rgb="FF0000FF"/>
      </left>
      <right/>
      <top/>
      <bottom/>
      <diagonal/>
    </border>
    <border>
      <left style="thin">
        <color rgb="FF0000FF"/>
      </left>
      <right style="double">
        <color rgb="FF0000FF"/>
      </right>
      <top style="double">
        <color rgb="FF0000FF"/>
      </top>
      <bottom style="thin">
        <color rgb="FF0000FF"/>
      </bottom>
      <diagonal/>
    </border>
  </borders>
  <cellStyleXfs count="10">
    <xf numFmtId="0" fontId="0" fillId="0" borderId="0"/>
    <xf numFmtId="40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</cellStyleXfs>
  <cellXfs count="241">
    <xf numFmtId="0" fontId="0" fillId="0" borderId="0" xfId="0"/>
    <xf numFmtId="0" fontId="2" fillId="0" borderId="0" xfId="4" applyFont="1" applyAlignment="1">
      <alignment vertical="top"/>
    </xf>
    <xf numFmtId="0" fontId="1" fillId="0" borderId="0" xfId="4"/>
    <xf numFmtId="0" fontId="3" fillId="0" borderId="0" xfId="4" applyFont="1"/>
    <xf numFmtId="0" fontId="1" fillId="0" borderId="0" xfId="4" applyFont="1" applyAlignment="1"/>
    <xf numFmtId="0" fontId="5" fillId="0" borderId="0" xfId="4" applyFont="1" applyAlignment="1">
      <alignment vertical="center"/>
    </xf>
    <xf numFmtId="0" fontId="6" fillId="0" borderId="0" xfId="4" applyFont="1"/>
    <xf numFmtId="0" fontId="7" fillId="0" borderId="0" xfId="4" applyFont="1" applyAlignment="1">
      <alignment horizontal="centerContinuous"/>
    </xf>
    <xf numFmtId="0" fontId="8" fillId="0" borderId="0" xfId="4" applyFont="1" applyAlignment="1">
      <alignment horizontal="centerContinuous"/>
    </xf>
    <xf numFmtId="0" fontId="8" fillId="0" borderId="0" xfId="4" applyFont="1"/>
    <xf numFmtId="0" fontId="9" fillId="0" borderId="0" xfId="4" applyFont="1" applyAlignment="1">
      <alignment horizontal="centerContinuous"/>
    </xf>
    <xf numFmtId="0" fontId="10" fillId="0" borderId="0" xfId="4" applyFont="1" applyAlignment="1">
      <alignment horizontal="centerContinuous"/>
    </xf>
    <xf numFmtId="0" fontId="10" fillId="0" borderId="0" xfId="4" applyFont="1" applyBorder="1" applyAlignment="1">
      <alignment horizontal="right"/>
    </xf>
    <xf numFmtId="0" fontId="10" fillId="0" borderId="0" xfId="4" applyFont="1" applyAlignment="1">
      <alignment horizontal="center"/>
    </xf>
    <xf numFmtId="0" fontId="10" fillId="0" borderId="0" xfId="4" applyFont="1" applyBorder="1" applyAlignment="1">
      <alignment horizontal="left"/>
    </xf>
    <xf numFmtId="0" fontId="10" fillId="0" borderId="0" xfId="4" applyFont="1" applyBorder="1" applyAlignment="1">
      <alignment horizontal="centerContinuous"/>
    </xf>
    <xf numFmtId="0" fontId="10" fillId="0" borderId="0" xfId="4" applyFont="1" applyAlignment="1">
      <alignment horizontal="right"/>
    </xf>
    <xf numFmtId="0" fontId="11" fillId="0" borderId="0" xfId="4" applyFont="1"/>
    <xf numFmtId="0" fontId="10" fillId="0" borderId="0" xfId="4" applyFont="1" applyAlignment="1">
      <alignment horizontal="left"/>
    </xf>
    <xf numFmtId="0" fontId="11" fillId="0" borderId="0" xfId="4" applyFont="1" applyAlignment="1">
      <alignment horizontal="left"/>
    </xf>
    <xf numFmtId="14" fontId="12" fillId="0" borderId="0" xfId="4" applyNumberFormat="1" applyFont="1" applyAlignment="1"/>
    <xf numFmtId="0" fontId="9" fillId="0" borderId="0" xfId="4" applyFont="1" applyAlignment="1">
      <alignment horizontal="right"/>
    </xf>
    <xf numFmtId="0" fontId="9" fillId="0" borderId="0" xfId="4" applyFont="1"/>
    <xf numFmtId="0" fontId="9" fillId="0" borderId="4" xfId="4" applyFont="1" applyBorder="1" applyAlignment="1">
      <alignment horizontal="center"/>
    </xf>
    <xf numFmtId="0" fontId="9" fillId="0" borderId="5" xfId="4" applyFont="1" applyBorder="1" applyAlignment="1">
      <alignment horizontal="center"/>
    </xf>
    <xf numFmtId="0" fontId="9" fillId="0" borderId="5" xfId="4" applyFont="1" applyBorder="1" applyAlignment="1">
      <alignment horizontal="centerContinuous"/>
    </xf>
    <xf numFmtId="0" fontId="9" fillId="0" borderId="6" xfId="4" applyFont="1" applyBorder="1" applyAlignment="1">
      <alignment horizontal="centerContinuous"/>
    </xf>
    <xf numFmtId="0" fontId="9" fillId="0" borderId="4" xfId="4" applyFont="1" applyBorder="1" applyAlignment="1">
      <alignment horizontal="centerContinuous"/>
    </xf>
    <xf numFmtId="0" fontId="9" fillId="0" borderId="7" xfId="4" applyFont="1" applyBorder="1" applyAlignment="1">
      <alignment horizontal="center"/>
    </xf>
    <xf numFmtId="0" fontId="9" fillId="0" borderId="8" xfId="4" applyFont="1" applyBorder="1" applyAlignment="1">
      <alignment horizontal="center"/>
    </xf>
    <xf numFmtId="0" fontId="9" fillId="0" borderId="8" xfId="4" applyFont="1" applyBorder="1" applyAlignment="1">
      <alignment horizontal="centerContinuous"/>
    </xf>
    <xf numFmtId="0" fontId="9" fillId="0" borderId="0" xfId="4" applyFont="1" applyBorder="1" applyAlignment="1">
      <alignment horizontal="centerContinuous"/>
    </xf>
    <xf numFmtId="0" fontId="9" fillId="0" borderId="7" xfId="4" applyFont="1" applyBorder="1"/>
    <xf numFmtId="0" fontId="13" fillId="0" borderId="9" xfId="4" applyFont="1" applyBorder="1" applyAlignment="1">
      <alignment horizontal="center"/>
    </xf>
    <xf numFmtId="0" fontId="9" fillId="0" borderId="10" xfId="4" applyFont="1" applyBorder="1"/>
    <xf numFmtId="0" fontId="9" fillId="0" borderId="10" xfId="4" applyFont="1" applyBorder="1" applyAlignment="1">
      <alignment horizontal="center"/>
    </xf>
    <xf numFmtId="0" fontId="9" fillId="0" borderId="11" xfId="4" applyFont="1" applyBorder="1"/>
    <xf numFmtId="0" fontId="9" fillId="0" borderId="12" xfId="4" applyFont="1" applyBorder="1" applyAlignment="1">
      <alignment horizontal="centerContinuous"/>
    </xf>
    <xf numFmtId="0" fontId="14" fillId="0" borderId="0" xfId="4" applyFont="1" applyBorder="1" applyAlignment="1">
      <alignment horizontal="center"/>
    </xf>
    <xf numFmtId="0" fontId="14" fillId="0" borderId="13" xfId="4" applyFont="1" applyBorder="1" applyAlignment="1">
      <alignment horizontal="center"/>
    </xf>
    <xf numFmtId="0" fontId="14" fillId="0" borderId="10" xfId="4" applyFont="1" applyBorder="1" applyAlignment="1">
      <alignment horizontal="center"/>
    </xf>
    <xf numFmtId="0" fontId="14" fillId="0" borderId="14" xfId="4" applyFont="1" applyBorder="1" applyAlignment="1">
      <alignment horizontal="center"/>
    </xf>
    <xf numFmtId="0" fontId="9" fillId="0" borderId="25" xfId="4" quotePrefix="1" applyFont="1" applyBorder="1" applyAlignment="1">
      <alignment horizontal="centerContinuous" vertical="center"/>
    </xf>
    <xf numFmtId="0" fontId="9" fillId="0" borderId="0" xfId="4" applyFont="1" applyBorder="1" applyAlignment="1">
      <alignment horizontal="centerContinuous" vertical="center"/>
    </xf>
    <xf numFmtId="0" fontId="9" fillId="0" borderId="17" xfId="4" applyFont="1" applyBorder="1" applyAlignment="1">
      <alignment horizontal="centerContinuous" vertical="center"/>
    </xf>
    <xf numFmtId="0" fontId="1" fillId="0" borderId="26" xfId="4" applyFont="1" applyBorder="1" applyAlignment="1">
      <alignment horizontal="centerContinuous" vertical="center"/>
    </xf>
    <xf numFmtId="4" fontId="16" fillId="0" borderId="27" xfId="1" applyNumberFormat="1" applyFont="1" applyBorder="1"/>
    <xf numFmtId="0" fontId="9" fillId="0" borderId="28" xfId="4" applyFont="1" applyBorder="1" applyAlignment="1">
      <alignment horizontal="centerContinuous" vertical="center"/>
    </xf>
    <xf numFmtId="4" fontId="3" fillId="0" borderId="0" xfId="4" applyNumberFormat="1" applyFont="1"/>
    <xf numFmtId="0" fontId="9" fillId="0" borderId="7" xfId="4" applyFont="1" applyBorder="1" applyAlignment="1">
      <alignment horizontal="centerContinuous" vertical="center"/>
    </xf>
    <xf numFmtId="0" fontId="9" fillId="0" borderId="26" xfId="4" applyFont="1" applyBorder="1" applyAlignment="1">
      <alignment horizontal="centerContinuous" vertical="center"/>
    </xf>
    <xf numFmtId="4" fontId="11" fillId="0" borderId="29" xfId="1" applyNumberFormat="1" applyFont="1" applyBorder="1" applyAlignment="1">
      <alignment horizontal="right"/>
    </xf>
    <xf numFmtId="0" fontId="9" fillId="0" borderId="8" xfId="4" applyFont="1" applyBorder="1" applyAlignment="1">
      <alignment horizontal="centerContinuous" vertical="center"/>
    </xf>
    <xf numFmtId="0" fontId="9" fillId="0" borderId="30" xfId="4" applyFont="1" applyBorder="1" applyAlignment="1">
      <alignment horizontal="centerContinuous" vertical="center"/>
    </xf>
    <xf numFmtId="0" fontId="9" fillId="0" borderId="17" xfId="4" applyFont="1" applyBorder="1" applyAlignment="1">
      <alignment horizontal="center" vertical="center"/>
    </xf>
    <xf numFmtId="4" fontId="16" fillId="0" borderId="12" xfId="1" applyNumberFormat="1" applyFont="1" applyBorder="1" applyAlignment="1"/>
    <xf numFmtId="0" fontId="3" fillId="0" borderId="0" xfId="4" applyFont="1" applyBorder="1"/>
    <xf numFmtId="0" fontId="9" fillId="0" borderId="30" xfId="4" applyFont="1" applyBorder="1" applyAlignment="1">
      <alignment horizontal="center"/>
    </xf>
    <xf numFmtId="0" fontId="9" fillId="0" borderId="8" xfId="4" applyFont="1" applyBorder="1" applyAlignment="1">
      <alignment horizontal="center" vertical="center"/>
    </xf>
    <xf numFmtId="0" fontId="3" fillId="0" borderId="28" xfId="4" applyFont="1" applyBorder="1"/>
    <xf numFmtId="0" fontId="9" fillId="0" borderId="31" xfId="4" applyFont="1" applyBorder="1" applyAlignment="1">
      <alignment horizontal="centerContinuous" vertical="center"/>
    </xf>
    <xf numFmtId="0" fontId="9" fillId="0" borderId="32" xfId="4" applyFont="1" applyBorder="1" applyAlignment="1">
      <alignment horizontal="centerContinuous" vertical="center"/>
    </xf>
    <xf numFmtId="0" fontId="9" fillId="0" borderId="33" xfId="4" applyFont="1" applyBorder="1" applyAlignment="1">
      <alignment horizontal="centerContinuous" vertical="center"/>
    </xf>
    <xf numFmtId="0" fontId="10" fillId="0" borderId="26" xfId="4" applyFont="1" applyBorder="1" applyAlignment="1">
      <alignment horizontal="centerContinuous"/>
    </xf>
    <xf numFmtId="0" fontId="1" fillId="0" borderId="7" xfId="4" applyFont="1" applyBorder="1"/>
    <xf numFmtId="0" fontId="1" fillId="0" borderId="0" xfId="4" applyFont="1" applyBorder="1"/>
    <xf numFmtId="0" fontId="1" fillId="0" borderId="8" xfId="4" applyFont="1" applyBorder="1"/>
    <xf numFmtId="0" fontId="1" fillId="0" borderId="34" xfId="4" applyFont="1" applyBorder="1"/>
    <xf numFmtId="0" fontId="1" fillId="0" borderId="28" xfId="4" applyFont="1" applyBorder="1"/>
    <xf numFmtId="0" fontId="9" fillId="0" borderId="7" xfId="4" applyFont="1" applyBorder="1" applyAlignment="1">
      <alignment horizontal="left"/>
    </xf>
    <xf numFmtId="0" fontId="9" fillId="0" borderId="0" xfId="4" applyFont="1" applyBorder="1" applyAlignment="1">
      <alignment horizontal="center"/>
    </xf>
    <xf numFmtId="0" fontId="9" fillId="0" borderId="8" xfId="4" applyFont="1" applyBorder="1"/>
    <xf numFmtId="0" fontId="9" fillId="0" borderId="0" xfId="4" applyFont="1" applyBorder="1"/>
    <xf numFmtId="14" fontId="17" fillId="0" borderId="16" xfId="7" applyNumberFormat="1" applyFont="1" applyBorder="1" applyAlignment="1">
      <alignment horizontal="center" vertical="center"/>
    </xf>
    <xf numFmtId="14" fontId="9" fillId="0" borderId="0" xfId="4" applyNumberFormat="1" applyFont="1" applyBorder="1" applyAlignment="1">
      <alignment horizontal="left"/>
    </xf>
    <xf numFmtId="0" fontId="9" fillId="0" borderId="9" xfId="4" applyFont="1" applyBorder="1"/>
    <xf numFmtId="0" fontId="1" fillId="0" borderId="35" xfId="4" applyFont="1" applyBorder="1"/>
    <xf numFmtId="0" fontId="15" fillId="0" borderId="0" xfId="8"/>
    <xf numFmtId="0" fontId="15" fillId="0" borderId="0" xfId="8" applyAlignment="1">
      <alignment horizontal="right"/>
    </xf>
    <xf numFmtId="164" fontId="15" fillId="0" borderId="0" xfId="8" applyNumberFormat="1" applyAlignment="1">
      <alignment horizontal="center"/>
    </xf>
    <xf numFmtId="0" fontId="15" fillId="0" borderId="8" xfId="8" applyBorder="1"/>
    <xf numFmtId="0" fontId="15" fillId="0" borderId="48" xfId="8" applyBorder="1"/>
    <xf numFmtId="0" fontId="15" fillId="0" borderId="48" xfId="8" applyFont="1" applyBorder="1"/>
    <xf numFmtId="0" fontId="15" fillId="0" borderId="48" xfId="8" quotePrefix="1" applyBorder="1"/>
    <xf numFmtId="14" fontId="15" fillId="0" borderId="0" xfId="8" applyNumberFormat="1" applyFont="1" applyAlignment="1">
      <alignment vertical="center"/>
    </xf>
    <xf numFmtId="14" fontId="15" fillId="0" borderId="0" xfId="8" applyNumberFormat="1"/>
    <xf numFmtId="4" fontId="15" fillId="0" borderId="0" xfId="8" applyNumberFormat="1"/>
    <xf numFmtId="0" fontId="15" fillId="0" borderId="0" xfId="8" applyFont="1"/>
    <xf numFmtId="0" fontId="15" fillId="3" borderId="16" xfId="8" applyFill="1" applyBorder="1"/>
    <xf numFmtId="0" fontId="15" fillId="0" borderId="50" xfId="8" applyBorder="1" applyAlignment="1">
      <alignment horizontal="center"/>
    </xf>
    <xf numFmtId="4" fontId="17" fillId="0" borderId="0" xfId="8" applyNumberFormat="1" applyFont="1" applyFill="1" applyAlignment="1">
      <alignment vertical="center"/>
    </xf>
    <xf numFmtId="0" fontId="15" fillId="0" borderId="48" xfId="8" applyBorder="1" applyAlignment="1">
      <alignment horizontal="center"/>
    </xf>
    <xf numFmtId="16" fontId="15" fillId="0" borderId="0" xfId="8" applyNumberFormat="1"/>
    <xf numFmtId="165" fontId="15" fillId="0" borderId="0" xfId="8" applyNumberFormat="1"/>
    <xf numFmtId="0" fontId="15" fillId="4" borderId="16" xfId="8" applyFill="1" applyBorder="1"/>
    <xf numFmtId="0" fontId="15" fillId="0" borderId="0" xfId="8" applyBorder="1"/>
    <xf numFmtId="0" fontId="15" fillId="0" borderId="8" xfId="8" applyFont="1" applyBorder="1"/>
    <xf numFmtId="164" fontId="15" fillId="0" borderId="48" xfId="8" applyNumberFormat="1" applyBorder="1"/>
    <xf numFmtId="0" fontId="17" fillId="0" borderId="0" xfId="8" applyFont="1"/>
    <xf numFmtId="0" fontId="15" fillId="5" borderId="16" xfId="8" applyFill="1" applyBorder="1"/>
    <xf numFmtId="0" fontId="17" fillId="0" borderId="19" xfId="8" applyFont="1" applyBorder="1"/>
    <xf numFmtId="4" fontId="17" fillId="0" borderId="19" xfId="8" applyNumberFormat="1" applyFont="1" applyBorder="1"/>
    <xf numFmtId="0" fontId="17" fillId="6" borderId="16" xfId="8" applyFont="1" applyFill="1" applyBorder="1"/>
    <xf numFmtId="4" fontId="17" fillId="0" borderId="0" xfId="8" applyNumberFormat="1" applyFont="1"/>
    <xf numFmtId="3" fontId="15" fillId="0" borderId="0" xfId="8" applyNumberFormat="1"/>
    <xf numFmtId="3" fontId="17" fillId="0" borderId="0" xfId="8" applyNumberFormat="1" applyFont="1"/>
    <xf numFmtId="0" fontId="15" fillId="0" borderId="0" xfId="9" applyAlignment="1">
      <alignment vertical="center"/>
    </xf>
    <xf numFmtId="0" fontId="19" fillId="0" borderId="0" xfId="9" applyFont="1" applyAlignment="1">
      <alignment vertical="center"/>
    </xf>
    <xf numFmtId="0" fontId="17" fillId="0" borderId="0" xfId="9" applyFont="1" applyAlignment="1">
      <alignment vertical="center"/>
    </xf>
    <xf numFmtId="0" fontId="20" fillId="0" borderId="0" xfId="9" applyFont="1" applyAlignment="1">
      <alignment vertical="center"/>
    </xf>
    <xf numFmtId="11" fontId="1" fillId="0" borderId="0" xfId="4" applyNumberFormat="1"/>
    <xf numFmtId="14" fontId="15" fillId="0" borderId="8" xfId="9" applyNumberFormat="1" applyFont="1" applyBorder="1" applyAlignment="1">
      <alignment horizontal="center" vertical="center"/>
    </xf>
    <xf numFmtId="14" fontId="15" fillId="0" borderId="53" xfId="9" applyNumberFormat="1" applyFont="1" applyBorder="1" applyAlignment="1">
      <alignment horizontal="center" vertical="center"/>
    </xf>
    <xf numFmtId="0" fontId="10" fillId="0" borderId="0" xfId="9" applyFont="1" applyAlignment="1">
      <alignment vertical="center"/>
    </xf>
    <xf numFmtId="0" fontId="9" fillId="0" borderId="64" xfId="9" applyFont="1" applyBorder="1" applyAlignment="1">
      <alignment horizontal="center" vertical="center"/>
    </xf>
    <xf numFmtId="0" fontId="9" fillId="0" borderId="63" xfId="9" applyFont="1" applyBorder="1" applyAlignment="1">
      <alignment horizontal="center" vertical="center"/>
    </xf>
    <xf numFmtId="0" fontId="9" fillId="0" borderId="65" xfId="9" applyFont="1" applyBorder="1" applyAlignment="1">
      <alignment horizontal="center" vertical="center" wrapText="1"/>
    </xf>
    <xf numFmtId="0" fontId="9" fillId="0" borderId="66" xfId="3" applyFont="1" applyBorder="1" applyAlignment="1">
      <alignment horizontal="center" vertical="center"/>
    </xf>
    <xf numFmtId="0" fontId="9" fillId="0" borderId="67" xfId="3" applyFont="1" applyBorder="1" applyAlignment="1">
      <alignment horizontal="center" vertical="center"/>
    </xf>
    <xf numFmtId="0" fontId="9" fillId="0" borderId="63" xfId="3" applyFont="1" applyBorder="1" applyAlignment="1">
      <alignment horizontal="center" vertical="center"/>
    </xf>
    <xf numFmtId="0" fontId="21" fillId="0" borderId="0" xfId="9" applyFont="1" applyAlignment="1">
      <alignment horizontal="center" vertical="center" wrapText="1"/>
    </xf>
    <xf numFmtId="0" fontId="15" fillId="0" borderId="17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164" fontId="15" fillId="0" borderId="24" xfId="4" applyNumberFormat="1" applyFont="1" applyBorder="1" applyAlignment="1">
      <alignment horizontal="center" vertical="center"/>
    </xf>
    <xf numFmtId="0" fontId="15" fillId="0" borderId="16" xfId="4" applyFont="1" applyBorder="1" applyAlignment="1">
      <alignment horizontal="center" vertical="center"/>
    </xf>
    <xf numFmtId="0" fontId="15" fillId="0" borderId="53" xfId="9" applyFont="1" applyBorder="1" applyAlignment="1">
      <alignment horizontal="center" vertical="center"/>
    </xf>
    <xf numFmtId="0" fontId="15" fillId="0" borderId="53" xfId="9" applyFont="1" applyBorder="1" applyAlignment="1">
      <alignment vertical="center"/>
    </xf>
    <xf numFmtId="0" fontId="15" fillId="0" borderId="58" xfId="9" applyFont="1" applyBorder="1" applyAlignment="1">
      <alignment vertical="center"/>
    </xf>
    <xf numFmtId="4" fontId="16" fillId="0" borderId="60" xfId="9" applyNumberFormat="1" applyFont="1" applyBorder="1" applyAlignment="1">
      <alignment vertical="center"/>
    </xf>
    <xf numFmtId="0" fontId="22" fillId="0" borderId="54" xfId="9" applyFont="1" applyBorder="1" applyAlignment="1">
      <alignment vertical="center" wrapText="1"/>
    </xf>
    <xf numFmtId="0" fontId="22" fillId="0" borderId="52" xfId="9" applyFont="1" applyBorder="1" applyAlignment="1">
      <alignment vertical="center" wrapText="1"/>
    </xf>
    <xf numFmtId="0" fontId="22" fillId="0" borderId="52" xfId="9" applyNumberFormat="1" applyFont="1" applyBorder="1" applyAlignment="1">
      <alignment vertical="center" wrapText="1"/>
    </xf>
    <xf numFmtId="4" fontId="23" fillId="0" borderId="0" xfId="8" applyNumberFormat="1" applyFont="1" applyBorder="1" applyAlignment="1">
      <alignment vertical="center"/>
    </xf>
    <xf numFmtId="4" fontId="23" fillId="0" borderId="55" xfId="9" applyNumberFormat="1" applyFont="1" applyBorder="1" applyAlignment="1">
      <alignment horizontal="right" vertical="center"/>
    </xf>
    <xf numFmtId="0" fontId="23" fillId="0" borderId="55" xfId="9" applyFont="1" applyBorder="1" applyAlignment="1">
      <alignment horizontal="right" vertical="center"/>
    </xf>
    <xf numFmtId="0" fontId="23" fillId="0" borderId="59" xfId="9" applyFont="1" applyBorder="1" applyAlignment="1">
      <alignment horizontal="right" vertical="center"/>
    </xf>
    <xf numFmtId="0" fontId="3" fillId="0" borderId="47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/>
    </xf>
    <xf numFmtId="0" fontId="3" fillId="0" borderId="24" xfId="4" applyFont="1" applyBorder="1" applyAlignment="1">
      <alignment horizontal="center" vertical="center"/>
    </xf>
    <xf numFmtId="0" fontId="3" fillId="0" borderId="57" xfId="3" applyFont="1" applyBorder="1" applyAlignment="1">
      <alignment horizontal="center" vertical="center"/>
    </xf>
    <xf numFmtId="49" fontId="1" fillId="0" borderId="16" xfId="4" applyNumberFormat="1" applyFont="1" applyBorder="1" applyAlignment="1">
      <alignment horizontal="center" vertical="center"/>
    </xf>
    <xf numFmtId="49" fontId="3" fillId="0" borderId="16" xfId="4" applyNumberFormat="1" applyFont="1" applyBorder="1" applyAlignment="1">
      <alignment horizontal="center" vertical="center"/>
    </xf>
    <xf numFmtId="49" fontId="1" fillId="0" borderId="16" xfId="4" applyNumberFormat="1" applyFont="1" applyFill="1" applyBorder="1" applyAlignment="1">
      <alignment horizontal="center" vertical="center"/>
    </xf>
    <xf numFmtId="49" fontId="3" fillId="0" borderId="22" xfId="4" applyNumberFormat="1" applyFont="1" applyBorder="1" applyAlignment="1">
      <alignment horizontal="center" vertical="center"/>
    </xf>
    <xf numFmtId="0" fontId="1" fillId="0" borderId="58" xfId="3" quotePrefix="1" applyFont="1" applyBorder="1" applyAlignment="1">
      <alignment horizontal="center" vertical="center"/>
    </xf>
    <xf numFmtId="0" fontId="1" fillId="0" borderId="58" xfId="3" applyFont="1" applyBorder="1" applyAlignment="1">
      <alignment horizontal="center" vertical="center"/>
    </xf>
    <xf numFmtId="49" fontId="1" fillId="0" borderId="58" xfId="3" applyNumberFormat="1" applyFont="1" applyBorder="1" applyAlignment="1">
      <alignment horizontal="center" vertical="center"/>
    </xf>
    <xf numFmtId="49" fontId="1" fillId="0" borderId="58" xfId="3" quotePrefix="1" applyNumberFormat="1" applyFont="1" applyBorder="1" applyAlignment="1">
      <alignment horizontal="center" vertical="center"/>
    </xf>
    <xf numFmtId="0" fontId="3" fillId="0" borderId="58" xfId="3" applyFont="1" applyBorder="1" applyAlignment="1">
      <alignment horizontal="center" vertical="center"/>
    </xf>
    <xf numFmtId="0" fontId="3" fillId="0" borderId="52" xfId="3" applyFont="1" applyBorder="1" applyAlignment="1">
      <alignment horizontal="center" vertical="center"/>
    </xf>
    <xf numFmtId="14" fontId="15" fillId="0" borderId="0" xfId="8" applyNumberFormat="1" applyFill="1"/>
    <xf numFmtId="4" fontId="23" fillId="0" borderId="16" xfId="7" applyNumberFormat="1" applyFont="1" applyBorder="1" applyAlignment="1">
      <alignment horizontal="right" vertical="center"/>
    </xf>
    <xf numFmtId="4" fontId="23" fillId="0" borderId="51" xfId="4" applyNumberFormat="1" applyFont="1" applyBorder="1" applyAlignment="1">
      <alignment horizontal="right" vertical="center"/>
    </xf>
    <xf numFmtId="0" fontId="22" fillId="0" borderId="33" xfId="4" applyFont="1" applyBorder="1" applyAlignment="1">
      <alignment horizontal="left" vertical="center"/>
    </xf>
    <xf numFmtId="0" fontId="22" fillId="0" borderId="32" xfId="4" applyFont="1" applyBorder="1" applyAlignment="1">
      <alignment horizontal="left" vertical="center"/>
    </xf>
    <xf numFmtId="0" fontId="22" fillId="0" borderId="43" xfId="4" applyFont="1" applyBorder="1" applyAlignment="1">
      <alignment horizontal="left" vertical="center"/>
    </xf>
    <xf numFmtId="0" fontId="22" fillId="0" borderId="18" xfId="4" applyFont="1" applyBorder="1" applyAlignment="1">
      <alignment horizontal="left" vertical="center"/>
    </xf>
    <xf numFmtId="0" fontId="22" fillId="0" borderId="19" xfId="4" applyFont="1" applyBorder="1" applyAlignment="1">
      <alignment horizontal="left" vertical="center"/>
    </xf>
    <xf numFmtId="0" fontId="22" fillId="0" borderId="20" xfId="4" applyFont="1" applyBorder="1" applyAlignment="1">
      <alignment horizontal="left" vertical="center"/>
    </xf>
    <xf numFmtId="0" fontId="22" fillId="0" borderId="18" xfId="4" applyFont="1" applyBorder="1" applyAlignment="1">
      <alignment horizontal="left" vertical="center" wrapText="1"/>
    </xf>
    <xf numFmtId="0" fontId="22" fillId="0" borderId="19" xfId="4" applyFont="1" applyBorder="1" applyAlignment="1">
      <alignment horizontal="left" vertical="center" wrapText="1"/>
    </xf>
    <xf numFmtId="0" fontId="22" fillId="0" borderId="20" xfId="4" applyFont="1" applyBorder="1" applyAlignment="1">
      <alignment horizontal="left" vertical="center" wrapText="1"/>
    </xf>
    <xf numFmtId="1" fontId="15" fillId="0" borderId="0" xfId="8" applyNumberFormat="1"/>
    <xf numFmtId="0" fontId="15" fillId="0" borderId="0" xfId="8" applyFill="1"/>
    <xf numFmtId="0" fontId="24" fillId="0" borderId="0" xfId="8" applyFont="1" applyFill="1"/>
    <xf numFmtId="4" fontId="15" fillId="0" borderId="0" xfId="8" applyNumberFormat="1" applyFill="1"/>
    <xf numFmtId="3" fontId="15" fillId="0" borderId="0" xfId="8" applyNumberFormat="1" applyFill="1"/>
    <xf numFmtId="4" fontId="17" fillId="2" borderId="68" xfId="8" applyNumberFormat="1" applyFont="1" applyFill="1" applyBorder="1" applyAlignment="1">
      <alignment vertical="center"/>
    </xf>
    <xf numFmtId="0" fontId="17" fillId="2" borderId="68" xfId="8" applyFont="1" applyFill="1" applyBorder="1" applyAlignment="1">
      <alignment horizontal="center"/>
    </xf>
    <xf numFmtId="14" fontId="10" fillId="0" borderId="0" xfId="4" applyNumberFormat="1" applyFont="1" applyAlignment="1">
      <alignment horizontal="right"/>
    </xf>
    <xf numFmtId="0" fontId="1" fillId="0" borderId="16" xfId="4" applyNumberFormat="1" applyFont="1" applyBorder="1" applyAlignment="1">
      <alignment horizontal="center" vertical="center"/>
    </xf>
    <xf numFmtId="0" fontId="3" fillId="0" borderId="22" xfId="4" applyNumberFormat="1" applyFont="1" applyBorder="1" applyAlignment="1">
      <alignment horizontal="center" vertical="center"/>
    </xf>
    <xf numFmtId="0" fontId="3" fillId="0" borderId="70" xfId="3" applyFont="1" applyBorder="1" applyAlignment="1">
      <alignment horizontal="center" vertical="center"/>
    </xf>
    <xf numFmtId="0" fontId="3" fillId="0" borderId="69" xfId="3" applyFont="1" applyBorder="1" applyAlignment="1">
      <alignment horizontal="center" vertical="center"/>
    </xf>
    <xf numFmtId="0" fontId="3" fillId="0" borderId="71" xfId="3" applyFont="1" applyBorder="1" applyAlignment="1">
      <alignment horizontal="center" vertical="center"/>
    </xf>
    <xf numFmtId="0" fontId="17" fillId="3" borderId="18" xfId="8" applyFont="1" applyFill="1" applyBorder="1" applyAlignment="1">
      <alignment horizontal="left" vertical="center"/>
    </xf>
    <xf numFmtId="0" fontId="17" fillId="5" borderId="18" xfId="8" applyFont="1" applyFill="1" applyBorder="1" applyAlignment="1">
      <alignment horizontal="left" vertical="center"/>
    </xf>
    <xf numFmtId="0" fontId="17" fillId="6" borderId="18" xfId="8" applyFont="1" applyFill="1" applyBorder="1" applyAlignment="1">
      <alignment horizontal="left" vertical="center"/>
    </xf>
    <xf numFmtId="4" fontId="17" fillId="4" borderId="16" xfId="8" applyNumberFormat="1" applyFont="1" applyFill="1" applyBorder="1" applyAlignment="1">
      <alignment horizontal="right" vertical="center"/>
    </xf>
    <xf numFmtId="4" fontId="17" fillId="3" borderId="16" xfId="8" applyNumberFormat="1" applyFont="1" applyFill="1" applyBorder="1" applyAlignment="1">
      <alignment horizontal="right" vertical="center"/>
    </xf>
    <xf numFmtId="4" fontId="15" fillId="0" borderId="48" xfId="8" applyNumberFormat="1" applyBorder="1" applyAlignment="1">
      <alignment horizontal="right" vertical="center"/>
    </xf>
    <xf numFmtId="4" fontId="17" fillId="6" borderId="16" xfId="8" applyNumberFormat="1" applyFont="1" applyFill="1" applyBorder="1" applyAlignment="1">
      <alignment horizontal="right" vertical="center"/>
    </xf>
    <xf numFmtId="4" fontId="17" fillId="5" borderId="16" xfId="8" applyNumberFormat="1" applyFont="1" applyFill="1" applyBorder="1" applyAlignment="1">
      <alignment horizontal="right" vertical="center"/>
    </xf>
    <xf numFmtId="3" fontId="15" fillId="0" borderId="48" xfId="8" applyNumberFormat="1" applyBorder="1" applyAlignment="1">
      <alignment horizontal="right" vertical="center"/>
    </xf>
    <xf numFmtId="3" fontId="15" fillId="0" borderId="50" xfId="8" applyNumberFormat="1" applyBorder="1" applyAlignment="1">
      <alignment horizontal="right" vertical="center"/>
    </xf>
    <xf numFmtId="4" fontId="15" fillId="0" borderId="48" xfId="8" applyNumberFormat="1" applyFont="1" applyBorder="1" applyAlignment="1">
      <alignment horizontal="right" vertical="center"/>
    </xf>
    <xf numFmtId="0" fontId="24" fillId="0" borderId="48" xfId="8" applyFont="1" applyBorder="1" applyAlignment="1">
      <alignment horizontal="right" vertical="center"/>
    </xf>
    <xf numFmtId="0" fontId="17" fillId="0" borderId="0" xfId="8" applyFont="1" applyAlignment="1">
      <alignment horizontal="left" vertical="center"/>
    </xf>
    <xf numFmtId="4" fontId="17" fillId="0" borderId="0" xfId="8" applyNumberFormat="1" applyFont="1" applyAlignment="1">
      <alignment horizontal="right" vertical="center"/>
    </xf>
    <xf numFmtId="0" fontId="17" fillId="7" borderId="16" xfId="8" applyFont="1" applyFill="1" applyBorder="1" applyAlignment="1">
      <alignment horizontal="left" vertical="center"/>
    </xf>
    <xf numFmtId="0" fontId="15" fillId="7" borderId="16" xfId="8" applyFill="1" applyBorder="1"/>
    <xf numFmtId="166" fontId="17" fillId="7" borderId="16" xfId="8" applyNumberFormat="1" applyFont="1" applyFill="1" applyBorder="1" applyAlignment="1">
      <alignment horizontal="right" vertical="center"/>
    </xf>
    <xf numFmtId="0" fontId="17" fillId="0" borderId="0" xfId="8" applyFont="1" applyAlignment="1">
      <alignment horizontal="center"/>
    </xf>
    <xf numFmtId="0" fontId="15" fillId="0" borderId="68" xfId="8" applyBorder="1"/>
    <xf numFmtId="4" fontId="15" fillId="0" borderId="68" xfId="8" applyNumberFormat="1" applyFont="1" applyBorder="1" applyAlignment="1">
      <alignment vertical="center"/>
    </xf>
    <xf numFmtId="0" fontId="15" fillId="0" borderId="68" xfId="8" applyFont="1" applyBorder="1"/>
    <xf numFmtId="0" fontId="11" fillId="0" borderId="15" xfId="4" applyNumberFormat="1" applyFont="1" applyBorder="1" applyAlignment="1">
      <alignment horizontal="center" vertical="center"/>
    </xf>
    <xf numFmtId="0" fontId="15" fillId="0" borderId="16" xfId="7" applyFont="1" applyBorder="1" applyAlignment="1">
      <alignment horizontal="center" vertical="center"/>
    </xf>
    <xf numFmtId="14" fontId="15" fillId="0" borderId="16" xfId="7" applyNumberFormat="1" applyFont="1" applyBorder="1" applyAlignment="1">
      <alignment horizontal="center" vertical="center"/>
    </xf>
    <xf numFmtId="0" fontId="15" fillId="0" borderId="0" xfId="9" applyAlignment="1">
      <alignment vertical="center"/>
    </xf>
    <xf numFmtId="0" fontId="15" fillId="0" borderId="49" xfId="8" applyFont="1" applyBorder="1"/>
    <xf numFmtId="0" fontId="15" fillId="0" borderId="0" xfId="9" applyAlignment="1">
      <alignment vertical="center"/>
    </xf>
    <xf numFmtId="0" fontId="9" fillId="0" borderId="0" xfId="4" quotePrefix="1" applyFont="1"/>
    <xf numFmtId="0" fontId="15" fillId="0" borderId="8" xfId="8" applyFill="1" applyBorder="1"/>
    <xf numFmtId="0" fontId="18" fillId="0" borderId="18" xfId="8" applyFont="1" applyBorder="1" applyAlignment="1">
      <alignment horizontal="center"/>
    </xf>
    <xf numFmtId="0" fontId="18" fillId="0" borderId="19" xfId="8" applyFont="1" applyBorder="1" applyAlignment="1">
      <alignment horizontal="center"/>
    </xf>
    <xf numFmtId="0" fontId="18" fillId="0" borderId="24" xfId="8" applyFont="1" applyBorder="1" applyAlignment="1">
      <alignment horizontal="center"/>
    </xf>
    <xf numFmtId="0" fontId="9" fillId="0" borderId="19" xfId="4" applyFont="1" applyBorder="1" applyAlignment="1">
      <alignment horizontal="center" vertical="center"/>
    </xf>
    <xf numFmtId="40" fontId="11" fillId="0" borderId="39" xfId="1" applyFont="1" applyBorder="1" applyAlignment="1">
      <alignment horizontal="center" vertical="center"/>
    </xf>
    <xf numFmtId="40" fontId="11" fillId="0" borderId="40" xfId="1" applyFont="1" applyBorder="1" applyAlignment="1">
      <alignment horizontal="center" vertical="center"/>
    </xf>
    <xf numFmtId="40" fontId="1" fillId="0" borderId="41" xfId="1" applyBorder="1" applyAlignment="1">
      <alignment horizontal="center" vertical="center"/>
    </xf>
    <xf numFmtId="0" fontId="9" fillId="0" borderId="33" xfId="4" applyFont="1" applyBorder="1" applyAlignment="1">
      <alignment horizontal="center" vertical="center"/>
    </xf>
    <xf numFmtId="0" fontId="9" fillId="0" borderId="32" xfId="4" applyFont="1" applyBorder="1" applyAlignment="1">
      <alignment horizontal="center" vertical="center"/>
    </xf>
    <xf numFmtId="0" fontId="9" fillId="0" borderId="42" xfId="4" applyFont="1" applyBorder="1" applyAlignment="1">
      <alignment horizontal="center" vertical="center"/>
    </xf>
    <xf numFmtId="0" fontId="9" fillId="0" borderId="43" xfId="4" applyFont="1" applyBorder="1" applyAlignment="1">
      <alignment horizontal="center" vertical="center"/>
    </xf>
    <xf numFmtId="0" fontId="9" fillId="0" borderId="4" xfId="4" applyFont="1" applyBorder="1" applyAlignment="1">
      <alignment horizontal="center" vertical="center"/>
    </xf>
    <xf numFmtId="0" fontId="9" fillId="0" borderId="6" xfId="4" applyFont="1" applyBorder="1" applyAlignment="1">
      <alignment horizontal="center" vertical="center"/>
    </xf>
    <xf numFmtId="0" fontId="9" fillId="0" borderId="36" xfId="4" applyFont="1" applyBorder="1" applyAlignment="1">
      <alignment horizontal="center" vertical="center"/>
    </xf>
    <xf numFmtId="0" fontId="9" fillId="0" borderId="37" xfId="4" applyFont="1" applyBorder="1" applyAlignment="1">
      <alignment horizontal="center" vertical="center"/>
    </xf>
    <xf numFmtId="0" fontId="9" fillId="0" borderId="26" xfId="4" applyFont="1" applyBorder="1" applyAlignment="1">
      <alignment horizontal="center" vertical="center"/>
    </xf>
    <xf numFmtId="0" fontId="9" fillId="0" borderId="38" xfId="4" applyFont="1" applyBorder="1" applyAlignment="1">
      <alignment horizontal="center" vertical="center"/>
    </xf>
    <xf numFmtId="0" fontId="4" fillId="0" borderId="0" xfId="4" applyFont="1" applyAlignment="1">
      <alignment horizontal="center" vertical="top"/>
    </xf>
    <xf numFmtId="0" fontId="2" fillId="0" borderId="0" xfId="4" applyFont="1" applyAlignment="1">
      <alignment horizontal="center"/>
    </xf>
    <xf numFmtId="0" fontId="7" fillId="0" borderId="44" xfId="4" applyFont="1" applyBorder="1" applyAlignment="1">
      <alignment horizontal="center" vertical="center"/>
    </xf>
    <xf numFmtId="0" fontId="7" fillId="0" borderId="45" xfId="4" applyFont="1" applyBorder="1" applyAlignment="1">
      <alignment horizontal="center" vertical="center"/>
    </xf>
    <xf numFmtId="0" fontId="7" fillId="0" borderId="46" xfId="4" applyFont="1" applyBorder="1" applyAlignment="1">
      <alignment horizontal="center" vertical="center"/>
    </xf>
    <xf numFmtId="14" fontId="10" fillId="0" borderId="0" xfId="4" applyNumberFormat="1" applyFont="1" applyAlignment="1">
      <alignment horizontal="center"/>
    </xf>
    <xf numFmtId="0" fontId="7" fillId="0" borderId="1" xfId="4" applyFont="1" applyBorder="1" applyAlignment="1">
      <alignment horizontal="center"/>
    </xf>
    <xf numFmtId="0" fontId="7" fillId="0" borderId="2" xfId="4" applyFont="1" applyBorder="1" applyAlignment="1">
      <alignment horizontal="center"/>
    </xf>
    <xf numFmtId="0" fontId="7" fillId="0" borderId="3" xfId="4" applyFont="1" applyBorder="1" applyAlignment="1">
      <alignment horizontal="center"/>
    </xf>
    <xf numFmtId="0" fontId="5" fillId="0" borderId="0" xfId="4" applyFont="1" applyAlignment="1">
      <alignment horizontal="left"/>
    </xf>
    <xf numFmtId="0" fontId="9" fillId="0" borderId="56" xfId="3" applyFont="1" applyBorder="1" applyAlignment="1">
      <alignment horizontal="center" vertical="center"/>
    </xf>
    <xf numFmtId="0" fontId="9" fillId="0" borderId="61" xfId="3" applyFont="1" applyBorder="1" applyAlignment="1">
      <alignment horizontal="center" vertical="center"/>
    </xf>
    <xf numFmtId="0" fontId="9" fillId="0" borderId="62" xfId="3" applyFont="1" applyBorder="1" applyAlignment="1">
      <alignment horizontal="center" vertical="center"/>
    </xf>
    <xf numFmtId="0" fontId="9" fillId="0" borderId="0" xfId="9" applyFont="1" applyAlignment="1">
      <alignment horizontal="left" vertical="center"/>
    </xf>
    <xf numFmtId="0" fontId="1" fillId="0" borderId="0" xfId="9" applyFont="1" applyAlignment="1">
      <alignment horizontal="left" vertical="center"/>
    </xf>
    <xf numFmtId="0" fontId="20" fillId="0" borderId="0" xfId="9" applyFont="1" applyAlignment="1">
      <alignment horizontal="center" vertical="center"/>
    </xf>
    <xf numFmtId="0" fontId="15" fillId="0" borderId="0" xfId="9" applyAlignment="1">
      <alignment vertical="center"/>
    </xf>
    <xf numFmtId="0" fontId="10" fillId="0" borderId="0" xfId="9" applyFont="1" applyAlignment="1">
      <alignment horizontal="center" vertical="center"/>
    </xf>
    <xf numFmtId="0" fontId="17" fillId="0" borderId="16" xfId="8" applyFont="1" applyBorder="1"/>
    <xf numFmtId="0" fontId="15" fillId="0" borderId="48" xfId="8" applyFill="1" applyBorder="1"/>
  </cellXfs>
  <cellStyles count="10">
    <cellStyle name="Milliers" xfId="1" builtinId="3"/>
    <cellStyle name="Milliers 2" xfId="2"/>
    <cellStyle name="Normal" xfId="0" builtinId="0"/>
    <cellStyle name="Normal 2" xfId="3"/>
    <cellStyle name="Normal 2 2" xfId="4"/>
    <cellStyle name="Normal 2_NOTE DE FRAIS PF" xfId="5"/>
    <cellStyle name="Normal 3" xfId="6"/>
    <cellStyle name="Normal_Imprimés" xfId="9"/>
    <cellStyle name="Normal_Imprimés 2" xfId="7"/>
    <cellStyle name="Normal_PV Caisse mma" xf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0</xdr:row>
          <xdr:rowOff>66675</xdr:rowOff>
        </xdr:from>
        <xdr:to>
          <xdr:col>8</xdr:col>
          <xdr:colOff>2038350</xdr:colOff>
          <xdr:row>2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47626</xdr:colOff>
      <xdr:row>2</xdr:row>
      <xdr:rowOff>19050</xdr:rowOff>
    </xdr:from>
    <xdr:to>
      <xdr:col>16</xdr:col>
      <xdr:colOff>419099</xdr:colOff>
      <xdr:row>3</xdr:row>
      <xdr:rowOff>133350</xdr:rowOff>
    </xdr:to>
    <xdr:sp macro="[0]!NDF" textlink="">
      <xdr:nvSpPr>
        <xdr:cNvPr id="3" name="Rectangle à coins arrondis 2"/>
        <xdr:cNvSpPr/>
      </xdr:nvSpPr>
      <xdr:spPr>
        <a:xfrm>
          <a:off x="10982326" y="342900"/>
          <a:ext cx="1133473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NDF</a:t>
          </a:r>
          <a:endParaRPr lang="fr-FR" sz="1200" b="1"/>
        </a:p>
      </xdr:txBody>
    </xdr:sp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476250</xdr:colOff>
      <xdr:row>5</xdr:row>
      <xdr:rowOff>114299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952499" cy="9524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27</xdr:row>
      <xdr:rowOff>28576</xdr:rowOff>
    </xdr:from>
    <xdr:to>
      <xdr:col>1</xdr:col>
      <xdr:colOff>676276</xdr:colOff>
      <xdr:row>29</xdr:row>
      <xdr:rowOff>190500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19101" y="8315326"/>
          <a:ext cx="1657350" cy="809624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Intéressé :</a:t>
          </a:r>
        </a:p>
      </xdr:txBody>
    </xdr:sp>
    <xdr:clientData/>
  </xdr:twoCellAnchor>
  <xdr:twoCellAnchor>
    <xdr:from>
      <xdr:col>1</xdr:col>
      <xdr:colOff>2047875</xdr:colOff>
      <xdr:row>27</xdr:row>
      <xdr:rowOff>0</xdr:rowOff>
    </xdr:from>
    <xdr:to>
      <xdr:col>2</xdr:col>
      <xdr:colOff>962025</xdr:colOff>
      <xdr:row>29</xdr:row>
      <xdr:rowOff>190499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3448050" y="8286750"/>
          <a:ext cx="1524000" cy="838199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Hiérarchie :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27</xdr:row>
      <xdr:rowOff>28576</xdr:rowOff>
    </xdr:from>
    <xdr:to>
      <xdr:col>1</xdr:col>
      <xdr:colOff>676276</xdr:colOff>
      <xdr:row>29</xdr:row>
      <xdr:rowOff>190500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19101" y="8324851"/>
          <a:ext cx="1657350" cy="809624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Intéressé :</a:t>
          </a:r>
        </a:p>
      </xdr:txBody>
    </xdr:sp>
    <xdr:clientData/>
  </xdr:twoCellAnchor>
  <xdr:twoCellAnchor>
    <xdr:from>
      <xdr:col>1</xdr:col>
      <xdr:colOff>2047875</xdr:colOff>
      <xdr:row>27</xdr:row>
      <xdr:rowOff>0</xdr:rowOff>
    </xdr:from>
    <xdr:to>
      <xdr:col>2</xdr:col>
      <xdr:colOff>962025</xdr:colOff>
      <xdr:row>29</xdr:row>
      <xdr:rowOff>190499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3448050" y="8296275"/>
          <a:ext cx="1524000" cy="838199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Hiérarchie :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1">
    <tabColor rgb="FFFF0000"/>
    <pageSetUpPr fitToPage="1"/>
  </sheetPr>
  <dimension ref="A6:N84"/>
  <sheetViews>
    <sheetView showGridLines="0" tabSelected="1" topLeftCell="A5" zoomScaleNormal="100" workbookViewId="0">
      <selection activeCell="G15" sqref="G15"/>
    </sheetView>
  </sheetViews>
  <sheetFormatPr baseColWidth="10" defaultRowHeight="12.75" x14ac:dyDescent="0.2"/>
  <cols>
    <col min="1" max="1" width="7.7109375" style="77" customWidth="1"/>
    <col min="2" max="2" width="8.28515625" style="77" customWidth="1"/>
    <col min="3" max="3" width="35.140625" style="77" customWidth="1"/>
    <col min="4" max="4" width="18.42578125" style="77" customWidth="1"/>
    <col min="5" max="5" width="18.5703125" style="77" customWidth="1"/>
    <col min="6" max="6" width="5.140625" style="77" customWidth="1"/>
    <col min="7" max="7" width="8.140625" style="77" bestFit="1" customWidth="1"/>
    <col min="8" max="8" width="17" style="77" customWidth="1"/>
    <col min="9" max="9" width="30.7109375" style="77" customWidth="1"/>
    <col min="10" max="253" width="11.42578125" style="77"/>
    <col min="254" max="254" width="7.7109375" style="77" customWidth="1"/>
    <col min="255" max="255" width="8.28515625" style="77" customWidth="1"/>
    <col min="256" max="256" width="35.140625" style="77" customWidth="1"/>
    <col min="257" max="257" width="18.42578125" style="77" customWidth="1"/>
    <col min="258" max="258" width="18.5703125" style="77" customWidth="1"/>
    <col min="259" max="259" width="5.140625" style="77" customWidth="1"/>
    <col min="260" max="260" width="7.140625" style="77" customWidth="1"/>
    <col min="261" max="262" width="11.42578125" style="77"/>
    <col min="263" max="263" width="19.85546875" style="77" customWidth="1"/>
    <col min="264" max="264" width="11.42578125" style="77"/>
    <col min="265" max="265" width="17.5703125" style="77" customWidth="1"/>
    <col min="266" max="509" width="11.42578125" style="77"/>
    <col min="510" max="510" width="7.7109375" style="77" customWidth="1"/>
    <col min="511" max="511" width="8.28515625" style="77" customWidth="1"/>
    <col min="512" max="512" width="35.140625" style="77" customWidth="1"/>
    <col min="513" max="513" width="18.42578125" style="77" customWidth="1"/>
    <col min="514" max="514" width="18.5703125" style="77" customWidth="1"/>
    <col min="515" max="515" width="5.140625" style="77" customWidth="1"/>
    <col min="516" max="516" width="7.140625" style="77" customWidth="1"/>
    <col min="517" max="518" width="11.42578125" style="77"/>
    <col min="519" max="519" width="19.85546875" style="77" customWidth="1"/>
    <col min="520" max="520" width="11.42578125" style="77"/>
    <col min="521" max="521" width="17.5703125" style="77" customWidth="1"/>
    <col min="522" max="765" width="11.42578125" style="77"/>
    <col min="766" max="766" width="7.7109375" style="77" customWidth="1"/>
    <col min="767" max="767" width="8.28515625" style="77" customWidth="1"/>
    <col min="768" max="768" width="35.140625" style="77" customWidth="1"/>
    <col min="769" max="769" width="18.42578125" style="77" customWidth="1"/>
    <col min="770" max="770" width="18.5703125" style="77" customWidth="1"/>
    <col min="771" max="771" width="5.140625" style="77" customWidth="1"/>
    <col min="772" max="772" width="7.140625" style="77" customWidth="1"/>
    <col min="773" max="774" width="11.42578125" style="77"/>
    <col min="775" max="775" width="19.85546875" style="77" customWidth="1"/>
    <col min="776" max="776" width="11.42578125" style="77"/>
    <col min="777" max="777" width="17.5703125" style="77" customWidth="1"/>
    <col min="778" max="1021" width="11.42578125" style="77"/>
    <col min="1022" max="1022" width="7.7109375" style="77" customWidth="1"/>
    <col min="1023" max="1023" width="8.28515625" style="77" customWidth="1"/>
    <col min="1024" max="1024" width="35.140625" style="77" customWidth="1"/>
    <col min="1025" max="1025" width="18.42578125" style="77" customWidth="1"/>
    <col min="1026" max="1026" width="18.5703125" style="77" customWidth="1"/>
    <col min="1027" max="1027" width="5.140625" style="77" customWidth="1"/>
    <col min="1028" max="1028" width="7.140625" style="77" customWidth="1"/>
    <col min="1029" max="1030" width="11.42578125" style="77"/>
    <col min="1031" max="1031" width="19.85546875" style="77" customWidth="1"/>
    <col min="1032" max="1032" width="11.42578125" style="77"/>
    <col min="1033" max="1033" width="17.5703125" style="77" customWidth="1"/>
    <col min="1034" max="1277" width="11.42578125" style="77"/>
    <col min="1278" max="1278" width="7.7109375" style="77" customWidth="1"/>
    <col min="1279" max="1279" width="8.28515625" style="77" customWidth="1"/>
    <col min="1280" max="1280" width="35.140625" style="77" customWidth="1"/>
    <col min="1281" max="1281" width="18.42578125" style="77" customWidth="1"/>
    <col min="1282" max="1282" width="18.5703125" style="77" customWidth="1"/>
    <col min="1283" max="1283" width="5.140625" style="77" customWidth="1"/>
    <col min="1284" max="1284" width="7.140625" style="77" customWidth="1"/>
    <col min="1285" max="1286" width="11.42578125" style="77"/>
    <col min="1287" max="1287" width="19.85546875" style="77" customWidth="1"/>
    <col min="1288" max="1288" width="11.42578125" style="77"/>
    <col min="1289" max="1289" width="17.5703125" style="77" customWidth="1"/>
    <col min="1290" max="1533" width="11.42578125" style="77"/>
    <col min="1534" max="1534" width="7.7109375" style="77" customWidth="1"/>
    <col min="1535" max="1535" width="8.28515625" style="77" customWidth="1"/>
    <col min="1536" max="1536" width="35.140625" style="77" customWidth="1"/>
    <col min="1537" max="1537" width="18.42578125" style="77" customWidth="1"/>
    <col min="1538" max="1538" width="18.5703125" style="77" customWidth="1"/>
    <col min="1539" max="1539" width="5.140625" style="77" customWidth="1"/>
    <col min="1540" max="1540" width="7.140625" style="77" customWidth="1"/>
    <col min="1541" max="1542" width="11.42578125" style="77"/>
    <col min="1543" max="1543" width="19.85546875" style="77" customWidth="1"/>
    <col min="1544" max="1544" width="11.42578125" style="77"/>
    <col min="1545" max="1545" width="17.5703125" style="77" customWidth="1"/>
    <col min="1546" max="1789" width="11.42578125" style="77"/>
    <col min="1790" max="1790" width="7.7109375" style="77" customWidth="1"/>
    <col min="1791" max="1791" width="8.28515625" style="77" customWidth="1"/>
    <col min="1792" max="1792" width="35.140625" style="77" customWidth="1"/>
    <col min="1793" max="1793" width="18.42578125" style="77" customWidth="1"/>
    <col min="1794" max="1794" width="18.5703125" style="77" customWidth="1"/>
    <col min="1795" max="1795" width="5.140625" style="77" customWidth="1"/>
    <col min="1796" max="1796" width="7.140625" style="77" customWidth="1"/>
    <col min="1797" max="1798" width="11.42578125" style="77"/>
    <col min="1799" max="1799" width="19.85546875" style="77" customWidth="1"/>
    <col min="1800" max="1800" width="11.42578125" style="77"/>
    <col min="1801" max="1801" width="17.5703125" style="77" customWidth="1"/>
    <col min="1802" max="2045" width="11.42578125" style="77"/>
    <col min="2046" max="2046" width="7.7109375" style="77" customWidth="1"/>
    <col min="2047" max="2047" width="8.28515625" style="77" customWidth="1"/>
    <col min="2048" max="2048" width="35.140625" style="77" customWidth="1"/>
    <col min="2049" max="2049" width="18.42578125" style="77" customWidth="1"/>
    <col min="2050" max="2050" width="18.5703125" style="77" customWidth="1"/>
    <col min="2051" max="2051" width="5.140625" style="77" customWidth="1"/>
    <col min="2052" max="2052" width="7.140625" style="77" customWidth="1"/>
    <col min="2053" max="2054" width="11.42578125" style="77"/>
    <col min="2055" max="2055" width="19.85546875" style="77" customWidth="1"/>
    <col min="2056" max="2056" width="11.42578125" style="77"/>
    <col min="2057" max="2057" width="17.5703125" style="77" customWidth="1"/>
    <col min="2058" max="2301" width="11.42578125" style="77"/>
    <col min="2302" max="2302" width="7.7109375" style="77" customWidth="1"/>
    <col min="2303" max="2303" width="8.28515625" style="77" customWidth="1"/>
    <col min="2304" max="2304" width="35.140625" style="77" customWidth="1"/>
    <col min="2305" max="2305" width="18.42578125" style="77" customWidth="1"/>
    <col min="2306" max="2306" width="18.5703125" style="77" customWidth="1"/>
    <col min="2307" max="2307" width="5.140625" style="77" customWidth="1"/>
    <col min="2308" max="2308" width="7.140625" style="77" customWidth="1"/>
    <col min="2309" max="2310" width="11.42578125" style="77"/>
    <col min="2311" max="2311" width="19.85546875" style="77" customWidth="1"/>
    <col min="2312" max="2312" width="11.42578125" style="77"/>
    <col min="2313" max="2313" width="17.5703125" style="77" customWidth="1"/>
    <col min="2314" max="2557" width="11.42578125" style="77"/>
    <col min="2558" max="2558" width="7.7109375" style="77" customWidth="1"/>
    <col min="2559" max="2559" width="8.28515625" style="77" customWidth="1"/>
    <col min="2560" max="2560" width="35.140625" style="77" customWidth="1"/>
    <col min="2561" max="2561" width="18.42578125" style="77" customWidth="1"/>
    <col min="2562" max="2562" width="18.5703125" style="77" customWidth="1"/>
    <col min="2563" max="2563" width="5.140625" style="77" customWidth="1"/>
    <col min="2564" max="2564" width="7.140625" style="77" customWidth="1"/>
    <col min="2565" max="2566" width="11.42578125" style="77"/>
    <col min="2567" max="2567" width="19.85546875" style="77" customWidth="1"/>
    <col min="2568" max="2568" width="11.42578125" style="77"/>
    <col min="2569" max="2569" width="17.5703125" style="77" customWidth="1"/>
    <col min="2570" max="2813" width="11.42578125" style="77"/>
    <col min="2814" max="2814" width="7.7109375" style="77" customWidth="1"/>
    <col min="2815" max="2815" width="8.28515625" style="77" customWidth="1"/>
    <col min="2816" max="2816" width="35.140625" style="77" customWidth="1"/>
    <col min="2817" max="2817" width="18.42578125" style="77" customWidth="1"/>
    <col min="2818" max="2818" width="18.5703125" style="77" customWidth="1"/>
    <col min="2819" max="2819" width="5.140625" style="77" customWidth="1"/>
    <col min="2820" max="2820" width="7.140625" style="77" customWidth="1"/>
    <col min="2821" max="2822" width="11.42578125" style="77"/>
    <col min="2823" max="2823" width="19.85546875" style="77" customWidth="1"/>
    <col min="2824" max="2824" width="11.42578125" style="77"/>
    <col min="2825" max="2825" width="17.5703125" style="77" customWidth="1"/>
    <col min="2826" max="3069" width="11.42578125" style="77"/>
    <col min="3070" max="3070" width="7.7109375" style="77" customWidth="1"/>
    <col min="3071" max="3071" width="8.28515625" style="77" customWidth="1"/>
    <col min="3072" max="3072" width="35.140625" style="77" customWidth="1"/>
    <col min="3073" max="3073" width="18.42578125" style="77" customWidth="1"/>
    <col min="3074" max="3074" width="18.5703125" style="77" customWidth="1"/>
    <col min="3075" max="3075" width="5.140625" style="77" customWidth="1"/>
    <col min="3076" max="3076" width="7.140625" style="77" customWidth="1"/>
    <col min="3077" max="3078" width="11.42578125" style="77"/>
    <col min="3079" max="3079" width="19.85546875" style="77" customWidth="1"/>
    <col min="3080" max="3080" width="11.42578125" style="77"/>
    <col min="3081" max="3081" width="17.5703125" style="77" customWidth="1"/>
    <col min="3082" max="3325" width="11.42578125" style="77"/>
    <col min="3326" max="3326" width="7.7109375" style="77" customWidth="1"/>
    <col min="3327" max="3327" width="8.28515625" style="77" customWidth="1"/>
    <col min="3328" max="3328" width="35.140625" style="77" customWidth="1"/>
    <col min="3329" max="3329" width="18.42578125" style="77" customWidth="1"/>
    <col min="3330" max="3330" width="18.5703125" style="77" customWidth="1"/>
    <col min="3331" max="3331" width="5.140625" style="77" customWidth="1"/>
    <col min="3332" max="3332" width="7.140625" style="77" customWidth="1"/>
    <col min="3333" max="3334" width="11.42578125" style="77"/>
    <col min="3335" max="3335" width="19.85546875" style="77" customWidth="1"/>
    <col min="3336" max="3336" width="11.42578125" style="77"/>
    <col min="3337" max="3337" width="17.5703125" style="77" customWidth="1"/>
    <col min="3338" max="3581" width="11.42578125" style="77"/>
    <col min="3582" max="3582" width="7.7109375" style="77" customWidth="1"/>
    <col min="3583" max="3583" width="8.28515625" style="77" customWidth="1"/>
    <col min="3584" max="3584" width="35.140625" style="77" customWidth="1"/>
    <col min="3585" max="3585" width="18.42578125" style="77" customWidth="1"/>
    <col min="3586" max="3586" width="18.5703125" style="77" customWidth="1"/>
    <col min="3587" max="3587" width="5.140625" style="77" customWidth="1"/>
    <col min="3588" max="3588" width="7.140625" style="77" customWidth="1"/>
    <col min="3589" max="3590" width="11.42578125" style="77"/>
    <col min="3591" max="3591" width="19.85546875" style="77" customWidth="1"/>
    <col min="3592" max="3592" width="11.42578125" style="77"/>
    <col min="3593" max="3593" width="17.5703125" style="77" customWidth="1"/>
    <col min="3594" max="3837" width="11.42578125" style="77"/>
    <col min="3838" max="3838" width="7.7109375" style="77" customWidth="1"/>
    <col min="3839" max="3839" width="8.28515625" style="77" customWidth="1"/>
    <col min="3840" max="3840" width="35.140625" style="77" customWidth="1"/>
    <col min="3841" max="3841" width="18.42578125" style="77" customWidth="1"/>
    <col min="3842" max="3842" width="18.5703125" style="77" customWidth="1"/>
    <col min="3843" max="3843" width="5.140625" style="77" customWidth="1"/>
    <col min="3844" max="3844" width="7.140625" style="77" customWidth="1"/>
    <col min="3845" max="3846" width="11.42578125" style="77"/>
    <col min="3847" max="3847" width="19.85546875" style="77" customWidth="1"/>
    <col min="3848" max="3848" width="11.42578125" style="77"/>
    <col min="3849" max="3849" width="17.5703125" style="77" customWidth="1"/>
    <col min="3850" max="4093" width="11.42578125" style="77"/>
    <col min="4094" max="4094" width="7.7109375" style="77" customWidth="1"/>
    <col min="4095" max="4095" width="8.28515625" style="77" customWidth="1"/>
    <col min="4096" max="4096" width="35.140625" style="77" customWidth="1"/>
    <col min="4097" max="4097" width="18.42578125" style="77" customWidth="1"/>
    <col min="4098" max="4098" width="18.5703125" style="77" customWidth="1"/>
    <col min="4099" max="4099" width="5.140625" style="77" customWidth="1"/>
    <col min="4100" max="4100" width="7.140625" style="77" customWidth="1"/>
    <col min="4101" max="4102" width="11.42578125" style="77"/>
    <col min="4103" max="4103" width="19.85546875" style="77" customWidth="1"/>
    <col min="4104" max="4104" width="11.42578125" style="77"/>
    <col min="4105" max="4105" width="17.5703125" style="77" customWidth="1"/>
    <col min="4106" max="4349" width="11.42578125" style="77"/>
    <col min="4350" max="4350" width="7.7109375" style="77" customWidth="1"/>
    <col min="4351" max="4351" width="8.28515625" style="77" customWidth="1"/>
    <col min="4352" max="4352" width="35.140625" style="77" customWidth="1"/>
    <col min="4353" max="4353" width="18.42578125" style="77" customWidth="1"/>
    <col min="4354" max="4354" width="18.5703125" style="77" customWidth="1"/>
    <col min="4355" max="4355" width="5.140625" style="77" customWidth="1"/>
    <col min="4356" max="4356" width="7.140625" style="77" customWidth="1"/>
    <col min="4357" max="4358" width="11.42578125" style="77"/>
    <col min="4359" max="4359" width="19.85546875" style="77" customWidth="1"/>
    <col min="4360" max="4360" width="11.42578125" style="77"/>
    <col min="4361" max="4361" width="17.5703125" style="77" customWidth="1"/>
    <col min="4362" max="4605" width="11.42578125" style="77"/>
    <col min="4606" max="4606" width="7.7109375" style="77" customWidth="1"/>
    <col min="4607" max="4607" width="8.28515625" style="77" customWidth="1"/>
    <col min="4608" max="4608" width="35.140625" style="77" customWidth="1"/>
    <col min="4609" max="4609" width="18.42578125" style="77" customWidth="1"/>
    <col min="4610" max="4610" width="18.5703125" style="77" customWidth="1"/>
    <col min="4611" max="4611" width="5.140625" style="77" customWidth="1"/>
    <col min="4612" max="4612" width="7.140625" style="77" customWidth="1"/>
    <col min="4613" max="4614" width="11.42578125" style="77"/>
    <col min="4615" max="4615" width="19.85546875" style="77" customWidth="1"/>
    <col min="4616" max="4616" width="11.42578125" style="77"/>
    <col min="4617" max="4617" width="17.5703125" style="77" customWidth="1"/>
    <col min="4618" max="4861" width="11.42578125" style="77"/>
    <col min="4862" max="4862" width="7.7109375" style="77" customWidth="1"/>
    <col min="4863" max="4863" width="8.28515625" style="77" customWidth="1"/>
    <col min="4864" max="4864" width="35.140625" style="77" customWidth="1"/>
    <col min="4865" max="4865" width="18.42578125" style="77" customWidth="1"/>
    <col min="4866" max="4866" width="18.5703125" style="77" customWidth="1"/>
    <col min="4867" max="4867" width="5.140625" style="77" customWidth="1"/>
    <col min="4868" max="4868" width="7.140625" style="77" customWidth="1"/>
    <col min="4869" max="4870" width="11.42578125" style="77"/>
    <col min="4871" max="4871" width="19.85546875" style="77" customWidth="1"/>
    <col min="4872" max="4872" width="11.42578125" style="77"/>
    <col min="4873" max="4873" width="17.5703125" style="77" customWidth="1"/>
    <col min="4874" max="5117" width="11.42578125" style="77"/>
    <col min="5118" max="5118" width="7.7109375" style="77" customWidth="1"/>
    <col min="5119" max="5119" width="8.28515625" style="77" customWidth="1"/>
    <col min="5120" max="5120" width="35.140625" style="77" customWidth="1"/>
    <col min="5121" max="5121" width="18.42578125" style="77" customWidth="1"/>
    <col min="5122" max="5122" width="18.5703125" style="77" customWidth="1"/>
    <col min="5123" max="5123" width="5.140625" style="77" customWidth="1"/>
    <col min="5124" max="5124" width="7.140625" style="77" customWidth="1"/>
    <col min="5125" max="5126" width="11.42578125" style="77"/>
    <col min="5127" max="5127" width="19.85546875" style="77" customWidth="1"/>
    <col min="5128" max="5128" width="11.42578125" style="77"/>
    <col min="5129" max="5129" width="17.5703125" style="77" customWidth="1"/>
    <col min="5130" max="5373" width="11.42578125" style="77"/>
    <col min="5374" max="5374" width="7.7109375" style="77" customWidth="1"/>
    <col min="5375" max="5375" width="8.28515625" style="77" customWidth="1"/>
    <col min="5376" max="5376" width="35.140625" style="77" customWidth="1"/>
    <col min="5377" max="5377" width="18.42578125" style="77" customWidth="1"/>
    <col min="5378" max="5378" width="18.5703125" style="77" customWidth="1"/>
    <col min="5379" max="5379" width="5.140625" style="77" customWidth="1"/>
    <col min="5380" max="5380" width="7.140625" style="77" customWidth="1"/>
    <col min="5381" max="5382" width="11.42578125" style="77"/>
    <col min="5383" max="5383" width="19.85546875" style="77" customWidth="1"/>
    <col min="5384" max="5384" width="11.42578125" style="77"/>
    <col min="5385" max="5385" width="17.5703125" style="77" customWidth="1"/>
    <col min="5386" max="5629" width="11.42578125" style="77"/>
    <col min="5630" max="5630" width="7.7109375" style="77" customWidth="1"/>
    <col min="5631" max="5631" width="8.28515625" style="77" customWidth="1"/>
    <col min="5632" max="5632" width="35.140625" style="77" customWidth="1"/>
    <col min="5633" max="5633" width="18.42578125" style="77" customWidth="1"/>
    <col min="5634" max="5634" width="18.5703125" style="77" customWidth="1"/>
    <col min="5635" max="5635" width="5.140625" style="77" customWidth="1"/>
    <col min="5636" max="5636" width="7.140625" style="77" customWidth="1"/>
    <col min="5637" max="5638" width="11.42578125" style="77"/>
    <col min="5639" max="5639" width="19.85546875" style="77" customWidth="1"/>
    <col min="5640" max="5640" width="11.42578125" style="77"/>
    <col min="5641" max="5641" width="17.5703125" style="77" customWidth="1"/>
    <col min="5642" max="5885" width="11.42578125" style="77"/>
    <col min="5886" max="5886" width="7.7109375" style="77" customWidth="1"/>
    <col min="5887" max="5887" width="8.28515625" style="77" customWidth="1"/>
    <col min="5888" max="5888" width="35.140625" style="77" customWidth="1"/>
    <col min="5889" max="5889" width="18.42578125" style="77" customWidth="1"/>
    <col min="5890" max="5890" width="18.5703125" style="77" customWidth="1"/>
    <col min="5891" max="5891" width="5.140625" style="77" customWidth="1"/>
    <col min="5892" max="5892" width="7.140625" style="77" customWidth="1"/>
    <col min="5893" max="5894" width="11.42578125" style="77"/>
    <col min="5895" max="5895" width="19.85546875" style="77" customWidth="1"/>
    <col min="5896" max="5896" width="11.42578125" style="77"/>
    <col min="5897" max="5897" width="17.5703125" style="77" customWidth="1"/>
    <col min="5898" max="6141" width="11.42578125" style="77"/>
    <col min="6142" max="6142" width="7.7109375" style="77" customWidth="1"/>
    <col min="6143" max="6143" width="8.28515625" style="77" customWidth="1"/>
    <col min="6144" max="6144" width="35.140625" style="77" customWidth="1"/>
    <col min="6145" max="6145" width="18.42578125" style="77" customWidth="1"/>
    <col min="6146" max="6146" width="18.5703125" style="77" customWidth="1"/>
    <col min="6147" max="6147" width="5.140625" style="77" customWidth="1"/>
    <col min="6148" max="6148" width="7.140625" style="77" customWidth="1"/>
    <col min="6149" max="6150" width="11.42578125" style="77"/>
    <col min="6151" max="6151" width="19.85546875" style="77" customWidth="1"/>
    <col min="6152" max="6152" width="11.42578125" style="77"/>
    <col min="6153" max="6153" width="17.5703125" style="77" customWidth="1"/>
    <col min="6154" max="6397" width="11.42578125" style="77"/>
    <col min="6398" max="6398" width="7.7109375" style="77" customWidth="1"/>
    <col min="6399" max="6399" width="8.28515625" style="77" customWidth="1"/>
    <col min="6400" max="6400" width="35.140625" style="77" customWidth="1"/>
    <col min="6401" max="6401" width="18.42578125" style="77" customWidth="1"/>
    <col min="6402" max="6402" width="18.5703125" style="77" customWidth="1"/>
    <col min="6403" max="6403" width="5.140625" style="77" customWidth="1"/>
    <col min="6404" max="6404" width="7.140625" style="77" customWidth="1"/>
    <col min="6405" max="6406" width="11.42578125" style="77"/>
    <col min="6407" max="6407" width="19.85546875" style="77" customWidth="1"/>
    <col min="6408" max="6408" width="11.42578125" style="77"/>
    <col min="6409" max="6409" width="17.5703125" style="77" customWidth="1"/>
    <col min="6410" max="6653" width="11.42578125" style="77"/>
    <col min="6654" max="6654" width="7.7109375" style="77" customWidth="1"/>
    <col min="6655" max="6655" width="8.28515625" style="77" customWidth="1"/>
    <col min="6656" max="6656" width="35.140625" style="77" customWidth="1"/>
    <col min="6657" max="6657" width="18.42578125" style="77" customWidth="1"/>
    <col min="6658" max="6658" width="18.5703125" style="77" customWidth="1"/>
    <col min="6659" max="6659" width="5.140625" style="77" customWidth="1"/>
    <col min="6660" max="6660" width="7.140625" style="77" customWidth="1"/>
    <col min="6661" max="6662" width="11.42578125" style="77"/>
    <col min="6663" max="6663" width="19.85546875" style="77" customWidth="1"/>
    <col min="6664" max="6664" width="11.42578125" style="77"/>
    <col min="6665" max="6665" width="17.5703125" style="77" customWidth="1"/>
    <col min="6666" max="6909" width="11.42578125" style="77"/>
    <col min="6910" max="6910" width="7.7109375" style="77" customWidth="1"/>
    <col min="6911" max="6911" width="8.28515625" style="77" customWidth="1"/>
    <col min="6912" max="6912" width="35.140625" style="77" customWidth="1"/>
    <col min="6913" max="6913" width="18.42578125" style="77" customWidth="1"/>
    <col min="6914" max="6914" width="18.5703125" style="77" customWidth="1"/>
    <col min="6915" max="6915" width="5.140625" style="77" customWidth="1"/>
    <col min="6916" max="6916" width="7.140625" style="77" customWidth="1"/>
    <col min="6917" max="6918" width="11.42578125" style="77"/>
    <col min="6919" max="6919" width="19.85546875" style="77" customWidth="1"/>
    <col min="6920" max="6920" width="11.42578125" style="77"/>
    <col min="6921" max="6921" width="17.5703125" style="77" customWidth="1"/>
    <col min="6922" max="7165" width="11.42578125" style="77"/>
    <col min="7166" max="7166" width="7.7109375" style="77" customWidth="1"/>
    <col min="7167" max="7167" width="8.28515625" style="77" customWidth="1"/>
    <col min="7168" max="7168" width="35.140625" style="77" customWidth="1"/>
    <col min="7169" max="7169" width="18.42578125" style="77" customWidth="1"/>
    <col min="7170" max="7170" width="18.5703125" style="77" customWidth="1"/>
    <col min="7171" max="7171" width="5.140625" style="77" customWidth="1"/>
    <col min="7172" max="7172" width="7.140625" style="77" customWidth="1"/>
    <col min="7173" max="7174" width="11.42578125" style="77"/>
    <col min="7175" max="7175" width="19.85546875" style="77" customWidth="1"/>
    <col min="7176" max="7176" width="11.42578125" style="77"/>
    <col min="7177" max="7177" width="17.5703125" style="77" customWidth="1"/>
    <col min="7178" max="7421" width="11.42578125" style="77"/>
    <col min="7422" max="7422" width="7.7109375" style="77" customWidth="1"/>
    <col min="7423" max="7423" width="8.28515625" style="77" customWidth="1"/>
    <col min="7424" max="7424" width="35.140625" style="77" customWidth="1"/>
    <col min="7425" max="7425" width="18.42578125" style="77" customWidth="1"/>
    <col min="7426" max="7426" width="18.5703125" style="77" customWidth="1"/>
    <col min="7427" max="7427" width="5.140625" style="77" customWidth="1"/>
    <col min="7428" max="7428" width="7.140625" style="77" customWidth="1"/>
    <col min="7429" max="7430" width="11.42578125" style="77"/>
    <col min="7431" max="7431" width="19.85546875" style="77" customWidth="1"/>
    <col min="7432" max="7432" width="11.42578125" style="77"/>
    <col min="7433" max="7433" width="17.5703125" style="77" customWidth="1"/>
    <col min="7434" max="7677" width="11.42578125" style="77"/>
    <col min="7678" max="7678" width="7.7109375" style="77" customWidth="1"/>
    <col min="7679" max="7679" width="8.28515625" style="77" customWidth="1"/>
    <col min="7680" max="7680" width="35.140625" style="77" customWidth="1"/>
    <col min="7681" max="7681" width="18.42578125" style="77" customWidth="1"/>
    <col min="7682" max="7682" width="18.5703125" style="77" customWidth="1"/>
    <col min="7683" max="7683" width="5.140625" style="77" customWidth="1"/>
    <col min="7684" max="7684" width="7.140625" style="77" customWidth="1"/>
    <col min="7685" max="7686" width="11.42578125" style="77"/>
    <col min="7687" max="7687" width="19.85546875" style="77" customWidth="1"/>
    <col min="7688" max="7688" width="11.42578125" style="77"/>
    <col min="7689" max="7689" width="17.5703125" style="77" customWidth="1"/>
    <col min="7690" max="7933" width="11.42578125" style="77"/>
    <col min="7934" max="7934" width="7.7109375" style="77" customWidth="1"/>
    <col min="7935" max="7935" width="8.28515625" style="77" customWidth="1"/>
    <col min="7936" max="7936" width="35.140625" style="77" customWidth="1"/>
    <col min="7937" max="7937" width="18.42578125" style="77" customWidth="1"/>
    <col min="7938" max="7938" width="18.5703125" style="77" customWidth="1"/>
    <col min="7939" max="7939" width="5.140625" style="77" customWidth="1"/>
    <col min="7940" max="7940" width="7.140625" style="77" customWidth="1"/>
    <col min="7941" max="7942" width="11.42578125" style="77"/>
    <col min="7943" max="7943" width="19.85546875" style="77" customWidth="1"/>
    <col min="7944" max="7944" width="11.42578125" style="77"/>
    <col min="7945" max="7945" width="17.5703125" style="77" customWidth="1"/>
    <col min="7946" max="8189" width="11.42578125" style="77"/>
    <col min="8190" max="8190" width="7.7109375" style="77" customWidth="1"/>
    <col min="8191" max="8191" width="8.28515625" style="77" customWidth="1"/>
    <col min="8192" max="8192" width="35.140625" style="77" customWidth="1"/>
    <col min="8193" max="8193" width="18.42578125" style="77" customWidth="1"/>
    <col min="8194" max="8194" width="18.5703125" style="77" customWidth="1"/>
    <col min="8195" max="8195" width="5.140625" style="77" customWidth="1"/>
    <col min="8196" max="8196" width="7.140625" style="77" customWidth="1"/>
    <col min="8197" max="8198" width="11.42578125" style="77"/>
    <col min="8199" max="8199" width="19.85546875" style="77" customWidth="1"/>
    <col min="8200" max="8200" width="11.42578125" style="77"/>
    <col min="8201" max="8201" width="17.5703125" style="77" customWidth="1"/>
    <col min="8202" max="8445" width="11.42578125" style="77"/>
    <col min="8446" max="8446" width="7.7109375" style="77" customWidth="1"/>
    <col min="8447" max="8447" width="8.28515625" style="77" customWidth="1"/>
    <col min="8448" max="8448" width="35.140625" style="77" customWidth="1"/>
    <col min="8449" max="8449" width="18.42578125" style="77" customWidth="1"/>
    <col min="8450" max="8450" width="18.5703125" style="77" customWidth="1"/>
    <col min="8451" max="8451" width="5.140625" style="77" customWidth="1"/>
    <col min="8452" max="8452" width="7.140625" style="77" customWidth="1"/>
    <col min="8453" max="8454" width="11.42578125" style="77"/>
    <col min="8455" max="8455" width="19.85546875" style="77" customWidth="1"/>
    <col min="8456" max="8456" width="11.42578125" style="77"/>
    <col min="8457" max="8457" width="17.5703125" style="77" customWidth="1"/>
    <col min="8458" max="8701" width="11.42578125" style="77"/>
    <col min="8702" max="8702" width="7.7109375" style="77" customWidth="1"/>
    <col min="8703" max="8703" width="8.28515625" style="77" customWidth="1"/>
    <col min="8704" max="8704" width="35.140625" style="77" customWidth="1"/>
    <col min="8705" max="8705" width="18.42578125" style="77" customWidth="1"/>
    <col min="8706" max="8706" width="18.5703125" style="77" customWidth="1"/>
    <col min="8707" max="8707" width="5.140625" style="77" customWidth="1"/>
    <col min="8708" max="8708" width="7.140625" style="77" customWidth="1"/>
    <col min="8709" max="8710" width="11.42578125" style="77"/>
    <col min="8711" max="8711" width="19.85546875" style="77" customWidth="1"/>
    <col min="8712" max="8712" width="11.42578125" style="77"/>
    <col min="8713" max="8713" width="17.5703125" style="77" customWidth="1"/>
    <col min="8714" max="8957" width="11.42578125" style="77"/>
    <col min="8958" max="8958" width="7.7109375" style="77" customWidth="1"/>
    <col min="8959" max="8959" width="8.28515625" style="77" customWidth="1"/>
    <col min="8960" max="8960" width="35.140625" style="77" customWidth="1"/>
    <col min="8961" max="8961" width="18.42578125" style="77" customWidth="1"/>
    <col min="8962" max="8962" width="18.5703125" style="77" customWidth="1"/>
    <col min="8963" max="8963" width="5.140625" style="77" customWidth="1"/>
    <col min="8964" max="8964" width="7.140625" style="77" customWidth="1"/>
    <col min="8965" max="8966" width="11.42578125" style="77"/>
    <col min="8967" max="8967" width="19.85546875" style="77" customWidth="1"/>
    <col min="8968" max="8968" width="11.42578125" style="77"/>
    <col min="8969" max="8969" width="17.5703125" style="77" customWidth="1"/>
    <col min="8970" max="9213" width="11.42578125" style="77"/>
    <col min="9214" max="9214" width="7.7109375" style="77" customWidth="1"/>
    <col min="9215" max="9215" width="8.28515625" style="77" customWidth="1"/>
    <col min="9216" max="9216" width="35.140625" style="77" customWidth="1"/>
    <col min="9217" max="9217" width="18.42578125" style="77" customWidth="1"/>
    <col min="9218" max="9218" width="18.5703125" style="77" customWidth="1"/>
    <col min="9219" max="9219" width="5.140625" style="77" customWidth="1"/>
    <col min="9220" max="9220" width="7.140625" style="77" customWidth="1"/>
    <col min="9221" max="9222" width="11.42578125" style="77"/>
    <col min="9223" max="9223" width="19.85546875" style="77" customWidth="1"/>
    <col min="9224" max="9224" width="11.42578125" style="77"/>
    <col min="9225" max="9225" width="17.5703125" style="77" customWidth="1"/>
    <col min="9226" max="9469" width="11.42578125" style="77"/>
    <col min="9470" max="9470" width="7.7109375" style="77" customWidth="1"/>
    <col min="9471" max="9471" width="8.28515625" style="77" customWidth="1"/>
    <col min="9472" max="9472" width="35.140625" style="77" customWidth="1"/>
    <col min="9473" max="9473" width="18.42578125" style="77" customWidth="1"/>
    <col min="9474" max="9474" width="18.5703125" style="77" customWidth="1"/>
    <col min="9475" max="9475" width="5.140625" style="77" customWidth="1"/>
    <col min="9476" max="9476" width="7.140625" style="77" customWidth="1"/>
    <col min="9477" max="9478" width="11.42578125" style="77"/>
    <col min="9479" max="9479" width="19.85546875" style="77" customWidth="1"/>
    <col min="9480" max="9480" width="11.42578125" style="77"/>
    <col min="9481" max="9481" width="17.5703125" style="77" customWidth="1"/>
    <col min="9482" max="9725" width="11.42578125" style="77"/>
    <col min="9726" max="9726" width="7.7109375" style="77" customWidth="1"/>
    <col min="9727" max="9727" width="8.28515625" style="77" customWidth="1"/>
    <col min="9728" max="9728" width="35.140625" style="77" customWidth="1"/>
    <col min="9729" max="9729" width="18.42578125" style="77" customWidth="1"/>
    <col min="9730" max="9730" width="18.5703125" style="77" customWidth="1"/>
    <col min="9731" max="9731" width="5.140625" style="77" customWidth="1"/>
    <col min="9732" max="9732" width="7.140625" style="77" customWidth="1"/>
    <col min="9733" max="9734" width="11.42578125" style="77"/>
    <col min="9735" max="9735" width="19.85546875" style="77" customWidth="1"/>
    <col min="9736" max="9736" width="11.42578125" style="77"/>
    <col min="9737" max="9737" width="17.5703125" style="77" customWidth="1"/>
    <col min="9738" max="9981" width="11.42578125" style="77"/>
    <col min="9982" max="9982" width="7.7109375" style="77" customWidth="1"/>
    <col min="9983" max="9983" width="8.28515625" style="77" customWidth="1"/>
    <col min="9984" max="9984" width="35.140625" style="77" customWidth="1"/>
    <col min="9985" max="9985" width="18.42578125" style="77" customWidth="1"/>
    <col min="9986" max="9986" width="18.5703125" style="77" customWidth="1"/>
    <col min="9987" max="9987" width="5.140625" style="77" customWidth="1"/>
    <col min="9988" max="9988" width="7.140625" style="77" customWidth="1"/>
    <col min="9989" max="9990" width="11.42578125" style="77"/>
    <col min="9991" max="9991" width="19.85546875" style="77" customWidth="1"/>
    <col min="9992" max="9992" width="11.42578125" style="77"/>
    <col min="9993" max="9993" width="17.5703125" style="77" customWidth="1"/>
    <col min="9994" max="10237" width="11.42578125" style="77"/>
    <col min="10238" max="10238" width="7.7109375" style="77" customWidth="1"/>
    <col min="10239" max="10239" width="8.28515625" style="77" customWidth="1"/>
    <col min="10240" max="10240" width="35.140625" style="77" customWidth="1"/>
    <col min="10241" max="10241" width="18.42578125" style="77" customWidth="1"/>
    <col min="10242" max="10242" width="18.5703125" style="77" customWidth="1"/>
    <col min="10243" max="10243" width="5.140625" style="77" customWidth="1"/>
    <col min="10244" max="10244" width="7.140625" style="77" customWidth="1"/>
    <col min="10245" max="10246" width="11.42578125" style="77"/>
    <col min="10247" max="10247" width="19.85546875" style="77" customWidth="1"/>
    <col min="10248" max="10248" width="11.42578125" style="77"/>
    <col min="10249" max="10249" width="17.5703125" style="77" customWidth="1"/>
    <col min="10250" max="10493" width="11.42578125" style="77"/>
    <col min="10494" max="10494" width="7.7109375" style="77" customWidth="1"/>
    <col min="10495" max="10495" width="8.28515625" style="77" customWidth="1"/>
    <col min="10496" max="10496" width="35.140625" style="77" customWidth="1"/>
    <col min="10497" max="10497" width="18.42578125" style="77" customWidth="1"/>
    <col min="10498" max="10498" width="18.5703125" style="77" customWidth="1"/>
    <col min="10499" max="10499" width="5.140625" style="77" customWidth="1"/>
    <col min="10500" max="10500" width="7.140625" style="77" customWidth="1"/>
    <col min="10501" max="10502" width="11.42578125" style="77"/>
    <col min="10503" max="10503" width="19.85546875" style="77" customWidth="1"/>
    <col min="10504" max="10504" width="11.42578125" style="77"/>
    <col min="10505" max="10505" width="17.5703125" style="77" customWidth="1"/>
    <col min="10506" max="10749" width="11.42578125" style="77"/>
    <col min="10750" max="10750" width="7.7109375" style="77" customWidth="1"/>
    <col min="10751" max="10751" width="8.28515625" style="77" customWidth="1"/>
    <col min="10752" max="10752" width="35.140625" style="77" customWidth="1"/>
    <col min="10753" max="10753" width="18.42578125" style="77" customWidth="1"/>
    <col min="10754" max="10754" width="18.5703125" style="77" customWidth="1"/>
    <col min="10755" max="10755" width="5.140625" style="77" customWidth="1"/>
    <col min="10756" max="10756" width="7.140625" style="77" customWidth="1"/>
    <col min="10757" max="10758" width="11.42578125" style="77"/>
    <col min="10759" max="10759" width="19.85546875" style="77" customWidth="1"/>
    <col min="10760" max="10760" width="11.42578125" style="77"/>
    <col min="10761" max="10761" width="17.5703125" style="77" customWidth="1"/>
    <col min="10762" max="11005" width="11.42578125" style="77"/>
    <col min="11006" max="11006" width="7.7109375" style="77" customWidth="1"/>
    <col min="11007" max="11007" width="8.28515625" style="77" customWidth="1"/>
    <col min="11008" max="11008" width="35.140625" style="77" customWidth="1"/>
    <col min="11009" max="11009" width="18.42578125" style="77" customWidth="1"/>
    <col min="11010" max="11010" width="18.5703125" style="77" customWidth="1"/>
    <col min="11011" max="11011" width="5.140625" style="77" customWidth="1"/>
    <col min="11012" max="11012" width="7.140625" style="77" customWidth="1"/>
    <col min="11013" max="11014" width="11.42578125" style="77"/>
    <col min="11015" max="11015" width="19.85546875" style="77" customWidth="1"/>
    <col min="11016" max="11016" width="11.42578125" style="77"/>
    <col min="11017" max="11017" width="17.5703125" style="77" customWidth="1"/>
    <col min="11018" max="11261" width="11.42578125" style="77"/>
    <col min="11262" max="11262" width="7.7109375" style="77" customWidth="1"/>
    <col min="11263" max="11263" width="8.28515625" style="77" customWidth="1"/>
    <col min="11264" max="11264" width="35.140625" style="77" customWidth="1"/>
    <col min="11265" max="11265" width="18.42578125" style="77" customWidth="1"/>
    <col min="11266" max="11266" width="18.5703125" style="77" customWidth="1"/>
    <col min="11267" max="11267" width="5.140625" style="77" customWidth="1"/>
    <col min="11268" max="11268" width="7.140625" style="77" customWidth="1"/>
    <col min="11269" max="11270" width="11.42578125" style="77"/>
    <col min="11271" max="11271" width="19.85546875" style="77" customWidth="1"/>
    <col min="11272" max="11272" width="11.42578125" style="77"/>
    <col min="11273" max="11273" width="17.5703125" style="77" customWidth="1"/>
    <col min="11274" max="11517" width="11.42578125" style="77"/>
    <col min="11518" max="11518" width="7.7109375" style="77" customWidth="1"/>
    <col min="11519" max="11519" width="8.28515625" style="77" customWidth="1"/>
    <col min="11520" max="11520" width="35.140625" style="77" customWidth="1"/>
    <col min="11521" max="11521" width="18.42578125" style="77" customWidth="1"/>
    <col min="11522" max="11522" width="18.5703125" style="77" customWidth="1"/>
    <col min="11523" max="11523" width="5.140625" style="77" customWidth="1"/>
    <col min="11524" max="11524" width="7.140625" style="77" customWidth="1"/>
    <col min="11525" max="11526" width="11.42578125" style="77"/>
    <col min="11527" max="11527" width="19.85546875" style="77" customWidth="1"/>
    <col min="11528" max="11528" width="11.42578125" style="77"/>
    <col min="11529" max="11529" width="17.5703125" style="77" customWidth="1"/>
    <col min="11530" max="11773" width="11.42578125" style="77"/>
    <col min="11774" max="11774" width="7.7109375" style="77" customWidth="1"/>
    <col min="11775" max="11775" width="8.28515625" style="77" customWidth="1"/>
    <col min="11776" max="11776" width="35.140625" style="77" customWidth="1"/>
    <col min="11777" max="11777" width="18.42578125" style="77" customWidth="1"/>
    <col min="11778" max="11778" width="18.5703125" style="77" customWidth="1"/>
    <col min="11779" max="11779" width="5.140625" style="77" customWidth="1"/>
    <col min="11780" max="11780" width="7.140625" style="77" customWidth="1"/>
    <col min="11781" max="11782" width="11.42578125" style="77"/>
    <col min="11783" max="11783" width="19.85546875" style="77" customWidth="1"/>
    <col min="11784" max="11784" width="11.42578125" style="77"/>
    <col min="11785" max="11785" width="17.5703125" style="77" customWidth="1"/>
    <col min="11786" max="12029" width="11.42578125" style="77"/>
    <col min="12030" max="12030" width="7.7109375" style="77" customWidth="1"/>
    <col min="12031" max="12031" width="8.28515625" style="77" customWidth="1"/>
    <col min="12032" max="12032" width="35.140625" style="77" customWidth="1"/>
    <col min="12033" max="12033" width="18.42578125" style="77" customWidth="1"/>
    <col min="12034" max="12034" width="18.5703125" style="77" customWidth="1"/>
    <col min="12035" max="12035" width="5.140625" style="77" customWidth="1"/>
    <col min="12036" max="12036" width="7.140625" style="77" customWidth="1"/>
    <col min="12037" max="12038" width="11.42578125" style="77"/>
    <col min="12039" max="12039" width="19.85546875" style="77" customWidth="1"/>
    <col min="12040" max="12040" width="11.42578125" style="77"/>
    <col min="12041" max="12041" width="17.5703125" style="77" customWidth="1"/>
    <col min="12042" max="12285" width="11.42578125" style="77"/>
    <col min="12286" max="12286" width="7.7109375" style="77" customWidth="1"/>
    <col min="12287" max="12287" width="8.28515625" style="77" customWidth="1"/>
    <col min="12288" max="12288" width="35.140625" style="77" customWidth="1"/>
    <col min="12289" max="12289" width="18.42578125" style="77" customWidth="1"/>
    <col min="12290" max="12290" width="18.5703125" style="77" customWidth="1"/>
    <col min="12291" max="12291" width="5.140625" style="77" customWidth="1"/>
    <col min="12292" max="12292" width="7.140625" style="77" customWidth="1"/>
    <col min="12293" max="12294" width="11.42578125" style="77"/>
    <col min="12295" max="12295" width="19.85546875" style="77" customWidth="1"/>
    <col min="12296" max="12296" width="11.42578125" style="77"/>
    <col min="12297" max="12297" width="17.5703125" style="77" customWidth="1"/>
    <col min="12298" max="12541" width="11.42578125" style="77"/>
    <col min="12542" max="12542" width="7.7109375" style="77" customWidth="1"/>
    <col min="12543" max="12543" width="8.28515625" style="77" customWidth="1"/>
    <col min="12544" max="12544" width="35.140625" style="77" customWidth="1"/>
    <col min="12545" max="12545" width="18.42578125" style="77" customWidth="1"/>
    <col min="12546" max="12546" width="18.5703125" style="77" customWidth="1"/>
    <col min="12547" max="12547" width="5.140625" style="77" customWidth="1"/>
    <col min="12548" max="12548" width="7.140625" style="77" customWidth="1"/>
    <col min="12549" max="12550" width="11.42578125" style="77"/>
    <col min="12551" max="12551" width="19.85546875" style="77" customWidth="1"/>
    <col min="12552" max="12552" width="11.42578125" style="77"/>
    <col min="12553" max="12553" width="17.5703125" style="77" customWidth="1"/>
    <col min="12554" max="12797" width="11.42578125" style="77"/>
    <col min="12798" max="12798" width="7.7109375" style="77" customWidth="1"/>
    <col min="12799" max="12799" width="8.28515625" style="77" customWidth="1"/>
    <col min="12800" max="12800" width="35.140625" style="77" customWidth="1"/>
    <col min="12801" max="12801" width="18.42578125" style="77" customWidth="1"/>
    <col min="12802" max="12802" width="18.5703125" style="77" customWidth="1"/>
    <col min="12803" max="12803" width="5.140625" style="77" customWidth="1"/>
    <col min="12804" max="12804" width="7.140625" style="77" customWidth="1"/>
    <col min="12805" max="12806" width="11.42578125" style="77"/>
    <col min="12807" max="12807" width="19.85546875" style="77" customWidth="1"/>
    <col min="12808" max="12808" width="11.42578125" style="77"/>
    <col min="12809" max="12809" width="17.5703125" style="77" customWidth="1"/>
    <col min="12810" max="13053" width="11.42578125" style="77"/>
    <col min="13054" max="13054" width="7.7109375" style="77" customWidth="1"/>
    <col min="13055" max="13055" width="8.28515625" style="77" customWidth="1"/>
    <col min="13056" max="13056" width="35.140625" style="77" customWidth="1"/>
    <col min="13057" max="13057" width="18.42578125" style="77" customWidth="1"/>
    <col min="13058" max="13058" width="18.5703125" style="77" customWidth="1"/>
    <col min="13059" max="13059" width="5.140625" style="77" customWidth="1"/>
    <col min="13060" max="13060" width="7.140625" style="77" customWidth="1"/>
    <col min="13061" max="13062" width="11.42578125" style="77"/>
    <col min="13063" max="13063" width="19.85546875" style="77" customWidth="1"/>
    <col min="13064" max="13064" width="11.42578125" style="77"/>
    <col min="13065" max="13065" width="17.5703125" style="77" customWidth="1"/>
    <col min="13066" max="13309" width="11.42578125" style="77"/>
    <col min="13310" max="13310" width="7.7109375" style="77" customWidth="1"/>
    <col min="13311" max="13311" width="8.28515625" style="77" customWidth="1"/>
    <col min="13312" max="13312" width="35.140625" style="77" customWidth="1"/>
    <col min="13313" max="13313" width="18.42578125" style="77" customWidth="1"/>
    <col min="13314" max="13314" width="18.5703125" style="77" customWidth="1"/>
    <col min="13315" max="13315" width="5.140625" style="77" customWidth="1"/>
    <col min="13316" max="13316" width="7.140625" style="77" customWidth="1"/>
    <col min="13317" max="13318" width="11.42578125" style="77"/>
    <col min="13319" max="13319" width="19.85546875" style="77" customWidth="1"/>
    <col min="13320" max="13320" width="11.42578125" style="77"/>
    <col min="13321" max="13321" width="17.5703125" style="77" customWidth="1"/>
    <col min="13322" max="13565" width="11.42578125" style="77"/>
    <col min="13566" max="13566" width="7.7109375" style="77" customWidth="1"/>
    <col min="13567" max="13567" width="8.28515625" style="77" customWidth="1"/>
    <col min="13568" max="13568" width="35.140625" style="77" customWidth="1"/>
    <col min="13569" max="13569" width="18.42578125" style="77" customWidth="1"/>
    <col min="13570" max="13570" width="18.5703125" style="77" customWidth="1"/>
    <col min="13571" max="13571" width="5.140625" style="77" customWidth="1"/>
    <col min="13572" max="13572" width="7.140625" style="77" customWidth="1"/>
    <col min="13573" max="13574" width="11.42578125" style="77"/>
    <col min="13575" max="13575" width="19.85546875" style="77" customWidth="1"/>
    <col min="13576" max="13576" width="11.42578125" style="77"/>
    <col min="13577" max="13577" width="17.5703125" style="77" customWidth="1"/>
    <col min="13578" max="13821" width="11.42578125" style="77"/>
    <col min="13822" max="13822" width="7.7109375" style="77" customWidth="1"/>
    <col min="13823" max="13823" width="8.28515625" style="77" customWidth="1"/>
    <col min="13824" max="13824" width="35.140625" style="77" customWidth="1"/>
    <col min="13825" max="13825" width="18.42578125" style="77" customWidth="1"/>
    <col min="13826" max="13826" width="18.5703125" style="77" customWidth="1"/>
    <col min="13827" max="13827" width="5.140625" style="77" customWidth="1"/>
    <col min="13828" max="13828" width="7.140625" style="77" customWidth="1"/>
    <col min="13829" max="13830" width="11.42578125" style="77"/>
    <col min="13831" max="13831" width="19.85546875" style="77" customWidth="1"/>
    <col min="13832" max="13832" width="11.42578125" style="77"/>
    <col min="13833" max="13833" width="17.5703125" style="77" customWidth="1"/>
    <col min="13834" max="14077" width="11.42578125" style="77"/>
    <col min="14078" max="14078" width="7.7109375" style="77" customWidth="1"/>
    <col min="14079" max="14079" width="8.28515625" style="77" customWidth="1"/>
    <col min="14080" max="14080" width="35.140625" style="77" customWidth="1"/>
    <col min="14081" max="14081" width="18.42578125" style="77" customWidth="1"/>
    <col min="14082" max="14082" width="18.5703125" style="77" customWidth="1"/>
    <col min="14083" max="14083" width="5.140625" style="77" customWidth="1"/>
    <col min="14084" max="14084" width="7.140625" style="77" customWidth="1"/>
    <col min="14085" max="14086" width="11.42578125" style="77"/>
    <col min="14087" max="14087" width="19.85546875" style="77" customWidth="1"/>
    <col min="14088" max="14088" width="11.42578125" style="77"/>
    <col min="14089" max="14089" width="17.5703125" style="77" customWidth="1"/>
    <col min="14090" max="14333" width="11.42578125" style="77"/>
    <col min="14334" max="14334" width="7.7109375" style="77" customWidth="1"/>
    <col min="14335" max="14335" width="8.28515625" style="77" customWidth="1"/>
    <col min="14336" max="14336" width="35.140625" style="77" customWidth="1"/>
    <col min="14337" max="14337" width="18.42578125" style="77" customWidth="1"/>
    <col min="14338" max="14338" width="18.5703125" style="77" customWidth="1"/>
    <col min="14339" max="14339" width="5.140625" style="77" customWidth="1"/>
    <col min="14340" max="14340" width="7.140625" style="77" customWidth="1"/>
    <col min="14341" max="14342" width="11.42578125" style="77"/>
    <col min="14343" max="14343" width="19.85546875" style="77" customWidth="1"/>
    <col min="14344" max="14344" width="11.42578125" style="77"/>
    <col min="14345" max="14345" width="17.5703125" style="77" customWidth="1"/>
    <col min="14346" max="14589" width="11.42578125" style="77"/>
    <col min="14590" max="14590" width="7.7109375" style="77" customWidth="1"/>
    <col min="14591" max="14591" width="8.28515625" style="77" customWidth="1"/>
    <col min="14592" max="14592" width="35.140625" style="77" customWidth="1"/>
    <col min="14593" max="14593" width="18.42578125" style="77" customWidth="1"/>
    <col min="14594" max="14594" width="18.5703125" style="77" customWidth="1"/>
    <col min="14595" max="14595" width="5.140625" style="77" customWidth="1"/>
    <col min="14596" max="14596" width="7.140625" style="77" customWidth="1"/>
    <col min="14597" max="14598" width="11.42578125" style="77"/>
    <col min="14599" max="14599" width="19.85546875" style="77" customWidth="1"/>
    <col min="14600" max="14600" width="11.42578125" style="77"/>
    <col min="14601" max="14601" width="17.5703125" style="77" customWidth="1"/>
    <col min="14602" max="14845" width="11.42578125" style="77"/>
    <col min="14846" max="14846" width="7.7109375" style="77" customWidth="1"/>
    <col min="14847" max="14847" width="8.28515625" style="77" customWidth="1"/>
    <col min="14848" max="14848" width="35.140625" style="77" customWidth="1"/>
    <col min="14849" max="14849" width="18.42578125" style="77" customWidth="1"/>
    <col min="14850" max="14850" width="18.5703125" style="77" customWidth="1"/>
    <col min="14851" max="14851" width="5.140625" style="77" customWidth="1"/>
    <col min="14852" max="14852" width="7.140625" style="77" customWidth="1"/>
    <col min="14853" max="14854" width="11.42578125" style="77"/>
    <col min="14855" max="14855" width="19.85546875" style="77" customWidth="1"/>
    <col min="14856" max="14856" width="11.42578125" style="77"/>
    <col min="14857" max="14857" width="17.5703125" style="77" customWidth="1"/>
    <col min="14858" max="15101" width="11.42578125" style="77"/>
    <col min="15102" max="15102" width="7.7109375" style="77" customWidth="1"/>
    <col min="15103" max="15103" width="8.28515625" style="77" customWidth="1"/>
    <col min="15104" max="15104" width="35.140625" style="77" customWidth="1"/>
    <col min="15105" max="15105" width="18.42578125" style="77" customWidth="1"/>
    <col min="15106" max="15106" width="18.5703125" style="77" customWidth="1"/>
    <col min="15107" max="15107" width="5.140625" style="77" customWidth="1"/>
    <col min="15108" max="15108" width="7.140625" style="77" customWidth="1"/>
    <col min="15109" max="15110" width="11.42578125" style="77"/>
    <col min="15111" max="15111" width="19.85546875" style="77" customWidth="1"/>
    <col min="15112" max="15112" width="11.42578125" style="77"/>
    <col min="15113" max="15113" width="17.5703125" style="77" customWidth="1"/>
    <col min="15114" max="15357" width="11.42578125" style="77"/>
    <col min="15358" max="15358" width="7.7109375" style="77" customWidth="1"/>
    <col min="15359" max="15359" width="8.28515625" style="77" customWidth="1"/>
    <col min="15360" max="15360" width="35.140625" style="77" customWidth="1"/>
    <col min="15361" max="15361" width="18.42578125" style="77" customWidth="1"/>
    <col min="15362" max="15362" width="18.5703125" style="77" customWidth="1"/>
    <col min="15363" max="15363" width="5.140625" style="77" customWidth="1"/>
    <col min="15364" max="15364" width="7.140625" style="77" customWidth="1"/>
    <col min="15365" max="15366" width="11.42578125" style="77"/>
    <col min="15367" max="15367" width="19.85546875" style="77" customWidth="1"/>
    <col min="15368" max="15368" width="11.42578125" style="77"/>
    <col min="15369" max="15369" width="17.5703125" style="77" customWidth="1"/>
    <col min="15370" max="15613" width="11.42578125" style="77"/>
    <col min="15614" max="15614" width="7.7109375" style="77" customWidth="1"/>
    <col min="15615" max="15615" width="8.28515625" style="77" customWidth="1"/>
    <col min="15616" max="15616" width="35.140625" style="77" customWidth="1"/>
    <col min="15617" max="15617" width="18.42578125" style="77" customWidth="1"/>
    <col min="15618" max="15618" width="18.5703125" style="77" customWidth="1"/>
    <col min="15619" max="15619" width="5.140625" style="77" customWidth="1"/>
    <col min="15620" max="15620" width="7.140625" style="77" customWidth="1"/>
    <col min="15621" max="15622" width="11.42578125" style="77"/>
    <col min="15623" max="15623" width="19.85546875" style="77" customWidth="1"/>
    <col min="15624" max="15624" width="11.42578125" style="77"/>
    <col min="15625" max="15625" width="17.5703125" style="77" customWidth="1"/>
    <col min="15626" max="15869" width="11.42578125" style="77"/>
    <col min="15870" max="15870" width="7.7109375" style="77" customWidth="1"/>
    <col min="15871" max="15871" width="8.28515625" style="77" customWidth="1"/>
    <col min="15872" max="15872" width="35.140625" style="77" customWidth="1"/>
    <col min="15873" max="15873" width="18.42578125" style="77" customWidth="1"/>
    <col min="15874" max="15874" width="18.5703125" style="77" customWidth="1"/>
    <col min="15875" max="15875" width="5.140625" style="77" customWidth="1"/>
    <col min="15876" max="15876" width="7.140625" style="77" customWidth="1"/>
    <col min="15877" max="15878" width="11.42578125" style="77"/>
    <col min="15879" max="15879" width="19.85546875" style="77" customWidth="1"/>
    <col min="15880" max="15880" width="11.42578125" style="77"/>
    <col min="15881" max="15881" width="17.5703125" style="77" customWidth="1"/>
    <col min="15882" max="16125" width="11.42578125" style="77"/>
    <col min="16126" max="16126" width="7.7109375" style="77" customWidth="1"/>
    <col min="16127" max="16127" width="8.28515625" style="77" customWidth="1"/>
    <col min="16128" max="16128" width="35.140625" style="77" customWidth="1"/>
    <col min="16129" max="16129" width="18.42578125" style="77" customWidth="1"/>
    <col min="16130" max="16130" width="18.5703125" style="77" customWidth="1"/>
    <col min="16131" max="16131" width="5.140625" style="77" customWidth="1"/>
    <col min="16132" max="16132" width="7.140625" style="77" customWidth="1"/>
    <col min="16133" max="16134" width="11.42578125" style="77"/>
    <col min="16135" max="16135" width="19.85546875" style="77" customWidth="1"/>
    <col min="16136" max="16136" width="11.42578125" style="77"/>
    <col min="16137" max="16137" width="17.5703125" style="77" customWidth="1"/>
    <col min="16138" max="16384" width="11.42578125" style="77"/>
  </cols>
  <sheetData>
    <row r="6" spans="1:9" x14ac:dyDescent="0.2">
      <c r="A6" s="87"/>
      <c r="D6" s="78" t="s">
        <v>39</v>
      </c>
      <c r="E6" s="79">
        <v>43444</v>
      </c>
    </row>
    <row r="8" spans="1:9" x14ac:dyDescent="0.2">
      <c r="I8" s="192"/>
    </row>
    <row r="10" spans="1:9" ht="18" x14ac:dyDescent="0.25">
      <c r="C10" s="204" t="s">
        <v>40</v>
      </c>
      <c r="D10" s="205"/>
      <c r="E10" s="206"/>
      <c r="I10" s="168" t="s">
        <v>41</v>
      </c>
    </row>
    <row r="11" spans="1:9" ht="12" customHeight="1" x14ac:dyDescent="0.2">
      <c r="C11" s="239" t="s">
        <v>72</v>
      </c>
      <c r="D11" s="81"/>
      <c r="E11" s="183"/>
      <c r="I11" s="193">
        <v>46</v>
      </c>
    </row>
    <row r="12" spans="1:9" ht="18" customHeight="1" x14ac:dyDescent="0.2">
      <c r="C12" s="80">
        <v>200</v>
      </c>
      <c r="D12" s="82">
        <v>10</v>
      </c>
      <c r="E12" s="180">
        <f>D12*C12</f>
        <v>2000</v>
      </c>
      <c r="I12" s="194">
        <v>2</v>
      </c>
    </row>
    <row r="13" spans="1:9" ht="18" customHeight="1" x14ac:dyDescent="0.2">
      <c r="C13" s="80">
        <v>100</v>
      </c>
      <c r="D13" s="83">
        <v>3</v>
      </c>
      <c r="E13" s="180">
        <f t="shared" ref="E13:E21" si="0">D13*C13</f>
        <v>300</v>
      </c>
      <c r="H13" s="84"/>
      <c r="I13" s="194">
        <v>20</v>
      </c>
    </row>
    <row r="14" spans="1:9" ht="18" customHeight="1" x14ac:dyDescent="0.2">
      <c r="C14" s="80">
        <v>50</v>
      </c>
      <c r="D14" s="82">
        <v>4</v>
      </c>
      <c r="E14" s="180">
        <f t="shared" si="0"/>
        <v>200</v>
      </c>
      <c r="H14" s="85"/>
      <c r="I14" s="194"/>
    </row>
    <row r="15" spans="1:9" ht="18" customHeight="1" x14ac:dyDescent="0.2">
      <c r="C15" s="80">
        <v>20</v>
      </c>
      <c r="D15" s="81">
        <v>0</v>
      </c>
      <c r="E15" s="180">
        <f t="shared" si="0"/>
        <v>0</v>
      </c>
      <c r="H15" s="85"/>
      <c r="I15" s="194"/>
    </row>
    <row r="16" spans="1:9" ht="18" customHeight="1" x14ac:dyDescent="0.2">
      <c r="C16" s="80">
        <v>10</v>
      </c>
      <c r="D16" s="81">
        <v>1</v>
      </c>
      <c r="E16" s="180">
        <f t="shared" si="0"/>
        <v>10</v>
      </c>
      <c r="H16" s="85"/>
      <c r="I16" s="194"/>
    </row>
    <row r="17" spans="3:14" ht="18" customHeight="1" x14ac:dyDescent="0.2">
      <c r="C17" s="80">
        <v>5</v>
      </c>
      <c r="D17" s="81">
        <v>9</v>
      </c>
      <c r="E17" s="180">
        <f t="shared" si="0"/>
        <v>45</v>
      </c>
      <c r="H17" s="85"/>
      <c r="I17" s="194"/>
    </row>
    <row r="18" spans="3:14" ht="18" customHeight="1" x14ac:dyDescent="0.2">
      <c r="C18" s="80">
        <v>2</v>
      </c>
      <c r="D18" s="81">
        <v>4</v>
      </c>
      <c r="E18" s="180">
        <f t="shared" si="0"/>
        <v>8</v>
      </c>
      <c r="H18" s="85"/>
      <c r="I18" s="194"/>
    </row>
    <row r="19" spans="3:14" ht="18" customHeight="1" x14ac:dyDescent="0.2">
      <c r="C19" s="80">
        <v>1</v>
      </c>
      <c r="D19" s="81">
        <v>19</v>
      </c>
      <c r="E19" s="180">
        <f t="shared" si="0"/>
        <v>19</v>
      </c>
      <c r="H19" s="85"/>
      <c r="I19" s="194"/>
    </row>
    <row r="20" spans="3:14" ht="18" customHeight="1" x14ac:dyDescent="0.2">
      <c r="C20" s="203">
        <v>0.5</v>
      </c>
      <c r="D20" s="240">
        <v>5</v>
      </c>
      <c r="E20" s="180">
        <f t="shared" si="0"/>
        <v>2.5</v>
      </c>
      <c r="H20" s="85"/>
      <c r="I20" s="194"/>
    </row>
    <row r="21" spans="3:14" ht="18" customHeight="1" x14ac:dyDescent="0.2">
      <c r="C21" s="203">
        <v>0.2</v>
      </c>
      <c r="D21" s="240">
        <v>6</v>
      </c>
      <c r="E21" s="180">
        <f t="shared" si="0"/>
        <v>1.2000000000000002</v>
      </c>
      <c r="H21" s="85"/>
      <c r="I21" s="194"/>
    </row>
    <row r="22" spans="3:14" ht="15" customHeight="1" x14ac:dyDescent="0.2">
      <c r="C22" s="80"/>
      <c r="D22" s="81"/>
      <c r="E22" s="183"/>
      <c r="H22" s="150"/>
      <c r="I22" s="195"/>
    </row>
    <row r="23" spans="3:14" ht="18" customHeight="1" x14ac:dyDescent="0.2">
      <c r="C23" s="175" t="s">
        <v>42</v>
      </c>
      <c r="D23" s="88"/>
      <c r="E23" s="179">
        <f>SUM(E12:E22)</f>
        <v>2585.6999999999998</v>
      </c>
      <c r="H23" s="90"/>
      <c r="I23" s="167">
        <f>SUM(I11:I22)</f>
        <v>68</v>
      </c>
    </row>
    <row r="24" spans="3:14" ht="18" customHeight="1" x14ac:dyDescent="0.2">
      <c r="C24" s="200" t="s">
        <v>58</v>
      </c>
      <c r="D24" s="89"/>
      <c r="E24" s="184">
        <f ca="1">IF(ISERROR(INDIRECT("'" &amp; C24 &amp; "'!H42")),"",INDIRECT("'" &amp; C24 &amp; "'!H42"))</f>
        <v>0</v>
      </c>
      <c r="I24" s="90"/>
    </row>
    <row r="25" spans="3:14" ht="18" customHeight="1" x14ac:dyDescent="0.2">
      <c r="C25" s="96"/>
      <c r="D25" s="91"/>
      <c r="E25" s="185" t="str">
        <f t="shared" ref="E25:E35" ca="1" si="1">IF(ISERROR(INDIRECT("'" &amp; C25 &amp; "'!H42")),"",INDIRECT("'" &amp; C25 &amp; "'!H42"))</f>
        <v/>
      </c>
    </row>
    <row r="26" spans="3:14" ht="18.75" customHeight="1" x14ac:dyDescent="0.2">
      <c r="C26" s="96"/>
      <c r="D26" s="91"/>
      <c r="E26" s="185" t="str">
        <f t="shared" ca="1" si="1"/>
        <v/>
      </c>
      <c r="J26" s="163"/>
      <c r="K26" s="163"/>
      <c r="L26" s="163"/>
      <c r="M26" s="163"/>
      <c r="N26" s="163"/>
    </row>
    <row r="27" spans="3:14" ht="18" customHeight="1" x14ac:dyDescent="0.2">
      <c r="C27" s="96"/>
      <c r="D27" s="91"/>
      <c r="E27" s="180" t="str">
        <f t="shared" ca="1" si="1"/>
        <v/>
      </c>
      <c r="H27" s="86"/>
      <c r="J27" s="163"/>
      <c r="K27" s="163"/>
      <c r="L27" s="163"/>
      <c r="M27" s="163"/>
      <c r="N27" s="163"/>
    </row>
    <row r="28" spans="3:14" ht="18" customHeight="1" x14ac:dyDescent="0.2">
      <c r="C28" s="96"/>
      <c r="D28" s="91"/>
      <c r="E28" s="186" t="str">
        <f t="shared" ca="1" si="1"/>
        <v/>
      </c>
      <c r="J28" s="163"/>
      <c r="K28" s="163"/>
      <c r="L28" s="163"/>
      <c r="M28" s="163"/>
      <c r="N28" s="163"/>
    </row>
    <row r="29" spans="3:14" ht="18" customHeight="1" x14ac:dyDescent="0.2">
      <c r="C29" s="96"/>
      <c r="D29" s="91"/>
      <c r="E29" s="186" t="str">
        <f t="shared" ca="1" si="1"/>
        <v/>
      </c>
      <c r="J29" s="163"/>
      <c r="K29" s="163"/>
      <c r="L29" s="163"/>
      <c r="M29" s="163"/>
      <c r="N29" s="163"/>
    </row>
    <row r="30" spans="3:14" ht="18" customHeight="1" x14ac:dyDescent="0.2">
      <c r="C30" s="96"/>
      <c r="D30" s="91"/>
      <c r="E30" s="186" t="str">
        <f t="shared" ca="1" si="1"/>
        <v/>
      </c>
      <c r="J30" s="163"/>
      <c r="K30" s="163"/>
      <c r="L30" s="163"/>
      <c r="M30" s="163"/>
      <c r="N30" s="163"/>
    </row>
    <row r="31" spans="3:14" ht="18" customHeight="1" x14ac:dyDescent="0.2">
      <c r="C31" s="96"/>
      <c r="D31" s="91"/>
      <c r="E31" s="186" t="str">
        <f t="shared" ca="1" si="1"/>
        <v/>
      </c>
      <c r="J31" s="163"/>
      <c r="K31" s="163"/>
      <c r="L31" s="163"/>
      <c r="M31" s="163"/>
      <c r="N31" s="163"/>
    </row>
    <row r="32" spans="3:14" ht="18" customHeight="1" x14ac:dyDescent="0.2">
      <c r="C32" s="96"/>
      <c r="D32" s="91"/>
      <c r="E32" s="186" t="str">
        <f t="shared" ca="1" si="1"/>
        <v/>
      </c>
      <c r="H32" s="86"/>
      <c r="J32" s="163"/>
      <c r="K32" s="163"/>
      <c r="L32" s="163"/>
      <c r="M32" s="163"/>
      <c r="N32" s="163"/>
    </row>
    <row r="33" spans="3:14" ht="18" customHeight="1" x14ac:dyDescent="0.2">
      <c r="C33" s="96"/>
      <c r="D33" s="91"/>
      <c r="E33" s="185" t="str">
        <f t="shared" ca="1" si="1"/>
        <v/>
      </c>
      <c r="J33" s="163"/>
      <c r="K33" s="163"/>
      <c r="L33" s="163"/>
      <c r="M33" s="163"/>
      <c r="N33" s="163"/>
    </row>
    <row r="34" spans="3:14" ht="18" customHeight="1" x14ac:dyDescent="0.2">
      <c r="C34" s="96"/>
      <c r="D34" s="91"/>
      <c r="E34" s="180" t="str">
        <f t="shared" ca="1" si="1"/>
        <v/>
      </c>
      <c r="I34" s="92"/>
      <c r="J34" s="163"/>
      <c r="K34" s="163"/>
      <c r="L34" s="163"/>
      <c r="M34" s="163"/>
      <c r="N34" s="163"/>
    </row>
    <row r="35" spans="3:14" ht="18" customHeight="1" x14ac:dyDescent="0.2">
      <c r="C35" s="96"/>
      <c r="D35" s="91"/>
      <c r="E35" s="180" t="str">
        <f t="shared" ca="1" si="1"/>
        <v/>
      </c>
      <c r="J35" s="164"/>
      <c r="K35" s="163"/>
      <c r="L35" s="163"/>
      <c r="M35" s="163"/>
      <c r="N35" s="163"/>
    </row>
    <row r="36" spans="3:14" ht="18" customHeight="1" x14ac:dyDescent="0.2">
      <c r="C36" s="175" t="s">
        <v>53</v>
      </c>
      <c r="D36" s="94"/>
      <c r="E36" s="178">
        <f ca="1">SUM(E24:E35)</f>
        <v>0</v>
      </c>
      <c r="J36" s="164"/>
      <c r="K36" s="163"/>
      <c r="L36" s="163"/>
      <c r="M36" s="163"/>
      <c r="N36" s="163"/>
    </row>
    <row r="37" spans="3:14" ht="18" customHeight="1" x14ac:dyDescent="0.2">
      <c r="C37" s="96"/>
      <c r="D37" s="81"/>
      <c r="E37" s="183"/>
      <c r="G37" s="95"/>
      <c r="J37" s="163"/>
      <c r="K37" s="163"/>
      <c r="L37" s="163"/>
      <c r="M37" s="163"/>
      <c r="N37" s="163"/>
    </row>
    <row r="38" spans="3:14" ht="18" customHeight="1" x14ac:dyDescent="0.2">
      <c r="C38" s="96"/>
      <c r="D38" s="97"/>
      <c r="E38" s="183">
        <f>400+800</f>
        <v>1200</v>
      </c>
      <c r="G38" s="95"/>
      <c r="J38" s="163"/>
      <c r="K38" s="163"/>
      <c r="L38" s="163"/>
      <c r="M38" s="163"/>
      <c r="N38" s="163"/>
    </row>
    <row r="39" spans="3:14" ht="18" customHeight="1" x14ac:dyDescent="0.2">
      <c r="C39" s="80"/>
      <c r="D39" s="97"/>
      <c r="E39" s="183">
        <v>20000</v>
      </c>
      <c r="F39" s="162"/>
      <c r="G39" s="86"/>
      <c r="J39" s="165"/>
      <c r="K39" s="163"/>
      <c r="L39" s="163"/>
      <c r="M39" s="163"/>
      <c r="N39" s="163"/>
    </row>
    <row r="40" spans="3:14" ht="18" customHeight="1" x14ac:dyDescent="0.2">
      <c r="C40" s="80"/>
      <c r="D40" s="97"/>
      <c r="E40" s="183"/>
      <c r="F40" s="162"/>
      <c r="G40" s="86"/>
      <c r="J40" s="165"/>
      <c r="K40" s="163"/>
      <c r="L40" s="163"/>
      <c r="M40" s="163"/>
      <c r="N40" s="163"/>
    </row>
    <row r="41" spans="3:14" ht="18" customHeight="1" x14ac:dyDescent="0.2">
      <c r="C41" s="80"/>
      <c r="D41" s="97"/>
      <c r="E41" s="183"/>
      <c r="F41" s="162"/>
      <c r="G41" s="86"/>
      <c r="J41" s="165"/>
      <c r="K41" s="163"/>
      <c r="L41" s="163"/>
      <c r="M41" s="163"/>
      <c r="N41" s="163"/>
    </row>
    <row r="42" spans="3:14" ht="18" customHeight="1" x14ac:dyDescent="0.2">
      <c r="C42" s="80"/>
      <c r="D42" s="97"/>
      <c r="E42" s="183">
        <v>4500</v>
      </c>
      <c r="F42" s="162"/>
      <c r="G42" s="86"/>
      <c r="J42" s="165"/>
      <c r="K42" s="163"/>
      <c r="L42" s="163"/>
      <c r="M42" s="163"/>
      <c r="N42" s="163"/>
    </row>
    <row r="43" spans="3:14" ht="18" customHeight="1" x14ac:dyDescent="0.2">
      <c r="C43" s="80"/>
      <c r="D43" s="97"/>
      <c r="E43" s="183"/>
      <c r="H43" s="86"/>
      <c r="J43" s="166"/>
      <c r="K43" s="163"/>
      <c r="L43" s="163"/>
      <c r="M43" s="163"/>
      <c r="N43" s="163"/>
    </row>
    <row r="44" spans="3:14" ht="18" customHeight="1" x14ac:dyDescent="0.2">
      <c r="C44" s="80"/>
      <c r="D44" s="97"/>
      <c r="E44" s="183"/>
      <c r="J44" s="166"/>
      <c r="K44" s="163"/>
      <c r="L44" s="163"/>
      <c r="M44" s="163"/>
      <c r="N44" s="163"/>
    </row>
    <row r="45" spans="3:14" ht="18" customHeight="1" x14ac:dyDescent="0.2">
      <c r="C45" s="80"/>
      <c r="D45" s="97"/>
      <c r="E45" s="183">
        <v>1100</v>
      </c>
      <c r="J45" s="166"/>
      <c r="K45" s="163"/>
      <c r="L45" s="163"/>
      <c r="M45" s="163"/>
      <c r="N45" s="163"/>
    </row>
    <row r="46" spans="3:14" ht="18" customHeight="1" x14ac:dyDescent="0.2">
      <c r="C46" s="80"/>
      <c r="D46" s="97"/>
      <c r="E46" s="183">
        <f>64+56</f>
        <v>120</v>
      </c>
      <c r="J46" s="163"/>
      <c r="K46" s="163"/>
      <c r="L46" s="163"/>
      <c r="M46" s="163"/>
      <c r="N46" s="163"/>
    </row>
    <row r="47" spans="3:14" ht="18" customHeight="1" x14ac:dyDescent="0.2">
      <c r="C47" s="176" t="s">
        <v>54</v>
      </c>
      <c r="D47" s="99"/>
      <c r="E47" s="182">
        <f>SUM(E37:E46)</f>
        <v>26920</v>
      </c>
      <c r="J47" s="163"/>
      <c r="K47" s="163"/>
      <c r="L47" s="163"/>
      <c r="M47" s="163"/>
      <c r="N47" s="163"/>
    </row>
    <row r="48" spans="3:14" ht="12" customHeight="1" x14ac:dyDescent="0.2">
      <c r="C48" s="100"/>
      <c r="D48" s="100"/>
      <c r="E48" s="101"/>
      <c r="J48" s="163"/>
      <c r="K48" s="163"/>
      <c r="L48" s="163"/>
      <c r="M48" s="163"/>
      <c r="N48" s="163"/>
    </row>
    <row r="49" spans="3:14" ht="18" customHeight="1" x14ac:dyDescent="0.2">
      <c r="C49" s="177" t="s">
        <v>43</v>
      </c>
      <c r="D49" s="102"/>
      <c r="E49" s="181">
        <f ca="1">+E47+E36+E23</f>
        <v>29505.7</v>
      </c>
      <c r="H49" s="86"/>
      <c r="J49" s="163"/>
      <c r="K49" s="163"/>
      <c r="L49" s="163"/>
      <c r="M49" s="165"/>
      <c r="N49" s="163"/>
    </row>
    <row r="50" spans="3:14" ht="12" customHeight="1" x14ac:dyDescent="0.2">
      <c r="E50" s="86"/>
      <c r="J50" s="163"/>
      <c r="K50" s="163"/>
      <c r="L50" s="163"/>
      <c r="M50" s="163"/>
      <c r="N50" s="163"/>
    </row>
    <row r="51" spans="3:14" ht="15" customHeight="1" x14ac:dyDescent="0.2">
      <c r="C51" s="187" t="s">
        <v>56</v>
      </c>
      <c r="E51" s="188">
        <v>26000</v>
      </c>
      <c r="G51" s="86"/>
      <c r="J51" s="163"/>
      <c r="K51" s="163"/>
      <c r="L51" s="163"/>
      <c r="M51" s="163"/>
      <c r="N51" s="163"/>
    </row>
    <row r="52" spans="3:14" ht="12" customHeight="1" x14ac:dyDescent="0.2">
      <c r="C52" s="98"/>
      <c r="E52" s="103"/>
      <c r="G52" s="86"/>
      <c r="J52" s="163"/>
      <c r="K52" s="163"/>
      <c r="L52" s="163"/>
      <c r="M52" s="163"/>
      <c r="N52" s="163"/>
    </row>
    <row r="53" spans="3:14" ht="15" customHeight="1" x14ac:dyDescent="0.2">
      <c r="C53" s="187" t="s">
        <v>55</v>
      </c>
      <c r="E53" s="188">
        <v>68</v>
      </c>
      <c r="G53" s="86"/>
      <c r="J53" s="163"/>
      <c r="K53" s="163"/>
      <c r="L53" s="163"/>
      <c r="M53" s="163"/>
      <c r="N53" s="163"/>
    </row>
    <row r="54" spans="3:14" ht="12" customHeight="1" x14ac:dyDescent="0.2">
      <c r="C54" s="87"/>
      <c r="E54" s="86"/>
      <c r="H54" s="86"/>
    </row>
    <row r="55" spans="3:14" ht="18" customHeight="1" x14ac:dyDescent="0.2">
      <c r="C55" s="189" t="s">
        <v>44</v>
      </c>
      <c r="D55" s="190"/>
      <c r="E55" s="191">
        <f ca="1">$E$49-$E$51+$E$53</f>
        <v>3573.7000000000007</v>
      </c>
      <c r="H55" s="93"/>
    </row>
    <row r="56" spans="3:14" x14ac:dyDescent="0.2">
      <c r="C56" s="87"/>
      <c r="E56" s="86"/>
      <c r="G56" s="93"/>
    </row>
    <row r="57" spans="3:14" x14ac:dyDescent="0.2">
      <c r="C57" s="87"/>
      <c r="E57" s="86"/>
      <c r="H57" s="93"/>
    </row>
    <row r="58" spans="3:14" x14ac:dyDescent="0.2">
      <c r="C58" s="87"/>
      <c r="E58" s="86"/>
      <c r="I58" s="86"/>
    </row>
    <row r="59" spans="3:14" x14ac:dyDescent="0.2">
      <c r="C59" s="87"/>
      <c r="E59" s="86"/>
      <c r="I59" s="86"/>
    </row>
    <row r="60" spans="3:14" x14ac:dyDescent="0.2">
      <c r="E60" s="104"/>
      <c r="F60" s="93"/>
    </row>
    <row r="61" spans="3:14" ht="15.75" customHeight="1" x14ac:dyDescent="0.2">
      <c r="C61" s="98"/>
      <c r="E61" s="105"/>
    </row>
    <row r="62" spans="3:14" x14ac:dyDescent="0.2">
      <c r="E62" s="104"/>
    </row>
    <row r="63" spans="3:14" x14ac:dyDescent="0.2">
      <c r="E63" s="104"/>
    </row>
    <row r="64" spans="3:14" ht="12" customHeight="1" x14ac:dyDescent="0.2">
      <c r="C64" s="98"/>
      <c r="E64" s="104"/>
    </row>
    <row r="65" spans="3:5" x14ac:dyDescent="0.2">
      <c r="E65" s="104"/>
    </row>
    <row r="66" spans="3:5" ht="12" customHeight="1" x14ac:dyDescent="0.2">
      <c r="E66" s="104"/>
    </row>
    <row r="67" spans="3:5" x14ac:dyDescent="0.2">
      <c r="C67" s="98"/>
      <c r="E67" s="104"/>
    </row>
    <row r="68" spans="3:5" x14ac:dyDescent="0.2">
      <c r="E68" s="104"/>
    </row>
    <row r="69" spans="3:5" x14ac:dyDescent="0.2">
      <c r="E69" s="104"/>
    </row>
    <row r="70" spans="3:5" x14ac:dyDescent="0.2">
      <c r="E70" s="104"/>
    </row>
    <row r="71" spans="3:5" x14ac:dyDescent="0.2">
      <c r="E71" s="104"/>
    </row>
    <row r="72" spans="3:5" x14ac:dyDescent="0.2">
      <c r="E72" s="104"/>
    </row>
    <row r="73" spans="3:5" x14ac:dyDescent="0.2">
      <c r="E73" s="104"/>
    </row>
    <row r="74" spans="3:5" x14ac:dyDescent="0.2">
      <c r="E74" s="104"/>
    </row>
    <row r="75" spans="3:5" x14ac:dyDescent="0.2">
      <c r="E75" s="104"/>
    </row>
    <row r="76" spans="3:5" x14ac:dyDescent="0.2">
      <c r="E76" s="104"/>
    </row>
    <row r="77" spans="3:5" x14ac:dyDescent="0.2">
      <c r="E77" s="104"/>
    </row>
    <row r="78" spans="3:5" x14ac:dyDescent="0.2">
      <c r="E78" s="104"/>
    </row>
    <row r="79" spans="3:5" x14ac:dyDescent="0.2">
      <c r="E79" s="104"/>
    </row>
    <row r="80" spans="3:5" x14ac:dyDescent="0.2">
      <c r="E80" s="104"/>
    </row>
    <row r="81" spans="5:5" x14ac:dyDescent="0.2">
      <c r="E81" s="104"/>
    </row>
    <row r="82" spans="5:5" x14ac:dyDescent="0.2">
      <c r="E82" s="104"/>
    </row>
    <row r="83" spans="5:5" x14ac:dyDescent="0.2">
      <c r="E83" s="104"/>
    </row>
    <row r="84" spans="5:5" x14ac:dyDescent="0.2">
      <c r="E84" s="104"/>
    </row>
  </sheetData>
  <mergeCells count="1">
    <mergeCell ref="C10:E10"/>
  </mergeCells>
  <printOptions horizontalCentered="1"/>
  <pageMargins left="0.78740157480314965" right="0.78740157480314965" top="0.39370078740157483" bottom="0.98425196850393704" header="0.51181102362204722" footer="0.51181102362204722"/>
  <pageSetup paperSize="9" scale="48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8</xdr:col>
                <xdr:colOff>28575</xdr:colOff>
                <xdr:row>0</xdr:row>
                <xdr:rowOff>66675</xdr:rowOff>
              </from>
              <to>
                <xdr:col>8</xdr:col>
                <xdr:colOff>2038350</xdr:colOff>
                <xdr:row>2</xdr:row>
                <xdr:rowOff>66675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2">
    <pageSetUpPr fitToPage="1"/>
  </sheetPr>
  <dimension ref="A1:T93"/>
  <sheetViews>
    <sheetView showGridLines="0" defaultGridColor="0" colorId="12" zoomScaleNormal="100" workbookViewId="0">
      <selection activeCell="E11" sqref="E11"/>
    </sheetView>
  </sheetViews>
  <sheetFormatPr baseColWidth="10" defaultRowHeight="12.75" x14ac:dyDescent="0.2"/>
  <cols>
    <col min="1" max="1" width="7.7109375" style="2" customWidth="1"/>
    <col min="2" max="2" width="17.7109375" style="2" customWidth="1"/>
    <col min="3" max="3" width="7.7109375" style="2" customWidth="1"/>
    <col min="4" max="4" width="17.7109375" style="2" customWidth="1"/>
    <col min="5" max="5" width="16.7109375" style="2" customWidth="1"/>
    <col min="6" max="6" width="8.7109375" style="2" customWidth="1"/>
    <col min="7" max="7" width="5.85546875" style="2" customWidth="1"/>
    <col min="8" max="8" width="17.7109375" style="2" customWidth="1"/>
    <col min="9" max="14" width="8.7109375" style="2" customWidth="1"/>
    <col min="15" max="16384" width="11.42578125" style="2"/>
  </cols>
  <sheetData>
    <row r="1" spans="1:20" x14ac:dyDescent="0.2">
      <c r="A1" s="1"/>
    </row>
    <row r="3" spans="1:20" x14ac:dyDescent="0.2">
      <c r="A3" s="3"/>
      <c r="B3" s="3"/>
      <c r="C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" customHeight="1" x14ac:dyDescent="0.2">
      <c r="A5" s="221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3"/>
      <c r="P5" s="3"/>
      <c r="Q5" s="3"/>
      <c r="R5" s="3"/>
      <c r="S5" s="3"/>
      <c r="T5" s="3"/>
    </row>
    <row r="6" spans="1:20" ht="15" customHeight="1" x14ac:dyDescent="0.25">
      <c r="A6" s="4"/>
      <c r="B6" s="3"/>
      <c r="C6" s="3"/>
      <c r="D6" s="5" t="s">
        <v>0</v>
      </c>
      <c r="E6" s="6"/>
      <c r="G6" s="5"/>
      <c r="H6" s="230" t="s">
        <v>59</v>
      </c>
      <c r="I6" s="230"/>
      <c r="J6" s="230"/>
      <c r="K6" s="230"/>
      <c r="L6" s="3"/>
      <c r="M6" s="3"/>
      <c r="N6" s="3"/>
      <c r="O6" s="3"/>
      <c r="P6" s="3"/>
      <c r="Q6" s="3"/>
      <c r="R6" s="3"/>
      <c r="S6" s="3"/>
      <c r="T6" s="3"/>
    </row>
    <row r="7" spans="1:20" ht="15" customHeight="1" x14ac:dyDescent="0.2">
      <c r="A7" s="222"/>
      <c r="B7" s="222"/>
      <c r="C7" s="22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" customHeight="1" thickBo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8" customHeight="1" thickTop="1" x14ac:dyDescent="0.35">
      <c r="A9" s="7"/>
      <c r="B9" s="7"/>
      <c r="C9" s="7"/>
      <c r="D9" s="7"/>
      <c r="E9" s="227" t="s">
        <v>1</v>
      </c>
      <c r="F9" s="228"/>
      <c r="G9" s="228"/>
      <c r="H9" s="229"/>
      <c r="I9" s="7"/>
      <c r="J9" s="7"/>
      <c r="K9" s="7"/>
      <c r="L9" s="8"/>
      <c r="M9" s="8"/>
      <c r="N9" s="8"/>
      <c r="O9" s="3"/>
      <c r="P9" s="3"/>
      <c r="Q9" s="3"/>
      <c r="R9" s="3"/>
      <c r="S9" s="3"/>
      <c r="T9" s="3"/>
    </row>
    <row r="10" spans="1:20" s="9" customFormat="1" ht="21.75" customHeight="1" thickBot="1" x14ac:dyDescent="0.4">
      <c r="A10" s="7"/>
      <c r="B10" s="7"/>
      <c r="C10" s="7"/>
      <c r="D10" s="7"/>
      <c r="E10" s="223" t="s">
        <v>60</v>
      </c>
      <c r="F10" s="224"/>
      <c r="G10" s="224"/>
      <c r="H10" s="225"/>
      <c r="I10" s="7"/>
      <c r="J10" s="7"/>
      <c r="K10" s="7"/>
      <c r="L10" s="7"/>
      <c r="M10" s="7"/>
      <c r="N10" s="7"/>
      <c r="P10" s="9" t="s">
        <v>2</v>
      </c>
    </row>
    <row r="11" spans="1:20" ht="15" customHeight="1" thickTop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" customHeight="1" x14ac:dyDescent="0.25">
      <c r="A13" s="10"/>
      <c r="B13" s="11"/>
      <c r="C13" s="12" t="s">
        <v>3</v>
      </c>
      <c r="D13" s="13" t="s">
        <v>61</v>
      </c>
      <c r="E13" s="14"/>
      <c r="F13" s="15"/>
      <c r="G13" s="16" t="s">
        <v>4</v>
      </c>
      <c r="H13" s="13" t="s">
        <v>62</v>
      </c>
      <c r="I13" s="11"/>
      <c r="J13" s="11"/>
      <c r="K13" s="11"/>
      <c r="L13" s="10"/>
      <c r="M13" s="10"/>
      <c r="N13" s="10"/>
      <c r="O13" s="3"/>
      <c r="P13" s="3"/>
      <c r="Q13" s="3"/>
      <c r="R13" s="3"/>
      <c r="S13" s="3"/>
      <c r="T13" s="3"/>
    </row>
    <row r="14" spans="1:20" ht="15" customHeight="1" x14ac:dyDescent="0.25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0"/>
      <c r="M14" s="10"/>
      <c r="N14" s="10"/>
      <c r="O14" s="3"/>
      <c r="P14" s="3"/>
      <c r="Q14" s="3"/>
      <c r="R14" s="3"/>
      <c r="S14" s="3"/>
      <c r="T14" s="3"/>
    </row>
    <row r="15" spans="1:20" ht="15" customHeight="1" x14ac:dyDescent="0.25">
      <c r="A15" s="3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3"/>
      <c r="M15" s="3"/>
      <c r="N15" s="3"/>
      <c r="O15" s="3"/>
      <c r="P15" s="3"/>
      <c r="Q15" s="3"/>
      <c r="R15" s="3"/>
      <c r="S15" s="3"/>
      <c r="T15" s="3"/>
    </row>
    <row r="16" spans="1:20" ht="15" customHeight="1" x14ac:dyDescent="0.25">
      <c r="A16" s="10"/>
      <c r="B16" s="18"/>
      <c r="C16" s="19"/>
      <c r="E16" s="16" t="s">
        <v>5</v>
      </c>
      <c r="F16" s="226" t="str">
        <f>IF(COUNT($B$21:$B$40),MIN($B$21:$B$40),"")</f>
        <v/>
      </c>
      <c r="G16" s="226"/>
      <c r="H16" s="169" t="s">
        <v>52</v>
      </c>
      <c r="I16" s="226" t="str">
        <f>IF(COUNT($B$21:$B$40),MAX($B$21:$B$40),"")</f>
        <v/>
      </c>
      <c r="J16" s="226"/>
      <c r="K16" s="20"/>
      <c r="L16" s="21"/>
      <c r="M16" s="21" t="s">
        <v>6</v>
      </c>
      <c r="N16" s="22"/>
      <c r="O16" s="3"/>
      <c r="P16" s="3"/>
      <c r="Q16" s="3"/>
      <c r="R16" s="3"/>
      <c r="S16" s="3"/>
      <c r="T16" s="3"/>
    </row>
    <row r="17" spans="1:20" ht="13.5" thickBo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3.5" thickTop="1" x14ac:dyDescent="0.2">
      <c r="A18" s="23" t="s">
        <v>7</v>
      </c>
      <c r="B18" s="24"/>
      <c r="C18" s="24" t="s">
        <v>7</v>
      </c>
      <c r="D18" s="25"/>
      <c r="E18" s="26"/>
      <c r="F18" s="26"/>
      <c r="G18" s="26"/>
      <c r="H18" s="27" t="s">
        <v>8</v>
      </c>
      <c r="I18" s="215" t="s">
        <v>9</v>
      </c>
      <c r="J18" s="216"/>
      <c r="K18" s="216"/>
      <c r="L18" s="216"/>
      <c r="M18" s="216"/>
      <c r="N18" s="217"/>
      <c r="O18" s="3"/>
      <c r="P18" s="3"/>
      <c r="Q18" s="3"/>
      <c r="R18" s="3"/>
      <c r="S18" s="3"/>
      <c r="T18" s="3"/>
    </row>
    <row r="19" spans="1:20" x14ac:dyDescent="0.2">
      <c r="A19" s="28"/>
      <c r="B19" s="29" t="s">
        <v>10</v>
      </c>
      <c r="C19" s="29"/>
      <c r="D19" s="30" t="s">
        <v>11</v>
      </c>
      <c r="E19" s="31"/>
      <c r="F19" s="31"/>
      <c r="G19" s="31"/>
      <c r="H19" s="32"/>
      <c r="I19" s="218"/>
      <c r="J19" s="219"/>
      <c r="K19" s="219"/>
      <c r="L19" s="219"/>
      <c r="M19" s="219"/>
      <c r="N19" s="220"/>
      <c r="O19" s="3"/>
      <c r="P19" s="3"/>
      <c r="Q19" s="3"/>
      <c r="R19" s="3"/>
      <c r="S19" s="3"/>
      <c r="T19" s="3"/>
    </row>
    <row r="20" spans="1:20" ht="13.5" thickBot="1" x14ac:dyDescent="0.25">
      <c r="A20" s="33" t="s">
        <v>12</v>
      </c>
      <c r="B20" s="34"/>
      <c r="C20" s="35" t="s">
        <v>13</v>
      </c>
      <c r="D20" s="34"/>
      <c r="E20" s="36"/>
      <c r="F20" s="36"/>
      <c r="G20" s="36"/>
      <c r="H20" s="37" t="s">
        <v>63</v>
      </c>
      <c r="I20" s="38" t="s">
        <v>64</v>
      </c>
      <c r="J20" s="39" t="s">
        <v>65</v>
      </c>
      <c r="K20" s="40" t="s">
        <v>66</v>
      </c>
      <c r="L20" s="40" t="s">
        <v>67</v>
      </c>
      <c r="M20" s="40" t="s">
        <v>68</v>
      </c>
      <c r="N20" s="41" t="s">
        <v>69</v>
      </c>
      <c r="O20" s="3"/>
      <c r="P20" s="3"/>
      <c r="Q20" s="3"/>
      <c r="R20" s="3"/>
      <c r="S20" s="3"/>
      <c r="T20" s="3"/>
    </row>
    <row r="21" spans="1:20" ht="24.95" customHeight="1" thickTop="1" x14ac:dyDescent="0.2">
      <c r="A21" s="196">
        <v>1</v>
      </c>
      <c r="B21" s="198"/>
      <c r="C21" s="121"/>
      <c r="D21" s="153"/>
      <c r="E21" s="154"/>
      <c r="F21" s="154"/>
      <c r="G21" s="155"/>
      <c r="H21" s="151"/>
      <c r="I21" s="136"/>
      <c r="J21" s="170"/>
      <c r="K21" s="170"/>
      <c r="L21" s="170"/>
      <c r="M21" s="170"/>
      <c r="N21" s="171"/>
      <c r="O21" s="3"/>
      <c r="P21" s="3"/>
      <c r="Q21" s="3"/>
      <c r="R21" s="3"/>
      <c r="S21" s="3"/>
      <c r="T21" s="3"/>
    </row>
    <row r="22" spans="1:20" ht="24.95" customHeight="1" x14ac:dyDescent="0.2">
      <c r="A22" s="196">
        <v>2</v>
      </c>
      <c r="B22" s="197"/>
      <c r="C22" s="121"/>
      <c r="D22" s="156"/>
      <c r="E22" s="157"/>
      <c r="F22" s="157"/>
      <c r="G22" s="158"/>
      <c r="H22" s="151"/>
      <c r="I22" s="137"/>
      <c r="J22" s="140"/>
      <c r="K22" s="141"/>
      <c r="L22" s="140"/>
      <c r="M22" s="140"/>
      <c r="N22" s="143"/>
      <c r="O22" s="3"/>
      <c r="P22" s="3"/>
      <c r="Q22" s="3"/>
      <c r="R22" s="3"/>
      <c r="S22" s="3"/>
      <c r="T22" s="3"/>
    </row>
    <row r="23" spans="1:20" ht="24.95" customHeight="1" x14ac:dyDescent="0.2">
      <c r="A23" s="196">
        <v>3</v>
      </c>
      <c r="B23" s="198"/>
      <c r="C23" s="121"/>
      <c r="D23" s="156"/>
      <c r="E23" s="157"/>
      <c r="F23" s="157"/>
      <c r="G23" s="158"/>
      <c r="H23" s="151"/>
      <c r="I23" s="137"/>
      <c r="J23" s="140"/>
      <c r="K23" s="141"/>
      <c r="L23" s="140"/>
      <c r="M23" s="140"/>
      <c r="N23" s="143"/>
      <c r="O23" s="3"/>
      <c r="P23" s="3"/>
      <c r="Q23" s="3"/>
      <c r="R23" s="3"/>
      <c r="S23" s="3"/>
      <c r="T23" s="3"/>
    </row>
    <row r="24" spans="1:20" ht="24.95" customHeight="1" x14ac:dyDescent="0.2">
      <c r="A24" s="196">
        <v>4</v>
      </c>
      <c r="B24" s="197"/>
      <c r="C24" s="121"/>
      <c r="D24" s="156"/>
      <c r="E24" s="157"/>
      <c r="F24" s="157"/>
      <c r="G24" s="158"/>
      <c r="H24" s="151"/>
      <c r="I24" s="137"/>
      <c r="J24" s="140"/>
      <c r="K24" s="141"/>
      <c r="L24" s="140"/>
      <c r="M24" s="140"/>
      <c r="N24" s="143"/>
      <c r="O24" s="3"/>
      <c r="P24" s="3"/>
      <c r="Q24" s="3"/>
      <c r="R24" s="3"/>
      <c r="S24" s="3"/>
      <c r="T24" s="3"/>
    </row>
    <row r="25" spans="1:20" ht="24.95" customHeight="1" x14ac:dyDescent="0.2">
      <c r="A25" s="196">
        <v>5</v>
      </c>
      <c r="B25" s="197"/>
      <c r="C25" s="121"/>
      <c r="D25" s="156"/>
      <c r="E25" s="157"/>
      <c r="F25" s="157"/>
      <c r="G25" s="158"/>
      <c r="H25" s="151"/>
      <c r="I25" s="137"/>
      <c r="J25" s="140"/>
      <c r="K25" s="141"/>
      <c r="L25" s="140"/>
      <c r="M25" s="140"/>
      <c r="N25" s="143"/>
      <c r="O25" s="3"/>
      <c r="P25" s="3"/>
      <c r="Q25" s="3"/>
      <c r="R25" s="3"/>
      <c r="S25" s="3"/>
      <c r="T25" s="3"/>
    </row>
    <row r="26" spans="1:20" ht="24.95" customHeight="1" x14ac:dyDescent="0.2">
      <c r="A26" s="196">
        <v>6</v>
      </c>
      <c r="B26" s="197"/>
      <c r="C26" s="121"/>
      <c r="D26" s="156"/>
      <c r="E26" s="157"/>
      <c r="F26" s="157"/>
      <c r="G26" s="158"/>
      <c r="H26" s="151"/>
      <c r="I26" s="137"/>
      <c r="J26" s="140"/>
      <c r="K26" s="141"/>
      <c r="L26" s="140"/>
      <c r="M26" s="140"/>
      <c r="N26" s="143"/>
      <c r="O26" s="3"/>
      <c r="P26" s="3"/>
      <c r="Q26" s="3"/>
      <c r="R26" s="3"/>
      <c r="S26" s="3"/>
      <c r="T26" s="3"/>
    </row>
    <row r="27" spans="1:20" ht="24.95" customHeight="1" x14ac:dyDescent="0.2">
      <c r="A27" s="196">
        <v>7</v>
      </c>
      <c r="B27" s="197"/>
      <c r="C27" s="121"/>
      <c r="D27" s="156"/>
      <c r="E27" s="157"/>
      <c r="F27" s="157"/>
      <c r="G27" s="158"/>
      <c r="H27" s="151"/>
      <c r="I27" s="137"/>
      <c r="J27" s="140"/>
      <c r="K27" s="141"/>
      <c r="L27" s="140"/>
      <c r="M27" s="140"/>
      <c r="N27" s="143"/>
      <c r="O27" s="3"/>
      <c r="P27" s="3"/>
      <c r="Q27" s="3"/>
      <c r="R27" s="3"/>
      <c r="S27" s="3"/>
      <c r="T27" s="3"/>
    </row>
    <row r="28" spans="1:20" ht="24.95" customHeight="1" x14ac:dyDescent="0.2">
      <c r="A28" s="196">
        <v>8</v>
      </c>
      <c r="B28" s="197"/>
      <c r="C28" s="121"/>
      <c r="D28" s="156"/>
      <c r="E28" s="157"/>
      <c r="F28" s="157"/>
      <c r="G28" s="158"/>
      <c r="H28" s="151"/>
      <c r="I28" s="137"/>
      <c r="J28" s="140"/>
      <c r="K28" s="141"/>
      <c r="L28" s="140"/>
      <c r="M28" s="140"/>
      <c r="N28" s="143"/>
      <c r="O28" s="3"/>
      <c r="P28" s="3"/>
      <c r="Q28" s="3"/>
      <c r="R28" s="3"/>
      <c r="S28" s="3"/>
      <c r="T28" s="3"/>
    </row>
    <row r="29" spans="1:20" ht="24.95" customHeight="1" x14ac:dyDescent="0.2">
      <c r="A29" s="196">
        <v>9</v>
      </c>
      <c r="B29" s="197"/>
      <c r="C29" s="121"/>
      <c r="D29" s="156"/>
      <c r="E29" s="157"/>
      <c r="F29" s="157"/>
      <c r="G29" s="158"/>
      <c r="H29" s="151"/>
      <c r="I29" s="137"/>
      <c r="J29" s="140"/>
      <c r="K29" s="141"/>
      <c r="L29" s="140"/>
      <c r="M29" s="140"/>
      <c r="N29" s="143"/>
      <c r="O29" s="3"/>
      <c r="P29" s="3"/>
      <c r="Q29" s="3"/>
      <c r="R29" s="3"/>
      <c r="S29" s="3"/>
      <c r="T29" s="3"/>
    </row>
    <row r="30" spans="1:20" ht="24.95" customHeight="1" x14ac:dyDescent="0.2">
      <c r="A30" s="196">
        <v>10</v>
      </c>
      <c r="B30" s="197"/>
      <c r="C30" s="121"/>
      <c r="D30" s="156"/>
      <c r="E30" s="157"/>
      <c r="F30" s="157"/>
      <c r="G30" s="158"/>
      <c r="H30" s="151"/>
      <c r="I30" s="137"/>
      <c r="J30" s="140"/>
      <c r="K30" s="141"/>
      <c r="L30" s="140"/>
      <c r="M30" s="140"/>
      <c r="N30" s="143"/>
      <c r="O30" s="3"/>
      <c r="P30" s="3"/>
      <c r="Q30" s="3"/>
      <c r="R30" s="3"/>
      <c r="S30" s="3"/>
      <c r="T30" s="3"/>
    </row>
    <row r="31" spans="1:20" ht="24.95" customHeight="1" x14ac:dyDescent="0.2">
      <c r="A31" s="196">
        <v>11</v>
      </c>
      <c r="B31" s="197"/>
      <c r="C31" s="121"/>
      <c r="D31" s="156"/>
      <c r="E31" s="157"/>
      <c r="F31" s="157"/>
      <c r="G31" s="158"/>
      <c r="H31" s="151"/>
      <c r="I31" s="137"/>
      <c r="J31" s="140"/>
      <c r="K31" s="141"/>
      <c r="L31" s="140"/>
      <c r="M31" s="140"/>
      <c r="N31" s="143"/>
      <c r="O31" s="3"/>
      <c r="P31" s="3"/>
      <c r="Q31" s="3"/>
      <c r="R31" s="3"/>
      <c r="S31" s="3"/>
      <c r="T31" s="3"/>
    </row>
    <row r="32" spans="1:20" ht="24.95" customHeight="1" x14ac:dyDescent="0.2">
      <c r="A32" s="196">
        <v>12</v>
      </c>
      <c r="B32" s="197"/>
      <c r="C32" s="121"/>
      <c r="D32" s="156"/>
      <c r="E32" s="157"/>
      <c r="F32" s="157"/>
      <c r="G32" s="158"/>
      <c r="H32" s="151"/>
      <c r="I32" s="137"/>
      <c r="J32" s="140"/>
      <c r="K32" s="141"/>
      <c r="L32" s="140"/>
      <c r="M32" s="140"/>
      <c r="N32" s="143"/>
      <c r="O32" s="3"/>
      <c r="P32" s="3"/>
      <c r="Q32" s="3"/>
      <c r="R32" s="3"/>
      <c r="S32" s="3"/>
      <c r="T32" s="3"/>
    </row>
    <row r="33" spans="1:20" ht="24.95" customHeight="1" x14ac:dyDescent="0.2">
      <c r="A33" s="196">
        <v>13</v>
      </c>
      <c r="B33" s="197"/>
      <c r="C33" s="121"/>
      <c r="D33" s="156"/>
      <c r="E33" s="157"/>
      <c r="F33" s="157"/>
      <c r="G33" s="158"/>
      <c r="H33" s="151"/>
      <c r="I33" s="137"/>
      <c r="J33" s="140"/>
      <c r="K33" s="141"/>
      <c r="L33" s="140"/>
      <c r="M33" s="140"/>
      <c r="N33" s="143"/>
      <c r="O33" s="3"/>
      <c r="P33" s="3"/>
      <c r="Q33" s="3"/>
      <c r="R33" s="3"/>
      <c r="S33" s="3"/>
      <c r="T33" s="3"/>
    </row>
    <row r="34" spans="1:20" ht="24.95" customHeight="1" x14ac:dyDescent="0.2">
      <c r="A34" s="196">
        <v>14</v>
      </c>
      <c r="B34" s="197"/>
      <c r="C34" s="121"/>
      <c r="D34" s="156"/>
      <c r="E34" s="157"/>
      <c r="F34" s="157"/>
      <c r="G34" s="158"/>
      <c r="H34" s="151"/>
      <c r="I34" s="137"/>
      <c r="J34" s="140"/>
      <c r="K34" s="141"/>
      <c r="L34" s="140"/>
      <c r="M34" s="140"/>
      <c r="N34" s="143"/>
      <c r="O34" s="3"/>
      <c r="P34" s="3"/>
      <c r="Q34" s="3"/>
      <c r="R34" s="3"/>
      <c r="S34" s="3"/>
      <c r="T34" s="3"/>
    </row>
    <row r="35" spans="1:20" ht="24.95" customHeight="1" x14ac:dyDescent="0.2">
      <c r="A35" s="196">
        <v>15</v>
      </c>
      <c r="B35" s="197"/>
      <c r="C35" s="121"/>
      <c r="D35" s="156"/>
      <c r="E35" s="157"/>
      <c r="F35" s="157"/>
      <c r="G35" s="158"/>
      <c r="H35" s="151"/>
      <c r="I35" s="137"/>
      <c r="J35" s="140"/>
      <c r="K35" s="141"/>
      <c r="L35" s="140"/>
      <c r="M35" s="140"/>
      <c r="N35" s="143"/>
      <c r="O35" s="3"/>
      <c r="P35" s="3"/>
      <c r="Q35" s="3"/>
      <c r="R35" s="3"/>
      <c r="S35" s="3"/>
      <c r="T35" s="3"/>
    </row>
    <row r="36" spans="1:20" ht="24.95" customHeight="1" x14ac:dyDescent="0.2">
      <c r="A36" s="196">
        <v>16</v>
      </c>
      <c r="B36" s="197"/>
      <c r="C36" s="121"/>
      <c r="D36" s="156"/>
      <c r="E36" s="157"/>
      <c r="F36" s="157"/>
      <c r="G36" s="158"/>
      <c r="H36" s="151"/>
      <c r="I36" s="137"/>
      <c r="J36" s="140"/>
      <c r="K36" s="141"/>
      <c r="L36" s="140"/>
      <c r="M36" s="140"/>
      <c r="N36" s="143"/>
      <c r="O36" s="3"/>
      <c r="P36" s="3"/>
      <c r="Q36" s="3"/>
      <c r="R36" s="3"/>
      <c r="S36" s="3"/>
      <c r="T36" s="3"/>
    </row>
    <row r="37" spans="1:20" ht="24.95" customHeight="1" x14ac:dyDescent="0.2">
      <c r="A37" s="196">
        <v>17</v>
      </c>
      <c r="B37" s="197"/>
      <c r="C37" s="121"/>
      <c r="D37" s="156"/>
      <c r="E37" s="157"/>
      <c r="F37" s="157"/>
      <c r="G37" s="158"/>
      <c r="H37" s="151"/>
      <c r="I37" s="137"/>
      <c r="J37" s="140"/>
      <c r="K37" s="141"/>
      <c r="L37" s="140"/>
      <c r="M37" s="140"/>
      <c r="N37" s="143"/>
      <c r="O37" s="3"/>
      <c r="P37" s="3"/>
      <c r="Q37" s="3"/>
      <c r="R37" s="3"/>
      <c r="S37" s="3"/>
      <c r="T37" s="3"/>
    </row>
    <row r="38" spans="1:20" ht="24.95" customHeight="1" x14ac:dyDescent="0.2">
      <c r="A38" s="196">
        <v>18</v>
      </c>
      <c r="B38" s="197"/>
      <c r="C38" s="121"/>
      <c r="D38" s="156"/>
      <c r="E38" s="157"/>
      <c r="F38" s="157"/>
      <c r="G38" s="158"/>
      <c r="H38" s="151"/>
      <c r="I38" s="137"/>
      <c r="J38" s="140"/>
      <c r="K38" s="141"/>
      <c r="L38" s="140"/>
      <c r="M38" s="140"/>
      <c r="N38" s="143"/>
      <c r="O38" s="3"/>
      <c r="P38" s="3"/>
      <c r="Q38" s="3"/>
      <c r="R38" s="3"/>
      <c r="S38" s="3"/>
      <c r="T38" s="3"/>
    </row>
    <row r="39" spans="1:20" ht="24.95" customHeight="1" x14ac:dyDescent="0.2">
      <c r="A39" s="196">
        <v>19</v>
      </c>
      <c r="B39" s="197"/>
      <c r="C39" s="121"/>
      <c r="D39" s="156"/>
      <c r="E39" s="157"/>
      <c r="F39" s="157"/>
      <c r="G39" s="158"/>
      <c r="H39" s="151"/>
      <c r="I39" s="137"/>
      <c r="J39" s="140"/>
      <c r="K39" s="141"/>
      <c r="L39" s="140"/>
      <c r="M39" s="140"/>
      <c r="N39" s="143"/>
      <c r="O39" s="3"/>
      <c r="P39" s="3"/>
      <c r="Q39" s="3"/>
      <c r="R39" s="3"/>
      <c r="S39" s="3"/>
      <c r="T39" s="3"/>
    </row>
    <row r="40" spans="1:20" ht="24.95" customHeight="1" x14ac:dyDescent="0.2">
      <c r="A40" s="196">
        <v>20</v>
      </c>
      <c r="B40" s="197"/>
      <c r="C40" s="121"/>
      <c r="D40" s="156" t="s">
        <v>51</v>
      </c>
      <c r="E40" s="157"/>
      <c r="F40" s="157"/>
      <c r="G40" s="158"/>
      <c r="H40" s="151"/>
      <c r="I40" s="137"/>
      <c r="J40" s="140"/>
      <c r="K40" s="141"/>
      <c r="L40" s="140"/>
      <c r="M40" s="140"/>
      <c r="N40" s="143"/>
      <c r="O40" s="3"/>
      <c r="P40" s="3"/>
      <c r="Q40" s="3"/>
      <c r="R40" s="3"/>
      <c r="S40" s="3"/>
      <c r="T40" s="3"/>
    </row>
    <row r="41" spans="1:20" ht="17.25" customHeight="1" thickBot="1" x14ac:dyDescent="0.25">
      <c r="A41" s="122"/>
      <c r="B41" s="123"/>
      <c r="C41" s="124"/>
      <c r="D41" s="159"/>
      <c r="E41" s="160"/>
      <c r="F41" s="160"/>
      <c r="G41" s="161"/>
      <c r="H41" s="152"/>
      <c r="I41" s="138"/>
      <c r="J41" s="140"/>
      <c r="K41" s="141"/>
      <c r="L41" s="142"/>
      <c r="M41" s="142"/>
      <c r="N41" s="143"/>
      <c r="O41" s="3"/>
      <c r="P41" s="3"/>
      <c r="Q41" s="3"/>
      <c r="R41" s="3"/>
      <c r="S41" s="3"/>
      <c r="T41" s="3"/>
    </row>
    <row r="42" spans="1:20" ht="24.95" customHeight="1" thickTop="1" thickBot="1" x14ac:dyDescent="0.4">
      <c r="A42" s="42" t="s">
        <v>20</v>
      </c>
      <c r="B42" s="43"/>
      <c r="C42" s="44" t="s">
        <v>21</v>
      </c>
      <c r="D42" s="45"/>
      <c r="E42" s="45"/>
      <c r="F42" s="45"/>
      <c r="G42" s="45"/>
      <c r="H42" s="46">
        <f ca="1">SUM(INDIRECT("H21:"&amp;ADDRESS(ROW()-1,COLUMN(),4)))</f>
        <v>0</v>
      </c>
      <c r="I42" s="43"/>
      <c r="J42" s="43"/>
      <c r="K42" s="43"/>
      <c r="L42" s="43"/>
      <c r="M42" s="43"/>
      <c r="N42" s="47"/>
      <c r="O42" s="3"/>
      <c r="P42" s="48"/>
      <c r="Q42" s="3"/>
      <c r="R42" s="3"/>
      <c r="S42" s="3"/>
      <c r="T42" s="3"/>
    </row>
    <row r="43" spans="1:20" ht="24.95" customHeight="1" thickTop="1" thickBot="1" x14ac:dyDescent="0.3">
      <c r="A43" s="49" t="s">
        <v>22</v>
      </c>
      <c r="B43" s="43"/>
      <c r="C43" s="44" t="s">
        <v>23</v>
      </c>
      <c r="D43" s="50"/>
      <c r="E43" s="50"/>
      <c r="F43" s="50"/>
      <c r="G43" s="50"/>
      <c r="H43" s="51"/>
      <c r="I43" s="43" t="s">
        <v>24</v>
      </c>
      <c r="J43" s="43"/>
      <c r="K43" s="52"/>
      <c r="L43" s="52"/>
      <c r="M43" s="52"/>
      <c r="N43" s="53"/>
      <c r="O43" s="3"/>
      <c r="P43" s="3"/>
      <c r="Q43" s="3"/>
      <c r="R43" s="3"/>
      <c r="S43" s="3"/>
      <c r="T43" s="3"/>
    </row>
    <row r="44" spans="1:20" ht="24.95" customHeight="1" thickTop="1" thickBot="1" x14ac:dyDescent="0.4">
      <c r="A44" s="49" t="s">
        <v>25</v>
      </c>
      <c r="B44" s="43"/>
      <c r="C44" s="54"/>
      <c r="D44" s="207" t="s">
        <v>26</v>
      </c>
      <c r="E44" s="207"/>
      <c r="F44" s="50"/>
      <c r="G44" s="50"/>
      <c r="H44" s="55">
        <f ca="1">IF((H42-H43)&gt;0,H42-H43,0)</f>
        <v>0</v>
      </c>
      <c r="I44" s="56"/>
      <c r="J44" s="56"/>
      <c r="K44" s="208">
        <v>26000</v>
      </c>
      <c r="L44" s="209"/>
      <c r="M44" s="210"/>
      <c r="N44" s="57" t="s">
        <v>60</v>
      </c>
      <c r="O44" s="3"/>
      <c r="P44" s="3"/>
      <c r="Q44" s="3"/>
      <c r="R44" s="3"/>
      <c r="S44" s="3"/>
      <c r="T44" s="3"/>
    </row>
    <row r="45" spans="1:20" ht="24.95" customHeight="1" thickTop="1" thickBot="1" x14ac:dyDescent="0.4">
      <c r="A45" s="49" t="s">
        <v>27</v>
      </c>
      <c r="B45" s="43"/>
      <c r="C45" s="58"/>
      <c r="D45" s="207" t="s">
        <v>28</v>
      </c>
      <c r="E45" s="207"/>
      <c r="F45" s="43"/>
      <c r="G45" s="43"/>
      <c r="H45" s="55">
        <f ca="1">IF((H42-H43)&gt;0,0,H42-H43)</f>
        <v>0</v>
      </c>
      <c r="I45" s="56"/>
      <c r="J45" s="56"/>
      <c r="K45" s="56"/>
      <c r="L45" s="56"/>
      <c r="M45" s="56"/>
      <c r="N45" s="59"/>
      <c r="O45" s="3"/>
      <c r="P45" s="3"/>
      <c r="Q45" s="3"/>
      <c r="R45" s="3"/>
      <c r="S45" s="3"/>
      <c r="T45" s="3"/>
    </row>
    <row r="46" spans="1:20" ht="18" customHeight="1" thickTop="1" x14ac:dyDescent="0.25">
      <c r="A46" s="60" t="s">
        <v>29</v>
      </c>
      <c r="B46" s="61"/>
      <c r="C46" s="62" t="s">
        <v>30</v>
      </c>
      <c r="D46" s="61"/>
      <c r="E46" s="62" t="s">
        <v>31</v>
      </c>
      <c r="F46" s="61"/>
      <c r="G46" s="62" t="s">
        <v>32</v>
      </c>
      <c r="H46" s="63"/>
      <c r="I46" s="211" t="s">
        <v>71</v>
      </c>
      <c r="J46" s="212"/>
      <c r="K46" s="213"/>
      <c r="L46" s="211" t="s">
        <v>33</v>
      </c>
      <c r="M46" s="212"/>
      <c r="N46" s="214"/>
      <c r="O46" s="3"/>
      <c r="P46" s="3"/>
      <c r="Q46" s="3"/>
      <c r="R46" s="3"/>
      <c r="S46" s="3"/>
      <c r="T46" s="3"/>
    </row>
    <row r="47" spans="1:20" ht="14.45" customHeight="1" x14ac:dyDescent="0.2">
      <c r="A47" s="64"/>
      <c r="B47" s="65"/>
      <c r="C47" s="66"/>
      <c r="D47" s="65"/>
      <c r="E47" s="66"/>
      <c r="F47" s="65"/>
      <c r="G47" s="66"/>
      <c r="H47" s="65"/>
      <c r="I47" s="66"/>
      <c r="J47" s="65"/>
      <c r="K47" s="65"/>
      <c r="L47" s="66"/>
      <c r="M47" s="67"/>
      <c r="N47" s="68"/>
      <c r="O47" s="3"/>
      <c r="P47" s="3"/>
      <c r="Q47" s="3"/>
      <c r="R47" s="3"/>
      <c r="S47" s="3"/>
      <c r="T47" s="3"/>
    </row>
    <row r="48" spans="1:20" ht="14.45" customHeight="1" x14ac:dyDescent="0.2">
      <c r="A48" s="69" t="s">
        <v>34</v>
      </c>
      <c r="B48" s="70" t="str">
        <f>TRIM(MID($H$13,1,1)&amp;"."&amp;$D$13)</f>
        <v>H.PITCHO</v>
      </c>
      <c r="C48" s="71" t="s">
        <v>34</v>
      </c>
      <c r="D48" s="70" t="str">
        <f>TRIM(MID(SJ!B7,SEARCH("|",SUBSTITUTE(SJ!B7," ","|",LEN(SJ!B7)-LEN(SUBSTITUTE(SJ!B7," ",""))))+1,1)&amp;"."&amp;MID(SJ!$B$7,1,SEARCH(" ",SJ!$B$7,1)-1))</f>
        <v>L.SATIKOPO</v>
      </c>
      <c r="E48" s="71" t="s">
        <v>35</v>
      </c>
      <c r="F48" s="72"/>
      <c r="G48" s="71" t="s">
        <v>35</v>
      </c>
      <c r="H48" s="70" t="str">
        <f>B48</f>
        <v>H.PITCHO</v>
      </c>
      <c r="I48" s="71" t="s">
        <v>35</v>
      </c>
      <c r="J48" s="72"/>
      <c r="K48" s="72"/>
      <c r="L48" s="71" t="s">
        <v>35</v>
      </c>
      <c r="M48" s="72"/>
      <c r="N48" s="68"/>
      <c r="O48" s="3"/>
      <c r="P48" s="3"/>
      <c r="Q48" s="3"/>
      <c r="R48" s="3"/>
      <c r="S48" s="3"/>
      <c r="T48" s="3"/>
    </row>
    <row r="49" spans="1:20" ht="14.45" customHeight="1" x14ac:dyDescent="0.2">
      <c r="A49" s="32"/>
      <c r="B49" s="70"/>
      <c r="C49" s="71"/>
      <c r="D49" s="70"/>
      <c r="E49" s="71"/>
      <c r="F49" s="72"/>
      <c r="G49" s="71"/>
      <c r="H49" s="70"/>
      <c r="I49" s="71"/>
      <c r="J49" s="72"/>
      <c r="K49" s="72"/>
      <c r="L49" s="71"/>
      <c r="M49" s="72"/>
      <c r="N49" s="68"/>
      <c r="O49" s="3"/>
      <c r="P49" s="3"/>
      <c r="Q49" s="3"/>
      <c r="R49" s="3"/>
      <c r="S49" s="3"/>
      <c r="T49" s="3"/>
    </row>
    <row r="50" spans="1:20" ht="14.45" customHeight="1" x14ac:dyDescent="0.2">
      <c r="A50" s="69" t="s">
        <v>36</v>
      </c>
      <c r="B50" s="73">
        <v>42240</v>
      </c>
      <c r="C50" s="71" t="s">
        <v>37</v>
      </c>
      <c r="D50" s="73">
        <f>$B$50</f>
        <v>42240</v>
      </c>
      <c r="E50" s="71" t="s">
        <v>37</v>
      </c>
      <c r="F50" s="74"/>
      <c r="G50" s="71" t="s">
        <v>37</v>
      </c>
      <c r="H50" s="73">
        <f>$B$50</f>
        <v>42240</v>
      </c>
      <c r="I50" s="71" t="s">
        <v>37</v>
      </c>
      <c r="J50" s="72"/>
      <c r="K50" s="72"/>
      <c r="L50" s="71" t="s">
        <v>37</v>
      </c>
      <c r="M50" s="72"/>
      <c r="N50" s="68"/>
      <c r="O50" s="3"/>
      <c r="P50" s="3"/>
      <c r="Q50" s="3"/>
      <c r="R50" s="3"/>
      <c r="S50" s="3"/>
      <c r="T50" s="3"/>
    </row>
    <row r="51" spans="1:20" ht="11.25" customHeight="1" x14ac:dyDescent="0.2">
      <c r="A51" s="32"/>
      <c r="B51" s="72"/>
      <c r="C51" s="71"/>
      <c r="D51" s="72"/>
      <c r="E51" s="71"/>
      <c r="F51" s="72"/>
      <c r="G51" s="71"/>
      <c r="H51" s="72"/>
      <c r="I51" s="71"/>
      <c r="J51" s="72"/>
      <c r="K51" s="72"/>
      <c r="L51" s="71"/>
      <c r="M51" s="72"/>
      <c r="N51" s="68"/>
      <c r="O51" s="3"/>
      <c r="P51" s="3"/>
      <c r="Q51" s="3"/>
      <c r="R51" s="3"/>
      <c r="S51" s="3"/>
      <c r="T51" s="3"/>
    </row>
    <row r="52" spans="1:20" ht="14.45" customHeight="1" x14ac:dyDescent="0.2">
      <c r="A52" s="32"/>
      <c r="B52" s="72"/>
      <c r="C52" s="71"/>
      <c r="D52" s="72"/>
      <c r="E52" s="71"/>
      <c r="F52" s="72"/>
      <c r="G52" s="71"/>
      <c r="H52" s="72"/>
      <c r="I52" s="71"/>
      <c r="J52" s="72"/>
      <c r="K52" s="72"/>
      <c r="L52" s="71"/>
      <c r="M52" s="72"/>
      <c r="N52" s="68"/>
      <c r="O52" s="3"/>
      <c r="P52" s="3"/>
      <c r="Q52" s="3"/>
      <c r="R52" s="3"/>
      <c r="S52" s="3"/>
      <c r="T52" s="3"/>
    </row>
    <row r="53" spans="1:20" ht="14.45" customHeight="1" x14ac:dyDescent="0.2">
      <c r="A53" s="69" t="s">
        <v>38</v>
      </c>
      <c r="B53" s="72"/>
      <c r="C53" s="71" t="s">
        <v>38</v>
      </c>
      <c r="D53" s="72"/>
      <c r="E53" s="71" t="s">
        <v>38</v>
      </c>
      <c r="F53" s="72"/>
      <c r="G53" s="71" t="s">
        <v>38</v>
      </c>
      <c r="H53" s="72"/>
      <c r="I53" s="71" t="s">
        <v>38</v>
      </c>
      <c r="J53" s="72"/>
      <c r="K53" s="72"/>
      <c r="L53" s="71" t="s">
        <v>38</v>
      </c>
      <c r="M53" s="72"/>
      <c r="N53" s="68"/>
      <c r="O53" s="3"/>
      <c r="P53" s="3"/>
      <c r="Q53" s="3"/>
      <c r="R53" s="3"/>
      <c r="S53" s="3"/>
      <c r="T53" s="3"/>
    </row>
    <row r="54" spans="1:20" ht="14.45" customHeight="1" thickBot="1" x14ac:dyDescent="0.25">
      <c r="A54" s="75"/>
      <c r="B54" s="36"/>
      <c r="C54" s="34"/>
      <c r="D54" s="36"/>
      <c r="E54" s="34"/>
      <c r="F54" s="36"/>
      <c r="G54" s="34"/>
      <c r="H54" s="36"/>
      <c r="I54" s="34"/>
      <c r="J54" s="36"/>
      <c r="K54" s="36"/>
      <c r="L54" s="34"/>
      <c r="M54" s="36"/>
      <c r="N54" s="76"/>
      <c r="O54" s="3"/>
      <c r="P54" s="3"/>
      <c r="Q54" s="3"/>
      <c r="R54" s="3"/>
      <c r="S54" s="3"/>
      <c r="T54" s="3"/>
    </row>
    <row r="55" spans="1:20" ht="13.5" thickTop="1" x14ac:dyDescent="0.2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N55" s="56"/>
      <c r="O55" s="3"/>
      <c r="P55" s="3"/>
      <c r="Q55" s="3"/>
      <c r="R55" s="3"/>
      <c r="S55" s="3"/>
      <c r="T55" s="3"/>
    </row>
    <row r="56" spans="1:20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x14ac:dyDescent="0.2">
      <c r="A68" s="3"/>
      <c r="B68" s="3"/>
      <c r="C68" s="3"/>
      <c r="D68" s="3"/>
      <c r="E68" s="3"/>
      <c r="F68" s="56"/>
      <c r="G68" s="3"/>
      <c r="H68" s="56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93" spans="14:14" x14ac:dyDescent="0.2">
      <c r="N93" s="110"/>
    </row>
  </sheetData>
  <mergeCells count="13">
    <mergeCell ref="I18:N19"/>
    <mergeCell ref="A5:N5"/>
    <mergeCell ref="A7:C7"/>
    <mergeCell ref="E10:H10"/>
    <mergeCell ref="F16:G16"/>
    <mergeCell ref="I16:J16"/>
    <mergeCell ref="E9:H9"/>
    <mergeCell ref="H6:K6"/>
    <mergeCell ref="D44:E44"/>
    <mergeCell ref="K44:M44"/>
    <mergeCell ref="D45:E45"/>
    <mergeCell ref="I46:K46"/>
    <mergeCell ref="L46:N46"/>
  </mergeCells>
  <printOptions horizontalCentered="1"/>
  <pageMargins left="0.11811023622047245" right="0.11811023622047245" top="0.15748031496062992" bottom="0.15748031496062992" header="0.11811023622047245" footer="0"/>
  <pageSetup paperSize="9" scale="54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3">
    <pageSetUpPr fitToPage="1"/>
  </sheetPr>
  <dimension ref="A1:K31"/>
  <sheetViews>
    <sheetView showGridLines="0" topLeftCell="A16" zoomScaleNormal="100" workbookViewId="0">
      <selection activeCell="B34" sqref="B34"/>
    </sheetView>
  </sheetViews>
  <sheetFormatPr baseColWidth="10" defaultRowHeight="12.75" x14ac:dyDescent="0.2"/>
  <cols>
    <col min="1" max="1" width="21" style="106" bestFit="1" customWidth="1"/>
    <col min="2" max="2" width="39.140625" style="106" customWidth="1"/>
    <col min="3" max="3" width="15.7109375" style="106" customWidth="1"/>
    <col min="4" max="9" width="7.7109375" style="106" customWidth="1"/>
    <col min="10" max="16384" width="11.42578125" style="106"/>
  </cols>
  <sheetData>
    <row r="1" spans="1:11" ht="15.75" customHeight="1" x14ac:dyDescent="0.2"/>
    <row r="2" spans="1:11" ht="15.75" customHeight="1" x14ac:dyDescent="0.2"/>
    <row r="3" spans="1:11" ht="15.75" customHeight="1" x14ac:dyDescent="0.2"/>
    <row r="4" spans="1:11" ht="26.25" customHeight="1" x14ac:dyDescent="0.2">
      <c r="B4" s="238" t="s">
        <v>45</v>
      </c>
      <c r="C4" s="238"/>
    </row>
    <row r="6" spans="1:11" ht="12.75" customHeight="1" x14ac:dyDescent="0.2">
      <c r="C6" s="107"/>
      <c r="D6" s="107"/>
      <c r="E6" s="107"/>
      <c r="F6" s="107"/>
      <c r="G6" s="107"/>
    </row>
    <row r="7" spans="1:11" ht="13.5" customHeight="1" thickBot="1" x14ac:dyDescent="0.25">
      <c r="A7" s="113" t="s">
        <v>46</v>
      </c>
      <c r="B7" s="113" t="s">
        <v>70</v>
      </c>
      <c r="C7" s="107"/>
      <c r="D7" s="107"/>
      <c r="E7" s="107"/>
      <c r="F7" s="107"/>
      <c r="G7" s="107"/>
    </row>
    <row r="8" spans="1:11" ht="16.5" thickTop="1" thickBot="1" x14ac:dyDescent="0.25">
      <c r="A8" s="107"/>
      <c r="B8" s="107"/>
      <c r="C8" s="107"/>
      <c r="D8" s="231" t="s">
        <v>9</v>
      </c>
      <c r="E8" s="232"/>
      <c r="F8" s="232"/>
      <c r="G8" s="232"/>
      <c r="H8" s="232"/>
      <c r="I8" s="233"/>
      <c r="K8" s="199"/>
    </row>
    <row r="9" spans="1:11" ht="42" customHeight="1" thickTop="1" thickBot="1" x14ac:dyDescent="0.25">
      <c r="A9" s="114" t="s">
        <v>10</v>
      </c>
      <c r="B9" s="115" t="s">
        <v>47</v>
      </c>
      <c r="C9" s="116" t="s">
        <v>48</v>
      </c>
      <c r="D9" s="117" t="s">
        <v>14</v>
      </c>
      <c r="E9" s="118" t="s">
        <v>15</v>
      </c>
      <c r="F9" s="118" t="s">
        <v>16</v>
      </c>
      <c r="G9" s="118" t="s">
        <v>17</v>
      </c>
      <c r="H9" s="118" t="s">
        <v>18</v>
      </c>
      <c r="I9" s="119" t="s">
        <v>19</v>
      </c>
      <c r="K9" s="199"/>
    </row>
    <row r="10" spans="1:11" ht="27" customHeight="1" thickTop="1" x14ac:dyDescent="0.2">
      <c r="A10" s="111"/>
      <c r="B10" s="129"/>
      <c r="C10" s="132"/>
      <c r="D10" s="172"/>
      <c r="E10" s="173"/>
      <c r="F10" s="173"/>
      <c r="G10" s="173"/>
      <c r="H10" s="173"/>
      <c r="I10" s="174"/>
      <c r="K10" s="199"/>
    </row>
    <row r="11" spans="1:11" ht="27" customHeight="1" x14ac:dyDescent="0.2">
      <c r="A11" s="112"/>
      <c r="B11" s="130"/>
      <c r="C11" s="133"/>
      <c r="D11" s="139"/>
      <c r="E11" s="144"/>
      <c r="F11" s="148"/>
      <c r="G11" s="145"/>
      <c r="H11" s="146"/>
      <c r="I11" s="149"/>
    </row>
    <row r="12" spans="1:11" ht="27" customHeight="1" x14ac:dyDescent="0.2">
      <c r="A12" s="112"/>
      <c r="B12" s="130"/>
      <c r="C12" s="133"/>
      <c r="D12" s="139"/>
      <c r="E12" s="144"/>
      <c r="F12" s="148"/>
      <c r="G12" s="145"/>
      <c r="H12" s="146"/>
      <c r="I12" s="149"/>
    </row>
    <row r="13" spans="1:11" ht="27" customHeight="1" x14ac:dyDescent="0.2">
      <c r="A13" s="112"/>
      <c r="B13" s="130"/>
      <c r="C13" s="133"/>
      <c r="D13" s="139"/>
      <c r="E13" s="144"/>
      <c r="F13" s="148"/>
      <c r="G13" s="145"/>
      <c r="H13" s="146"/>
      <c r="I13" s="149"/>
    </row>
    <row r="14" spans="1:11" ht="27" customHeight="1" x14ac:dyDescent="0.2">
      <c r="A14" s="112"/>
      <c r="B14" s="130"/>
      <c r="C14" s="133"/>
      <c r="D14" s="139"/>
      <c r="E14" s="144"/>
      <c r="F14" s="148"/>
      <c r="G14" s="145"/>
      <c r="H14" s="146"/>
      <c r="I14" s="149"/>
    </row>
    <row r="15" spans="1:11" ht="27" customHeight="1" x14ac:dyDescent="0.2">
      <c r="A15" s="112"/>
      <c r="B15" s="130"/>
      <c r="C15" s="133"/>
      <c r="D15" s="139"/>
      <c r="E15" s="144"/>
      <c r="F15" s="148"/>
      <c r="G15" s="145"/>
      <c r="H15" s="146"/>
      <c r="I15" s="149"/>
    </row>
    <row r="16" spans="1:11" ht="27" customHeight="1" x14ac:dyDescent="0.2">
      <c r="A16" s="112"/>
      <c r="B16" s="130"/>
      <c r="C16" s="133"/>
      <c r="D16" s="139"/>
      <c r="E16" s="144"/>
      <c r="F16" s="148"/>
      <c r="G16" s="145"/>
      <c r="H16" s="146"/>
      <c r="I16" s="149"/>
    </row>
    <row r="17" spans="1:9" ht="27" customHeight="1" x14ac:dyDescent="0.2">
      <c r="A17" s="112"/>
      <c r="B17" s="130"/>
      <c r="C17" s="133"/>
      <c r="D17" s="139"/>
      <c r="E17" s="144"/>
      <c r="F17" s="148"/>
      <c r="G17" s="145"/>
      <c r="H17" s="146"/>
      <c r="I17" s="149"/>
    </row>
    <row r="18" spans="1:9" ht="27" customHeight="1" x14ac:dyDescent="0.2">
      <c r="A18" s="112"/>
      <c r="B18" s="130"/>
      <c r="C18" s="133"/>
      <c r="D18" s="139"/>
      <c r="E18" s="144"/>
      <c r="F18" s="148"/>
      <c r="G18" s="145"/>
      <c r="H18" s="146"/>
      <c r="I18" s="149"/>
    </row>
    <row r="19" spans="1:9" ht="27" customHeight="1" x14ac:dyDescent="0.2">
      <c r="A19" s="112"/>
      <c r="B19" s="130"/>
      <c r="C19" s="133"/>
      <c r="D19" s="139"/>
      <c r="E19" s="144"/>
      <c r="F19" s="148"/>
      <c r="G19" s="145"/>
      <c r="H19" s="146"/>
      <c r="I19" s="149"/>
    </row>
    <row r="20" spans="1:9" ht="27" customHeight="1" x14ac:dyDescent="0.2">
      <c r="A20" s="112"/>
      <c r="B20" s="131"/>
      <c r="C20" s="133"/>
      <c r="D20" s="139"/>
      <c r="E20" s="144"/>
      <c r="F20" s="148"/>
      <c r="G20" s="145"/>
      <c r="H20" s="146"/>
      <c r="I20" s="149"/>
    </row>
    <row r="21" spans="1:9" ht="27" customHeight="1" x14ac:dyDescent="0.2">
      <c r="A21" s="112"/>
      <c r="B21" s="130"/>
      <c r="C21" s="133"/>
      <c r="D21" s="139"/>
      <c r="E21" s="144"/>
      <c r="F21" s="148"/>
      <c r="G21" s="145"/>
      <c r="H21" s="146"/>
      <c r="I21" s="149"/>
    </row>
    <row r="22" spans="1:9" ht="27" customHeight="1" x14ac:dyDescent="0.2">
      <c r="A22" s="112"/>
      <c r="B22" s="130"/>
      <c r="C22" s="133"/>
      <c r="D22" s="139"/>
      <c r="E22" s="144"/>
      <c r="F22" s="148"/>
      <c r="G22" s="145"/>
      <c r="H22" s="146"/>
      <c r="I22" s="149"/>
    </row>
    <row r="23" spans="1:9" ht="27" customHeight="1" x14ac:dyDescent="0.2">
      <c r="A23" s="125"/>
      <c r="B23" s="130"/>
      <c r="C23" s="133"/>
      <c r="D23" s="139"/>
      <c r="E23" s="144"/>
      <c r="F23" s="148"/>
      <c r="G23" s="144"/>
      <c r="H23" s="147"/>
      <c r="I23" s="149"/>
    </row>
    <row r="24" spans="1:9" ht="27" customHeight="1" x14ac:dyDescent="0.2">
      <c r="A24" s="126"/>
      <c r="B24" s="130"/>
      <c r="C24" s="134"/>
      <c r="D24" s="139"/>
      <c r="E24" s="144"/>
      <c r="F24" s="148"/>
      <c r="G24" s="144"/>
      <c r="H24" s="147"/>
      <c r="I24" s="149"/>
    </row>
    <row r="25" spans="1:9" ht="27" customHeight="1" x14ac:dyDescent="0.2">
      <c r="A25" s="127"/>
      <c r="B25" s="130"/>
      <c r="C25" s="135"/>
      <c r="D25" s="139"/>
      <c r="E25" s="144"/>
      <c r="F25" s="148"/>
      <c r="G25" s="144"/>
      <c r="H25" s="147"/>
      <c r="I25" s="149"/>
    </row>
    <row r="26" spans="1:9" ht="24" customHeight="1" thickBot="1" x14ac:dyDescent="0.25">
      <c r="A26" s="108"/>
      <c r="B26" s="120" t="s">
        <v>49</v>
      </c>
      <c r="C26" s="128">
        <f ca="1">SUM(INDIRECT("C10:"&amp;ADDRESS(ROW()-1,COLUMN(),4)))</f>
        <v>0</v>
      </c>
    </row>
    <row r="27" spans="1:9" ht="26.25" customHeight="1" thickTop="1" x14ac:dyDescent="0.2">
      <c r="A27" s="234" t="s">
        <v>50</v>
      </c>
      <c r="B27" s="234"/>
      <c r="C27" s="235"/>
    </row>
    <row r="28" spans="1:9" ht="20.25" customHeight="1" x14ac:dyDescent="0.2">
      <c r="A28" s="236"/>
      <c r="B28" s="236"/>
      <c r="C28" s="237"/>
    </row>
    <row r="29" spans="1:9" ht="30.75" customHeight="1" x14ac:dyDescent="0.2">
      <c r="A29" s="109"/>
      <c r="B29" s="109"/>
      <c r="C29" s="109"/>
    </row>
    <row r="30" spans="1:9" ht="16.5" x14ac:dyDescent="0.2">
      <c r="A30" s="109"/>
      <c r="B30" s="109"/>
      <c r="C30" s="109"/>
    </row>
    <row r="31" spans="1:9" ht="22.5" customHeight="1" x14ac:dyDescent="0.2"/>
  </sheetData>
  <mergeCells count="4">
    <mergeCell ref="D8:I8"/>
    <mergeCell ref="A27:C27"/>
    <mergeCell ref="A28:C28"/>
    <mergeCell ref="B4:C4"/>
  </mergeCells>
  <printOptions horizontalCentered="1"/>
  <pageMargins left="0" right="0" top="0.55118110236220474" bottom="1.1417322834645669" header="0" footer="0"/>
  <pageSetup paperSize="9" scale="65" orientation="portrait" r:id="rId1"/>
  <headerFooter alignWithMargins="0">
    <oddFooter>&amp;RFC 004 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4">
    <pageSetUpPr fitToPage="1"/>
  </sheetPr>
  <dimension ref="A1:T93"/>
  <sheetViews>
    <sheetView showGridLines="0" defaultGridColor="0" colorId="12" zoomScaleNormal="100" workbookViewId="0">
      <selection activeCell="P14" sqref="P14"/>
    </sheetView>
  </sheetViews>
  <sheetFormatPr baseColWidth="10" defaultRowHeight="12.75" x14ac:dyDescent="0.2"/>
  <cols>
    <col min="1" max="1" width="7.7109375" style="2" customWidth="1"/>
    <col min="2" max="2" width="17.7109375" style="2" customWidth="1"/>
    <col min="3" max="3" width="7.7109375" style="2" customWidth="1"/>
    <col min="4" max="4" width="17.7109375" style="2" customWidth="1"/>
    <col min="5" max="5" width="16.7109375" style="2" customWidth="1"/>
    <col min="6" max="6" width="8.7109375" style="2" customWidth="1"/>
    <col min="7" max="7" width="5.85546875" style="2" customWidth="1"/>
    <col min="8" max="8" width="17.7109375" style="2" customWidth="1"/>
    <col min="9" max="14" width="8.7109375" style="2" customWidth="1"/>
    <col min="15" max="16384" width="11.42578125" style="2"/>
  </cols>
  <sheetData>
    <row r="1" spans="1:20" x14ac:dyDescent="0.2">
      <c r="A1" s="1"/>
    </row>
    <row r="3" spans="1:20" x14ac:dyDescent="0.2">
      <c r="A3" s="3"/>
      <c r="B3" s="3"/>
      <c r="C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" customHeight="1" x14ac:dyDescent="0.2">
      <c r="A5" s="221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3"/>
      <c r="P5" s="3"/>
      <c r="Q5" s="3"/>
      <c r="R5" s="3"/>
      <c r="S5" s="3"/>
      <c r="T5" s="3"/>
    </row>
    <row r="6" spans="1:20" ht="15" customHeight="1" x14ac:dyDescent="0.25">
      <c r="A6" s="4"/>
      <c r="B6" s="3"/>
      <c r="C6" s="3"/>
      <c r="D6" s="5" t="s">
        <v>0</v>
      </c>
      <c r="E6" s="6"/>
      <c r="G6" s="5"/>
      <c r="H6" s="230" t="s">
        <v>59</v>
      </c>
      <c r="I6" s="230"/>
      <c r="J6" s="230"/>
      <c r="K6" s="230"/>
      <c r="L6" s="3"/>
      <c r="M6" s="3"/>
      <c r="N6" s="3"/>
      <c r="O6" s="3"/>
      <c r="P6" s="3"/>
      <c r="Q6" s="3"/>
      <c r="R6" s="3"/>
      <c r="S6" s="3"/>
      <c r="T6" s="3"/>
    </row>
    <row r="7" spans="1:20" ht="15" customHeight="1" x14ac:dyDescent="0.2">
      <c r="A7" s="222"/>
      <c r="B7" s="222"/>
      <c r="C7" s="22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" customHeight="1" thickBo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8" customHeight="1" thickTop="1" x14ac:dyDescent="0.35">
      <c r="A9" s="7"/>
      <c r="B9" s="7"/>
      <c r="C9" s="7"/>
      <c r="D9" s="7"/>
      <c r="E9" s="227" t="s">
        <v>1</v>
      </c>
      <c r="F9" s="228"/>
      <c r="G9" s="228"/>
      <c r="H9" s="229"/>
      <c r="I9" s="7"/>
      <c r="J9" s="7"/>
      <c r="K9" s="7"/>
      <c r="L9" s="8"/>
      <c r="M9" s="8"/>
      <c r="N9" s="8"/>
      <c r="O9" s="3"/>
      <c r="P9" s="3"/>
      <c r="Q9" s="3"/>
      <c r="R9" s="3"/>
      <c r="S9" s="3"/>
      <c r="T9" s="3"/>
    </row>
    <row r="10" spans="1:20" s="9" customFormat="1" ht="21.75" customHeight="1" thickBot="1" x14ac:dyDescent="0.4">
      <c r="A10" s="7"/>
      <c r="B10" s="7"/>
      <c r="C10" s="7"/>
      <c r="D10" s="7"/>
      <c r="E10" s="223" t="s">
        <v>60</v>
      </c>
      <c r="F10" s="224"/>
      <c r="G10" s="224"/>
      <c r="H10" s="225"/>
      <c r="I10" s="7"/>
      <c r="J10" s="7"/>
      <c r="K10" s="7"/>
      <c r="L10" s="7"/>
      <c r="M10" s="7"/>
      <c r="N10" s="7"/>
      <c r="P10" s="9" t="s">
        <v>2</v>
      </c>
    </row>
    <row r="11" spans="1:20" ht="15" customHeight="1" thickTop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" customHeight="1" x14ac:dyDescent="0.25">
      <c r="A13" s="10"/>
      <c r="B13" s="11"/>
      <c r="C13" s="12" t="s">
        <v>3</v>
      </c>
      <c r="D13" s="13" t="s">
        <v>61</v>
      </c>
      <c r="E13" s="14"/>
      <c r="F13" s="15"/>
      <c r="G13" s="16" t="s">
        <v>4</v>
      </c>
      <c r="H13" s="13" t="s">
        <v>62</v>
      </c>
      <c r="I13" s="11"/>
      <c r="J13" s="11"/>
      <c r="K13" s="11"/>
      <c r="L13" s="10"/>
      <c r="M13" s="10"/>
      <c r="N13" s="10"/>
      <c r="O13" s="3"/>
      <c r="P13" s="3"/>
      <c r="Q13" s="3"/>
      <c r="R13" s="3"/>
      <c r="S13" s="3"/>
      <c r="T13" s="3"/>
    </row>
    <row r="14" spans="1:20" ht="15" customHeight="1" x14ac:dyDescent="0.25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0"/>
      <c r="M14" s="10"/>
      <c r="N14" s="10"/>
      <c r="O14" s="3"/>
      <c r="P14" s="3"/>
      <c r="Q14" s="3"/>
      <c r="R14" s="3"/>
      <c r="S14" s="3"/>
      <c r="T14" s="3"/>
    </row>
    <row r="15" spans="1:20" ht="15" customHeight="1" x14ac:dyDescent="0.25">
      <c r="A15" s="3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3"/>
      <c r="M15" s="3"/>
      <c r="N15" s="3"/>
      <c r="O15" s="3"/>
      <c r="P15" s="3"/>
      <c r="Q15" s="3"/>
      <c r="R15" s="3"/>
      <c r="S15" s="3"/>
      <c r="T15" s="3"/>
    </row>
    <row r="16" spans="1:20" ht="15" customHeight="1" x14ac:dyDescent="0.25">
      <c r="A16" s="10"/>
      <c r="B16" s="18"/>
      <c r="C16" s="19"/>
      <c r="E16" s="16" t="s">
        <v>5</v>
      </c>
      <c r="F16" s="226" t="str">
        <f>IF(COUNT($B$21:$B$40),MIN($B$21:$B$40),"")</f>
        <v/>
      </c>
      <c r="G16" s="226"/>
      <c r="H16" s="169" t="s">
        <v>52</v>
      </c>
      <c r="I16" s="226" t="str">
        <f>IF(COUNT($B$21:$B$40),MAX($B$21:$B$40),"")</f>
        <v/>
      </c>
      <c r="J16" s="226"/>
      <c r="K16" s="20"/>
      <c r="L16" s="21"/>
      <c r="M16" s="21" t="s">
        <v>6</v>
      </c>
      <c r="N16" s="202" t="s">
        <v>57</v>
      </c>
      <c r="O16" s="3"/>
      <c r="P16" s="3"/>
      <c r="Q16" s="3"/>
      <c r="R16" s="3"/>
      <c r="S16" s="3"/>
      <c r="T16" s="3"/>
    </row>
    <row r="17" spans="1:20" ht="13.5" thickBo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3.5" thickTop="1" x14ac:dyDescent="0.2">
      <c r="A18" s="23" t="s">
        <v>7</v>
      </c>
      <c r="B18" s="24"/>
      <c r="C18" s="24" t="s">
        <v>7</v>
      </c>
      <c r="D18" s="25"/>
      <c r="E18" s="26"/>
      <c r="F18" s="26"/>
      <c r="G18" s="26"/>
      <c r="H18" s="27" t="s">
        <v>8</v>
      </c>
      <c r="I18" s="215" t="s">
        <v>9</v>
      </c>
      <c r="J18" s="216"/>
      <c r="K18" s="216"/>
      <c r="L18" s="216"/>
      <c r="M18" s="216"/>
      <c r="N18" s="217"/>
      <c r="O18" s="3"/>
      <c r="P18" s="3"/>
      <c r="Q18" s="3"/>
      <c r="R18" s="3"/>
      <c r="S18" s="3"/>
      <c r="T18" s="3"/>
    </row>
    <row r="19" spans="1:20" x14ac:dyDescent="0.2">
      <c r="A19" s="28"/>
      <c r="B19" s="29" t="s">
        <v>10</v>
      </c>
      <c r="C19" s="29"/>
      <c r="D19" s="30" t="s">
        <v>11</v>
      </c>
      <c r="E19" s="31"/>
      <c r="F19" s="31"/>
      <c r="G19" s="31"/>
      <c r="H19" s="32"/>
      <c r="I19" s="218"/>
      <c r="J19" s="219"/>
      <c r="K19" s="219"/>
      <c r="L19" s="219"/>
      <c r="M19" s="219"/>
      <c r="N19" s="220"/>
      <c r="O19" s="3"/>
      <c r="P19" s="3"/>
      <c r="Q19" s="3"/>
      <c r="R19" s="3"/>
      <c r="S19" s="3"/>
      <c r="T19" s="3"/>
    </row>
    <row r="20" spans="1:20" ht="13.5" thickBot="1" x14ac:dyDescent="0.25">
      <c r="A20" s="33" t="s">
        <v>12</v>
      </c>
      <c r="B20" s="34"/>
      <c r="C20" s="35" t="s">
        <v>13</v>
      </c>
      <c r="D20" s="34"/>
      <c r="E20" s="36"/>
      <c r="F20" s="36"/>
      <c r="G20" s="36"/>
      <c r="H20" s="37" t="s">
        <v>63</v>
      </c>
      <c r="I20" s="38" t="s">
        <v>64</v>
      </c>
      <c r="J20" s="39" t="s">
        <v>65</v>
      </c>
      <c r="K20" s="40" t="s">
        <v>66</v>
      </c>
      <c r="L20" s="40" t="s">
        <v>67</v>
      </c>
      <c r="M20" s="40" t="s">
        <v>68</v>
      </c>
      <c r="N20" s="41" t="s">
        <v>69</v>
      </c>
      <c r="O20" s="3"/>
      <c r="P20" s="3"/>
      <c r="Q20" s="3"/>
      <c r="R20" s="3"/>
      <c r="S20" s="3"/>
      <c r="T20" s="3"/>
    </row>
    <row r="21" spans="1:20" ht="24.95" customHeight="1" thickTop="1" x14ac:dyDescent="0.2">
      <c r="A21" s="196">
        <v>1</v>
      </c>
      <c r="B21" s="198"/>
      <c r="C21" s="121"/>
      <c r="D21" s="153"/>
      <c r="E21" s="154"/>
      <c r="F21" s="154"/>
      <c r="G21" s="155"/>
      <c r="H21" s="151"/>
      <c r="I21" s="136"/>
      <c r="J21" s="170"/>
      <c r="K21" s="170"/>
      <c r="L21" s="170"/>
      <c r="M21" s="170"/>
      <c r="N21" s="171"/>
      <c r="O21" s="3"/>
      <c r="P21" s="3"/>
      <c r="Q21" s="3"/>
      <c r="R21" s="3"/>
      <c r="S21" s="3"/>
      <c r="T21" s="3"/>
    </row>
    <row r="22" spans="1:20" ht="24.95" customHeight="1" x14ac:dyDescent="0.2">
      <c r="A22" s="196">
        <v>2</v>
      </c>
      <c r="B22" s="197"/>
      <c r="C22" s="121"/>
      <c r="D22" s="156"/>
      <c r="E22" s="157"/>
      <c r="F22" s="157"/>
      <c r="G22" s="158"/>
      <c r="H22" s="151"/>
      <c r="I22" s="137"/>
      <c r="J22" s="140"/>
      <c r="K22" s="141"/>
      <c r="L22" s="140"/>
      <c r="M22" s="140"/>
      <c r="N22" s="143"/>
      <c r="O22" s="3"/>
      <c r="P22" s="3"/>
      <c r="Q22" s="3"/>
      <c r="R22" s="3"/>
      <c r="S22" s="3"/>
      <c r="T22" s="3"/>
    </row>
    <row r="23" spans="1:20" ht="24.95" customHeight="1" x14ac:dyDescent="0.2">
      <c r="A23" s="196">
        <v>3</v>
      </c>
      <c r="B23" s="198"/>
      <c r="C23" s="121"/>
      <c r="D23" s="156"/>
      <c r="E23" s="157"/>
      <c r="F23" s="157"/>
      <c r="G23" s="158"/>
      <c r="H23" s="151"/>
      <c r="I23" s="137"/>
      <c r="J23" s="140"/>
      <c r="K23" s="141"/>
      <c r="L23" s="140"/>
      <c r="M23" s="140"/>
      <c r="N23" s="143"/>
      <c r="O23" s="3"/>
      <c r="P23" s="3"/>
      <c r="Q23" s="3"/>
      <c r="R23" s="3"/>
      <c r="S23" s="3"/>
      <c r="T23" s="3"/>
    </row>
    <row r="24" spans="1:20" ht="24.95" customHeight="1" x14ac:dyDescent="0.2">
      <c r="A24" s="196">
        <v>4</v>
      </c>
      <c r="B24" s="197"/>
      <c r="C24" s="121"/>
      <c r="D24" s="156"/>
      <c r="E24" s="157"/>
      <c r="F24" s="157"/>
      <c r="G24" s="158"/>
      <c r="H24" s="151"/>
      <c r="I24" s="137"/>
      <c r="J24" s="140"/>
      <c r="K24" s="141"/>
      <c r="L24" s="140"/>
      <c r="M24" s="140"/>
      <c r="N24" s="143"/>
      <c r="O24" s="3"/>
      <c r="P24" s="3"/>
      <c r="Q24" s="3"/>
      <c r="R24" s="3"/>
      <c r="S24" s="3"/>
      <c r="T24" s="3"/>
    </row>
    <row r="25" spans="1:20" ht="24.95" customHeight="1" x14ac:dyDescent="0.2">
      <c r="A25" s="196">
        <v>5</v>
      </c>
      <c r="B25" s="197"/>
      <c r="C25" s="121"/>
      <c r="D25" s="156"/>
      <c r="E25" s="157"/>
      <c r="F25" s="157"/>
      <c r="G25" s="158"/>
      <c r="H25" s="151"/>
      <c r="I25" s="137"/>
      <c r="J25" s="140"/>
      <c r="K25" s="141"/>
      <c r="L25" s="140"/>
      <c r="M25" s="140"/>
      <c r="N25" s="143"/>
      <c r="O25" s="3"/>
      <c r="P25" s="3"/>
      <c r="Q25" s="3"/>
      <c r="R25" s="3"/>
      <c r="S25" s="3"/>
      <c r="T25" s="3"/>
    </row>
    <row r="26" spans="1:20" ht="24.95" customHeight="1" x14ac:dyDescent="0.2">
      <c r="A26" s="196">
        <v>6</v>
      </c>
      <c r="B26" s="197"/>
      <c r="C26" s="121"/>
      <c r="D26" s="156"/>
      <c r="E26" s="157"/>
      <c r="F26" s="157"/>
      <c r="G26" s="158"/>
      <c r="H26" s="151"/>
      <c r="I26" s="137"/>
      <c r="J26" s="140"/>
      <c r="K26" s="141"/>
      <c r="L26" s="140"/>
      <c r="M26" s="140"/>
      <c r="N26" s="143"/>
      <c r="O26" s="3"/>
      <c r="P26" s="3"/>
      <c r="Q26" s="3"/>
      <c r="R26" s="3"/>
      <c r="S26" s="3"/>
      <c r="T26" s="3"/>
    </row>
    <row r="27" spans="1:20" ht="24.95" customHeight="1" x14ac:dyDescent="0.2">
      <c r="A27" s="196">
        <v>7</v>
      </c>
      <c r="B27" s="197"/>
      <c r="C27" s="121"/>
      <c r="D27" s="156"/>
      <c r="E27" s="157"/>
      <c r="F27" s="157"/>
      <c r="G27" s="158"/>
      <c r="H27" s="151"/>
      <c r="I27" s="137"/>
      <c r="J27" s="140"/>
      <c r="K27" s="141"/>
      <c r="L27" s="140"/>
      <c r="M27" s="140"/>
      <c r="N27" s="143"/>
      <c r="O27" s="3"/>
      <c r="P27" s="3"/>
      <c r="Q27" s="3"/>
      <c r="R27" s="3"/>
      <c r="S27" s="3"/>
      <c r="T27" s="3"/>
    </row>
    <row r="28" spans="1:20" ht="24.95" customHeight="1" x14ac:dyDescent="0.2">
      <c r="A28" s="196">
        <v>8</v>
      </c>
      <c r="B28" s="197"/>
      <c r="C28" s="121"/>
      <c r="D28" s="156"/>
      <c r="E28" s="157"/>
      <c r="F28" s="157"/>
      <c r="G28" s="158"/>
      <c r="H28" s="151"/>
      <c r="I28" s="137"/>
      <c r="J28" s="140"/>
      <c r="K28" s="141"/>
      <c r="L28" s="140"/>
      <c r="M28" s="140"/>
      <c r="N28" s="143"/>
      <c r="O28" s="3"/>
      <c r="P28" s="3"/>
      <c r="Q28" s="3"/>
      <c r="R28" s="3"/>
      <c r="S28" s="3"/>
      <c r="T28" s="3"/>
    </row>
    <row r="29" spans="1:20" ht="24.95" customHeight="1" x14ac:dyDescent="0.2">
      <c r="A29" s="196">
        <v>9</v>
      </c>
      <c r="B29" s="197"/>
      <c r="C29" s="121"/>
      <c r="D29" s="156"/>
      <c r="E29" s="157"/>
      <c r="F29" s="157"/>
      <c r="G29" s="158"/>
      <c r="H29" s="151"/>
      <c r="I29" s="137"/>
      <c r="J29" s="140"/>
      <c r="K29" s="141"/>
      <c r="L29" s="140"/>
      <c r="M29" s="140"/>
      <c r="N29" s="143"/>
      <c r="O29" s="3"/>
      <c r="P29" s="3"/>
      <c r="Q29" s="3"/>
      <c r="R29" s="3"/>
      <c r="S29" s="3"/>
      <c r="T29" s="3"/>
    </row>
    <row r="30" spans="1:20" ht="24.95" customHeight="1" x14ac:dyDescent="0.2">
      <c r="A30" s="196">
        <v>10</v>
      </c>
      <c r="B30" s="197"/>
      <c r="C30" s="121"/>
      <c r="D30" s="156"/>
      <c r="E30" s="157"/>
      <c r="F30" s="157"/>
      <c r="G30" s="158"/>
      <c r="H30" s="151"/>
      <c r="I30" s="137"/>
      <c r="J30" s="140"/>
      <c r="K30" s="141"/>
      <c r="L30" s="140"/>
      <c r="M30" s="140"/>
      <c r="N30" s="143"/>
      <c r="O30" s="3"/>
      <c r="P30" s="3"/>
      <c r="Q30" s="3"/>
      <c r="R30" s="3"/>
      <c r="S30" s="3"/>
      <c r="T30" s="3"/>
    </row>
    <row r="31" spans="1:20" ht="24.95" customHeight="1" x14ac:dyDescent="0.2">
      <c r="A31" s="196">
        <v>11</v>
      </c>
      <c r="B31" s="197"/>
      <c r="C31" s="121"/>
      <c r="D31" s="156"/>
      <c r="E31" s="157"/>
      <c r="F31" s="157"/>
      <c r="G31" s="158"/>
      <c r="H31" s="151"/>
      <c r="I31" s="137"/>
      <c r="J31" s="140"/>
      <c r="K31" s="141"/>
      <c r="L31" s="140"/>
      <c r="M31" s="140"/>
      <c r="N31" s="143"/>
      <c r="O31" s="3"/>
      <c r="P31" s="3"/>
      <c r="Q31" s="3"/>
      <c r="R31" s="3"/>
      <c r="S31" s="3"/>
      <c r="T31" s="3"/>
    </row>
    <row r="32" spans="1:20" ht="24.95" customHeight="1" x14ac:dyDescent="0.2">
      <c r="A32" s="196">
        <v>12</v>
      </c>
      <c r="B32" s="197"/>
      <c r="C32" s="121"/>
      <c r="D32" s="156"/>
      <c r="E32" s="157"/>
      <c r="F32" s="157"/>
      <c r="G32" s="158"/>
      <c r="H32" s="151"/>
      <c r="I32" s="137"/>
      <c r="J32" s="140"/>
      <c r="K32" s="141"/>
      <c r="L32" s="140"/>
      <c r="M32" s="140"/>
      <c r="N32" s="143"/>
      <c r="O32" s="3"/>
      <c r="P32" s="3"/>
      <c r="Q32" s="3"/>
      <c r="R32" s="3"/>
      <c r="S32" s="3"/>
      <c r="T32" s="3"/>
    </row>
    <row r="33" spans="1:20" ht="24.95" customHeight="1" x14ac:dyDescent="0.2">
      <c r="A33" s="196">
        <v>13</v>
      </c>
      <c r="B33" s="197"/>
      <c r="C33" s="121"/>
      <c r="D33" s="156"/>
      <c r="E33" s="157"/>
      <c r="F33" s="157"/>
      <c r="G33" s="158"/>
      <c r="H33" s="151"/>
      <c r="I33" s="137"/>
      <c r="J33" s="140"/>
      <c r="K33" s="141"/>
      <c r="L33" s="140"/>
      <c r="M33" s="140"/>
      <c r="N33" s="143"/>
      <c r="O33" s="3"/>
      <c r="P33" s="3"/>
      <c r="Q33" s="3"/>
      <c r="R33" s="3"/>
      <c r="S33" s="3"/>
      <c r="T33" s="3"/>
    </row>
    <row r="34" spans="1:20" ht="24.95" customHeight="1" x14ac:dyDescent="0.2">
      <c r="A34" s="196">
        <v>14</v>
      </c>
      <c r="B34" s="197"/>
      <c r="C34" s="121"/>
      <c r="D34" s="156"/>
      <c r="E34" s="157"/>
      <c r="F34" s="157"/>
      <c r="G34" s="158"/>
      <c r="H34" s="151"/>
      <c r="I34" s="137"/>
      <c r="J34" s="140"/>
      <c r="K34" s="141"/>
      <c r="L34" s="140"/>
      <c r="M34" s="140"/>
      <c r="N34" s="143"/>
      <c r="O34" s="3"/>
      <c r="P34" s="3"/>
      <c r="Q34" s="3"/>
      <c r="R34" s="3"/>
      <c r="S34" s="3"/>
      <c r="T34" s="3"/>
    </row>
    <row r="35" spans="1:20" ht="24.95" customHeight="1" x14ac:dyDescent="0.2">
      <c r="A35" s="196">
        <v>15</v>
      </c>
      <c r="B35" s="197"/>
      <c r="C35" s="121"/>
      <c r="D35" s="156"/>
      <c r="E35" s="157"/>
      <c r="F35" s="157"/>
      <c r="G35" s="158"/>
      <c r="H35" s="151"/>
      <c r="I35" s="137"/>
      <c r="J35" s="140"/>
      <c r="K35" s="141"/>
      <c r="L35" s="140"/>
      <c r="M35" s="140"/>
      <c r="N35" s="143"/>
      <c r="O35" s="3"/>
      <c r="P35" s="3"/>
      <c r="Q35" s="3"/>
      <c r="R35" s="3"/>
      <c r="S35" s="3"/>
      <c r="T35" s="3"/>
    </row>
    <row r="36" spans="1:20" ht="24.95" customHeight="1" x14ac:dyDescent="0.2">
      <c r="A36" s="196">
        <v>16</v>
      </c>
      <c r="B36" s="197"/>
      <c r="C36" s="121"/>
      <c r="D36" s="156"/>
      <c r="E36" s="157"/>
      <c r="F36" s="157"/>
      <c r="G36" s="158"/>
      <c r="H36" s="151"/>
      <c r="I36" s="137"/>
      <c r="J36" s="140"/>
      <c r="K36" s="141"/>
      <c r="L36" s="140"/>
      <c r="M36" s="140"/>
      <c r="N36" s="143"/>
      <c r="O36" s="3"/>
      <c r="P36" s="3"/>
      <c r="Q36" s="3"/>
      <c r="R36" s="3"/>
      <c r="S36" s="3"/>
      <c r="T36" s="3"/>
    </row>
    <row r="37" spans="1:20" ht="24.95" customHeight="1" x14ac:dyDescent="0.2">
      <c r="A37" s="196">
        <v>17</v>
      </c>
      <c r="B37" s="197"/>
      <c r="C37" s="121"/>
      <c r="D37" s="156"/>
      <c r="E37" s="157"/>
      <c r="F37" s="157"/>
      <c r="G37" s="158"/>
      <c r="H37" s="151"/>
      <c r="I37" s="137"/>
      <c r="J37" s="140"/>
      <c r="K37" s="141"/>
      <c r="L37" s="140"/>
      <c r="M37" s="140"/>
      <c r="N37" s="143"/>
      <c r="O37" s="3"/>
      <c r="P37" s="3"/>
      <c r="Q37" s="3"/>
      <c r="R37" s="3"/>
      <c r="S37" s="3"/>
      <c r="T37" s="3"/>
    </row>
    <row r="38" spans="1:20" ht="24.95" customHeight="1" x14ac:dyDescent="0.2">
      <c r="A38" s="196">
        <v>18</v>
      </c>
      <c r="B38" s="197"/>
      <c r="C38" s="121"/>
      <c r="D38" s="156"/>
      <c r="E38" s="157"/>
      <c r="F38" s="157"/>
      <c r="G38" s="158"/>
      <c r="H38" s="151"/>
      <c r="I38" s="137"/>
      <c r="J38" s="140"/>
      <c r="K38" s="141"/>
      <c r="L38" s="140"/>
      <c r="M38" s="140"/>
      <c r="N38" s="143"/>
      <c r="O38" s="3"/>
      <c r="P38" s="3"/>
      <c r="Q38" s="3"/>
      <c r="R38" s="3"/>
      <c r="S38" s="3"/>
      <c r="T38" s="3"/>
    </row>
    <row r="39" spans="1:20" ht="24.95" customHeight="1" x14ac:dyDescent="0.2">
      <c r="A39" s="196">
        <v>19</v>
      </c>
      <c r="B39" s="197"/>
      <c r="C39" s="121"/>
      <c r="D39" s="156"/>
      <c r="E39" s="157"/>
      <c r="F39" s="157"/>
      <c r="G39" s="158"/>
      <c r="H39" s="151"/>
      <c r="I39" s="137"/>
      <c r="J39" s="140"/>
      <c r="K39" s="141"/>
      <c r="L39" s="140"/>
      <c r="M39" s="140"/>
      <c r="N39" s="143"/>
      <c r="O39" s="3"/>
      <c r="P39" s="3"/>
      <c r="Q39" s="3"/>
      <c r="R39" s="3"/>
      <c r="S39" s="3"/>
      <c r="T39" s="3"/>
    </row>
    <row r="40" spans="1:20" ht="24.95" customHeight="1" x14ac:dyDescent="0.2">
      <c r="A40" s="196">
        <v>20</v>
      </c>
      <c r="B40" s="197"/>
      <c r="C40" s="121"/>
      <c r="D40" s="156" t="s">
        <v>51</v>
      </c>
      <c r="E40" s="157"/>
      <c r="F40" s="157"/>
      <c r="G40" s="158"/>
      <c r="H40" s="151">
        <v>0</v>
      </c>
      <c r="I40" s="137"/>
      <c r="J40" s="140"/>
      <c r="K40" s="141"/>
      <c r="L40" s="140"/>
      <c r="M40" s="140"/>
      <c r="N40" s="143"/>
      <c r="O40" s="3"/>
      <c r="P40" s="3"/>
      <c r="Q40" s="3"/>
      <c r="R40" s="3"/>
      <c r="S40" s="3"/>
      <c r="T40" s="3"/>
    </row>
    <row r="41" spans="1:20" ht="17.25" customHeight="1" thickBot="1" x14ac:dyDescent="0.25">
      <c r="A41" s="122"/>
      <c r="B41" s="123"/>
      <c r="C41" s="124"/>
      <c r="D41" s="159"/>
      <c r="E41" s="160"/>
      <c r="F41" s="160"/>
      <c r="G41" s="161"/>
      <c r="H41" s="152"/>
      <c r="I41" s="138"/>
      <c r="J41" s="140"/>
      <c r="K41" s="141"/>
      <c r="L41" s="142"/>
      <c r="M41" s="142"/>
      <c r="N41" s="143"/>
      <c r="O41" s="3"/>
      <c r="P41" s="3"/>
      <c r="Q41" s="3"/>
      <c r="R41" s="3"/>
      <c r="S41" s="3"/>
      <c r="T41" s="3"/>
    </row>
    <row r="42" spans="1:20" ht="24.95" customHeight="1" thickTop="1" thickBot="1" x14ac:dyDescent="0.4">
      <c r="A42" s="42" t="s">
        <v>20</v>
      </c>
      <c r="B42" s="43"/>
      <c r="C42" s="44" t="s">
        <v>21</v>
      </c>
      <c r="D42" s="45"/>
      <c r="E42" s="45"/>
      <c r="F42" s="45"/>
      <c r="G42" s="45"/>
      <c r="H42" s="46">
        <f ca="1">SUM(INDIRECT("H21:"&amp;ADDRESS(ROW()-1,COLUMN(),4)))</f>
        <v>0</v>
      </c>
      <c r="I42" s="43"/>
      <c r="J42" s="43"/>
      <c r="K42" s="43"/>
      <c r="L42" s="43"/>
      <c r="M42" s="43"/>
      <c r="N42" s="47"/>
      <c r="O42" s="3"/>
      <c r="P42" s="48"/>
      <c r="Q42" s="3"/>
      <c r="R42" s="3"/>
      <c r="S42" s="3"/>
      <c r="T42" s="3"/>
    </row>
    <row r="43" spans="1:20" ht="24.95" customHeight="1" thickTop="1" thickBot="1" x14ac:dyDescent="0.3">
      <c r="A43" s="49" t="s">
        <v>22</v>
      </c>
      <c r="B43" s="43"/>
      <c r="C43" s="44" t="s">
        <v>23</v>
      </c>
      <c r="D43" s="50"/>
      <c r="E43" s="50"/>
      <c r="F43" s="50"/>
      <c r="G43" s="50"/>
      <c r="H43" s="51"/>
      <c r="I43" s="43" t="s">
        <v>24</v>
      </c>
      <c r="J43" s="43"/>
      <c r="K43" s="52"/>
      <c r="L43" s="52"/>
      <c r="M43" s="52"/>
      <c r="N43" s="53"/>
      <c r="O43" s="3"/>
      <c r="P43" s="3"/>
      <c r="Q43" s="3"/>
      <c r="R43" s="3"/>
      <c r="S43" s="3"/>
      <c r="T43" s="3"/>
    </row>
    <row r="44" spans="1:20" ht="24.95" customHeight="1" thickTop="1" thickBot="1" x14ac:dyDescent="0.4">
      <c r="A44" s="49" t="s">
        <v>25</v>
      </c>
      <c r="B44" s="43"/>
      <c r="C44" s="54"/>
      <c r="D44" s="207" t="s">
        <v>26</v>
      </c>
      <c r="E44" s="207"/>
      <c r="F44" s="50"/>
      <c r="G44" s="50"/>
      <c r="H44" s="55">
        <f ca="1">IF((H42-H43)&gt;0,H42-H43,0)</f>
        <v>0</v>
      </c>
      <c r="I44" s="56"/>
      <c r="J44" s="56"/>
      <c r="K44" s="208">
        <v>26000</v>
      </c>
      <c r="L44" s="209"/>
      <c r="M44" s="210"/>
      <c r="N44" s="57" t="s">
        <v>60</v>
      </c>
      <c r="O44" s="3"/>
      <c r="P44" s="3"/>
      <c r="Q44" s="3"/>
      <c r="R44" s="3"/>
      <c r="S44" s="3"/>
      <c r="T44" s="3"/>
    </row>
    <row r="45" spans="1:20" ht="24.95" customHeight="1" thickTop="1" thickBot="1" x14ac:dyDescent="0.4">
      <c r="A45" s="49" t="s">
        <v>27</v>
      </c>
      <c r="B45" s="43"/>
      <c r="C45" s="58"/>
      <c r="D45" s="207" t="s">
        <v>28</v>
      </c>
      <c r="E45" s="207"/>
      <c r="F45" s="43"/>
      <c r="G45" s="43"/>
      <c r="H45" s="55">
        <f ca="1">IF((H42-H43)&gt;0,0,H42-H43)</f>
        <v>0</v>
      </c>
      <c r="I45" s="56"/>
      <c r="J45" s="56"/>
      <c r="K45" s="56"/>
      <c r="L45" s="56"/>
      <c r="M45" s="56"/>
      <c r="N45" s="59"/>
      <c r="O45" s="3"/>
      <c r="P45" s="3"/>
      <c r="Q45" s="3"/>
      <c r="R45" s="3"/>
      <c r="S45" s="3"/>
      <c r="T45" s="3"/>
    </row>
    <row r="46" spans="1:20" ht="18" customHeight="1" thickTop="1" x14ac:dyDescent="0.25">
      <c r="A46" s="60" t="s">
        <v>29</v>
      </c>
      <c r="B46" s="61"/>
      <c r="C46" s="62" t="s">
        <v>30</v>
      </c>
      <c r="D46" s="61"/>
      <c r="E46" s="62" t="s">
        <v>31</v>
      </c>
      <c r="F46" s="61"/>
      <c r="G46" s="62" t="s">
        <v>32</v>
      </c>
      <c r="H46" s="63"/>
      <c r="I46" s="211" t="s">
        <v>71</v>
      </c>
      <c r="J46" s="212"/>
      <c r="K46" s="213"/>
      <c r="L46" s="211" t="s">
        <v>33</v>
      </c>
      <c r="M46" s="212"/>
      <c r="N46" s="214"/>
      <c r="O46" s="3"/>
      <c r="P46" s="3"/>
      <c r="Q46" s="3"/>
      <c r="R46" s="3"/>
      <c r="S46" s="3"/>
      <c r="T46" s="3"/>
    </row>
    <row r="47" spans="1:20" ht="14.45" customHeight="1" x14ac:dyDescent="0.2">
      <c r="A47" s="64"/>
      <c r="B47" s="65"/>
      <c r="C47" s="66"/>
      <c r="D47" s="65"/>
      <c r="E47" s="66"/>
      <c r="F47" s="65"/>
      <c r="G47" s="66"/>
      <c r="H47" s="65"/>
      <c r="I47" s="66"/>
      <c r="J47" s="65"/>
      <c r="K47" s="65"/>
      <c r="L47" s="66"/>
      <c r="M47" s="67"/>
      <c r="N47" s="68"/>
      <c r="O47" s="3"/>
      <c r="P47" s="3"/>
      <c r="Q47" s="3"/>
      <c r="R47" s="3"/>
      <c r="S47" s="3"/>
      <c r="T47" s="3"/>
    </row>
    <row r="48" spans="1:20" ht="14.45" customHeight="1" x14ac:dyDescent="0.2">
      <c r="A48" s="69" t="s">
        <v>34</v>
      </c>
      <c r="B48" s="70" t="str">
        <f>TRIM(MID($H$13,1,1)&amp;"."&amp;$D$13)</f>
        <v>H.PITCHO</v>
      </c>
      <c r="C48" s="71" t="s">
        <v>34</v>
      </c>
      <c r="D48" s="70" t="str">
        <f>TRIM(MID(SJ!B7,SEARCH("|",SUBSTITUTE(SJ!B7," ","|",LEN(SJ!B7)-LEN(SUBSTITUTE(SJ!B7," ",""))))+1,1)&amp;"."&amp;MID(SJ!$B$7,1,SEARCH(" ",SJ!$B$7,1)-1))</f>
        <v>L.SATIKOPO</v>
      </c>
      <c r="E48" s="71" t="s">
        <v>35</v>
      </c>
      <c r="F48" s="72"/>
      <c r="G48" s="71" t="s">
        <v>35</v>
      </c>
      <c r="H48" s="70" t="str">
        <f>B48</f>
        <v>H.PITCHO</v>
      </c>
      <c r="I48" s="71" t="s">
        <v>35</v>
      </c>
      <c r="J48" s="72"/>
      <c r="K48" s="72"/>
      <c r="L48" s="71" t="s">
        <v>35</v>
      </c>
      <c r="M48" s="72"/>
      <c r="N48" s="68"/>
      <c r="O48" s="3"/>
      <c r="P48" s="3"/>
      <c r="Q48" s="3"/>
      <c r="R48" s="3"/>
      <c r="S48" s="3"/>
      <c r="T48" s="3"/>
    </row>
    <row r="49" spans="1:20" ht="14.45" customHeight="1" x14ac:dyDescent="0.2">
      <c r="A49" s="32"/>
      <c r="B49" s="70"/>
      <c r="C49" s="71"/>
      <c r="D49" s="70"/>
      <c r="E49" s="71"/>
      <c r="F49" s="72"/>
      <c r="G49" s="71"/>
      <c r="H49" s="70"/>
      <c r="I49" s="71"/>
      <c r="J49" s="72"/>
      <c r="K49" s="72"/>
      <c r="L49" s="71"/>
      <c r="M49" s="72"/>
      <c r="N49" s="68"/>
      <c r="O49" s="3"/>
      <c r="P49" s="3"/>
      <c r="Q49" s="3"/>
      <c r="R49" s="3"/>
      <c r="S49" s="3"/>
      <c r="T49" s="3"/>
    </row>
    <row r="50" spans="1:20" ht="14.45" customHeight="1" x14ac:dyDescent="0.2">
      <c r="A50" s="69" t="s">
        <v>36</v>
      </c>
      <c r="B50" s="73">
        <v>42240</v>
      </c>
      <c r="C50" s="71" t="s">
        <v>37</v>
      </c>
      <c r="D50" s="73">
        <f>$B$50</f>
        <v>42240</v>
      </c>
      <c r="E50" s="71" t="s">
        <v>37</v>
      </c>
      <c r="F50" s="74"/>
      <c r="G50" s="71" t="s">
        <v>37</v>
      </c>
      <c r="H50" s="73">
        <f>$B$50</f>
        <v>42240</v>
      </c>
      <c r="I50" s="71" t="s">
        <v>37</v>
      </c>
      <c r="J50" s="72"/>
      <c r="K50" s="72"/>
      <c r="L50" s="71" t="s">
        <v>37</v>
      </c>
      <c r="M50" s="72"/>
      <c r="N50" s="68"/>
      <c r="O50" s="3"/>
      <c r="P50" s="3"/>
      <c r="Q50" s="3"/>
      <c r="R50" s="3"/>
      <c r="S50" s="3"/>
      <c r="T50" s="3"/>
    </row>
    <row r="51" spans="1:20" ht="11.25" customHeight="1" x14ac:dyDescent="0.2">
      <c r="A51" s="32"/>
      <c r="B51" s="72"/>
      <c r="C51" s="71"/>
      <c r="D51" s="72"/>
      <c r="E51" s="71"/>
      <c r="F51" s="72"/>
      <c r="G51" s="71"/>
      <c r="H51" s="72"/>
      <c r="I51" s="71"/>
      <c r="J51" s="72"/>
      <c r="K51" s="72"/>
      <c r="L51" s="71"/>
      <c r="M51" s="72"/>
      <c r="N51" s="68"/>
      <c r="O51" s="3"/>
      <c r="P51" s="3"/>
      <c r="Q51" s="3"/>
      <c r="R51" s="3"/>
      <c r="S51" s="3"/>
      <c r="T51" s="3"/>
    </row>
    <row r="52" spans="1:20" ht="14.45" customHeight="1" x14ac:dyDescent="0.2">
      <c r="A52" s="32"/>
      <c r="B52" s="72"/>
      <c r="C52" s="71"/>
      <c r="D52" s="72"/>
      <c r="E52" s="71"/>
      <c r="F52" s="72"/>
      <c r="G52" s="71"/>
      <c r="H52" s="72"/>
      <c r="I52" s="71"/>
      <c r="J52" s="72"/>
      <c r="K52" s="72"/>
      <c r="L52" s="71"/>
      <c r="M52" s="72"/>
      <c r="N52" s="68"/>
      <c r="O52" s="3"/>
      <c r="P52" s="3"/>
      <c r="Q52" s="3"/>
      <c r="R52" s="3"/>
      <c r="S52" s="3"/>
      <c r="T52" s="3"/>
    </row>
    <row r="53" spans="1:20" ht="14.45" customHeight="1" x14ac:dyDescent="0.2">
      <c r="A53" s="69" t="s">
        <v>38</v>
      </c>
      <c r="B53" s="72"/>
      <c r="C53" s="71" t="s">
        <v>38</v>
      </c>
      <c r="D53" s="72"/>
      <c r="E53" s="71" t="s">
        <v>38</v>
      </c>
      <c r="F53" s="72"/>
      <c r="G53" s="71" t="s">
        <v>38</v>
      </c>
      <c r="H53" s="72"/>
      <c r="I53" s="71" t="s">
        <v>38</v>
      </c>
      <c r="J53" s="72"/>
      <c r="K53" s="72"/>
      <c r="L53" s="71" t="s">
        <v>38</v>
      </c>
      <c r="M53" s="72"/>
      <c r="N53" s="68"/>
      <c r="O53" s="3"/>
      <c r="P53" s="3"/>
      <c r="Q53" s="3"/>
      <c r="R53" s="3"/>
      <c r="S53" s="3"/>
      <c r="T53" s="3"/>
    </row>
    <row r="54" spans="1:20" ht="14.45" customHeight="1" thickBot="1" x14ac:dyDescent="0.25">
      <c r="A54" s="75"/>
      <c r="B54" s="36"/>
      <c r="C54" s="34"/>
      <c r="D54" s="36"/>
      <c r="E54" s="34"/>
      <c r="F54" s="36"/>
      <c r="G54" s="34"/>
      <c r="H54" s="36"/>
      <c r="I54" s="34"/>
      <c r="J54" s="36"/>
      <c r="K54" s="36"/>
      <c r="L54" s="34"/>
      <c r="M54" s="36"/>
      <c r="N54" s="76"/>
      <c r="O54" s="3"/>
      <c r="P54" s="3"/>
      <c r="Q54" s="3"/>
      <c r="R54" s="3"/>
      <c r="S54" s="3"/>
      <c r="T54" s="3"/>
    </row>
    <row r="55" spans="1:20" ht="13.5" thickTop="1" x14ac:dyDescent="0.2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N55" s="56"/>
      <c r="O55" s="3"/>
      <c r="P55" s="3"/>
      <c r="Q55" s="3"/>
      <c r="R55" s="3"/>
      <c r="S55" s="3"/>
      <c r="T55" s="3"/>
    </row>
    <row r="56" spans="1:20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x14ac:dyDescent="0.2">
      <c r="A68" s="3"/>
      <c r="B68" s="3"/>
      <c r="C68" s="3"/>
      <c r="D68" s="3"/>
      <c r="E68" s="3"/>
      <c r="F68" s="56"/>
      <c r="G68" s="3"/>
      <c r="H68" s="56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93" spans="14:14" x14ac:dyDescent="0.2">
      <c r="N93" s="110"/>
    </row>
  </sheetData>
  <mergeCells count="13">
    <mergeCell ref="I18:N19"/>
    <mergeCell ref="D44:E44"/>
    <mergeCell ref="K44:M44"/>
    <mergeCell ref="D45:E45"/>
    <mergeCell ref="I46:K46"/>
    <mergeCell ref="L46:N46"/>
    <mergeCell ref="F16:G16"/>
    <mergeCell ref="I16:J16"/>
    <mergeCell ref="A5:N5"/>
    <mergeCell ref="H6:K6"/>
    <mergeCell ref="A7:C7"/>
    <mergeCell ref="E9:H9"/>
    <mergeCell ref="E10:H10"/>
  </mergeCells>
  <printOptions horizontalCentered="1"/>
  <pageMargins left="0.11811023622047245" right="0.11811023622047245" top="0.15748031496062992" bottom="0.15748031496062992" header="0.11811023622047245" footer="0"/>
  <pageSetup paperSize="9" scale="54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5">
    <pageSetUpPr fitToPage="1"/>
  </sheetPr>
  <dimension ref="A1:I31"/>
  <sheetViews>
    <sheetView showGridLines="0" zoomScaleNormal="100" workbookViewId="0">
      <selection activeCell="L16" sqref="L16"/>
    </sheetView>
  </sheetViews>
  <sheetFormatPr baseColWidth="10" defaultRowHeight="12.75" x14ac:dyDescent="0.2"/>
  <cols>
    <col min="1" max="1" width="21" style="201" bestFit="1" customWidth="1"/>
    <col min="2" max="2" width="39.140625" style="201" customWidth="1"/>
    <col min="3" max="3" width="15.7109375" style="201" customWidth="1"/>
    <col min="4" max="9" width="7.7109375" style="201" customWidth="1"/>
    <col min="10" max="16384" width="11.42578125" style="201"/>
  </cols>
  <sheetData>
    <row r="1" spans="1:9" ht="15.75" customHeight="1" x14ac:dyDescent="0.2"/>
    <row r="2" spans="1:9" ht="15.75" customHeight="1" x14ac:dyDescent="0.2"/>
    <row r="3" spans="1:9" ht="15.75" customHeight="1" x14ac:dyDescent="0.2"/>
    <row r="4" spans="1:9" ht="26.25" customHeight="1" x14ac:dyDescent="0.2">
      <c r="B4" s="238" t="s">
        <v>45</v>
      </c>
      <c r="C4" s="238"/>
    </row>
    <row r="6" spans="1:9" ht="12.75" customHeight="1" x14ac:dyDescent="0.2">
      <c r="C6" s="107"/>
      <c r="D6" s="107"/>
      <c r="E6" s="107"/>
      <c r="F6" s="107"/>
      <c r="G6" s="107"/>
    </row>
    <row r="7" spans="1:9" ht="13.5" customHeight="1" thickBot="1" x14ac:dyDescent="0.25">
      <c r="A7" s="113" t="s">
        <v>46</v>
      </c>
      <c r="B7" s="113" t="s">
        <v>70</v>
      </c>
      <c r="C7" s="107"/>
      <c r="D7" s="107"/>
      <c r="E7" s="107"/>
      <c r="F7" s="107"/>
      <c r="G7" s="107"/>
    </row>
    <row r="8" spans="1:9" ht="16.5" thickTop="1" thickBot="1" x14ac:dyDescent="0.25">
      <c r="A8" s="107"/>
      <c r="B8" s="107"/>
      <c r="C8" s="107"/>
      <c r="D8" s="231" t="s">
        <v>9</v>
      </c>
      <c r="E8" s="232"/>
      <c r="F8" s="232"/>
      <c r="G8" s="232"/>
      <c r="H8" s="232"/>
      <c r="I8" s="233"/>
    </row>
    <row r="9" spans="1:9" ht="42" customHeight="1" thickTop="1" thickBot="1" x14ac:dyDescent="0.25">
      <c r="A9" s="114" t="s">
        <v>10</v>
      </c>
      <c r="B9" s="115" t="s">
        <v>47</v>
      </c>
      <c r="C9" s="116" t="s">
        <v>48</v>
      </c>
      <c r="D9" s="117" t="s">
        <v>14</v>
      </c>
      <c r="E9" s="118" t="s">
        <v>15</v>
      </c>
      <c r="F9" s="118" t="s">
        <v>16</v>
      </c>
      <c r="G9" s="118" t="s">
        <v>17</v>
      </c>
      <c r="H9" s="118" t="s">
        <v>18</v>
      </c>
      <c r="I9" s="119" t="s">
        <v>19</v>
      </c>
    </row>
    <row r="10" spans="1:9" ht="27" customHeight="1" thickTop="1" x14ac:dyDescent="0.2">
      <c r="A10" s="111"/>
      <c r="B10" s="129"/>
      <c r="C10" s="132"/>
      <c r="D10" s="172"/>
      <c r="E10" s="173"/>
      <c r="F10" s="173"/>
      <c r="G10" s="173"/>
      <c r="H10" s="173"/>
      <c r="I10" s="174"/>
    </row>
    <row r="11" spans="1:9" ht="27" customHeight="1" x14ac:dyDescent="0.2">
      <c r="A11" s="112"/>
      <c r="B11" s="130"/>
      <c r="C11" s="133"/>
      <c r="D11" s="139"/>
      <c r="E11" s="144"/>
      <c r="F11" s="148"/>
      <c r="G11" s="145"/>
      <c r="H11" s="146"/>
      <c r="I11" s="149"/>
    </row>
    <row r="12" spans="1:9" ht="27" customHeight="1" x14ac:dyDescent="0.2">
      <c r="A12" s="112"/>
      <c r="B12" s="130"/>
      <c r="C12" s="133"/>
      <c r="D12" s="139"/>
      <c r="E12" s="144"/>
      <c r="F12" s="148"/>
      <c r="G12" s="145"/>
      <c r="H12" s="146"/>
      <c r="I12" s="149"/>
    </row>
    <row r="13" spans="1:9" ht="27" customHeight="1" x14ac:dyDescent="0.2">
      <c r="A13" s="112"/>
      <c r="B13" s="130"/>
      <c r="C13" s="133"/>
      <c r="D13" s="139"/>
      <c r="E13" s="144"/>
      <c r="F13" s="148"/>
      <c r="G13" s="145"/>
      <c r="H13" s="146"/>
      <c r="I13" s="149"/>
    </row>
    <row r="14" spans="1:9" ht="27" customHeight="1" x14ac:dyDescent="0.2">
      <c r="A14" s="112"/>
      <c r="B14" s="130"/>
      <c r="C14" s="133"/>
      <c r="D14" s="139"/>
      <c r="E14" s="144"/>
      <c r="F14" s="148"/>
      <c r="G14" s="145"/>
      <c r="H14" s="146"/>
      <c r="I14" s="149"/>
    </row>
    <row r="15" spans="1:9" ht="27" customHeight="1" x14ac:dyDescent="0.2">
      <c r="A15" s="112"/>
      <c r="B15" s="130"/>
      <c r="C15" s="133"/>
      <c r="D15" s="139"/>
      <c r="E15" s="144"/>
      <c r="F15" s="148"/>
      <c r="G15" s="145"/>
      <c r="H15" s="146"/>
      <c r="I15" s="149"/>
    </row>
    <row r="16" spans="1:9" ht="27" customHeight="1" x14ac:dyDescent="0.2">
      <c r="A16" s="112"/>
      <c r="B16" s="130"/>
      <c r="C16" s="133"/>
      <c r="D16" s="139"/>
      <c r="E16" s="144"/>
      <c r="F16" s="148"/>
      <c r="G16" s="145"/>
      <c r="H16" s="146"/>
      <c r="I16" s="149"/>
    </row>
    <row r="17" spans="1:9" ht="27" customHeight="1" x14ac:dyDescent="0.2">
      <c r="A17" s="112"/>
      <c r="B17" s="130"/>
      <c r="C17" s="133"/>
      <c r="D17" s="139"/>
      <c r="E17" s="144"/>
      <c r="F17" s="148"/>
      <c r="G17" s="145"/>
      <c r="H17" s="146"/>
      <c r="I17" s="149"/>
    </row>
    <row r="18" spans="1:9" ht="27" customHeight="1" x14ac:dyDescent="0.2">
      <c r="A18" s="112"/>
      <c r="B18" s="130"/>
      <c r="C18" s="133"/>
      <c r="D18" s="139"/>
      <c r="E18" s="144"/>
      <c r="F18" s="148"/>
      <c r="G18" s="145"/>
      <c r="H18" s="146"/>
      <c r="I18" s="149"/>
    </row>
    <row r="19" spans="1:9" ht="27" customHeight="1" x14ac:dyDescent="0.2">
      <c r="A19" s="112"/>
      <c r="B19" s="130"/>
      <c r="C19" s="133"/>
      <c r="D19" s="139"/>
      <c r="E19" s="144"/>
      <c r="F19" s="148"/>
      <c r="G19" s="145"/>
      <c r="H19" s="146"/>
      <c r="I19" s="149"/>
    </row>
    <row r="20" spans="1:9" ht="27" customHeight="1" x14ac:dyDescent="0.2">
      <c r="A20" s="112"/>
      <c r="B20" s="131"/>
      <c r="C20" s="133"/>
      <c r="D20" s="139"/>
      <c r="E20" s="144"/>
      <c r="F20" s="148"/>
      <c r="G20" s="145"/>
      <c r="H20" s="146"/>
      <c r="I20" s="149"/>
    </row>
    <row r="21" spans="1:9" ht="27" customHeight="1" x14ac:dyDescent="0.2">
      <c r="A21" s="112"/>
      <c r="B21" s="130"/>
      <c r="C21" s="133"/>
      <c r="D21" s="139"/>
      <c r="E21" s="144"/>
      <c r="F21" s="148"/>
      <c r="G21" s="145"/>
      <c r="H21" s="146"/>
      <c r="I21" s="149"/>
    </row>
    <row r="22" spans="1:9" ht="27" customHeight="1" x14ac:dyDescent="0.2">
      <c r="A22" s="112"/>
      <c r="B22" s="130"/>
      <c r="C22" s="133"/>
      <c r="D22" s="139"/>
      <c r="E22" s="144"/>
      <c r="F22" s="148"/>
      <c r="G22" s="145"/>
      <c r="H22" s="146"/>
      <c r="I22" s="149"/>
    </row>
    <row r="23" spans="1:9" ht="27" customHeight="1" x14ac:dyDescent="0.2">
      <c r="A23" s="125"/>
      <c r="B23" s="130"/>
      <c r="C23" s="133"/>
      <c r="D23" s="139"/>
      <c r="E23" s="144"/>
      <c r="F23" s="148"/>
      <c r="G23" s="144"/>
      <c r="H23" s="147"/>
      <c r="I23" s="149"/>
    </row>
    <row r="24" spans="1:9" ht="27" customHeight="1" x14ac:dyDescent="0.2">
      <c r="A24" s="126"/>
      <c r="B24" s="130"/>
      <c r="C24" s="134"/>
      <c r="D24" s="139"/>
      <c r="E24" s="144"/>
      <c r="F24" s="148"/>
      <c r="G24" s="144"/>
      <c r="H24" s="147"/>
      <c r="I24" s="149"/>
    </row>
    <row r="25" spans="1:9" ht="27" customHeight="1" x14ac:dyDescent="0.2">
      <c r="A25" s="127"/>
      <c r="B25" s="130"/>
      <c r="C25" s="135"/>
      <c r="D25" s="139"/>
      <c r="E25" s="144"/>
      <c r="F25" s="148"/>
      <c r="G25" s="144"/>
      <c r="H25" s="147"/>
      <c r="I25" s="149"/>
    </row>
    <row r="26" spans="1:9" ht="24" customHeight="1" thickBot="1" x14ac:dyDescent="0.25">
      <c r="A26" s="108"/>
      <c r="B26" s="120" t="s">
        <v>49</v>
      </c>
      <c r="C26" s="128">
        <f ca="1">SUM(INDIRECT("C10:"&amp;ADDRESS(ROW()-1,COLUMN(),4)))</f>
        <v>0</v>
      </c>
    </row>
    <row r="27" spans="1:9" ht="26.25" customHeight="1" thickTop="1" x14ac:dyDescent="0.2">
      <c r="A27" s="234" t="s">
        <v>50</v>
      </c>
      <c r="B27" s="234"/>
      <c r="C27" s="235"/>
    </row>
    <row r="28" spans="1:9" ht="20.25" customHeight="1" x14ac:dyDescent="0.2">
      <c r="A28" s="236"/>
      <c r="B28" s="236"/>
      <c r="C28" s="237"/>
    </row>
    <row r="29" spans="1:9" ht="30.75" customHeight="1" x14ac:dyDescent="0.2">
      <c r="A29" s="109"/>
      <c r="B29" s="109"/>
      <c r="C29" s="109"/>
    </row>
    <row r="30" spans="1:9" ht="16.5" x14ac:dyDescent="0.2">
      <c r="A30" s="109"/>
      <c r="B30" s="109"/>
      <c r="C30" s="109"/>
    </row>
    <row r="31" spans="1:9" ht="22.5" customHeight="1" x14ac:dyDescent="0.2"/>
  </sheetData>
  <mergeCells count="4">
    <mergeCell ref="B4:C4"/>
    <mergeCell ref="D8:I8"/>
    <mergeCell ref="A27:C27"/>
    <mergeCell ref="A28:C28"/>
  </mergeCells>
  <printOptions horizontalCentered="1"/>
  <pageMargins left="0" right="0" top="0.55118110236220474" bottom="1.1417322834645669" header="0" footer="0"/>
  <pageSetup paperSize="9" scale="65" orientation="portrait" r:id="rId1"/>
  <headerFooter alignWithMargins="0">
    <oddFooter>&amp;RFC 004 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PV CAISSE</vt:lpstr>
      <vt:lpstr>NDF</vt:lpstr>
      <vt:lpstr>SJ</vt:lpstr>
      <vt:lpstr>NDF-01</vt:lpstr>
      <vt:lpstr>SJ-01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An@s</dc:creator>
  <cp:lastModifiedBy>HP</cp:lastModifiedBy>
  <cp:lastPrinted>2015-11-20T00:58:10Z</cp:lastPrinted>
  <dcterms:created xsi:type="dcterms:W3CDTF">2015-08-16T00:15:07Z</dcterms:created>
  <dcterms:modified xsi:type="dcterms:W3CDTF">2019-01-18T03:25:19Z</dcterms:modified>
</cp:coreProperties>
</file>