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17760" windowHeight="1051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4" i="1" l="1"/>
  <c r="I3" i="1"/>
  <c r="I2" i="1"/>
  <c r="J6" i="1" l="1"/>
</calcChain>
</file>

<file path=xl/sharedStrings.xml><?xml version="1.0" encoding="utf-8"?>
<sst xmlns="http://schemas.openxmlformats.org/spreadsheetml/2006/main" count="34" uniqueCount="28">
  <si>
    <t>ÂGE</t>
  </si>
  <si>
    <t>NON-FUMEUR</t>
  </si>
  <si>
    <t>FUMEUR</t>
  </si>
  <si>
    <t>Homme</t>
  </si>
  <si>
    <t>Femme</t>
  </si>
  <si>
    <t>Sexe</t>
  </si>
  <si>
    <t>Age</t>
  </si>
  <si>
    <t>Fumeur / Non-Fumeur</t>
  </si>
  <si>
    <t>TARIF</t>
  </si>
  <si>
    <t>Fumeur</t>
  </si>
  <si>
    <t>TARIF :</t>
  </si>
  <si>
    <t>Je cherche le résultat 12,78</t>
  </si>
  <si>
    <t>Comment y arriver.</t>
  </si>
  <si>
    <t>Formules</t>
  </si>
  <si>
    <t>VBA</t>
  </si>
  <si>
    <t>"=SI(ENT(H2/5)&gt;6;5+ENT(H2/5);11)"</t>
  </si>
  <si>
    <t>&lt;&lt;&lt;&lt;&lt;&lt;&lt;&lt;</t>
  </si>
  <si>
    <t>"si entier(53 ans /5)&gt;6 alors la ligne de recherche dans le tableau = 5 + ENTIER(âge/5) sinon la ligne = 11</t>
  </si>
  <si>
    <t>"=SI(H3="Homme";0;1)"</t>
  </si>
  <si>
    <t>"si c'est un Homme, ma variable =  0 sinon elle vaut 1</t>
  </si>
  <si>
    <t>Code VBA</t>
  </si>
  <si>
    <t>% VBA"</t>
  </si>
  <si>
    <t>Même principe en VBA</t>
  </si>
  <si>
    <t>"si c'est un fumeur, ma variable = 10 sinon elle vaut 8</t>
  </si>
  <si>
    <t>"[H6] = Cells([I2],[I4] + [I3])"</t>
  </si>
  <si>
    <t>"=SI(H4="Fumeur";10;8)"</t>
  </si>
  <si>
    <t>"cellule H6 = cellule du tableau (ligne[I2] -&gt;15 , colonne( [I4] -&gt; 10 + [I3] -&gt;1 = Total : 11 ou K )"</t>
  </si>
  <si>
    <t>Formule Eriiic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</si>
</sst>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$"/>
  </numFmts>
  <fonts count="7" x14ac:knownFonts="1">
    <font>
      <sz val="8"/>
      <name val="Verdana"/>
    </font>
    <font>
      <sz val="9"/>
      <name val="Verdana"/>
      <family val="2"/>
    </font>
    <font>
      <sz val="8"/>
      <name val="Verdana"/>
      <family val="2"/>
    </font>
    <font>
      <b/>
      <sz val="12"/>
      <name val="Arial"/>
      <family val="2"/>
    </font>
    <font>
      <b/>
      <sz val="12"/>
      <name val="Times New Roman"/>
      <family val="1"/>
    </font>
    <font>
      <sz val="11"/>
      <name val="Calibri"/>
      <family val="2"/>
      <scheme val="minor"/>
    </font>
    <font>
      <sz val="1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/>
      <top style="dashed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/>
      <top/>
      <bottom style="dotted">
        <color rgb="FF000000"/>
      </bottom>
      <diagonal/>
    </border>
    <border>
      <left style="thin">
        <color indexed="64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thick">
        <color rgb="FF000000"/>
      </right>
      <top/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thin">
        <color indexed="64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ck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/>
      <top style="dotted">
        <color rgb="FF000000"/>
      </top>
      <bottom style="thick">
        <color rgb="FF000000"/>
      </bottom>
      <diagonal/>
    </border>
    <border>
      <left style="thin">
        <color indexed="64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thick">
        <color rgb="FF000000"/>
      </right>
      <top style="dotted">
        <color rgb="FF000000"/>
      </top>
      <bottom style="thick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164" fontId="5" fillId="0" borderId="18" xfId="0" applyNumberFormat="1" applyFont="1" applyBorder="1" applyAlignment="1">
      <alignment horizontal="center" vertical="center" wrapText="1"/>
    </xf>
    <xf numFmtId="164" fontId="5" fillId="0" borderId="19" xfId="0" applyNumberFormat="1" applyFont="1" applyBorder="1" applyAlignment="1">
      <alignment horizontal="center" vertical="center" wrapText="1"/>
    </xf>
    <xf numFmtId="164" fontId="5" fillId="0" borderId="20" xfId="0" applyNumberFormat="1" applyFont="1" applyBorder="1" applyAlignment="1">
      <alignment horizontal="center" vertical="center" wrapText="1"/>
    </xf>
    <xf numFmtId="164" fontId="5" fillId="0" borderId="21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164" fontId="5" fillId="0" borderId="22" xfId="0" applyNumberFormat="1" applyFont="1" applyBorder="1" applyAlignment="1">
      <alignment horizontal="center" vertical="center" wrapText="1"/>
    </xf>
    <xf numFmtId="164" fontId="5" fillId="0" borderId="23" xfId="0" applyNumberFormat="1" applyFont="1" applyBorder="1" applyAlignment="1">
      <alignment horizontal="center" vertical="center" wrapText="1"/>
    </xf>
    <xf numFmtId="164" fontId="5" fillId="0" borderId="24" xfId="0" applyNumberFormat="1" applyFont="1" applyBorder="1" applyAlignment="1">
      <alignment horizontal="center" vertical="center" wrapText="1"/>
    </xf>
    <xf numFmtId="164" fontId="5" fillId="0" borderId="25" xfId="0" applyNumberFormat="1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164" fontId="5" fillId="0" borderId="26" xfId="0" applyNumberFormat="1" applyFont="1" applyBorder="1" applyAlignment="1">
      <alignment horizontal="center" vertical="center" wrapText="1"/>
    </xf>
    <xf numFmtId="164" fontId="5" fillId="0" borderId="27" xfId="0" applyNumberFormat="1" applyFont="1" applyBorder="1" applyAlignment="1">
      <alignment horizontal="center" vertical="center" wrapText="1"/>
    </xf>
    <xf numFmtId="164" fontId="5" fillId="0" borderId="28" xfId="0" applyNumberFormat="1" applyFont="1" applyBorder="1" applyAlignment="1">
      <alignment horizontal="center" vertical="center" wrapText="1"/>
    </xf>
    <xf numFmtId="164" fontId="5" fillId="0" borderId="29" xfId="0" applyNumberFormat="1" applyFont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5" xfId="0" applyBorder="1" applyAlignment="1">
      <alignment horizontal="center"/>
    </xf>
    <xf numFmtId="0" fontId="6" fillId="0" borderId="33" xfId="0" applyFont="1" applyBorder="1"/>
    <xf numFmtId="0" fontId="0" fillId="4" borderId="30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0" fillId="4" borderId="0" xfId="0" applyFill="1"/>
    <xf numFmtId="0" fontId="4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2"/>
  <sheetViews>
    <sheetView tabSelected="1" workbookViewId="0">
      <selection activeCell="M38" sqref="M38"/>
    </sheetView>
  </sheetViews>
  <sheetFormatPr baseColWidth="10" defaultRowHeight="10.5" x14ac:dyDescent="0.15"/>
  <cols>
    <col min="7" max="9" width="11.42578125" style="2"/>
    <col min="10" max="10" width="12.140625" style="2" customWidth="1"/>
    <col min="11" max="11" width="11.42578125" style="2"/>
  </cols>
  <sheetData>
    <row r="1" spans="1:14" x14ac:dyDescent="0.15">
      <c r="N1" s="43" t="s">
        <v>13</v>
      </c>
    </row>
    <row r="2" spans="1:14" x14ac:dyDescent="0.15">
      <c r="F2" s="3" t="s">
        <v>6</v>
      </c>
      <c r="G2"/>
      <c r="H2" s="4">
        <v>53</v>
      </c>
      <c r="I2">
        <f>IF(INT(H2/5)&gt;6,5+INT(H2/5),11)</f>
        <v>15</v>
      </c>
      <c r="J2" s="3" t="s">
        <v>16</v>
      </c>
      <c r="K2" s="3" t="s">
        <v>15</v>
      </c>
      <c r="N2" s="3" t="s">
        <v>17</v>
      </c>
    </row>
    <row r="3" spans="1:14" x14ac:dyDescent="0.15">
      <c r="F3" s="3" t="s">
        <v>5</v>
      </c>
      <c r="G3"/>
      <c r="H3" s="5" t="s">
        <v>4</v>
      </c>
      <c r="I3">
        <f>IF(H3="Homme",0,1)</f>
        <v>1</v>
      </c>
      <c r="J3" s="3" t="s">
        <v>16</v>
      </c>
      <c r="K3" s="3" t="s">
        <v>18</v>
      </c>
      <c r="N3" s="3" t="s">
        <v>19</v>
      </c>
    </row>
    <row r="4" spans="1:14" ht="11.25" thickBot="1" x14ac:dyDescent="0.2">
      <c r="F4" s="3" t="s">
        <v>7</v>
      </c>
      <c r="G4"/>
      <c r="H4" s="5" t="s">
        <v>9</v>
      </c>
      <c r="I4">
        <f>IF(H4="Fumeur",10,8)</f>
        <v>10</v>
      </c>
      <c r="J4" t="s">
        <v>16</v>
      </c>
      <c r="K4" s="3" t="s">
        <v>25</v>
      </c>
      <c r="N4" t="s">
        <v>23</v>
      </c>
    </row>
    <row r="5" spans="1:14" x14ac:dyDescent="0.15">
      <c r="H5" s="30" t="s">
        <v>13</v>
      </c>
      <c r="I5" s="31" t="s">
        <v>14</v>
      </c>
      <c r="J5" s="32" t="s">
        <v>27</v>
      </c>
      <c r="N5" s="43" t="s">
        <v>20</v>
      </c>
    </row>
    <row r="6" spans="1:14" ht="15.75" thickBot="1" x14ac:dyDescent="0.35">
      <c r="F6" s="3" t="s">
        <v>10</v>
      </c>
      <c r="H6" s="27">
        <v>12.78</v>
      </c>
      <c r="I6" s="28">
        <v>12.78</v>
      </c>
      <c r="J6" s="29">
        <f ca="1">OFFSET($H$11,MATCH($H$2,$F$11:$F$18,1)-1,($H$3="Femme")+($H$4="Fumeur")*2)</f>
        <v>12.78</v>
      </c>
      <c r="N6" t="s">
        <v>24</v>
      </c>
    </row>
    <row r="7" spans="1:14" ht="11.25" thickBot="1" x14ac:dyDescent="0.2">
      <c r="N7" t="s">
        <v>26</v>
      </c>
    </row>
    <row r="8" spans="1:14" ht="16.5" thickBot="1" x14ac:dyDescent="0.3">
      <c r="F8" s="33" t="s">
        <v>8</v>
      </c>
      <c r="G8" s="34"/>
      <c r="H8" s="34"/>
      <c r="I8" s="34"/>
      <c r="J8" s="34"/>
      <c r="K8" s="35"/>
    </row>
    <row r="9" spans="1:14" ht="15.75" x14ac:dyDescent="0.25">
      <c r="A9" s="1"/>
      <c r="F9" s="39" t="s">
        <v>0</v>
      </c>
      <c r="G9" s="40"/>
      <c r="H9" s="36" t="s">
        <v>1</v>
      </c>
      <c r="I9" s="37"/>
      <c r="J9" s="36" t="s">
        <v>2</v>
      </c>
      <c r="K9" s="38"/>
    </row>
    <row r="10" spans="1:14" ht="15.75" x14ac:dyDescent="0.25">
      <c r="A10" s="1"/>
      <c r="F10" s="41"/>
      <c r="G10" s="42"/>
      <c r="H10" s="24" t="s">
        <v>3</v>
      </c>
      <c r="I10" s="25" t="s">
        <v>4</v>
      </c>
      <c r="J10" s="24" t="s">
        <v>3</v>
      </c>
      <c r="K10" s="26" t="s">
        <v>4</v>
      </c>
      <c r="N10" s="44" t="s">
        <v>21</v>
      </c>
    </row>
    <row r="11" spans="1:14" ht="15" x14ac:dyDescent="0.25">
      <c r="A11" s="1"/>
      <c r="F11" s="6">
        <v>0</v>
      </c>
      <c r="G11" s="7">
        <v>34</v>
      </c>
      <c r="H11" s="8">
        <v>1.67</v>
      </c>
      <c r="I11" s="9">
        <v>1.02</v>
      </c>
      <c r="J11" s="10">
        <v>2.79</v>
      </c>
      <c r="K11" s="11">
        <v>1.67</v>
      </c>
      <c r="N11" t="s">
        <v>22</v>
      </c>
    </row>
    <row r="12" spans="1:14" ht="15" x14ac:dyDescent="0.25">
      <c r="F12" s="12">
        <v>35</v>
      </c>
      <c r="G12" s="13">
        <v>39</v>
      </c>
      <c r="H12" s="14">
        <v>2.23</v>
      </c>
      <c r="I12" s="15">
        <v>1.67</v>
      </c>
      <c r="J12" s="16">
        <v>3.92</v>
      </c>
      <c r="K12" s="17">
        <v>2.35</v>
      </c>
    </row>
    <row r="13" spans="1:14" ht="15" x14ac:dyDescent="0.25">
      <c r="F13" s="12">
        <v>40</v>
      </c>
      <c r="G13" s="13">
        <v>44</v>
      </c>
      <c r="H13" s="14">
        <v>3.62</v>
      </c>
      <c r="I13" s="15">
        <v>2.23</v>
      </c>
      <c r="J13" s="16">
        <v>6.4</v>
      </c>
      <c r="K13" s="17">
        <v>4.03</v>
      </c>
    </row>
    <row r="14" spans="1:14" ht="15" x14ac:dyDescent="0.25">
      <c r="F14" s="12">
        <v>45</v>
      </c>
      <c r="G14" s="13">
        <v>49</v>
      </c>
      <c r="H14" s="14">
        <v>5.56</v>
      </c>
      <c r="I14" s="15">
        <v>3.92</v>
      </c>
      <c r="J14" s="16">
        <v>10.58</v>
      </c>
      <c r="K14" s="17">
        <v>7.24</v>
      </c>
    </row>
    <row r="15" spans="1:14" ht="15" x14ac:dyDescent="0.25">
      <c r="F15" s="12">
        <v>50</v>
      </c>
      <c r="G15" s="13">
        <v>56</v>
      </c>
      <c r="H15" s="14">
        <v>8.61</v>
      </c>
      <c r="I15" s="15">
        <v>6.4</v>
      </c>
      <c r="J15" s="16">
        <v>17.260000000000002</v>
      </c>
      <c r="K15" s="17">
        <v>12.78</v>
      </c>
    </row>
    <row r="16" spans="1:14" ht="15" x14ac:dyDescent="0.25">
      <c r="F16" s="12">
        <v>55</v>
      </c>
      <c r="G16" s="13">
        <v>59</v>
      </c>
      <c r="H16" s="14">
        <v>13.64</v>
      </c>
      <c r="I16" s="15">
        <v>10.02</v>
      </c>
      <c r="J16" s="16">
        <v>26.98</v>
      </c>
      <c r="K16" s="17">
        <v>20.02</v>
      </c>
    </row>
    <row r="17" spans="6:11" ht="15" x14ac:dyDescent="0.25">
      <c r="F17" s="12">
        <v>60</v>
      </c>
      <c r="G17" s="13">
        <v>64</v>
      </c>
      <c r="H17" s="14">
        <v>21.41</v>
      </c>
      <c r="I17" s="15">
        <v>15.03</v>
      </c>
      <c r="J17" s="16">
        <v>43.1</v>
      </c>
      <c r="K17" s="17">
        <v>30.04</v>
      </c>
    </row>
    <row r="18" spans="6:11" ht="15.75" thickBot="1" x14ac:dyDescent="0.3">
      <c r="F18" s="18">
        <v>65</v>
      </c>
      <c r="G18" s="19">
        <v>69</v>
      </c>
      <c r="H18" s="20">
        <v>66.739999999999995</v>
      </c>
      <c r="I18" s="21">
        <v>47.28</v>
      </c>
      <c r="J18" s="22">
        <v>134.6</v>
      </c>
      <c r="K18" s="23">
        <v>94.02</v>
      </c>
    </row>
    <row r="19" spans="6:11" ht="11.25" thickTop="1" x14ac:dyDescent="0.15"/>
    <row r="20" spans="6:11" x14ac:dyDescent="0.15">
      <c r="F20" s="3" t="s">
        <v>11</v>
      </c>
    </row>
    <row r="22" spans="6:11" x14ac:dyDescent="0.15">
      <c r="F22" s="3" t="s">
        <v>12</v>
      </c>
    </row>
  </sheetData>
  <mergeCells count="4">
    <mergeCell ref="F8:K8"/>
    <mergeCell ref="H9:I9"/>
    <mergeCell ref="J9:K9"/>
    <mergeCell ref="F9:G1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0.5" x14ac:dyDescent="0.1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0.5" x14ac:dyDescent="0.1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readi</dc:creator>
  <cp:lastModifiedBy>MARNEFFE Philippe</cp:lastModifiedBy>
  <dcterms:created xsi:type="dcterms:W3CDTF">2009-06-17T08:38:59Z</dcterms:created>
  <dcterms:modified xsi:type="dcterms:W3CDTF">2017-01-07T23:02:44Z</dcterms:modified>
</cp:coreProperties>
</file>