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915" windowHeight="12075"/>
  </bookViews>
  <sheets>
    <sheet name="Devis" sheetId="1" r:id="rId1"/>
    <sheet name="Carnet de commande" sheetId="2" r:id="rId2"/>
    <sheet name="Bibliothèque" sheetId="3" r:id="rId3"/>
  </sheets>
  <externalReferences>
    <externalReference r:id="rId4"/>
  </externalReferences>
  <definedNames>
    <definedName name="Commande">[1]Bibliothèque!$B$3:$B$6</definedName>
    <definedName name="Créateur">[1]Bibliothèque!$D$3:$D$6</definedName>
    <definedName name="Tva">[1]Bibliothèque!$F$3:$F$6</definedName>
  </definedNames>
  <calcPr calcId="145621"/>
</workbook>
</file>

<file path=xl/calcChain.xml><?xml version="1.0" encoding="utf-8"?>
<calcChain xmlns="http://schemas.openxmlformats.org/spreadsheetml/2006/main">
  <c r="N6" i="2" l="1"/>
  <c r="J6" i="2"/>
  <c r="K6" i="2" s="1"/>
  <c r="A3" i="2"/>
  <c r="A3" i="3" l="1"/>
</calcChain>
</file>

<file path=xl/sharedStrings.xml><?xml version="1.0" encoding="utf-8"?>
<sst xmlns="http://schemas.openxmlformats.org/spreadsheetml/2006/main" count="63" uniqueCount="55">
  <si>
    <t>Total devis gagnés</t>
  </si>
  <si>
    <t>Total devis perdus</t>
  </si>
  <si>
    <t>Total devis en attente</t>
  </si>
  <si>
    <t>Total devis établis</t>
  </si>
  <si>
    <t>CA potentiel d'après devis</t>
  </si>
  <si>
    <t>CA réel</t>
  </si>
  <si>
    <t>Date de visite</t>
  </si>
  <si>
    <t>Chantier</t>
  </si>
  <si>
    <t>Désignation</t>
  </si>
  <si>
    <t>Nb d'heures estimées</t>
  </si>
  <si>
    <t>Marché initial HT</t>
  </si>
  <si>
    <t>Taux de TVA</t>
  </si>
  <si>
    <t>Ville</t>
  </si>
  <si>
    <t>Créateur</t>
  </si>
  <si>
    <t>Date de création</t>
  </si>
  <si>
    <t>Échéance</t>
  </si>
  <si>
    <t>Statut</t>
  </si>
  <si>
    <t>Date</t>
  </si>
  <si>
    <t>Commande</t>
  </si>
  <si>
    <t>Désignation_devis</t>
  </si>
  <si>
    <t>En Cours/Terminé</t>
  </si>
  <si>
    <t>Tva</t>
  </si>
  <si>
    <t>Réglé</t>
  </si>
  <si>
    <t>Dates</t>
  </si>
  <si>
    <t>Gagné</t>
  </si>
  <si>
    <t>Chauffage</t>
  </si>
  <si>
    <t>Antoine</t>
  </si>
  <si>
    <t>En Cours</t>
  </si>
  <si>
    <t>Perdu</t>
  </si>
  <si>
    <t>Plomberie</t>
  </si>
  <si>
    <t>Laurent</t>
  </si>
  <si>
    <t>Terminé</t>
  </si>
  <si>
    <t>En Attente</t>
  </si>
  <si>
    <t>WC</t>
  </si>
  <si>
    <t>Romain</t>
  </si>
  <si>
    <t>Salle de bain</t>
  </si>
  <si>
    <t>Ziguerie</t>
  </si>
  <si>
    <t>Vmc</t>
  </si>
  <si>
    <t>Rénovation</t>
  </si>
  <si>
    <t>Pièce détachée</t>
  </si>
  <si>
    <t>Canal</t>
  </si>
  <si>
    <t>F A C T U R I E R</t>
  </si>
  <si>
    <t xml:space="preserve">                                                                                                  </t>
  </si>
  <si>
    <t>Date de facturation</t>
  </si>
  <si>
    <t>Taux TVA</t>
  </si>
  <si>
    <t>TVA</t>
  </si>
  <si>
    <t>Total TTC</t>
  </si>
  <si>
    <t>Acompte</t>
  </si>
  <si>
    <t>Facturé HT</t>
  </si>
  <si>
    <t>Devis</t>
  </si>
  <si>
    <t>Statut chantier</t>
  </si>
  <si>
    <t>Solde HT</t>
  </si>
  <si>
    <t>Statut facture</t>
  </si>
  <si>
    <t>Mois</t>
  </si>
  <si>
    <t>Facturé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</si>
</sst>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_F_-;\-* #,##0.00\ _F_-;_-* &quot;-&quot;??\ _F_-;_-@_-"/>
    <numFmt numFmtId="165" formatCode="#,##0.00\ &quot;€&quot;"/>
    <numFmt numFmtId="166" formatCode="dd/mm/yyyy;@"/>
    <numFmt numFmtId="167" formatCode="_-* #,##0.00\ &quot;F&quot;_-;\-* #,##0.00\ &quot;F&quot;_-;_-* &quot;-&quot;??\ &quot;F&quot;_-;_-@_-"/>
    <numFmt numFmtId="168" formatCode="dd/mm/yy;@"/>
    <numFmt numFmtId="169" formatCode="_-* #,##0\ _F_-;\-* #,##0\ _F_-;_-* &quot;-&quot;??\ _F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name val="Arial Narrow"/>
      <family val="2"/>
    </font>
    <font>
      <b/>
      <sz val="10"/>
      <color theme="1"/>
      <name val="Arial Narrow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sz val="28"/>
      <name val="Felix Titling"/>
      <family val="5"/>
    </font>
    <font>
      <b/>
      <sz val="20"/>
      <name val="Calibri"/>
      <family val="2"/>
      <scheme val="minor"/>
    </font>
    <font>
      <b/>
      <sz val="9"/>
      <color theme="1"/>
      <name val="Arial"/>
      <family val="2"/>
    </font>
    <font>
      <sz val="10"/>
      <color theme="1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8465A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9CBA5A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theme="6" tint="-0.249977111117893"/>
      </top>
      <bottom style="medium">
        <color indexed="64"/>
      </bottom>
      <diagonal/>
    </border>
    <border>
      <left/>
      <right/>
      <top style="medium">
        <color theme="6" tint="-0.249977111117893"/>
      </top>
      <bottom style="medium">
        <color indexed="64"/>
      </bottom>
      <diagonal/>
    </border>
    <border>
      <left/>
      <right style="medium">
        <color indexed="64"/>
      </right>
      <top style="medium">
        <color theme="6" tint="-0.249977111117893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" fillId="0" borderId="0"/>
  </cellStyleXfs>
  <cellXfs count="113">
    <xf numFmtId="0" fontId="0" fillId="0" borderId="0" xfId="0"/>
    <xf numFmtId="0" fontId="2" fillId="0" borderId="1" xfId="0" applyFont="1" applyFill="1" applyBorder="1"/>
    <xf numFmtId="0" fontId="2" fillId="0" borderId="2" xfId="0" applyFont="1" applyFill="1" applyBorder="1" applyAlignment="1">
      <alignment horizontal="right"/>
    </xf>
    <xf numFmtId="0" fontId="3" fillId="0" borderId="3" xfId="0" applyNumberFormat="1" applyFont="1" applyFill="1" applyBorder="1" applyAlignment="1">
      <alignment horizontal="center"/>
    </xf>
    <xf numFmtId="0" fontId="2" fillId="0" borderId="4" xfId="0" applyFont="1" applyFill="1" applyBorder="1"/>
    <xf numFmtId="0" fontId="2" fillId="0" borderId="0" xfId="0" applyFont="1" applyFill="1" applyBorder="1" applyAlignment="1">
      <alignment horizontal="right"/>
    </xf>
    <xf numFmtId="0" fontId="3" fillId="0" borderId="5" xfId="0" applyNumberFormat="1" applyFont="1" applyFill="1" applyBorder="1" applyAlignment="1">
      <alignment horizontal="center"/>
    </xf>
    <xf numFmtId="165" fontId="3" fillId="0" borderId="5" xfId="1" applyNumberFormat="1" applyFont="1" applyFill="1" applyBorder="1" applyAlignment="1">
      <alignment horizontal="right"/>
    </xf>
    <xf numFmtId="0" fontId="2" fillId="2" borderId="6" xfId="0" applyFont="1" applyFill="1" applyBorder="1"/>
    <xf numFmtId="0" fontId="2" fillId="2" borderId="7" xfId="0" applyFont="1" applyFill="1" applyBorder="1" applyAlignment="1">
      <alignment horizontal="right"/>
    </xf>
    <xf numFmtId="165" fontId="3" fillId="2" borderId="8" xfId="0" applyNumberFormat="1" applyFont="1" applyFill="1" applyBorder="1" applyAlignment="1">
      <alignment horizontal="right"/>
    </xf>
    <xf numFmtId="0" fontId="5" fillId="3" borderId="9" xfId="0" applyNumberFormat="1" applyFont="1" applyFill="1" applyBorder="1" applyAlignment="1">
      <alignment horizontal="center" vertical="center" wrapText="1"/>
    </xf>
    <xf numFmtId="166" fontId="5" fillId="3" borderId="10" xfId="0" applyNumberFormat="1" applyFont="1" applyFill="1" applyBorder="1" applyAlignment="1">
      <alignment horizontal="center" vertical="center" wrapText="1"/>
    </xf>
    <xf numFmtId="49" fontId="5" fillId="3" borderId="10" xfId="2" applyNumberFormat="1" applyFont="1" applyFill="1" applyBorder="1" applyAlignment="1">
      <alignment horizontal="center" vertical="center" wrapText="1"/>
    </xf>
    <xf numFmtId="49" fontId="5" fillId="3" borderId="10" xfId="0" applyNumberFormat="1" applyFont="1" applyFill="1" applyBorder="1" applyAlignment="1">
      <alignment horizontal="center" vertical="center" wrapText="1"/>
    </xf>
    <xf numFmtId="1" fontId="5" fillId="3" borderId="10" xfId="0" applyNumberFormat="1" applyFont="1" applyFill="1" applyBorder="1" applyAlignment="1">
      <alignment horizontal="center" vertical="center" wrapText="1"/>
    </xf>
    <xf numFmtId="164" fontId="5" fillId="3" borderId="10" xfId="1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14" fontId="5" fillId="3" borderId="10" xfId="0" applyNumberFormat="1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14" fontId="3" fillId="4" borderId="12" xfId="3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68" fontId="1" fillId="0" borderId="0" xfId="0" applyNumberFormat="1" applyFont="1" applyAlignment="1">
      <alignment horizontal="center"/>
    </xf>
    <xf numFmtId="0" fontId="0" fillId="5" borderId="0" xfId="0" applyFill="1"/>
    <xf numFmtId="0" fontId="4" fillId="0" borderId="0" xfId="0" applyFont="1"/>
    <xf numFmtId="168" fontId="0" fillId="0" borderId="0" xfId="0" applyNumberFormat="1"/>
    <xf numFmtId="14" fontId="3" fillId="6" borderId="13" xfId="3" applyNumberFormat="1" applyFont="1" applyFill="1" applyBorder="1" applyAlignment="1">
      <alignment horizontal="center" vertical="center"/>
    </xf>
    <xf numFmtId="0" fontId="0" fillId="0" borderId="0" xfId="0" applyFont="1"/>
    <xf numFmtId="10" fontId="0" fillId="0" borderId="0" xfId="0" applyNumberFormat="1"/>
    <xf numFmtId="0" fontId="0" fillId="7" borderId="0" xfId="0" applyFill="1"/>
    <xf numFmtId="0" fontId="6" fillId="0" borderId="0" xfId="0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right" vertical="center"/>
    </xf>
    <xf numFmtId="10" fontId="6" fillId="0" borderId="0" xfId="1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14" xfId="0" applyBorder="1"/>
    <xf numFmtId="0" fontId="0" fillId="0" borderId="4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6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4" fontId="7" fillId="0" borderId="0" xfId="0" applyNumberFormat="1" applyFont="1" applyFill="1" applyBorder="1" applyAlignment="1">
      <alignment vertical="center"/>
    </xf>
    <xf numFmtId="0" fontId="0" fillId="0" borderId="0" xfId="0" applyFill="1" applyBorder="1"/>
    <xf numFmtId="0" fontId="9" fillId="0" borderId="0" xfId="0" applyFont="1" applyFill="1"/>
    <xf numFmtId="0" fontId="10" fillId="0" borderId="0" xfId="3" applyFont="1" applyAlignment="1">
      <alignment horizontal="center" vertical="center"/>
    </xf>
    <xf numFmtId="1" fontId="6" fillId="0" borderId="0" xfId="1" applyNumberFormat="1" applyFont="1" applyBorder="1" applyAlignment="1">
      <alignment horizontal="center" vertical="center"/>
    </xf>
    <xf numFmtId="165" fontId="11" fillId="0" borderId="0" xfId="1" applyNumberFormat="1" applyFont="1" applyBorder="1" applyAlignment="1">
      <alignment horizontal="center" vertical="center"/>
    </xf>
    <xf numFmtId="10" fontId="6" fillId="0" borderId="0" xfId="1" applyNumberFormat="1" applyFont="1" applyBorder="1" applyAlignment="1">
      <alignment horizontal="center" vertical="center"/>
    </xf>
    <xf numFmtId="165" fontId="11" fillId="0" borderId="0" xfId="1" applyNumberFormat="1" applyFont="1" applyAlignment="1">
      <alignment horizontal="right" vertical="center"/>
    </xf>
    <xf numFmtId="165" fontId="11" fillId="0" borderId="0" xfId="0" applyNumberFormat="1" applyFont="1" applyAlignment="1">
      <alignment horizontal="right" vertical="center"/>
    </xf>
    <xf numFmtId="0" fontId="11" fillId="0" borderId="0" xfId="0" applyFont="1" applyAlignment="1">
      <alignment horizontal="center" vertical="center"/>
    </xf>
    <xf numFmtId="164" fontId="6" fillId="0" borderId="0" xfId="1" applyFont="1" applyBorder="1" applyAlignment="1">
      <alignment horizontal="center" vertical="center"/>
    </xf>
    <xf numFmtId="169" fontId="11" fillId="0" borderId="0" xfId="1" applyNumberFormat="1" applyFont="1" applyAlignment="1">
      <alignment horizontal="center" vertical="center"/>
    </xf>
    <xf numFmtId="0" fontId="3" fillId="0" borderId="0" xfId="3" applyFont="1" applyBorder="1" applyAlignment="1">
      <alignment horizontal="center" vertical="center"/>
    </xf>
    <xf numFmtId="169" fontId="11" fillId="0" borderId="0" xfId="1" applyNumberFormat="1" applyFont="1" applyBorder="1" applyAlignment="1">
      <alignment horizontal="center" vertical="center"/>
    </xf>
    <xf numFmtId="0" fontId="10" fillId="0" borderId="0" xfId="3" applyFont="1" applyAlignment="1">
      <alignment horizontal="center" vertical="center" wrapText="1"/>
    </xf>
    <xf numFmtId="0" fontId="3" fillId="0" borderId="0" xfId="3" applyFont="1" applyAlignment="1">
      <alignment horizontal="center" vertical="center" wrapText="1"/>
    </xf>
    <xf numFmtId="0" fontId="6" fillId="0" borderId="0" xfId="3" applyFont="1" applyAlignment="1">
      <alignment horizontal="center" vertical="center"/>
    </xf>
    <xf numFmtId="0" fontId="6" fillId="9" borderId="22" xfId="3" applyFont="1" applyFill="1" applyBorder="1" applyAlignment="1">
      <alignment horizontal="center" vertical="center"/>
    </xf>
    <xf numFmtId="1" fontId="6" fillId="9" borderId="22" xfId="3" applyNumberFormat="1" applyFont="1" applyFill="1" applyBorder="1" applyAlignment="1">
      <alignment horizontal="center" vertical="center"/>
    </xf>
    <xf numFmtId="165" fontId="6" fillId="9" borderId="22" xfId="3" applyNumberFormat="1" applyFont="1" applyFill="1" applyBorder="1" applyAlignment="1">
      <alignment horizontal="center" vertical="center"/>
    </xf>
    <xf numFmtId="10" fontId="6" fillId="9" borderId="22" xfId="3" applyNumberFormat="1" applyFont="1" applyFill="1" applyBorder="1" applyAlignment="1">
      <alignment horizontal="center" vertical="center"/>
    </xf>
    <xf numFmtId="165" fontId="6" fillId="9" borderId="22" xfId="3" applyNumberFormat="1" applyFont="1" applyFill="1" applyBorder="1" applyAlignment="1">
      <alignment horizontal="right" vertical="center"/>
    </xf>
    <xf numFmtId="0" fontId="6" fillId="9" borderId="23" xfId="3" applyFont="1" applyFill="1" applyBorder="1" applyAlignment="1">
      <alignment horizontal="center" vertical="center"/>
    </xf>
    <xf numFmtId="1" fontId="6" fillId="10" borderId="7" xfId="1" applyNumberFormat="1" applyFont="1" applyFill="1" applyBorder="1" applyAlignment="1">
      <alignment horizontal="center" vertical="center"/>
    </xf>
    <xf numFmtId="165" fontId="11" fillId="10" borderId="7" xfId="1" applyNumberFormat="1" applyFont="1" applyFill="1" applyBorder="1" applyAlignment="1">
      <alignment horizontal="center" vertical="center"/>
    </xf>
    <xf numFmtId="10" fontId="6" fillId="10" borderId="7" xfId="1" applyNumberFormat="1" applyFont="1" applyFill="1" applyBorder="1" applyAlignment="1">
      <alignment horizontal="center" vertical="center"/>
    </xf>
    <xf numFmtId="165" fontId="11" fillId="10" borderId="7" xfId="1" applyNumberFormat="1" applyFont="1" applyFill="1" applyBorder="1" applyAlignment="1">
      <alignment horizontal="right" vertical="center"/>
    </xf>
    <xf numFmtId="165" fontId="11" fillId="10" borderId="7" xfId="0" applyNumberFormat="1" applyFont="1" applyFill="1" applyBorder="1" applyAlignment="1">
      <alignment horizontal="right" vertical="center"/>
    </xf>
    <xf numFmtId="0" fontId="11" fillId="10" borderId="7" xfId="0" applyFont="1" applyFill="1" applyBorder="1" applyAlignment="1">
      <alignment horizontal="center" vertical="center"/>
    </xf>
    <xf numFmtId="164" fontId="6" fillId="10" borderId="24" xfId="1" applyFont="1" applyFill="1" applyBorder="1" applyAlignment="1">
      <alignment horizontal="center" vertical="center"/>
    </xf>
    <xf numFmtId="49" fontId="3" fillId="0" borderId="0" xfId="3" applyNumberFormat="1" applyFont="1" applyAlignment="1">
      <alignment horizontal="center" vertical="center"/>
    </xf>
    <xf numFmtId="49" fontId="11" fillId="0" borderId="0" xfId="1" applyNumberFormat="1" applyFont="1" applyAlignment="1">
      <alignment horizontal="center" vertical="center"/>
    </xf>
    <xf numFmtId="49" fontId="3" fillId="10" borderId="7" xfId="3" applyNumberFormat="1" applyFont="1" applyFill="1" applyBorder="1" applyAlignment="1">
      <alignment horizontal="center" vertical="center"/>
    </xf>
    <xf numFmtId="49" fontId="13" fillId="10" borderId="7" xfId="1" applyNumberFormat="1" applyFont="1" applyFill="1" applyBorder="1" applyAlignment="1">
      <alignment horizontal="center" vertical="center"/>
    </xf>
    <xf numFmtId="49" fontId="11" fillId="10" borderId="7" xfId="1" applyNumberFormat="1" applyFont="1" applyFill="1" applyBorder="1" applyAlignment="1">
      <alignment horizontal="center" vertical="center"/>
    </xf>
    <xf numFmtId="49" fontId="6" fillId="9" borderId="22" xfId="3" applyNumberFormat="1" applyFont="1" applyFill="1" applyBorder="1" applyAlignment="1">
      <alignment horizontal="center" vertical="center"/>
    </xf>
    <xf numFmtId="49" fontId="0" fillId="0" borderId="0" xfId="0" applyNumberFormat="1"/>
    <xf numFmtId="49" fontId="12" fillId="10" borderId="6" xfId="3" applyNumberFormat="1" applyFont="1" applyFill="1" applyBorder="1" applyAlignment="1">
      <alignment horizontal="left" vertical="center"/>
    </xf>
    <xf numFmtId="49" fontId="6" fillId="9" borderId="21" xfId="3" applyNumberFormat="1" applyFont="1" applyFill="1" applyBorder="1" applyAlignment="1">
      <alignment horizontal="center" vertical="center"/>
    </xf>
    <xf numFmtId="166" fontId="3" fillId="0" borderId="0" xfId="3" applyNumberFormat="1" applyFont="1" applyAlignment="1">
      <alignment horizontal="center" vertical="center"/>
    </xf>
    <xf numFmtId="166" fontId="3" fillId="10" borderId="7" xfId="3" applyNumberFormat="1" applyFont="1" applyFill="1" applyBorder="1" applyAlignment="1">
      <alignment horizontal="center" vertical="center"/>
    </xf>
    <xf numFmtId="166" fontId="6" fillId="9" borderId="22" xfId="3" applyNumberFormat="1" applyFont="1" applyFill="1" applyBorder="1" applyAlignment="1">
      <alignment horizontal="center" vertical="center"/>
    </xf>
    <xf numFmtId="166" fontId="0" fillId="0" borderId="0" xfId="0" applyNumberFormat="1"/>
    <xf numFmtId="166" fontId="5" fillId="8" borderId="19" xfId="3" applyNumberFormat="1" applyFont="1" applyFill="1" applyBorder="1" applyAlignment="1">
      <alignment horizontal="center" vertical="center" wrapText="1"/>
    </xf>
    <xf numFmtId="49" fontId="5" fillId="8" borderId="19" xfId="3" applyNumberFormat="1" applyFont="1" applyFill="1" applyBorder="1" applyAlignment="1">
      <alignment horizontal="center" vertical="center" wrapText="1"/>
    </xf>
    <xf numFmtId="49" fontId="14" fillId="8" borderId="19" xfId="1" applyNumberFormat="1" applyFont="1" applyFill="1" applyBorder="1" applyAlignment="1">
      <alignment horizontal="center" vertical="center" wrapText="1"/>
    </xf>
    <xf numFmtId="1" fontId="5" fillId="8" borderId="19" xfId="1" applyNumberFormat="1" applyFont="1" applyFill="1" applyBorder="1" applyAlignment="1">
      <alignment horizontal="center" vertical="center" wrapText="1"/>
    </xf>
    <xf numFmtId="165" fontId="14" fillId="8" borderId="19" xfId="1" applyNumberFormat="1" applyFont="1" applyFill="1" applyBorder="1" applyAlignment="1">
      <alignment horizontal="center" vertical="center" wrapText="1"/>
    </xf>
    <xf numFmtId="10" fontId="5" fillId="8" borderId="19" xfId="1" applyNumberFormat="1" applyFont="1" applyFill="1" applyBorder="1" applyAlignment="1">
      <alignment horizontal="center" vertical="center" wrapText="1"/>
    </xf>
    <xf numFmtId="165" fontId="14" fillId="8" borderId="19" xfId="0" applyNumberFormat="1" applyFont="1" applyFill="1" applyBorder="1" applyAlignment="1">
      <alignment horizontal="center" vertical="center" wrapText="1"/>
    </xf>
    <xf numFmtId="0" fontId="14" fillId="8" borderId="19" xfId="0" applyFont="1" applyFill="1" applyBorder="1" applyAlignment="1">
      <alignment horizontal="center" vertical="center" wrapText="1"/>
    </xf>
    <xf numFmtId="164" fontId="5" fillId="8" borderId="20" xfId="1" applyFont="1" applyFill="1" applyBorder="1" applyAlignment="1">
      <alignment horizontal="center" vertical="center" wrapText="1"/>
    </xf>
    <xf numFmtId="0" fontId="8" fillId="0" borderId="0" xfId="0" applyFont="1"/>
    <xf numFmtId="49" fontId="5" fillId="8" borderId="18" xfId="3" applyNumberFormat="1" applyFont="1" applyFill="1" applyBorder="1" applyAlignment="1">
      <alignment horizontal="center" vertical="top" wrapText="1"/>
    </xf>
    <xf numFmtId="0" fontId="15" fillId="0" borderId="0" xfId="0" applyFont="1"/>
    <xf numFmtId="49" fontId="15" fillId="0" borderId="0" xfId="0" applyNumberFormat="1" applyFont="1"/>
    <xf numFmtId="166" fontId="15" fillId="0" borderId="0" xfId="0" applyNumberFormat="1" applyFont="1"/>
    <xf numFmtId="10" fontId="15" fillId="0" borderId="0" xfId="0" applyNumberFormat="1" applyFont="1"/>
    <xf numFmtId="0" fontId="15" fillId="0" borderId="0" xfId="0" applyFont="1" applyFill="1" applyBorder="1"/>
    <xf numFmtId="49" fontId="15" fillId="0" borderId="0" xfId="0" applyNumberFormat="1" applyFont="1" applyFill="1" applyBorder="1"/>
    <xf numFmtId="166" fontId="15" fillId="0" borderId="0" xfId="0" applyNumberFormat="1" applyFont="1" applyFill="1" applyBorder="1"/>
    <xf numFmtId="10" fontId="15" fillId="0" borderId="0" xfId="0" applyNumberFormat="1" applyFont="1" applyFill="1" applyBorder="1"/>
    <xf numFmtId="0" fontId="4" fillId="0" borderId="0" xfId="0" applyFont="1" applyFill="1" applyBorder="1"/>
  </cellXfs>
  <cellStyles count="4">
    <cellStyle name="Milliers 2" xfId="1"/>
    <cellStyle name="Monétaire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9</xdr:row>
          <xdr:rowOff>28575</xdr:rowOff>
        </xdr:from>
        <xdr:to>
          <xdr:col>1</xdr:col>
          <xdr:colOff>1019175</xdr:colOff>
          <xdr:row>9</xdr:row>
          <xdr:rowOff>304800</xdr:rowOff>
        </xdr:to>
        <xdr:sp macro="" textlink="">
          <xdr:nvSpPr>
            <xdr:cNvPr id="1025" name="cmdNewDevi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</xdr:row>
          <xdr:rowOff>133350</xdr:rowOff>
        </xdr:from>
        <xdr:to>
          <xdr:col>1</xdr:col>
          <xdr:colOff>1000125</xdr:colOff>
          <xdr:row>3</xdr:row>
          <xdr:rowOff>295275</xdr:rowOff>
        </xdr:to>
        <xdr:sp macro="" textlink="">
          <xdr:nvSpPr>
            <xdr:cNvPr id="2051" name="lblNumFacture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vis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net de commande"/>
      <sheetName val="Devis"/>
      <sheetName val="Bibliothèque"/>
    </sheetNames>
    <sheetDataSet>
      <sheetData sheetId="0"/>
      <sheetData sheetId="1"/>
      <sheetData sheetId="2">
        <row r="3">
          <cell r="B3" t="str">
            <v>Gagné</v>
          </cell>
          <cell r="D3" t="str">
            <v>Antoine</v>
          </cell>
          <cell r="F3">
            <v>5.5E-2</v>
          </cell>
        </row>
        <row r="4">
          <cell r="B4" t="str">
            <v>Perdu</v>
          </cell>
          <cell r="D4" t="str">
            <v>Laurent</v>
          </cell>
          <cell r="F4">
            <v>0.1</v>
          </cell>
        </row>
        <row r="5">
          <cell r="B5" t="str">
            <v>En Attente</v>
          </cell>
          <cell r="D5" t="str">
            <v>Romain</v>
          </cell>
          <cell r="F5">
            <v>0.2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2"/>
  <sheetViews>
    <sheetView tabSelected="1" zoomScale="111" zoomScaleNormal="111" workbookViewId="0">
      <selection activeCell="N13" sqref="N13"/>
    </sheetView>
  </sheetViews>
  <sheetFormatPr baseColWidth="10" defaultRowHeight="15" x14ac:dyDescent="0.25"/>
  <cols>
    <col min="1" max="1" width="2.85546875" customWidth="1"/>
    <col min="2" max="14" width="15.7109375" customWidth="1"/>
    <col min="15" max="15" width="2.85546875" customWidth="1"/>
  </cols>
  <sheetData>
    <row r="1" spans="1:14" ht="15.75" thickBot="1" x14ac:dyDescent="0.3">
      <c r="A1" s="52">
        <v>3</v>
      </c>
    </row>
    <row r="2" spans="1:14" ht="15.75" thickBot="1" x14ac:dyDescent="0.3">
      <c r="A2" s="52">
        <v>1</v>
      </c>
      <c r="B2" s="39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1"/>
    </row>
    <row r="3" spans="1:14" x14ac:dyDescent="0.25">
      <c r="B3" s="42"/>
      <c r="C3" s="43"/>
      <c r="D3" s="43"/>
      <c r="E3" s="43"/>
      <c r="F3" s="43"/>
      <c r="G3" s="43"/>
      <c r="H3" s="43"/>
      <c r="I3" s="43"/>
      <c r="J3" s="43"/>
      <c r="K3" s="43"/>
      <c r="L3" s="1"/>
      <c r="M3" s="2" t="s">
        <v>0</v>
      </c>
      <c r="N3" s="3"/>
    </row>
    <row r="4" spans="1:14" x14ac:dyDescent="0.25">
      <c r="B4" s="42"/>
      <c r="C4" s="43"/>
      <c r="D4" s="43"/>
      <c r="E4" s="43"/>
      <c r="F4" s="43"/>
      <c r="G4" s="43"/>
      <c r="H4" s="43"/>
      <c r="I4" s="43"/>
      <c r="J4" s="43"/>
      <c r="K4" s="43"/>
      <c r="L4" s="4"/>
      <c r="M4" s="5" t="s">
        <v>1</v>
      </c>
      <c r="N4" s="6"/>
    </row>
    <row r="5" spans="1:14" x14ac:dyDescent="0.25">
      <c r="B5" s="42"/>
      <c r="C5" s="43"/>
      <c r="D5" s="43"/>
      <c r="E5" s="43"/>
      <c r="F5" s="43"/>
      <c r="G5" s="43"/>
      <c r="H5" s="43"/>
      <c r="I5" s="43"/>
      <c r="J5" s="43"/>
      <c r="K5" s="43"/>
      <c r="L5" s="4"/>
      <c r="M5" s="5" t="s">
        <v>2</v>
      </c>
      <c r="N5" s="6"/>
    </row>
    <row r="6" spans="1:14" x14ac:dyDescent="0.25">
      <c r="B6" s="42"/>
      <c r="C6" s="43"/>
      <c r="D6" s="43"/>
      <c r="E6" s="43"/>
      <c r="F6" s="43"/>
      <c r="G6" s="43"/>
      <c r="H6" s="43"/>
      <c r="I6" s="43"/>
      <c r="J6" s="43"/>
      <c r="K6" s="43"/>
      <c r="L6" s="4"/>
      <c r="M6" s="5" t="s">
        <v>3</v>
      </c>
      <c r="N6" s="6"/>
    </row>
    <row r="7" spans="1:14" ht="15.75" thickBot="1" x14ac:dyDescent="0.3">
      <c r="B7" s="42"/>
      <c r="C7" s="43"/>
      <c r="D7" s="43"/>
      <c r="E7" s="43"/>
      <c r="F7" s="43"/>
      <c r="G7" s="43"/>
      <c r="H7" s="43"/>
      <c r="I7" s="43"/>
      <c r="J7" s="43"/>
      <c r="K7" s="43"/>
      <c r="L7" s="4"/>
      <c r="M7" s="5" t="s">
        <v>4</v>
      </c>
      <c r="N7" s="7"/>
    </row>
    <row r="8" spans="1:14" ht="15.75" thickBot="1" x14ac:dyDescent="0.3">
      <c r="B8" s="42"/>
      <c r="C8" s="43"/>
      <c r="D8" s="43"/>
      <c r="E8" s="43"/>
      <c r="F8" s="43"/>
      <c r="G8" s="43"/>
      <c r="H8" s="43"/>
      <c r="I8" s="43"/>
      <c r="J8" s="43"/>
      <c r="K8" s="43"/>
      <c r="L8" s="8"/>
      <c r="M8" s="9" t="s">
        <v>5</v>
      </c>
      <c r="N8" s="10"/>
    </row>
    <row r="9" spans="1:14" ht="15.75" thickBot="1" x14ac:dyDescent="0.3">
      <c r="B9" s="44"/>
      <c r="C9" s="45"/>
      <c r="D9" s="45"/>
      <c r="E9" s="45"/>
      <c r="F9" s="45"/>
      <c r="G9" s="45"/>
      <c r="H9" s="45"/>
      <c r="I9" s="45"/>
      <c r="J9" s="45"/>
      <c r="K9" s="45"/>
      <c r="L9" s="45"/>
      <c r="M9" s="45"/>
      <c r="N9" s="46"/>
    </row>
    <row r="10" spans="1:14" ht="26.25" customHeight="1" thickBot="1" x14ac:dyDescent="0.3">
      <c r="B10" s="11"/>
      <c r="C10" s="12" t="s">
        <v>6</v>
      </c>
      <c r="D10" s="13" t="s">
        <v>7</v>
      </c>
      <c r="E10" s="14" t="s">
        <v>8</v>
      </c>
      <c r="F10" s="15" t="s">
        <v>9</v>
      </c>
      <c r="G10" s="16" t="s">
        <v>10</v>
      </c>
      <c r="H10" s="16" t="s">
        <v>11</v>
      </c>
      <c r="I10" s="17" t="s">
        <v>12</v>
      </c>
      <c r="J10" s="17" t="s">
        <v>40</v>
      </c>
      <c r="K10" s="17" t="s">
        <v>13</v>
      </c>
      <c r="L10" s="18" t="s">
        <v>14</v>
      </c>
      <c r="M10" s="18" t="s">
        <v>15</v>
      </c>
      <c r="N10" s="19" t="s">
        <v>16</v>
      </c>
    </row>
    <row r="11" spans="1:14" s="48" customFormat="1" ht="3.75" customHeight="1" x14ac:dyDescent="0.25">
      <c r="A11" s="47"/>
      <c r="B11" s="32"/>
      <c r="C11" s="33"/>
      <c r="D11" s="34"/>
      <c r="E11" s="34"/>
      <c r="F11" s="35"/>
      <c r="G11" s="36"/>
      <c r="H11" s="37"/>
      <c r="I11" s="20"/>
      <c r="J11" s="20"/>
      <c r="K11" s="20"/>
      <c r="L11" s="38"/>
      <c r="M11" s="38"/>
      <c r="N11" s="20"/>
    </row>
    <row r="12" spans="1:14" s="49" customFormat="1" ht="12.75" x14ac:dyDescent="0.25">
      <c r="A12" s="47"/>
      <c r="B12" s="32"/>
      <c r="C12" s="33"/>
      <c r="D12" s="34"/>
      <c r="E12" s="34"/>
      <c r="F12" s="35"/>
      <c r="G12" s="36"/>
      <c r="H12" s="37"/>
      <c r="I12" s="20"/>
      <c r="J12" s="20"/>
      <c r="K12" s="20"/>
      <c r="L12" s="38"/>
      <c r="M12" s="38"/>
      <c r="N12" s="20"/>
    </row>
    <row r="13" spans="1:14" s="49" customFormat="1" ht="12.75" x14ac:dyDescent="0.25">
      <c r="A13" s="47"/>
      <c r="B13" s="32"/>
      <c r="C13" s="33"/>
      <c r="D13" s="34"/>
      <c r="E13" s="34"/>
      <c r="F13" s="35"/>
      <c r="G13" s="36"/>
      <c r="H13" s="37"/>
      <c r="I13" s="20"/>
      <c r="J13" s="20"/>
      <c r="K13" s="20"/>
      <c r="L13" s="38"/>
      <c r="M13" s="38"/>
      <c r="N13" s="20"/>
    </row>
    <row r="14" spans="1:14" s="51" customFormat="1" x14ac:dyDescent="0.25">
      <c r="A14" s="47"/>
      <c r="B14" s="32"/>
      <c r="C14" s="33"/>
      <c r="D14" s="34"/>
      <c r="E14" s="34"/>
      <c r="F14" s="35"/>
      <c r="G14" s="36"/>
      <c r="H14" s="37"/>
      <c r="I14" s="20"/>
      <c r="J14" s="20"/>
      <c r="K14" s="20"/>
      <c r="L14" s="38"/>
      <c r="M14" s="38"/>
      <c r="N14" s="20"/>
    </row>
    <row r="15" spans="1:14" s="51" customFormat="1" x14ac:dyDescent="0.25">
      <c r="A15" s="47"/>
      <c r="B15" s="32"/>
      <c r="C15" s="33"/>
      <c r="D15" s="34"/>
      <c r="E15" s="34"/>
      <c r="F15" s="35"/>
      <c r="G15" s="36"/>
      <c r="H15" s="37"/>
      <c r="I15" s="20"/>
      <c r="J15" s="20"/>
      <c r="K15" s="20"/>
      <c r="L15" s="38"/>
      <c r="M15" s="38"/>
      <c r="N15" s="20"/>
    </row>
    <row r="16" spans="1:14" s="51" customFormat="1" x14ac:dyDescent="0.25">
      <c r="A16" s="47"/>
      <c r="B16" s="32"/>
      <c r="C16" s="33"/>
      <c r="D16" s="34"/>
      <c r="E16" s="34"/>
      <c r="F16" s="35"/>
      <c r="G16" s="36"/>
      <c r="H16" s="37"/>
      <c r="I16" s="20"/>
      <c r="J16" s="20"/>
      <c r="K16" s="20"/>
      <c r="L16" s="38"/>
      <c r="M16" s="38"/>
      <c r="N16" s="20"/>
    </row>
    <row r="17" spans="1:14" s="51" customFormat="1" x14ac:dyDescent="0.25">
      <c r="A17" s="47"/>
      <c r="B17" s="32"/>
      <c r="C17" s="33"/>
      <c r="D17" s="34"/>
      <c r="E17" s="34"/>
      <c r="F17" s="35"/>
      <c r="G17" s="36"/>
      <c r="H17" s="37"/>
      <c r="I17" s="20"/>
      <c r="J17" s="20"/>
      <c r="K17" s="20"/>
      <c r="L17" s="38"/>
      <c r="M17" s="38"/>
      <c r="N17" s="20"/>
    </row>
    <row r="18" spans="1:14" s="51" customFormat="1" x14ac:dyDescent="0.25">
      <c r="A18" s="47"/>
      <c r="B18" s="32"/>
      <c r="C18" s="33"/>
      <c r="D18" s="34"/>
      <c r="E18" s="34"/>
      <c r="F18" s="35"/>
      <c r="G18" s="36"/>
      <c r="H18" s="37"/>
      <c r="I18" s="20"/>
      <c r="J18" s="20"/>
      <c r="K18" s="20"/>
      <c r="L18" s="38"/>
      <c r="M18" s="38"/>
      <c r="N18" s="20"/>
    </row>
    <row r="19" spans="1:14" s="51" customFormat="1" x14ac:dyDescent="0.25">
      <c r="A19" s="47"/>
      <c r="B19" s="32"/>
      <c r="C19" s="33"/>
      <c r="D19" s="34"/>
      <c r="E19" s="34"/>
      <c r="F19" s="35"/>
      <c r="G19" s="36"/>
      <c r="H19" s="37"/>
      <c r="I19" s="20"/>
      <c r="J19" s="20"/>
      <c r="K19" s="20"/>
      <c r="L19" s="38"/>
      <c r="M19" s="38"/>
      <c r="N19" s="20"/>
    </row>
    <row r="20" spans="1:14" x14ac:dyDescent="0.25">
      <c r="A20" s="47"/>
      <c r="B20" s="32"/>
      <c r="C20" s="33"/>
      <c r="D20" s="34"/>
      <c r="E20" s="34"/>
      <c r="F20" s="35"/>
      <c r="G20" s="36"/>
      <c r="H20" s="37"/>
      <c r="I20" s="20"/>
      <c r="J20" s="20"/>
      <c r="K20" s="20"/>
      <c r="L20" s="38"/>
      <c r="M20" s="38"/>
      <c r="N20" s="20"/>
    </row>
    <row r="21" spans="1:14" x14ac:dyDescent="0.25">
      <c r="A21" s="47"/>
      <c r="B21" s="32"/>
      <c r="C21" s="33"/>
      <c r="D21" s="34"/>
      <c r="E21" s="34"/>
      <c r="F21" s="35"/>
      <c r="G21" s="36"/>
      <c r="H21" s="37"/>
      <c r="I21" s="20"/>
      <c r="J21" s="20"/>
      <c r="K21" s="20"/>
      <c r="L21" s="38"/>
      <c r="M21" s="38"/>
      <c r="N21" s="20"/>
    </row>
    <row r="22" spans="1:14" x14ac:dyDescent="0.25">
      <c r="A22" s="47"/>
      <c r="B22" s="32"/>
      <c r="C22" s="33"/>
      <c r="D22" s="34"/>
      <c r="E22" s="34"/>
      <c r="F22" s="35"/>
      <c r="G22" s="36"/>
      <c r="H22" s="37"/>
      <c r="I22" s="20"/>
      <c r="J22" s="20"/>
      <c r="K22" s="20"/>
      <c r="L22" s="38"/>
      <c r="M22" s="38"/>
      <c r="N22" s="20"/>
    </row>
    <row r="23" spans="1:14" x14ac:dyDescent="0.25">
      <c r="A23" s="47"/>
      <c r="B23" s="32"/>
      <c r="C23" s="33"/>
      <c r="D23" s="34"/>
      <c r="E23" s="34"/>
      <c r="F23" s="35"/>
      <c r="G23" s="36"/>
      <c r="H23" s="37"/>
      <c r="I23" s="20"/>
      <c r="J23" s="20"/>
      <c r="K23" s="20"/>
      <c r="L23" s="38"/>
      <c r="M23" s="38"/>
      <c r="N23" s="20"/>
    </row>
    <row r="24" spans="1:14" x14ac:dyDescent="0.25">
      <c r="A24" s="47"/>
      <c r="B24" s="32"/>
      <c r="C24" s="33"/>
      <c r="D24" s="34"/>
      <c r="E24" s="34"/>
      <c r="F24" s="35"/>
      <c r="G24" s="36"/>
      <c r="H24" s="37"/>
      <c r="I24" s="20"/>
      <c r="J24" s="20"/>
      <c r="K24" s="20"/>
      <c r="L24" s="38"/>
      <c r="M24" s="38"/>
      <c r="N24" s="20"/>
    </row>
    <row r="25" spans="1:14" x14ac:dyDescent="0.25">
      <c r="A25" s="47"/>
      <c r="B25" s="32"/>
      <c r="C25" s="33"/>
      <c r="D25" s="34"/>
      <c r="E25" s="34"/>
      <c r="F25" s="35"/>
      <c r="G25" s="36"/>
      <c r="H25" s="37"/>
      <c r="I25" s="20"/>
      <c r="J25" s="20"/>
      <c r="K25" s="20"/>
      <c r="L25" s="38"/>
      <c r="M25" s="38"/>
      <c r="N25" s="20"/>
    </row>
    <row r="26" spans="1:14" x14ac:dyDescent="0.25">
      <c r="A26" s="47"/>
      <c r="B26" s="32"/>
      <c r="C26" s="33"/>
      <c r="D26" s="34"/>
      <c r="E26" s="34"/>
      <c r="F26" s="35"/>
      <c r="G26" s="36"/>
      <c r="H26" s="37"/>
      <c r="I26" s="20"/>
      <c r="J26" s="20"/>
      <c r="K26" s="20"/>
      <c r="L26" s="38"/>
      <c r="M26" s="38"/>
      <c r="N26" s="20"/>
    </row>
    <row r="27" spans="1:14" x14ac:dyDescent="0.25">
      <c r="A27" s="47"/>
      <c r="B27" s="32"/>
      <c r="C27" s="33"/>
      <c r="D27" s="34"/>
      <c r="E27" s="34"/>
      <c r="F27" s="35"/>
      <c r="G27" s="36"/>
      <c r="H27" s="37"/>
      <c r="I27" s="20"/>
      <c r="J27" s="20"/>
      <c r="K27" s="20"/>
      <c r="L27" s="38"/>
      <c r="M27" s="38"/>
      <c r="N27" s="20"/>
    </row>
    <row r="28" spans="1:14" x14ac:dyDescent="0.25">
      <c r="A28" s="47"/>
      <c r="B28" s="32"/>
      <c r="C28" s="33"/>
      <c r="D28" s="34"/>
      <c r="E28" s="34"/>
      <c r="F28" s="35"/>
      <c r="G28" s="36"/>
      <c r="H28" s="37"/>
      <c r="I28" s="20"/>
      <c r="J28" s="20"/>
      <c r="K28" s="20"/>
      <c r="L28" s="38"/>
      <c r="M28" s="38"/>
      <c r="N28" s="20"/>
    </row>
    <row r="29" spans="1:14" x14ac:dyDescent="0.25">
      <c r="A29" s="47"/>
      <c r="B29" s="32"/>
      <c r="C29" s="33"/>
      <c r="D29" s="34"/>
      <c r="E29" s="34"/>
      <c r="F29" s="35"/>
      <c r="G29" s="36"/>
      <c r="H29" s="37"/>
      <c r="I29" s="20"/>
      <c r="J29" s="20"/>
      <c r="K29" s="20"/>
      <c r="L29" s="38"/>
      <c r="M29" s="38"/>
      <c r="N29" s="20"/>
    </row>
    <row r="30" spans="1:14" x14ac:dyDescent="0.25">
      <c r="A30" s="47"/>
      <c r="B30" s="32"/>
      <c r="C30" s="33"/>
      <c r="D30" s="34"/>
      <c r="E30" s="34"/>
      <c r="F30" s="35"/>
      <c r="G30" s="36"/>
      <c r="H30" s="37"/>
      <c r="I30" s="20"/>
      <c r="J30" s="20"/>
      <c r="K30" s="20"/>
      <c r="L30" s="38"/>
      <c r="M30" s="38"/>
      <c r="N30" s="20"/>
    </row>
    <row r="31" spans="1:14" x14ac:dyDescent="0.25">
      <c r="A31" s="47"/>
      <c r="B31" s="32"/>
      <c r="C31" s="33"/>
      <c r="D31" s="34"/>
      <c r="E31" s="34"/>
      <c r="F31" s="35"/>
      <c r="G31" s="36"/>
      <c r="H31" s="37"/>
      <c r="I31" s="20"/>
      <c r="J31" s="20"/>
      <c r="K31" s="20"/>
      <c r="L31" s="38"/>
      <c r="M31" s="38"/>
      <c r="N31" s="20"/>
    </row>
    <row r="32" spans="1:14" x14ac:dyDescent="0.25">
      <c r="A32" s="47"/>
      <c r="B32" s="32"/>
      <c r="C32" s="33"/>
      <c r="D32" s="34"/>
      <c r="E32" s="34"/>
      <c r="F32" s="35"/>
      <c r="G32" s="36"/>
      <c r="H32" s="37"/>
      <c r="I32" s="20"/>
      <c r="J32" s="20"/>
      <c r="K32" s="20"/>
      <c r="L32" s="38"/>
      <c r="M32" s="38"/>
      <c r="N32" s="20"/>
    </row>
    <row r="33" spans="1:14" x14ac:dyDescent="0.25">
      <c r="A33" s="47"/>
      <c r="B33" s="32"/>
      <c r="C33" s="33"/>
      <c r="D33" s="34"/>
      <c r="E33" s="34"/>
      <c r="F33" s="35"/>
      <c r="G33" s="36"/>
      <c r="H33" s="37"/>
      <c r="I33" s="20"/>
      <c r="J33" s="20"/>
      <c r="K33" s="20"/>
      <c r="L33" s="38"/>
      <c r="M33" s="38"/>
      <c r="N33" s="20"/>
    </row>
    <row r="34" spans="1:14" x14ac:dyDescent="0.25">
      <c r="A34" s="47"/>
      <c r="B34" s="32"/>
      <c r="C34" s="33"/>
      <c r="D34" s="34"/>
      <c r="E34" s="34"/>
      <c r="F34" s="35"/>
      <c r="G34" s="36"/>
      <c r="H34" s="37"/>
      <c r="I34" s="20"/>
      <c r="J34" s="20"/>
      <c r="K34" s="20"/>
      <c r="L34" s="38"/>
      <c r="M34" s="38"/>
      <c r="N34" s="20"/>
    </row>
    <row r="35" spans="1:14" x14ac:dyDescent="0.25">
      <c r="A35" s="47"/>
      <c r="B35" s="32"/>
      <c r="C35" s="33"/>
      <c r="D35" s="34"/>
      <c r="E35" s="34"/>
      <c r="F35" s="35"/>
      <c r="G35" s="36"/>
      <c r="H35" s="37"/>
      <c r="I35" s="20"/>
      <c r="J35" s="20"/>
      <c r="K35" s="20"/>
      <c r="L35" s="38"/>
      <c r="M35" s="38"/>
      <c r="N35" s="20"/>
    </row>
    <row r="36" spans="1:14" x14ac:dyDescent="0.25">
      <c r="A36" s="47"/>
      <c r="B36" s="32"/>
      <c r="C36" s="33"/>
      <c r="D36" s="34"/>
      <c r="E36" s="34"/>
      <c r="F36" s="35"/>
      <c r="G36" s="36"/>
      <c r="H36" s="37"/>
      <c r="I36" s="20"/>
      <c r="J36" s="20"/>
      <c r="K36" s="20"/>
      <c r="L36" s="38"/>
      <c r="M36" s="38"/>
      <c r="N36" s="20"/>
    </row>
    <row r="37" spans="1:14" x14ac:dyDescent="0.25">
      <c r="A37" s="47"/>
      <c r="B37" s="32"/>
      <c r="C37" s="33"/>
      <c r="D37" s="34"/>
      <c r="E37" s="34"/>
      <c r="F37" s="35"/>
      <c r="G37" s="36"/>
      <c r="H37" s="37"/>
      <c r="I37" s="20"/>
      <c r="J37" s="20"/>
      <c r="K37" s="20"/>
      <c r="L37" s="38"/>
      <c r="M37" s="38"/>
      <c r="N37" s="20"/>
    </row>
    <row r="38" spans="1:14" x14ac:dyDescent="0.25">
      <c r="A38" s="47"/>
      <c r="B38" s="32"/>
      <c r="C38" s="33"/>
      <c r="D38" s="34"/>
      <c r="E38" s="34"/>
      <c r="F38" s="35"/>
      <c r="G38" s="36"/>
      <c r="H38" s="37"/>
      <c r="I38" s="20"/>
      <c r="J38" s="20"/>
      <c r="K38" s="20"/>
      <c r="L38" s="38"/>
      <c r="M38" s="38"/>
      <c r="N38" s="20"/>
    </row>
    <row r="39" spans="1:14" x14ac:dyDescent="0.25">
      <c r="A39" s="47"/>
      <c r="B39" s="32"/>
      <c r="C39" s="33"/>
      <c r="D39" s="34"/>
      <c r="E39" s="34"/>
      <c r="F39" s="35"/>
      <c r="G39" s="36"/>
      <c r="H39" s="37"/>
      <c r="I39" s="20"/>
      <c r="J39" s="20"/>
      <c r="K39" s="20"/>
      <c r="L39" s="38"/>
      <c r="M39" s="38"/>
      <c r="N39" s="20"/>
    </row>
    <row r="40" spans="1:14" x14ac:dyDescent="0.25">
      <c r="A40" s="47"/>
      <c r="B40" s="32"/>
      <c r="C40" s="33"/>
      <c r="D40" s="34"/>
      <c r="E40" s="34"/>
      <c r="F40" s="35"/>
      <c r="G40" s="36"/>
      <c r="H40" s="37"/>
      <c r="I40" s="20"/>
      <c r="J40" s="20"/>
      <c r="K40" s="20"/>
      <c r="L40" s="38"/>
      <c r="M40" s="38"/>
      <c r="N40" s="20"/>
    </row>
    <row r="41" spans="1:14" x14ac:dyDescent="0.25">
      <c r="A41" s="49"/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</row>
    <row r="42" spans="1:14" x14ac:dyDescent="0.25">
      <c r="A42" s="49"/>
      <c r="B42" s="49"/>
      <c r="C42" s="50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NewDevis">
          <controlPr defaultSize="0" autoLine="0" r:id="rId5">
            <anchor moveWithCells="1">
              <from>
                <xdr:col>1</xdr:col>
                <xdr:colOff>38100</xdr:colOff>
                <xdr:row>9</xdr:row>
                <xdr:rowOff>28575</xdr:rowOff>
              </from>
              <to>
                <xdr:col>1</xdr:col>
                <xdr:colOff>1019175</xdr:colOff>
                <xdr:row>9</xdr:row>
                <xdr:rowOff>304800</xdr:rowOff>
              </to>
            </anchor>
          </controlPr>
        </control>
      </mc:Choice>
      <mc:Fallback>
        <control shapeId="1025" r:id="rId4" name="cmdNewDevi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Bibliothèque!$I$3:$I$33</xm:f>
          </x14:formula1>
          <xm:sqref>M11:M12</xm:sqref>
        </x14:dataValidation>
        <x14:dataValidation type="list" allowBlank="1" showInputMessage="1">
          <x14:formula1>
            <xm:f>Bibliothèque!$C$2:$C$10</xm:f>
          </x14:formula1>
          <xm:sqref>E11:E12</xm:sqref>
        </x14:dataValidation>
        <x14:dataValidation type="list" allowBlank="1" showInputMessage="1" showErrorMessage="1">
          <x14:formula1>
            <xm:f>Bibliothèque!$H$3:$H$33</xm:f>
          </x14:formula1>
          <xm:sqref>L11:L12 C11:C12</xm:sqref>
        </x14:dataValidation>
        <x14:dataValidation type="list" allowBlank="1" showInputMessage="1" showErrorMessage="1">
          <x14:formula1>
            <xm:f>Bibliothèque!$F$2:$F$5</xm:f>
          </x14:formula1>
          <xm:sqref>H11:H12</xm:sqref>
        </x14:dataValidation>
        <x14:dataValidation type="list" allowBlank="1" showInputMessage="1" showErrorMessage="1">
          <x14:formula1>
            <xm:f>Bibliothèque!$D$2:$D$5</xm:f>
          </x14:formula1>
          <xm:sqref>K11:K12</xm:sqref>
        </x14:dataValidation>
        <x14:dataValidation type="list" allowBlank="1" showInputMessage="1" showErrorMessage="1">
          <x14:formula1>
            <xm:f>Bibliothèque!$B$3:$B$6</xm:f>
          </x14:formula1>
          <xm:sqref>N11:N12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12"/>
  <sheetViews>
    <sheetView zoomScale="96" zoomScaleNormal="96" workbookViewId="0">
      <selection activeCell="D19" sqref="D19"/>
    </sheetView>
  </sheetViews>
  <sheetFormatPr baseColWidth="10" defaultRowHeight="15" x14ac:dyDescent="0.25"/>
  <cols>
    <col min="1" max="1" width="2.85546875" customWidth="1"/>
    <col min="2" max="2" width="15.7109375" style="86" customWidth="1"/>
    <col min="3" max="3" width="15.7109375" style="92" customWidth="1"/>
    <col min="4" max="6" width="15.7109375" style="86" customWidth="1"/>
    <col min="7" max="8" width="15.7109375" customWidth="1"/>
    <col min="9" max="9" width="15.7109375" style="30" customWidth="1"/>
    <col min="10" max="16" width="15.7109375" customWidth="1"/>
    <col min="17" max="17" width="2.85546875" customWidth="1"/>
  </cols>
  <sheetData>
    <row r="1" spans="1:17" ht="15.75" thickBot="1" x14ac:dyDescent="0.3">
      <c r="A1" s="53">
        <v>3</v>
      </c>
      <c r="B1" s="80"/>
      <c r="C1" s="89"/>
      <c r="D1" s="80"/>
      <c r="E1" s="81"/>
      <c r="F1" s="81"/>
      <c r="G1" s="54"/>
      <c r="H1" s="55"/>
      <c r="I1" s="56"/>
      <c r="J1" s="57"/>
      <c r="K1" s="57"/>
      <c r="L1" s="57"/>
      <c r="M1" s="57"/>
      <c r="N1" s="58"/>
      <c r="O1" s="59"/>
      <c r="P1" s="60"/>
      <c r="Q1" s="61"/>
    </row>
    <row r="2" spans="1:17" ht="36" thickBot="1" x14ac:dyDescent="0.3">
      <c r="A2" s="53">
        <v>1</v>
      </c>
      <c r="B2" s="87" t="s">
        <v>41</v>
      </c>
      <c r="C2" s="90"/>
      <c r="D2" s="82"/>
      <c r="E2" s="83"/>
      <c r="F2" s="84"/>
      <c r="G2" s="73"/>
      <c r="H2" s="74" t="s">
        <v>42</v>
      </c>
      <c r="I2" s="75"/>
      <c r="J2" s="76"/>
      <c r="K2" s="76"/>
      <c r="L2" s="76"/>
      <c r="M2" s="76"/>
      <c r="N2" s="77"/>
      <c r="O2" s="78"/>
      <c r="P2" s="79"/>
      <c r="Q2" s="62"/>
    </row>
    <row r="3" spans="1:17" ht="15.75" thickBot="1" x14ac:dyDescent="0.3">
      <c r="A3" s="53">
        <f>IF(B13="",0,A4)</f>
        <v>0</v>
      </c>
      <c r="B3" s="80"/>
      <c r="C3" s="89"/>
      <c r="D3" s="80"/>
      <c r="E3" s="81"/>
      <c r="F3" s="81"/>
      <c r="G3" s="54"/>
      <c r="H3" s="55"/>
      <c r="I3" s="56"/>
      <c r="J3" s="57"/>
      <c r="K3" s="57"/>
      <c r="L3" s="57"/>
      <c r="M3" s="57"/>
      <c r="N3" s="58"/>
      <c r="O3" s="59"/>
      <c r="P3" s="60"/>
      <c r="Q3" s="63"/>
    </row>
    <row r="4" spans="1:17" s="102" customFormat="1" ht="24.75" thickBot="1" x14ac:dyDescent="0.3">
      <c r="A4" s="64">
        <v>11</v>
      </c>
      <c r="B4" s="103" t="s">
        <v>53</v>
      </c>
      <c r="C4" s="93" t="s">
        <v>43</v>
      </c>
      <c r="D4" s="94" t="s">
        <v>49</v>
      </c>
      <c r="E4" s="95" t="s">
        <v>7</v>
      </c>
      <c r="F4" s="95" t="s">
        <v>8</v>
      </c>
      <c r="G4" s="96" t="s">
        <v>9</v>
      </c>
      <c r="H4" s="97" t="s">
        <v>10</v>
      </c>
      <c r="I4" s="98" t="s">
        <v>44</v>
      </c>
      <c r="J4" s="97" t="s">
        <v>45</v>
      </c>
      <c r="K4" s="97" t="s">
        <v>46</v>
      </c>
      <c r="L4" s="97" t="s">
        <v>47</v>
      </c>
      <c r="M4" s="97" t="s">
        <v>48</v>
      </c>
      <c r="N4" s="99" t="s">
        <v>51</v>
      </c>
      <c r="O4" s="100" t="s">
        <v>50</v>
      </c>
      <c r="P4" s="101" t="s">
        <v>52</v>
      </c>
      <c r="Q4" s="65"/>
    </row>
    <row r="5" spans="1:17" ht="15.75" thickBot="1" x14ac:dyDescent="0.3">
      <c r="A5" s="66"/>
      <c r="B5" s="88"/>
      <c r="C5" s="91"/>
      <c r="D5" s="85"/>
      <c r="E5" s="85"/>
      <c r="F5" s="85"/>
      <c r="G5" s="68"/>
      <c r="H5" s="69"/>
      <c r="I5" s="70"/>
      <c r="J5" s="71"/>
      <c r="K5" s="71"/>
      <c r="L5" s="71"/>
      <c r="M5" s="71"/>
      <c r="N5" s="71"/>
      <c r="O5" s="67"/>
      <c r="P5" s="72"/>
      <c r="Q5" s="66"/>
    </row>
    <row r="6" spans="1:17" s="104" customFormat="1" ht="3.75" customHeight="1" x14ac:dyDescent="0.2">
      <c r="B6" s="105"/>
      <c r="C6" s="106"/>
      <c r="D6" s="105"/>
      <c r="E6" s="105"/>
      <c r="F6" s="105"/>
      <c r="I6" s="107"/>
      <c r="J6" s="104" t="str">
        <f>IF(AND(H6&gt;0,I6&gt;0),H6*J6,"")</f>
        <v/>
      </c>
      <c r="K6" s="104" t="str">
        <f>IF(J6&lt;&gt;"",J6+H6,"")</f>
        <v/>
      </c>
      <c r="N6" s="104" t="str">
        <f>IF(AND(H6&gt;0,L6&gt;0,M6&gt;0),H6-L6-M6,"")</f>
        <v/>
      </c>
    </row>
    <row r="7" spans="1:17" s="108" customFormat="1" ht="12.75" x14ac:dyDescent="0.2">
      <c r="B7" s="109"/>
      <c r="C7" s="110"/>
      <c r="D7" s="109"/>
      <c r="E7" s="109"/>
      <c r="F7" s="109"/>
      <c r="I7" s="111"/>
    </row>
    <row r="8" spans="1:17" s="108" customFormat="1" ht="12.75" x14ac:dyDescent="0.2">
      <c r="B8" s="109"/>
      <c r="C8" s="110"/>
      <c r="D8" s="109"/>
      <c r="E8" s="109"/>
      <c r="F8" s="109"/>
      <c r="I8" s="111"/>
    </row>
    <row r="9" spans="1:17" s="108" customFormat="1" ht="12.75" x14ac:dyDescent="0.2">
      <c r="B9" s="109"/>
      <c r="C9" s="110"/>
      <c r="D9" s="109"/>
      <c r="E9" s="109"/>
      <c r="F9" s="109"/>
      <c r="I9" s="111"/>
    </row>
    <row r="10" spans="1:17" s="51" customFormat="1" x14ac:dyDescent="0.25">
      <c r="A10" s="108"/>
      <c r="B10" s="109"/>
      <c r="C10" s="110"/>
      <c r="D10" s="109"/>
      <c r="E10" s="109"/>
      <c r="F10" s="109"/>
      <c r="G10" s="108"/>
      <c r="H10" s="108"/>
      <c r="I10" s="111"/>
      <c r="J10" s="108"/>
      <c r="K10" s="108"/>
      <c r="L10" s="108"/>
      <c r="M10" s="108"/>
      <c r="N10" s="108"/>
      <c r="O10" s="108"/>
      <c r="P10" s="108"/>
    </row>
    <row r="11" spans="1:17" x14ac:dyDescent="0.25">
      <c r="A11" s="108"/>
      <c r="B11" s="109"/>
      <c r="C11" s="110"/>
      <c r="D11" s="109"/>
      <c r="E11" s="109"/>
      <c r="F11" s="109"/>
      <c r="G11" s="108"/>
      <c r="H11" s="108"/>
      <c r="I11" s="111"/>
      <c r="J11" s="108"/>
      <c r="K11" s="108"/>
      <c r="L11" s="108"/>
      <c r="M11" s="108"/>
      <c r="N11" s="108"/>
      <c r="O11" s="108"/>
      <c r="P11" s="108"/>
    </row>
    <row r="12" spans="1:17" x14ac:dyDescent="0.25">
      <c r="A12" s="104"/>
      <c r="B12" s="105"/>
      <c r="C12" s="106"/>
      <c r="D12" s="105"/>
      <c r="E12" s="105"/>
      <c r="F12" s="105"/>
      <c r="G12" s="104"/>
      <c r="H12" s="104"/>
      <c r="I12" s="107"/>
      <c r="J12" s="104"/>
      <c r="K12" s="104"/>
      <c r="L12" s="104"/>
      <c r="M12" s="104"/>
      <c r="N12" s="104"/>
      <c r="O12" s="104"/>
      <c r="P12" s="104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lblNumFacture">
          <controlPr defaultSize="0" autoLine="0" r:id="rId5">
            <anchor moveWithCells="1">
              <from>
                <xdr:col>1</xdr:col>
                <xdr:colOff>57150</xdr:colOff>
                <xdr:row>3</xdr:row>
                <xdr:rowOff>133350</xdr:rowOff>
              </from>
              <to>
                <xdr:col>1</xdr:col>
                <xdr:colOff>1000125</xdr:colOff>
                <xdr:row>3</xdr:row>
                <xdr:rowOff>295275</xdr:rowOff>
              </to>
            </anchor>
          </controlPr>
        </control>
      </mc:Choice>
      <mc:Fallback>
        <control shapeId="2051" r:id="rId4" name="lblNum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Bibliothèque!$H$3:$H$33</xm:f>
          </x14:formula1>
          <xm:sqref>C6:C12</xm:sqref>
        </x14:dataValidation>
        <x14:dataValidation type="list" allowBlank="1" showInputMessage="1" showErrorMessage="1">
          <x14:formula1>
            <xm:f>Bibliothèque!$F$3:$F$5</xm:f>
          </x14:formula1>
          <xm:sqref>I6:I12</xm:sqref>
        </x14:dataValidation>
        <x14:dataValidation type="list" allowBlank="1" showInputMessage="1" showErrorMessage="1">
          <x14:formula1>
            <xm:f>Bibliothèque!$E$3:$E$4</xm:f>
          </x14:formula1>
          <xm:sqref>O6:O12</xm:sqref>
        </x14:dataValidation>
        <x14:dataValidation type="list" allowBlank="1" showInputMessage="1" showErrorMessage="1">
          <x14:formula1>
            <xm:f>Bibliothèque!$G$3:$G$4</xm:f>
          </x14:formula1>
          <xm:sqref>P6:P12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3"/>
  <sheetViews>
    <sheetView workbookViewId="0">
      <selection activeCell="B8" sqref="B8"/>
    </sheetView>
  </sheetViews>
  <sheetFormatPr baseColWidth="10" defaultRowHeight="15" x14ac:dyDescent="0.25"/>
  <sheetData>
    <row r="1" spans="1:9" x14ac:dyDescent="0.25">
      <c r="A1" s="21" t="s">
        <v>17</v>
      </c>
      <c r="B1" s="22" t="s">
        <v>18</v>
      </c>
      <c r="C1" s="22" t="s">
        <v>19</v>
      </c>
      <c r="D1" s="23" t="s">
        <v>13</v>
      </c>
      <c r="E1" s="23" t="s">
        <v>20</v>
      </c>
      <c r="F1" s="23" t="s">
        <v>21</v>
      </c>
      <c r="G1" s="23" t="s">
        <v>22</v>
      </c>
      <c r="H1" s="24" t="s">
        <v>23</v>
      </c>
      <c r="I1" s="24" t="s">
        <v>15</v>
      </c>
    </row>
    <row r="2" spans="1:9" x14ac:dyDescent="0.25">
      <c r="A2" s="25"/>
      <c r="B2" s="26"/>
      <c r="H2" s="27"/>
      <c r="I2" s="27"/>
    </row>
    <row r="3" spans="1:9" x14ac:dyDescent="0.25">
      <c r="A3" s="28">
        <f ca="1">TODAY()</f>
        <v>42704</v>
      </c>
      <c r="B3" s="26" t="s">
        <v>24</v>
      </c>
      <c r="C3" t="s">
        <v>25</v>
      </c>
      <c r="D3" t="s">
        <v>26</v>
      </c>
      <c r="E3" s="29" t="s">
        <v>27</v>
      </c>
      <c r="F3" s="30">
        <v>5.5E-2</v>
      </c>
      <c r="G3" s="29" t="s">
        <v>22</v>
      </c>
      <c r="H3" s="27">
        <v>42704</v>
      </c>
      <c r="I3" s="27">
        <v>42704</v>
      </c>
    </row>
    <row r="4" spans="1:9" x14ac:dyDescent="0.25">
      <c r="A4" s="31"/>
      <c r="B4" s="26" t="s">
        <v>28</v>
      </c>
      <c r="C4" t="s">
        <v>29</v>
      </c>
      <c r="D4" t="s">
        <v>30</v>
      </c>
      <c r="E4" s="29" t="s">
        <v>31</v>
      </c>
      <c r="F4" s="30">
        <v>0.1</v>
      </c>
      <c r="G4" s="29" t="s">
        <v>32</v>
      </c>
      <c r="H4" s="27">
        <v>42703</v>
      </c>
      <c r="I4" s="27">
        <v>42705</v>
      </c>
    </row>
    <row r="5" spans="1:9" x14ac:dyDescent="0.25">
      <c r="B5" s="26" t="s">
        <v>32</v>
      </c>
      <c r="C5" t="s">
        <v>33</v>
      </c>
      <c r="D5" t="s">
        <v>34</v>
      </c>
      <c r="F5" s="30">
        <v>0.2</v>
      </c>
      <c r="H5" s="27">
        <v>42702</v>
      </c>
      <c r="I5" s="27">
        <v>42706</v>
      </c>
    </row>
    <row r="6" spans="1:9" x14ac:dyDescent="0.25">
      <c r="B6" s="112" t="s">
        <v>54</v>
      </c>
      <c r="C6" t="s">
        <v>35</v>
      </c>
      <c r="H6" s="27">
        <v>42701</v>
      </c>
      <c r="I6" s="27">
        <v>42707</v>
      </c>
    </row>
    <row r="7" spans="1:9" x14ac:dyDescent="0.25">
      <c r="C7" t="s">
        <v>36</v>
      </c>
      <c r="H7" s="27">
        <v>42700</v>
      </c>
      <c r="I7" s="27">
        <v>42708</v>
      </c>
    </row>
    <row r="8" spans="1:9" x14ac:dyDescent="0.25">
      <c r="C8" t="s">
        <v>37</v>
      </c>
      <c r="H8" s="27">
        <v>42699</v>
      </c>
      <c r="I8" s="27">
        <v>42709</v>
      </c>
    </row>
    <row r="9" spans="1:9" x14ac:dyDescent="0.25">
      <c r="C9" t="s">
        <v>38</v>
      </c>
      <c r="H9" s="27">
        <v>42698</v>
      </c>
      <c r="I9" s="27">
        <v>42710</v>
      </c>
    </row>
    <row r="10" spans="1:9" x14ac:dyDescent="0.25">
      <c r="C10" t="s">
        <v>39</v>
      </c>
      <c r="H10" s="27">
        <v>42697</v>
      </c>
      <c r="I10" s="27">
        <v>42711</v>
      </c>
    </row>
    <row r="11" spans="1:9" x14ac:dyDescent="0.25">
      <c r="H11" s="27">
        <v>42696</v>
      </c>
      <c r="I11" s="27">
        <v>42712</v>
      </c>
    </row>
    <row r="12" spans="1:9" x14ac:dyDescent="0.25">
      <c r="H12" s="27">
        <v>42695</v>
      </c>
      <c r="I12" s="27">
        <v>42713</v>
      </c>
    </row>
    <row r="13" spans="1:9" x14ac:dyDescent="0.25">
      <c r="H13" s="27">
        <v>42694</v>
      </c>
      <c r="I13" s="27">
        <v>42714</v>
      </c>
    </row>
    <row r="14" spans="1:9" x14ac:dyDescent="0.25">
      <c r="H14" s="27">
        <v>42693</v>
      </c>
      <c r="I14" s="27">
        <v>42715</v>
      </c>
    </row>
    <row r="15" spans="1:9" x14ac:dyDescent="0.25">
      <c r="H15" s="27">
        <v>42692</v>
      </c>
      <c r="I15" s="27">
        <v>42716</v>
      </c>
    </row>
    <row r="16" spans="1:9" x14ac:dyDescent="0.25">
      <c r="H16" s="27">
        <v>42691</v>
      </c>
      <c r="I16" s="27">
        <v>42717</v>
      </c>
    </row>
    <row r="17" spans="8:9" x14ac:dyDescent="0.25">
      <c r="H17" s="27">
        <v>42690</v>
      </c>
      <c r="I17" s="27">
        <v>42718</v>
      </c>
    </row>
    <row r="18" spans="8:9" x14ac:dyDescent="0.25">
      <c r="H18" s="27">
        <v>42689</v>
      </c>
      <c r="I18" s="27">
        <v>42719</v>
      </c>
    </row>
    <row r="19" spans="8:9" x14ac:dyDescent="0.25">
      <c r="H19" s="27">
        <v>42688</v>
      </c>
      <c r="I19" s="27">
        <v>42720</v>
      </c>
    </row>
    <row r="20" spans="8:9" x14ac:dyDescent="0.25">
      <c r="H20" s="27">
        <v>42687</v>
      </c>
      <c r="I20" s="27">
        <v>42721</v>
      </c>
    </row>
    <row r="21" spans="8:9" x14ac:dyDescent="0.25">
      <c r="H21" s="27">
        <v>42686</v>
      </c>
      <c r="I21" s="27">
        <v>42722</v>
      </c>
    </row>
    <row r="22" spans="8:9" x14ac:dyDescent="0.25">
      <c r="H22" s="27">
        <v>42685</v>
      </c>
      <c r="I22" s="27">
        <v>42723</v>
      </c>
    </row>
    <row r="23" spans="8:9" x14ac:dyDescent="0.25">
      <c r="H23" s="27">
        <v>42684</v>
      </c>
      <c r="I23" s="27">
        <v>42724</v>
      </c>
    </row>
    <row r="24" spans="8:9" x14ac:dyDescent="0.25">
      <c r="H24" s="27">
        <v>42683</v>
      </c>
      <c r="I24" s="27">
        <v>42725</v>
      </c>
    </row>
    <row r="25" spans="8:9" x14ac:dyDescent="0.25">
      <c r="H25" s="27">
        <v>42682</v>
      </c>
      <c r="I25" s="27">
        <v>42726</v>
      </c>
    </row>
    <row r="26" spans="8:9" x14ac:dyDescent="0.25">
      <c r="H26" s="27">
        <v>42681</v>
      </c>
      <c r="I26" s="27">
        <v>42727</v>
      </c>
    </row>
    <row r="27" spans="8:9" x14ac:dyDescent="0.25">
      <c r="H27" s="27">
        <v>42680</v>
      </c>
      <c r="I27" s="27">
        <v>42728</v>
      </c>
    </row>
    <row r="28" spans="8:9" x14ac:dyDescent="0.25">
      <c r="H28" s="27">
        <v>42679</v>
      </c>
      <c r="I28" s="27">
        <v>42729</v>
      </c>
    </row>
    <row r="29" spans="8:9" x14ac:dyDescent="0.25">
      <c r="H29" s="27">
        <v>42678</v>
      </c>
      <c r="I29" s="27">
        <v>42730</v>
      </c>
    </row>
    <row r="30" spans="8:9" x14ac:dyDescent="0.25">
      <c r="H30" s="27">
        <v>42677</v>
      </c>
      <c r="I30" s="27">
        <v>42731</v>
      </c>
    </row>
    <row r="31" spans="8:9" x14ac:dyDescent="0.25">
      <c r="H31" s="27">
        <v>42676</v>
      </c>
      <c r="I31" s="27">
        <v>42732</v>
      </c>
    </row>
    <row r="32" spans="8:9" x14ac:dyDescent="0.25">
      <c r="H32" s="27">
        <v>42675</v>
      </c>
      <c r="I32" s="27">
        <v>42733</v>
      </c>
    </row>
    <row r="33" spans="8:9" x14ac:dyDescent="0.25">
      <c r="H33" s="27">
        <v>42674</v>
      </c>
      <c r="I33" s="27">
        <v>42734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Carnet de commande</vt:lpstr>
      <vt:lpstr>Bibliothèque</vt:lpstr>
    </vt:vector>
  </TitlesOfParts>
  <Company>FOD Justitie / SPF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2016-11-29T21:31:18Z</dcterms:created>
  <dcterms:modified xsi:type="dcterms:W3CDTF">2016-11-30T03:11:57Z</dcterms:modified>
</cp:coreProperties>
</file>