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spvfileepi62a.intra.just.fgov.be\home$\marnphil001\Downloads\"/>
    </mc:Choice>
  </mc:AlternateContent>
  <bookViews>
    <workbookView xWindow="0" yWindow="0" windowWidth="25200" windowHeight="11985" activeTab="2"/>
  </bookViews>
  <sheets>
    <sheet name="MFT" sheetId="3" r:id="rId1"/>
    <sheet name="SID" sheetId="4" r:id="rId2"/>
    <sheet name="Xcheck" sheetId="5" r:id="rId3"/>
    <sheet name="SET" sheetId="6" r:id="rId4"/>
  </sheets>
  <definedNames>
    <definedName name="_xlnm._FilterDatabase" localSheetId="0" hidden="1">MFT!$B$3:$KU$3</definedName>
  </definedNames>
  <calcPr calcId="152511"/>
</workbook>
</file>

<file path=xl/calcChain.xml><?xml version="1.0" encoding="utf-8"?>
<calcChain xmlns="http://schemas.openxmlformats.org/spreadsheetml/2006/main">
  <c r="A6" i="3" l="1"/>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 i="3"/>
  <c r="O4" i="5" s="1"/>
  <c r="G5" i="5" l="1"/>
  <c r="Q4" i="5"/>
  <c r="E4" i="5"/>
  <c r="G4" i="5"/>
  <c r="I5" i="5"/>
  <c r="K5" i="5"/>
  <c r="M5" i="5"/>
  <c r="O5" i="5"/>
  <c r="S4" i="5"/>
  <c r="C5" i="5"/>
  <c r="E5" i="5"/>
  <c r="Q5" i="5"/>
  <c r="S5" i="5"/>
  <c r="C4" i="5"/>
  <c r="I4" i="5"/>
  <c r="K4" i="5"/>
  <c r="M4" i="5"/>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5" i="4"/>
  <c r="KV41" i="3" s="1"/>
  <c r="KV6" i="3" l="1"/>
  <c r="KV22" i="3"/>
  <c r="KV54" i="3"/>
  <c r="KV35" i="3"/>
  <c r="KV51" i="3"/>
  <c r="KV8" i="3"/>
  <c r="KV24" i="3"/>
  <c r="KV40" i="3"/>
  <c r="KV56" i="3"/>
  <c r="KV33" i="3"/>
  <c r="KV5" i="3"/>
  <c r="KV10" i="3"/>
  <c r="KV26" i="3"/>
  <c r="KV42" i="3"/>
  <c r="KV7" i="3"/>
  <c r="KV23" i="3"/>
  <c r="KV39" i="3"/>
  <c r="KV55" i="3"/>
  <c r="KV37" i="3"/>
  <c r="KV12" i="3"/>
  <c r="KV28" i="3"/>
  <c r="KV44" i="3"/>
  <c r="KV13" i="3"/>
  <c r="R5" i="5"/>
  <c r="R4" i="5"/>
  <c r="H4" i="5"/>
  <c r="B5" i="5"/>
  <c r="N4" i="5"/>
  <c r="L4" i="5"/>
  <c r="J4" i="5"/>
  <c r="B4" i="5"/>
  <c r="F4" i="5"/>
  <c r="P4" i="5"/>
  <c r="D5" i="5"/>
  <c r="P5" i="5"/>
  <c r="N5" i="5"/>
  <c r="L5" i="5"/>
  <c r="J5" i="5"/>
  <c r="H5" i="5"/>
  <c r="F5" i="5"/>
  <c r="D4" i="5"/>
  <c r="KV38" i="3"/>
  <c r="KV19" i="3"/>
  <c r="KV25" i="3"/>
  <c r="KV14" i="3"/>
  <c r="KV30" i="3"/>
  <c r="KV46" i="3"/>
  <c r="KV11" i="3"/>
  <c r="KV27" i="3"/>
  <c r="KV43" i="3"/>
  <c r="KV9" i="3"/>
  <c r="KV45" i="3"/>
  <c r="KV16" i="3"/>
  <c r="KV32" i="3"/>
  <c r="KV48" i="3"/>
  <c r="KV21" i="3"/>
  <c r="KV49" i="3"/>
  <c r="KV18" i="3"/>
  <c r="KV34" i="3"/>
  <c r="KV50" i="3"/>
  <c r="KV15" i="3"/>
  <c r="KV31" i="3"/>
  <c r="KV47" i="3"/>
  <c r="KV17" i="3"/>
  <c r="KV53" i="3"/>
  <c r="KV20" i="3"/>
  <c r="KV36" i="3"/>
  <c r="KV52" i="3"/>
  <c r="KV29" i="3"/>
  <c r="KV57" i="3"/>
</calcChain>
</file>

<file path=xl/sharedStrings.xml><?xml version="1.0" encoding="utf-8"?>
<sst xmlns="http://schemas.openxmlformats.org/spreadsheetml/2006/main" count="20098" uniqueCount="1875">
  <si>
    <t>VSL</t>
  </si>
  <si>
    <t>PA</t>
  </si>
  <si>
    <t>POR</t>
  </si>
  <si>
    <t>PACTB</t>
  </si>
  <si>
    <t>BL1</t>
  </si>
  <si>
    <t>MEDUB1014852</t>
  </si>
  <si>
    <t>PRB</t>
  </si>
  <si>
    <t>SCT</t>
  </si>
  <si>
    <t>EXPORTACAO@CRISTALTRADING.COM.BR</t>
  </si>
  <si>
    <t>CL1</t>
  </si>
  <si>
    <t>CNB</t>
  </si>
  <si>
    <t>CTR</t>
  </si>
  <si>
    <t>SEL</t>
  </si>
  <si>
    <t>CT1</t>
  </si>
  <si>
    <t>REC</t>
  </si>
  <si>
    <t>CNC</t>
  </si>
  <si>
    <t>DE5</t>
  </si>
  <si>
    <t>N</t>
  </si>
  <si>
    <t>DE1</t>
  </si>
  <si>
    <t>DE2</t>
  </si>
  <si>
    <t>DE3</t>
  </si>
  <si>
    <t>BRAZILIAN ANGELIM VERMELHO</t>
  </si>
  <si>
    <t>MEDUB1014944</t>
  </si>
  <si>
    <t>BSFPO</t>
  </si>
  <si>
    <t>MEDUB1011080</t>
  </si>
  <si>
    <t>WOOD/LUMBER</t>
  </si>
  <si>
    <t>MEDUB1012617</t>
  </si>
  <si>
    <t>ONC</t>
  </si>
  <si>
    <t>RAL</t>
  </si>
  <si>
    <t>MSCULK344749</t>
  </si>
  <si>
    <t>SIA</t>
  </si>
  <si>
    <t>RFR</t>
  </si>
  <si>
    <t>VALESUL</t>
  </si>
  <si>
    <t>S</t>
  </si>
  <si>
    <t>BEANR</t>
  </si>
  <si>
    <t>C</t>
  </si>
  <si>
    <t>MEDUB1013813</t>
  </si>
  <si>
    <t>SUB</t>
  </si>
  <si>
    <t>-</t>
  </si>
  <si>
    <t>241ISZ1116613</t>
  </si>
  <si>
    <t>AZ831R</t>
  </si>
  <si>
    <t>SAVINO DEL BENE DO BRASIL LTDA</t>
  </si>
  <si>
    <t>PENA AGRO-FLORESTAL E MADEIREIRA LTDA</t>
  </si>
  <si>
    <t>241ISZ1209423</t>
  </si>
  <si>
    <t>241ISZ1210980</t>
  </si>
  <si>
    <t>WOOD GREEN IND. COM. IMPORTACAO E EXPORTACAO DE MADEIRAS LTDA</t>
  </si>
  <si>
    <t>CRISTAL COMERCIO E SERVICOS GERAIS EIRELI - ME</t>
  </si>
  <si>
    <t>KUEHNE+NAGEL SERVICOS LOGISTICOS LTDA</t>
  </si>
  <si>
    <t>241ISZ1203539</t>
  </si>
  <si>
    <t>Service Code at Origin</t>
  </si>
  <si>
    <t>FCL</t>
  </si>
  <si>
    <t>Service Code at Destination</t>
  </si>
  <si>
    <t>Bill Of Lading Number</t>
  </si>
  <si>
    <t>Issuing Agent Code</t>
  </si>
  <si>
    <t>Way/Express Bill Of Lading Indicator</t>
  </si>
  <si>
    <t>Bill Of Lading Type</t>
  </si>
  <si>
    <t>Standard Carrier Alpha Code</t>
  </si>
  <si>
    <t>null</t>
  </si>
  <si>
    <t>Haulage at Origin</t>
  </si>
  <si>
    <t>Haulage at Destination</t>
  </si>
  <si>
    <t>VIP Code</t>
  </si>
  <si>
    <t>AMS/CAMS Certification Indicator</t>
  </si>
  <si>
    <t>Operator Code</t>
  </si>
  <si>
    <t>MSCU</t>
  </si>
  <si>
    <t>Original Print Count</t>
  </si>
  <si>
    <t>Print Bills at Port of Discharge Flag</t>
  </si>
  <si>
    <t>Original/Master Bill of Lading Number</t>
  </si>
  <si>
    <t>Place of Pickup/Origin Description</t>
  </si>
  <si>
    <t>Place of Pickup Postal / Zip code</t>
  </si>
  <si>
    <t>Load Port Description</t>
  </si>
  <si>
    <t>Original Bill of Lading Date</t>
  </si>
  <si>
    <t>Discharge Port Description</t>
  </si>
  <si>
    <t>Place of Delivery Description</t>
  </si>
  <si>
    <t>VILA DO CONDE, PA, BRAZIL</t>
  </si>
  <si>
    <t>ANTWERPEN, BELGIUM</t>
  </si>
  <si>
    <t>Place of Delivery Postal / Zip code</t>
  </si>
  <si>
    <t>Location Identifier</t>
  </si>
  <si>
    <t>Sublocation Code</t>
  </si>
  <si>
    <t>Pre Carriage Mode</t>
  </si>
  <si>
    <t>Feeder Vessel Name</t>
  </si>
  <si>
    <t>Feeder Voyage Description</t>
  </si>
  <si>
    <t>Feeder Vessel Code</t>
  </si>
  <si>
    <t>Feeder Voyage Number</t>
  </si>
  <si>
    <t>Feeder Voyage Direction</t>
  </si>
  <si>
    <t>Feeder Sailing Date</t>
  </si>
  <si>
    <t>Feeder Port of Load</t>
  </si>
  <si>
    <t>MOF</t>
  </si>
  <si>
    <t>On-Carriage Mode</t>
  </si>
  <si>
    <t>Special Contract Reference Qualifier</t>
  </si>
  <si>
    <t>Reference Number</t>
  </si>
  <si>
    <t>R</t>
  </si>
  <si>
    <t>R21309040000001</t>
  </si>
  <si>
    <t>BA1 / SH</t>
  </si>
  <si>
    <t>BA1 / CN</t>
  </si>
  <si>
    <t>BA1 / N1</t>
  </si>
  <si>
    <t>BA1 / N2</t>
  </si>
  <si>
    <t>BA1 / FF</t>
  </si>
  <si>
    <t>BA1 / FC</t>
  </si>
  <si>
    <t>BA1 / CH</t>
  </si>
  <si>
    <t>BA1 / IC</t>
  </si>
  <si>
    <t>BA1 / BP</t>
  </si>
  <si>
    <t>BA1 / NA</t>
  </si>
  <si>
    <t>BR868363</t>
  </si>
  <si>
    <t>VOGEL IMPORT EXPORT N.V.</t>
  </si>
  <si>
    <t>BE008550</t>
  </si>
  <si>
    <t>BR497475</t>
  </si>
  <si>
    <t>SH Full Name</t>
  </si>
  <si>
    <t>SH Customer Number</t>
  </si>
  <si>
    <t>CN Full Name</t>
  </si>
  <si>
    <t>CN Customer Number</t>
  </si>
  <si>
    <t>N1 Full Name</t>
  </si>
  <si>
    <t>N1 Customer Number</t>
  </si>
  <si>
    <t>N2 Full Name</t>
  </si>
  <si>
    <t>N2 Customer Number</t>
  </si>
  <si>
    <t>FF Full Name</t>
  </si>
  <si>
    <t>FF Customer Number</t>
  </si>
  <si>
    <t>FC Full Name</t>
  </si>
  <si>
    <t>FC Customer Number</t>
  </si>
  <si>
    <t>CH Full Name</t>
  </si>
  <si>
    <t>CH Customer Number</t>
  </si>
  <si>
    <t>IC Full Name</t>
  </si>
  <si>
    <t>IC Customer Number</t>
  </si>
  <si>
    <t>BP Full Name</t>
  </si>
  <si>
    <t>BP Customer Number</t>
  </si>
  <si>
    <t>NA Full Name</t>
  </si>
  <si>
    <t>NA Customer Number</t>
  </si>
  <si>
    <t>BA2 / SH</t>
  </si>
  <si>
    <t>BA2 / CN</t>
  </si>
  <si>
    <t>BA2 / N1</t>
  </si>
  <si>
    <t>BA2 / N2</t>
  </si>
  <si>
    <t>BA2 / FF</t>
  </si>
  <si>
    <t>BA2 / FC</t>
  </si>
  <si>
    <t>BA2 / CH</t>
  </si>
  <si>
    <t>BA2 / IC</t>
  </si>
  <si>
    <t>BA2 / BP</t>
  </si>
  <si>
    <t>BA2 / NA</t>
  </si>
  <si>
    <t>SH Contact Person</t>
  </si>
  <si>
    <t>CN Contact Person</t>
  </si>
  <si>
    <t>N1 Contact Person</t>
  </si>
  <si>
    <t>N2 Contact Person</t>
  </si>
  <si>
    <t>FF Contact Person</t>
  </si>
  <si>
    <t>FC Contact Person</t>
  </si>
  <si>
    <t>CH Contact Person</t>
  </si>
  <si>
    <t>IC Contact Person</t>
  </si>
  <si>
    <t>BP Contact Person</t>
  </si>
  <si>
    <t>NA Contact Person</t>
  </si>
  <si>
    <t>. .</t>
  </si>
  <si>
    <t>PRISCILA CUNHA</t>
  </si>
  <si>
    <t>BA4 / SH</t>
  </si>
  <si>
    <t>BA4 / CN</t>
  </si>
  <si>
    <t>BA4 / N1</t>
  </si>
  <si>
    <t>BA4 / N2</t>
  </si>
  <si>
    <t>BA4 / FF</t>
  </si>
  <si>
    <t>BA4 / FC</t>
  </si>
  <si>
    <t>BA4 / CH</t>
  </si>
  <si>
    <t>BA4 / IC</t>
  </si>
  <si>
    <t>BA4 / BP</t>
  </si>
  <si>
    <t>BA4 / NA</t>
  </si>
  <si>
    <t>SH Address</t>
  </si>
  <si>
    <t>CN Address</t>
  </si>
  <si>
    <t>N1 Address</t>
  </si>
  <si>
    <t>N2 Address</t>
  </si>
  <si>
    <t>FF Address</t>
  </si>
  <si>
    <t>FC Address</t>
  </si>
  <si>
    <t>CH Address</t>
  </si>
  <si>
    <t>IC Address</t>
  </si>
  <si>
    <t>BP Address</t>
  </si>
  <si>
    <t>NA Address</t>
  </si>
  <si>
    <t>EST. DO OUTEIRO, S/N QD. 04 LOTE 15- A-MARACACUERA</t>
  </si>
  <si>
    <t>GODEFRIDUSKAAI 28</t>
  </si>
  <si>
    <t>BA3 / SH</t>
  </si>
  <si>
    <t>BA3 / CN</t>
  </si>
  <si>
    <t>BA3 / N1</t>
  </si>
  <si>
    <t>BA3 / N2</t>
  </si>
  <si>
    <t>BA3 / FF</t>
  </si>
  <si>
    <t>BA3 / FC</t>
  </si>
  <si>
    <t>BA3 / CH</t>
  </si>
  <si>
    <t>BA3 / IC</t>
  </si>
  <si>
    <t>BA3 / BP</t>
  </si>
  <si>
    <t>BA3 / NA</t>
  </si>
  <si>
    <t>SH Postal / Zip Code</t>
  </si>
  <si>
    <t>CN Postal / Zip Code</t>
  </si>
  <si>
    <t>N1 Postal / Zip Code</t>
  </si>
  <si>
    <t>N2 Postal / Zip Code</t>
  </si>
  <si>
    <t>FF Postal / Zip Code</t>
  </si>
  <si>
    <t>FC Postal / Zip Code</t>
  </si>
  <si>
    <t>CH Postal / Zip Code</t>
  </si>
  <si>
    <t>IC Postal / Zip Code</t>
  </si>
  <si>
    <t>BP Postal / Zip Code</t>
  </si>
  <si>
    <t>NA Postal / Zip Code</t>
  </si>
  <si>
    <t>SH City Code</t>
  </si>
  <si>
    <t>CN City Code</t>
  </si>
  <si>
    <t>N1 City Code</t>
  </si>
  <si>
    <t>N2 City Code</t>
  </si>
  <si>
    <t>FF City Code</t>
  </si>
  <si>
    <t>FC City Code</t>
  </si>
  <si>
    <t>CH City Code</t>
  </si>
  <si>
    <t>IC City Code</t>
  </si>
  <si>
    <t>BP City Code</t>
  </si>
  <si>
    <t>NA City Code</t>
  </si>
  <si>
    <t>SH City Name</t>
  </si>
  <si>
    <t>CN City Name</t>
  </si>
  <si>
    <t>N1 City Name</t>
  </si>
  <si>
    <t>N2 City Name</t>
  </si>
  <si>
    <t>FF City Name</t>
  </si>
  <si>
    <t>FC City Name</t>
  </si>
  <si>
    <t>CH City Name</t>
  </si>
  <si>
    <t>IC City Name</t>
  </si>
  <si>
    <t>BP City Name</t>
  </si>
  <si>
    <t>NA City Name</t>
  </si>
  <si>
    <t>66815-55</t>
  </si>
  <si>
    <t>BRBEL</t>
  </si>
  <si>
    <t>66815-14</t>
  </si>
  <si>
    <t>SH Telephone Number</t>
  </si>
  <si>
    <t>CN Telephone Number</t>
  </si>
  <si>
    <t>N1 Telephone Number</t>
  </si>
  <si>
    <t>N2 Telephone Number</t>
  </si>
  <si>
    <t>FF Telephone Number</t>
  </si>
  <si>
    <t>FC Telephone Number</t>
  </si>
  <si>
    <t>CH Telephone Number</t>
  </si>
  <si>
    <t>IC Telephone Number</t>
  </si>
  <si>
    <t>BP Telephone Number</t>
  </si>
  <si>
    <t>NA Telephone Number</t>
  </si>
  <si>
    <t>SH Fax Number</t>
  </si>
  <si>
    <t>CN Fax Number</t>
  </si>
  <si>
    <t>N1 Fax Number</t>
  </si>
  <si>
    <t>N2 Fax Number</t>
  </si>
  <si>
    <t>FF Fax Number</t>
  </si>
  <si>
    <t>FC Fax Number</t>
  </si>
  <si>
    <t>CH Fax Number</t>
  </si>
  <si>
    <t>IC Fax Number</t>
  </si>
  <si>
    <t>BP Fax Number</t>
  </si>
  <si>
    <t>NA Fax Number</t>
  </si>
  <si>
    <t>SH Email</t>
  </si>
  <si>
    <t>CN Email</t>
  </si>
  <si>
    <t>N1 Email</t>
  </si>
  <si>
    <t>N2 Email</t>
  </si>
  <si>
    <t>FF Email</t>
  </si>
  <si>
    <t>FC Email</t>
  </si>
  <si>
    <t>CH Email</t>
  </si>
  <si>
    <t>IC Email</t>
  </si>
  <si>
    <t>BP Email</t>
  </si>
  <si>
    <t>NA Email</t>
  </si>
  <si>
    <t>55 91 31202244</t>
  </si>
  <si>
    <t>BFT / SH</t>
  </si>
  <si>
    <t>BFT / CN</t>
  </si>
  <si>
    <t>BFT / N1</t>
  </si>
  <si>
    <t>BFT / N2</t>
  </si>
  <si>
    <t>SH Party Address Text</t>
  </si>
  <si>
    <t>CN Party Address Text</t>
  </si>
  <si>
    <t>N1 Party Address Text</t>
  </si>
  <si>
    <t>N2 Party Address Text</t>
  </si>
  <si>
    <t>VOGEL IMPORT EXPORT NV
COMMERCIAL OFFICE - GODEFRIDUSKAAI 28 B-2000 ANTWERPEN - BELGIUM TEL:(0032) 3.222.92.80 FAX:(0032)
3.227.34.43 EORI BE 0882.538.959</t>
  </si>
  <si>
    <t xml:space="preserve">WOOD GREEN IND. COM. IMP. E EXP. DE MADEIRAS LTDA
EST. DO OUTEIRO-QD. 04 - LOTE 15A S/N, DIST. INDUSTRIAL DE ICOARACI BELEM - PARA - BRASIL CNPJ:
15.431.327/0001-95  </t>
  </si>
  <si>
    <t>Manifest Clause</t>
  </si>
  <si>
    <t xml:space="preserve">STORAGE CHARGES AT PORT OF ANTWERP FOR RECEIVER'S ACCOUNT.
CONTAINER DEMURRAGE AS PER LINE POLICY FOR ACCOUNT OF RECEIVER.RELEASE AT BELGIUM PORTS ARE SINCE
01.01.2011 MADE BASED ON AN ELECTRONIC RELEASE SYSTEM (ERS). UPON FULFILLMENT OF THE CONDITIONS     
DEFINED IN CLAUSE 9.1 AND 9.2 OF THE MSC BELGIUM TERMS &amp; CONDITIONS, A RELEASE PIN CODE WILL BE     
AUTOMATICALLY GENERATED BY MSC BELGIUM AND TRANSMITTED TO THE CONSIGNEE AND/OR TO ANY PARTY DULY    
AUTHORIZED BY THIS CONSIGNEE TO ORGANIZE AND PERFORM DELIVERY. BY REQUESTING DELIVERY OF THE CARGO  
UNDER THE ABOVE PROCEDURE, THE CONSIGNEE AND/OR TO THE PARTY DULY AUTHORIZED UNDERTAKE TO KEEP THE  
RELEASE CODE STRICTLY CONFIDENTIAL TO THE SOLE PERSONS AND COMPANIES ENTITLED TO ORGANIZE AND       
PERFORM MATERIAL DELIVERY OF THE CARGO ON THEIR BEHALF. ANY BREACH OF THIS CONFIDENTIALITY WILL BE  
AT THE SOLE RESPONSIBILITY OF THE CONSIGNEE AND/OR OF THE PARTY DULY AUTHORIZED BY THIS CONSIGNEE,  
BEING EXPRESSLY AGREED THAT THE ISSUANCE AND TRANSMISSION OF THE RELEASE PIN CODE BY MSC BELGIUM    
WILL MATERIALIZE THE DELIVERY OF THE CARGO AS DEFINED WITHIN THE FRONT PAGE CLAUSE AT THE BOTTOM OF 
THE MSC BILL OF LADING AND/OR SEA WAYBILL.                                                          
LINER TERMS BOTH ENDS - LILO / FREIGHT AS PER AGREEMENT </t>
  </si>
  <si>
    <t>REB</t>
  </si>
  <si>
    <t>Remarks</t>
  </si>
  <si>
    <t>DEM Remarks</t>
  </si>
  <si>
    <t>SPS Remarks</t>
  </si>
  <si>
    <t>SHT Remarks</t>
  </si>
  <si>
    <t>STO Remarks</t>
  </si>
  <si>
    <t>REE Remarks</t>
  </si>
  <si>
    <t>REF Remarks</t>
  </si>
  <si>
    <t>OSB Remarks</t>
  </si>
  <si>
    <t>SPR Remarks</t>
  </si>
  <si>
    <t>CCA Remarks</t>
  </si>
  <si>
    <t>PCY</t>
  </si>
  <si>
    <t>Currency Code</t>
  </si>
  <si>
    <t>Exchange Rate</t>
  </si>
  <si>
    <t>Relative Currency ISO Code</t>
  </si>
  <si>
    <t>CHB</t>
  </si>
  <si>
    <t>Charge Code</t>
  </si>
  <si>
    <t>Charge Debtor Code</t>
  </si>
  <si>
    <t>Charge Amount</t>
  </si>
  <si>
    <t>Charge Amount Sign</t>
  </si>
  <si>
    <t>Currency ISO Code</t>
  </si>
  <si>
    <t>Charge Details</t>
  </si>
  <si>
    <t>Charge Payment Location</t>
  </si>
  <si>
    <t>Charge Applicable At</t>
  </si>
  <si>
    <t>Freight Rate Applied</t>
  </si>
  <si>
    <t>Part of All-In Flag</t>
  </si>
  <si>
    <t>SCB</t>
  </si>
  <si>
    <t>On Company Service Flag</t>
  </si>
  <si>
    <t>Other Bill Number</t>
  </si>
  <si>
    <t>Special Charge Remark</t>
  </si>
  <si>
    <t>FTC</t>
  </si>
  <si>
    <t>Charge Free Text</t>
  </si>
  <si>
    <t>CSM Customs Number</t>
  </si>
  <si>
    <t>PUR Customs Number</t>
  </si>
  <si>
    <t>AKR Customs Number</t>
  </si>
  <si>
    <t>SHI Customs Number</t>
  </si>
  <si>
    <t>CTM Customs Number</t>
  </si>
  <si>
    <t>CRI Customs Number</t>
  </si>
  <si>
    <t>ARC Customs Number</t>
  </si>
  <si>
    <t>BAC Customs Number</t>
  </si>
  <si>
    <t>HBL Customs Number</t>
  </si>
  <si>
    <t>FPM Customs Number</t>
  </si>
  <si>
    <t>ENF Customs Number</t>
  </si>
  <si>
    <t>Container Prefix</t>
  </si>
  <si>
    <t>Container Number</t>
  </si>
  <si>
    <t>Container ISO Code</t>
  </si>
  <si>
    <t>Container Size</t>
  </si>
  <si>
    <t>Container Type</t>
  </si>
  <si>
    <t>Container Tare</t>
  </si>
  <si>
    <t>Shipper Owned Container Indicator</t>
  </si>
  <si>
    <t>Full / Empty Container Indicator</t>
  </si>
  <si>
    <t>New (Genuine) ISO Code</t>
  </si>
  <si>
    <t>Container Height</t>
  </si>
  <si>
    <t>Part Load Flag</t>
  </si>
  <si>
    <t>Shortshipped Reference Bill</t>
  </si>
  <si>
    <t>Empty Container has Residue Flag</t>
  </si>
  <si>
    <t>High Priority Flag</t>
  </si>
  <si>
    <t>Ventilated Container Flag</t>
  </si>
  <si>
    <t>Special Container Number</t>
  </si>
  <si>
    <t>In Transit for Country Code</t>
  </si>
  <si>
    <t>TCNU</t>
  </si>
  <si>
    <t>HC</t>
  </si>
  <si>
    <t>03700</t>
  </si>
  <si>
    <t>F</t>
  </si>
  <si>
    <t>HZC</t>
  </si>
  <si>
    <t>Fumigated Container Flag</t>
  </si>
  <si>
    <t>Defumigation Required</t>
  </si>
  <si>
    <t>Fumigation Material UN Number</t>
  </si>
  <si>
    <t>Fumigation Material IMO Class</t>
  </si>
  <si>
    <t>Hazardous Residue UN Number</t>
  </si>
  <si>
    <t>Hazardous Residue IMO Class</t>
  </si>
  <si>
    <t>Operating / Non Operating Reefer Indicator</t>
  </si>
  <si>
    <t>Temperature Sign</t>
  </si>
  <si>
    <t>Temperature Setting</t>
  </si>
  <si>
    <t>Temperature Basis</t>
  </si>
  <si>
    <t xml:space="preserve">Maximum Temperature Sign </t>
  </si>
  <si>
    <t xml:space="preserve">Maximum Temperature Setting </t>
  </si>
  <si>
    <t xml:space="preserve">Opening Percentage </t>
  </si>
  <si>
    <t>C Customs seal</t>
  </si>
  <si>
    <t>S Shippers seal</t>
  </si>
  <si>
    <t>L Customers seal</t>
  </si>
  <si>
    <t>T Terminal seal</t>
  </si>
  <si>
    <t>M Carriers seal</t>
  </si>
  <si>
    <t>N No seal</t>
  </si>
  <si>
    <t xml:space="preserve">A No information </t>
  </si>
  <si>
    <t xml:space="preserve">V Vents Seal </t>
  </si>
  <si>
    <t>FEX3384128</t>
  </si>
  <si>
    <t>Total Container Volume</t>
  </si>
  <si>
    <t>Total Number of Packages</t>
  </si>
  <si>
    <t>Total Cargo Gross Weight</t>
  </si>
  <si>
    <t>00180080</t>
  </si>
  <si>
    <t>00000010</t>
  </si>
  <si>
    <t>025211000</t>
  </si>
  <si>
    <t>CHC</t>
  </si>
  <si>
    <t>Charge Remarks</t>
  </si>
  <si>
    <t>SSC</t>
  </si>
  <si>
    <t>Container Remarks</t>
  </si>
  <si>
    <t xml:space="preserve">CTT Customs Number </t>
  </si>
  <si>
    <t>DHM Customs Number</t>
  </si>
  <si>
    <t>ATC Customs Number</t>
  </si>
  <si>
    <t>BBM Customs Number</t>
  </si>
  <si>
    <t>ASC Customs Number</t>
  </si>
  <si>
    <t>REE Customs Number</t>
  </si>
  <si>
    <t>AFV Customs Number</t>
  </si>
  <si>
    <t>AHC Customs Number</t>
  </si>
  <si>
    <t>RPL Customs Number</t>
  </si>
  <si>
    <t>PVR Customs Number</t>
  </si>
  <si>
    <t>BTA Customs Number</t>
  </si>
  <si>
    <t>WOO Customs Number</t>
  </si>
  <si>
    <t>Y</t>
  </si>
  <si>
    <t>Out of Gauge indicator</t>
  </si>
  <si>
    <t>Total Over Height</t>
  </si>
  <si>
    <t>Over Width Left</t>
  </si>
  <si>
    <t>Over Width Right</t>
  </si>
  <si>
    <t>Over Length Fore</t>
  </si>
  <si>
    <t>Over Length Back</t>
  </si>
  <si>
    <t>Total Over Width</t>
  </si>
  <si>
    <t>Total Over Length</t>
  </si>
  <si>
    <t>Number of Packages</t>
  </si>
  <si>
    <t>Type of Packages</t>
  </si>
  <si>
    <t>Volume</t>
  </si>
  <si>
    <t>Short Description of Goods</t>
  </si>
  <si>
    <t>Agency Supplied Harmonized Code</t>
  </si>
  <si>
    <t>Customer Supplied Harmonized Code</t>
  </si>
  <si>
    <t>European Clearance Status</t>
  </si>
  <si>
    <t>Cargo Gross Weight</t>
  </si>
  <si>
    <t>BE</t>
  </si>
  <si>
    <t>WOOD SAWN OR CHIPPED LENGTHWISE, SLICED OR PEELED,</t>
  </si>
  <si>
    <t>D11</t>
  </si>
  <si>
    <t>Stuffed for Shipper's Convenience Container Number</t>
  </si>
  <si>
    <t>Marks and Numbers</t>
  </si>
  <si>
    <t>Description of Goods</t>
  </si>
  <si>
    <t xml:space="preserve">GV 11055/17 -   
ANTWERP         </t>
  </si>
  <si>
    <t xml:space="preserve">BRAZILIAN ANGELIM VERMELHO
02 X 40' HC
CONTAINERS                
PIECES 698 OF BRAZILIAN   
ANGELIM VERMELHO (DINIZIA
EXCELSA DUCKE) - ROUGH
SAWN LUMBER - FAS - AD.
20 - BUNDLES 
49 MM X 160 MM TO 380 MM X
1950 MM TO 5950 MM        
"THE SOLID WOOD PACKING   
MATERIAL IS TOTALLY FREE  
FROM BARK AND FREE FROM   
LIVE PLANT PESTS" &amp;       
"MERCHANDISE - TROPICAL   
HARDWOOD WITHOUT BARK     
DRESSED"                  
"WOODEN: TREATED AND      
CERTIFIED"                
"FREIGHT COLLECT"         
"GV 11055/17"             
DU-E: 18BR000383164-6     
NCM: 44079990             
HS CODE: 440799           
44079990                  
HS CODE:440799  </t>
  </si>
  <si>
    <t>Dangerous Cargo Indicator</t>
  </si>
  <si>
    <t>IMO Class</t>
  </si>
  <si>
    <t>UN number</t>
  </si>
  <si>
    <t>Flashpoint</t>
  </si>
  <si>
    <t>Technical Name</t>
  </si>
  <si>
    <t>SCL</t>
  </si>
  <si>
    <t>Free Text Special Details</t>
  </si>
  <si>
    <t>Vessel Flag</t>
  </si>
  <si>
    <t>Master's Name</t>
  </si>
  <si>
    <t>Vessel Code</t>
  </si>
  <si>
    <t>Voyage Rotation Code</t>
  </si>
  <si>
    <t>Voyage Rotation Direction</t>
  </si>
  <si>
    <t>Vessel Name</t>
  </si>
  <si>
    <t>Commercial Voyage Description</t>
  </si>
  <si>
    <t>AZ831</t>
  </si>
  <si>
    <t>Place of Pickup/Origin Code</t>
  </si>
  <si>
    <t>Place of Pickup/Origin Territorial Subdivision/State</t>
  </si>
  <si>
    <t>Load Port Code</t>
  </si>
  <si>
    <t>Load Port Terminal Code</t>
  </si>
  <si>
    <t>Sailing Date</t>
  </si>
  <si>
    <t>Discharge Port Code</t>
  </si>
  <si>
    <t>Place of Delivery Code</t>
  </si>
  <si>
    <t>Place of Delivery Territorial Subdivision/State</t>
  </si>
  <si>
    <t>BRVLC</t>
  </si>
  <si>
    <t>BRVLCCT</t>
  </si>
  <si>
    <t>TCLU</t>
  </si>
  <si>
    <t>03840</t>
  </si>
  <si>
    <t>FEX3384087</t>
  </si>
  <si>
    <t>00180910</t>
  </si>
  <si>
    <t>025327000</t>
  </si>
  <si>
    <t>LINER TERMS BOTH ENDS - LILO
SUBJECT TO ISPS 
FREIGHT COLLECT
FREIGHT AS PER AGREEMENT
TELEX RELEASE
PO GV 11055/17 LOT 1-2-3-4CARGA GERAL SUPER TESTADO</t>
  </si>
  <si>
    <t>O</t>
  </si>
  <si>
    <t xml:space="preserve">ANTWERPEN, BELGIUM </t>
  </si>
  <si>
    <t>R21310090000010</t>
  </si>
  <si>
    <t>BR185347</t>
  </si>
  <si>
    <t>VANDECASTEELE HOUTIMPORT</t>
  </si>
  <si>
    <t>BE246696</t>
  </si>
  <si>
    <t>TO ORDER OF IBI INTERNATIONAL AB</t>
  </si>
  <si>
    <t>SE005826</t>
  </si>
  <si>
    <t>IBI INTERNATIONAL AB</t>
  </si>
  <si>
    <t>AGNESE FESER</t>
  </si>
  <si>
    <t xml:space="preserve">MARCELLA AMORIM </t>
  </si>
  <si>
    <t>LOC. PACOVAL S/N INTERIOR</t>
  </si>
  <si>
    <t xml:space="preserve">BERGSTRAAT 25   </t>
  </si>
  <si>
    <t xml:space="preserve">HEURLINS PLATS 1 </t>
  </si>
  <si>
    <t>HEURLINS PLATS 1</t>
  </si>
  <si>
    <t xml:space="preserve">LOC. PACOVAL S/N INTERIOR  </t>
  </si>
  <si>
    <t>68135-00</t>
  </si>
  <si>
    <t>BRXXX</t>
  </si>
  <si>
    <t xml:space="preserve">PRAINHA </t>
  </si>
  <si>
    <t>BEALB</t>
  </si>
  <si>
    <t>413 01</t>
  </si>
  <si>
    <t>SEGOT</t>
  </si>
  <si>
    <t>PRAINHA</t>
  </si>
  <si>
    <t>BA5 / SH</t>
  </si>
  <si>
    <t>BA5 / CN</t>
  </si>
  <si>
    <t>BA5 / N1</t>
  </si>
  <si>
    <t>BA5 / N2</t>
  </si>
  <si>
    <t>BA5 / FF</t>
  </si>
  <si>
    <t>BA5 / FC</t>
  </si>
  <si>
    <t>BA5 / CH</t>
  </si>
  <si>
    <t>BA5 / IC</t>
  </si>
  <si>
    <t>BA5 / BP</t>
  </si>
  <si>
    <t>BA5 / NA</t>
  </si>
  <si>
    <t xml:space="preserve">+55 91 3228-3587  </t>
  </si>
  <si>
    <t xml:space="preserve">MARCELLA@IBI.SE </t>
  </si>
  <si>
    <t>55 91 3222 5388</t>
  </si>
  <si>
    <t>MARCELLA@IBI.SE</t>
  </si>
  <si>
    <t>TO ORDER OF IBI INTERNATIONAL AB
HEURLINSPLATS 1 413 01 GOTEBORG, SWEDEN</t>
  </si>
  <si>
    <t>IBI INTERNATIONAL AB, SWEDEN 
CONTACT PERSON: LU HE E-MAIL:SHIPPING@IBI.SE PHONE: +46 31 10 88 80</t>
  </si>
  <si>
    <t>PENA AGRO FLORESTAL MADEIREIRA LTDA FOR ACCOUNT OF IBI INTERNATIONAL AB
HEURLINSPLATS 1 413 01 GOTEBORG, SWEDEN CNPJ:83.913.525/0001-45</t>
  </si>
  <si>
    <t>STORAGE CHARGES AT PORT OF ANTWERP FOR RECEIVER'S ACCOUNT.                                          
CONTAINER DEMURRAGE AS PER LINE POLICY FOR ACCOUNT OF RECEIVER.RELEASE AT BELGIUM PORTS ARE SINCE   
01.01.2011 MADE BASED ON AN ELECTRONIC RELEASE SYSTEM (ERS). UPON FULFILLMENT OF THE CONDITIONS     
DEFINED IN CLAUSE 9.1 AND 9.2 OF THE MSC BELGIUM TERMS &amp; CONDITIONS, A RELEASE PIN CODE WILL BE     
AUTOMATICALLY GENERATED BY MSC BELGIUM AND TRANSMITTED TO THE CONSIGNEE AND/OR TO ANY PARTY DULY    
AUTHORIZED BY THIS CONSIGNEE TO ORGANIZE AND PERFORM DELIVERY. BY REQUESTING DELIVERY OF THE CARGO  
UNDER THE ABOVE PROCEDURE, THE CONSIGNEE AND/OR TO THE PARTY DULY AUTHORIZED UNDERTAKE TO KEEP THE  
RELEASE CODE STRICTLY CONFIDENTIAL TO THE SOLE PERSONS AND COMPANIES ENTITLED TO ORGANIZE AND       
PERFORM MATERIAL DELIVERY OF THE CARGO ON THEIR BEHALF. ANY BREACH OF THIS CONFIDENTIALITY WILL BE  
AT THE SOLE RESPONSIBILITY OF THE CONSIGNEE AND/OR OF THE PARTY DULY AUTHORIZED BY THIS CONSIGNEE,  
BEING EXPRESSLY AGREED THAT THE ISSUANCE AND TRANSMISSION OF THE RELEASE PIN CODE BY MSC BELGIUM    
WILL MATERIALIZE THE DELIVERY OF THE CARGO AS DEFINED WITHIN THE FRONT PAGE CLAUSE AT THE BOTTOM OF 
THE MSC BILL OF LADING AND/OR SEA WAYBILL.                                                          
LINER TERMS BOTH ENDS - LILO / FREIGHT AS PER AGREEMENT</t>
  </si>
  <si>
    <t>03900</t>
  </si>
  <si>
    <t>FEX3384049</t>
  </si>
  <si>
    <t>00225660</t>
  </si>
  <si>
    <t>00000020</t>
  </si>
  <si>
    <t>025274000</t>
  </si>
  <si>
    <t>LINER TERMS BOTH ENDS - LILO                                                                        
SUBJECT TO ISPS                                                                                     
FREIGHT COLLECT                                                                                     
FREIGHT AS PER AGREEMENTCARGA GERAL SUPER TESTADO</t>
  </si>
  <si>
    <t>C1281 IBI 30298
BELGIUM</t>
  </si>
  <si>
    <t>01X40'HC CONTAINING:      
20 BUNDLES OF IPE         
(TABEBUIA SERRATIFOLIA)   
ROUGH SAWN, AD.           
VAT:BE0526772752          
"SHIPPED ON BOARD"        
"FREIGHT COLLECT"         
44072920                  
EXPORT                    
REFERENCES                
EXPORTER'S REFERENCE      
NUMBER:                   
8BR83913525100000000000000
000222539                 
ITN (INTERNAL TRANSACTION 
NUMBER) AS PROVIDED BY THE
US AES: 18BR000320282-7</t>
  </si>
  <si>
    <t>CAMTR</t>
  </si>
  <si>
    <t>XSH 1</t>
  </si>
  <si>
    <t>XSH 2</t>
  </si>
  <si>
    <t>1 Transshipment Port Code</t>
  </si>
  <si>
    <t>1 Transshipment Port Terminal Code</t>
  </si>
  <si>
    <t>2 Transshipment Port Code</t>
  </si>
  <si>
    <t>2 Transshipment Port Terminal Code</t>
  </si>
  <si>
    <t>XSH 3</t>
  </si>
  <si>
    <t>3 Transshipment Port Code</t>
  </si>
  <si>
    <t>3 Transshipment Port Terminal Code</t>
  </si>
  <si>
    <t>XSH 4</t>
  </si>
  <si>
    <t>4 Transshipment Port Terminal Code</t>
  </si>
  <si>
    <t>4 Transshipment Port Code</t>
  </si>
  <si>
    <t>XSH 5</t>
  </si>
  <si>
    <t>5 Transshipment Port Code</t>
  </si>
  <si>
    <t>5 Transshipment Port Terminal Code</t>
  </si>
  <si>
    <t>XSH 6</t>
  </si>
  <si>
    <t>6 Transshipment Port Code</t>
  </si>
  <si>
    <t>000</t>
  </si>
  <si>
    <t>R15217110000167</t>
  </si>
  <si>
    <t>EASY SHIPPING GLOBAL LOGISTICA LTDA</t>
  </si>
  <si>
    <t>BR104443</t>
  </si>
  <si>
    <t>EASY SOLUTION LOGISTICA  LTDA.</t>
  </si>
  <si>
    <t>BR062136</t>
  </si>
  <si>
    <t>FREIGHT PARTNERS INTERNATIONAL</t>
  </si>
  <si>
    <t>CA086237</t>
  </si>
  <si>
    <t xml:space="preserve">EASY SHIPPING GLOBAL LOGISTICA LTDA </t>
  </si>
  <si>
    <t>DIEGO ROLDAO</t>
  </si>
  <si>
    <t>RUA PRINCESA ISABEL, 40/ SL 1110 - CENTRO</t>
  </si>
  <si>
    <t xml:space="preserve">RUA ANTONIO MANOEL MOREIRA,70/SLS.401/402-FAZENDA </t>
  </si>
  <si>
    <t xml:space="preserve">7485 BATH ROAD </t>
  </si>
  <si>
    <t xml:space="preserve">RUA PRINCESA ISABEL, 40/ SL 1110 - CENTRO </t>
  </si>
  <si>
    <t>7485 BATH ROAD</t>
  </si>
  <si>
    <t xml:space="preserve">RUA PRINCESA ISABEL, 40/ SL 1110 - CENTRO  </t>
  </si>
  <si>
    <t>88801-13</t>
  </si>
  <si>
    <t>BRCCM</t>
  </si>
  <si>
    <t>88301-64</t>
  </si>
  <si>
    <t>BRITJ</t>
  </si>
  <si>
    <t>L4T 4C1</t>
  </si>
  <si>
    <t>CAMIS</t>
  </si>
  <si>
    <t xml:space="preserve">(48) 3478-3267 </t>
  </si>
  <si>
    <t>DIEGOR@ESLOGISTICA.COM.BR</t>
  </si>
  <si>
    <t>905-565-0321</t>
  </si>
  <si>
    <t>905-565-1080</t>
  </si>
  <si>
    <t>(48) 3478-3267</t>
  </si>
  <si>
    <t>LINER TERMS BOTH ENDS - LILO / FREIGHT AS PER AGREEMENT                                             
IMPORTS INTO CANADA ARE SUBJECT TO STRICT REGULATION FOR FUMIGATION OF WOOD PACKAGING MATERIALS     
(WOODEN PALLETS, LOAD BOARDS, DUNNAGE, CRATING, BOXES, PALLETS, SPACERS, BEARERS, BRACING, ETC).    
THE MERCHANTS ARE LIABLE TO ENQUIRE AND RESPECT THESE REGULATIONS TO THE FULL EXTENT. ANY REJECTION 
OF IMPORT WILL TRIGGER SUBSTANTIAL COSTS TO BE PAID BY THE MERCHANTS</t>
  </si>
  <si>
    <t xml:space="preserve">241ISZ1196142  </t>
  </si>
  <si>
    <t>0000000</t>
  </si>
  <si>
    <t>03970</t>
  </si>
  <si>
    <t>No Seal</t>
  </si>
  <si>
    <t>00000001</t>
  </si>
  <si>
    <t>028000000</t>
  </si>
  <si>
    <t>LINER TERMS BOTH ENDS - LILO                                                                        
SUBJECT TO ISPS                                                                                     
FREIGHT COLLECT                                                                                     
FREIGHT AS PER AGREEMENT                                                                            
SHIPPER REFERENCE# LAMAPA - CWB - ESG - 5CARGA GERAL SUPER TESTADO</t>
  </si>
  <si>
    <t>PK</t>
  </si>
  <si>
    <t>WOOD (INCLUDING STRIPS AND FRIEZES FOR PARQUET FLO</t>
  </si>
  <si>
    <t>CATOR</t>
  </si>
  <si>
    <t>TORONTO</t>
  </si>
  <si>
    <t>CANADA</t>
  </si>
  <si>
    <t>ON</t>
  </si>
  <si>
    <t>MONTREAL, QC, CANADA</t>
  </si>
  <si>
    <t>TORONTO, ON, CANADA</t>
  </si>
  <si>
    <t xml:space="preserve">R15217120000166 </t>
  </si>
  <si>
    <t xml:space="preserve">AGILITY DO BRASIL LOGISTICA INTERNACIONAL S/A </t>
  </si>
  <si>
    <t>BR073142</t>
  </si>
  <si>
    <t>BR004380</t>
  </si>
  <si>
    <t xml:space="preserve">AGILITY LOGISTICS CO.   </t>
  </si>
  <si>
    <t>CA085246</t>
  </si>
  <si>
    <t xml:space="preserve">ADRIANGELO LIMA </t>
  </si>
  <si>
    <t>N/A</t>
  </si>
  <si>
    <t>RUA BELO HORIZONTE, 9/SL 1106 A 1109-ADRIANOPOLIS</t>
  </si>
  <si>
    <t>PC DE REPUBLICA #87, ANDAR 2, CONJ 21CENTRO</t>
  </si>
  <si>
    <t xml:space="preserve">85 COURTNEY PARK DRIVE EAST </t>
  </si>
  <si>
    <t xml:space="preserve">RUA BELO HORIZONTE, 9/SL 1106 A 1109-ADRIANOPOLIS  </t>
  </si>
  <si>
    <t>69057-06</t>
  </si>
  <si>
    <t>BRMAO</t>
  </si>
  <si>
    <t>11013-92</t>
  </si>
  <si>
    <t>BRSSZ</t>
  </si>
  <si>
    <t>L5T 2T6</t>
  </si>
  <si>
    <t>92 3584-2377</t>
  </si>
  <si>
    <t>AFREIRE@AGILITY.COM</t>
  </si>
  <si>
    <t>+1 905 612 7500</t>
  </si>
  <si>
    <t>+905 612 7520</t>
  </si>
  <si>
    <t>AGILITY TORONTO                                                                                     
185 COURTNEYPARK DRIVE EAST, SUITE A, MISSISSAUGA, ON L5T 2T6, CANADA TEL +1 905 612 7500 ATTN:     
ESHAN SAMSOODEEN</t>
  </si>
  <si>
    <t>AGILITY DO BRASIL LOGISTICA INTERNACIONAL SA.                                                       
RUA BELO HORIZONTE, ADRIANOPOLIS SALAS 1106 A 1109 CEP: 69057-060 MANAUS-AM. CNPJ:                  
57.067.928/0007-04</t>
  </si>
  <si>
    <t>TCKU</t>
  </si>
  <si>
    <t>DV</t>
  </si>
  <si>
    <t>02180</t>
  </si>
  <si>
    <t>FEX3352728</t>
  </si>
  <si>
    <t>00132000</t>
  </si>
  <si>
    <t>00000325</t>
  </si>
  <si>
    <t>005954000</t>
  </si>
  <si>
    <t>LINER TERMS BOTH ENDS - LILO                                                                        
FREIGHT COLLECT                                                                                     
SUBJECT TO ISPSALIMENTO</t>
  </si>
  <si>
    <t>ANIMAL PRODUCTS NOT ELSEWHERE SPECIFIED OR INCLUDE</t>
  </si>
  <si>
    <t>INVOICE  13/2018</t>
  </si>
  <si>
    <t>SHIPPER LOAD, COUNT   SEAL
01 X 20 DC SAID TO        
CONTAIN: 275 BOXES WITH 18
BEEF PIZZLES ( ODOURFREE) 
, 12 BEEF PIZZLES (       
ODOURFREE) , 6 BEEF       
PIZZLES ( ODOURFREE) AND  
50 BAGS WITH BEEF         
EAR(10000 PIECES)         
NCM: 05119999 AND 02062990
PO NUMBER: 1186           
DU-E: 18BR0003135968      
- INVOICE NR: 13/2018     
- FREIGHT COLLECT         
SCAC CODE: SQST           
HBL: VLCTOR32153          
- SHIPPED ON BOARD        
- NET WEIGHT: 5.740,00 KGS
05119999;02062990         
FORWARDING AGENTAGILITY   
DO BRASIL LOGISTICA       
INTERNACIONAL SA.         
RUA BELO HORIZONTE,       
ADRIANOPOLIS              
SALAS 1106 A 1109         
CEP: 69057-060 MANAUS-AM. 
CNPJ: 57.067.928/0007-04</t>
  </si>
  <si>
    <t>CUMAR</t>
  </si>
  <si>
    <t>MARIEL, CUBA</t>
  </si>
  <si>
    <t>R72117020000001</t>
  </si>
  <si>
    <t>BR053935</t>
  </si>
  <si>
    <t>NEGOTIATOR GROUP</t>
  </si>
  <si>
    <t>CU100033</t>
  </si>
  <si>
    <t>ALMACENES UNIVERSALES,S.A.</t>
  </si>
  <si>
    <t>CU100131</t>
  </si>
  <si>
    <t xml:space="preserve">LA ASAT ALMACENES UNIVERSALES </t>
  </si>
  <si>
    <t>CU100070</t>
  </si>
  <si>
    <t>JESSICA.ITJ FROIS</t>
  </si>
  <si>
    <t xml:space="preserve">JESSICA.ITJ FROIS  </t>
  </si>
  <si>
    <t>AV. CORONEL MARCOS KONDER, 1177/8TH ANDAR - CENTRO</t>
  </si>
  <si>
    <t>FABRICA 45 // 1ERA E/12 Y 14</t>
  </si>
  <si>
    <t xml:space="preserve">AGENCIA ADUANAL Y TRANSITARIA FABRICA NO.45 E/LINE   </t>
  </si>
  <si>
    <t xml:space="preserve">AV. CORONEL MARCOS KONDER, 1177/8TH ANDAR - CENTRO  </t>
  </si>
  <si>
    <t xml:space="preserve">FABRICA NO 45 E7 ASPURU Y LINEA DEL FERROCARRIL  </t>
  </si>
  <si>
    <t>88301-30</t>
  </si>
  <si>
    <t xml:space="preserve">BRITJ </t>
  </si>
  <si>
    <t>CUHAV</t>
  </si>
  <si>
    <t>47 33495166</t>
  </si>
  <si>
    <t>JESSICA.ROSA@SAVINODELBENE.COM</t>
  </si>
  <si>
    <t>+53 76987389</t>
  </si>
  <si>
    <t>LARITZAJM@INTERMAIL.AUSA.CU</t>
  </si>
  <si>
    <t>(537)699 2509</t>
  </si>
  <si>
    <t>MICHELGI12@INTERMAIL.AUSA.CU</t>
  </si>
  <si>
    <t>ALMACENES UNIVERSALES AS
AGENCIA DE SERVICIOS ADUANALES Y TR FABRICA NO 45 E/ ASPURU Y LINEA DE L FERROCARRIL. HABANA VIEJA. 
CUBA.TEL:5376992509</t>
  </si>
  <si>
    <t>LA ASAT                                                                                             
FABRICA NO 45 E/ ASPURU Y LINEA DEL FERROCA RRIL. HABANA VIEJA CUBA. TEL: (537) 6992509 CONTACT:    
YENIS CU</t>
  </si>
  <si>
    <t>SAVINO DEL BENE DO BRASIL LTDA (ITAJAI)                                                             
AV. CORONEL MARCOS KONDER, 1177, 8TH FLOOR ITAJAI - 88301-303 - BRASIL 4730462600 CNPJ:             
03.029.134/0005-57</t>
  </si>
  <si>
    <t>LINER TERMS BOTH ENDS - LILO / FREIGHT AS PER AGREEMENT</t>
  </si>
  <si>
    <t>SUSANA.MOLINA@MAPOR.CU</t>
  </si>
  <si>
    <t>HR</t>
  </si>
  <si>
    <t>04690</t>
  </si>
  <si>
    <t>18.0</t>
  </si>
  <si>
    <t>FEX2247449</t>
  </si>
  <si>
    <t>0001329</t>
  </si>
  <si>
    <t>00670000</t>
  </si>
  <si>
    <t>00001601</t>
  </si>
  <si>
    <t>025100000</t>
  </si>
  <si>
    <t>LINER TERMS BOTH ENDS - LILO                                                                        
SUBJECT TO ISPS                                                                                     
FREIGHT COLLECT                                                                                     
FREIGHT AS PER AGREEMENT                                                                            
BUC INCLUDED IN SEAFREIGHT</t>
  </si>
  <si>
    <t>CT</t>
  </si>
  <si>
    <t>MEAT AND EDIBLE OFFAL, OF THE POULTRY OF HEADING</t>
  </si>
  <si>
    <t>0020714</t>
  </si>
  <si>
    <t>CONTAINER SAID TO CONTAIN:
1601 CARTONS              
16.005,00 KG PECHUGA DE   
POLLO MARIPOSA CONGELADA  
3.000,00 KG POLLO ENTERO  
DESHUESADO CON PIEL       
(SHAWARMA)                
5.010,00 KG PIERNA ENTERA 
DE POLLO SIN HUESO        
CONGELADA                 
TOTAL NET WEIGHT 24.015,00
KG                        
SEAL SIF: 0001329         
ORDEN: 54-1/17            
RE: 18/0513395-001        
SD: 21857119614           
NCM: 02071400             
HS: 02071400              
WOODEN PACKAGE: NOT       
APPLICABLE                
POLLO Y SUS PARTES. FOB   
ITAJAI AND/OR NAVEGANTES  
AND/OR RIO GRANDE AND/OR  
PARANAGUA AND/OR ITAPOA   
AND/OR SAN FRANCISCO DO   
SUL AND/OR SANTOS AND/OR  
VILLA DE CONDE PORTS,     
BRAZIL. INCOTERMS 2010    
ACCORDING TO CONTRACT NR. 
BR-1020-2-17-0075 DATED   
SEPTEMBER 18,2017         
TRANSBORDOS SON           
PERMITIDOS, EXCEPTO EN    
TERRITORIOS DE E.U.A.,    
ALASKA, HAWAII, PUERTO    
RICO Y OTROS TERRITORIOS  
BAJO LA JURISDICCION DE   
LOS E.U.A.                
FREIGHT COLLECT           
SHIPPED ON BOARD DECLARED 
CLEAN BY SHIPPER          
SHIPPED ON BOARD          
DOCUMENTARY CREDIT NUMBER:
TF1734700007              
TEMPERATURA: -18 C        
PORT OF DISCHARGE: MARIEL,
CUBA                      
02071400                  
HS CODE:020714            
FORWARDING AGENTSAVINO    
DEL BENE DO BRASIL LTDA   
(ITAJAI)                  
AV. CORONEL MARCOS KONDER,
1177,                     
8TH FLOOR                 
ITAJAI - 88301-303 -      
BRASIL                    
4730462600 CNPJ:          
03.029.134/0005-57</t>
  </si>
  <si>
    <t>USHOU</t>
  </si>
  <si>
    <t>n</t>
  </si>
  <si>
    <t>PYRD</t>
  </si>
  <si>
    <t xml:space="preserve">HOUSTON, TX, UNITED STATES </t>
  </si>
  <si>
    <t>R15217090000044</t>
  </si>
  <si>
    <t xml:space="preserve">EASYLOG SERVICOS E LOGISTICA LTDA </t>
  </si>
  <si>
    <t>BR032741</t>
  </si>
  <si>
    <t>CEVA FREIGHT LLC</t>
  </si>
  <si>
    <t>US134659</t>
  </si>
  <si>
    <t xml:space="preserve">EASYLOG - SERVICOS E LOGISTICA LTDA - EPP </t>
  </si>
  <si>
    <t>BR042514</t>
  </si>
  <si>
    <t xml:space="preserve">LUCIANA WEISS </t>
  </si>
  <si>
    <t xml:space="preserve">AV. DOS ESTADOS, 1117 - AGUA VERDE </t>
  </si>
  <si>
    <t xml:space="preserve">RUA HERTA THIEME, 103, SALA B IMARUI  </t>
  </si>
  <si>
    <t>19600 S WESTERN AVENUE</t>
  </si>
  <si>
    <t xml:space="preserve">19600 S WESTERN AVENUE  </t>
  </si>
  <si>
    <t xml:space="preserve">RUA HERTA THIEME, 103, SALA B IMARUI   </t>
  </si>
  <si>
    <t>80610-04</t>
  </si>
  <si>
    <t>BRCWB</t>
  </si>
  <si>
    <t>88305-64</t>
  </si>
  <si>
    <t>USTOA</t>
  </si>
  <si>
    <t>+55 41 3243-6800</t>
  </si>
  <si>
    <t>+55 41 3342-6758</t>
  </si>
  <si>
    <t>LUCIANA@EASYLOG.COM.BR</t>
  </si>
  <si>
    <t>41 3243 6800</t>
  </si>
  <si>
    <t>001 314 264 5641</t>
  </si>
  <si>
    <t>CEVA FREIGHT LLC AS AGENTS FOR AND ON BEHALF OF PYRAMID LINES                                       
19600 S.WESTERN AVE PH:310-9725500 FX:310-9725976/97 TORRANCE CA.90501 - USA</t>
  </si>
  <si>
    <t>EASYLOG SERVICOS E LOGISTICA LTDA AS AGENTS FOR AND ON BEHALF OF                                    
PYRAMID LINES RUA HERTA THIEME,103 88305-645 - ITAJAI, SC, BRAZIL P:55-4733414800 /F:55-4733414814  
CNPJ: 03.537.774/0001-44</t>
  </si>
  <si>
    <t xml:space="preserve">241ISZ1211847 </t>
  </si>
  <si>
    <t>TRLU</t>
  </si>
  <si>
    <t>03860</t>
  </si>
  <si>
    <t>FEX3384147</t>
  </si>
  <si>
    <t>00179110</t>
  </si>
  <si>
    <t>00000011</t>
  </si>
  <si>
    <t>019900000</t>
  </si>
  <si>
    <t>LINER TERMS BOTH ENDS - LILO                                                                        
FREIGHT COLLECT                                                                                     
SUBJECT TO ISPS                                                                                     
FREIGHT AS PER AGREEMENTCARGA GERAL SUPER TESTADO</t>
  </si>
  <si>
    <t>HBL: ITJ7050032
SCAC CODE: PYRD</t>
  </si>
  <si>
    <t>1 X 40 CONTAINER WITH 11  
BUNDLES                   
COMMODITY: IPE (TABEBUIA  
SERRATIFOLIA              
(VAHL) NICHOLS) DECKING   
S4S E4E FAS KD            
NCM: 44092900             
PACKING IN CONTAINER      
SHIPPED ON BOARD          
FREIGHT COLLECT           
DECKING S4S E4E           
SD: 21869070186           
FORWARDING AGENTEASYLOG   
- SERVICOS E LOGISTICA    
LTDA - EPP                
RUA HERTA THIEME, 103 SALA
B IMARUI                  
ITAJAI SANTA CATARINA     
88305-645 BRAZIL</t>
  </si>
  <si>
    <t>MEDU</t>
  </si>
  <si>
    <t>CXDU</t>
  </si>
  <si>
    <t>TRHU</t>
  </si>
  <si>
    <t>MGV JAPAN</t>
  </si>
  <si>
    <t>MEDUSN131934</t>
  </si>
  <si>
    <t>SANTOS/SP - BRAZIL</t>
  </si>
  <si>
    <t>KARACHI SEAPORT - PAKISTAN</t>
  </si>
  <si>
    <t>R15217110000165</t>
  </si>
  <si>
    <t xml:space="preserve">FOX CARGO DO BRASIL - EIRELI </t>
  </si>
  <si>
    <t>GG009801</t>
  </si>
  <si>
    <t>CIBELLE IDALGO</t>
  </si>
  <si>
    <t>RUA CUIABA 229 ALTO DA MOOCA</t>
  </si>
  <si>
    <t>03183-00</t>
  </si>
  <si>
    <t>BRSAO</t>
  </si>
  <si>
    <t>55 11 3543-0206</t>
  </si>
  <si>
    <t xml:space="preserve">EXP6@FOXBRASIL.COM </t>
  </si>
  <si>
    <t>FOX CARGO DO BRASIL - EIRELI</t>
  </si>
  <si>
    <t xml:space="preserve">TO THE ORDER OF HABIB METROPOLITAN BANK LTD </t>
  </si>
  <si>
    <t>PK102469</t>
  </si>
  <si>
    <t xml:space="preserve">OFF I:I CHUNDRIGAR ROAD CPU-IMPORT, 9TH FLOOR, BRR TOWER,HASAN ALI STREET </t>
  </si>
  <si>
    <t>PKKHI</t>
  </si>
  <si>
    <t>+92 21 34660236</t>
  </si>
  <si>
    <t xml:space="preserve">SOCER BRASIL IND. &amp; COM. LTDA </t>
  </si>
  <si>
    <t>BR008736</t>
  </si>
  <si>
    <t xml:space="preserve">ESTRADA DO GUARUJA 3150 - BLOCO 01 JARDIM MARILIA </t>
  </si>
  <si>
    <t>13320-99</t>
  </si>
  <si>
    <t>BRSAT</t>
  </si>
  <si>
    <t>HABIB METROPOLITAN BANK LTD</t>
  </si>
  <si>
    <t>ESTRADA DO GUARUJA 3150 - BLOCO 01 JARDIM MARILIA</t>
  </si>
  <si>
    <t>TO THE ORDER OF HABIB METROPOLITAN BANK LTD                                                         
KARACHI, PAKISTAN</t>
  </si>
  <si>
    <t>HABIB METROPOLITAN BANK LTD                                                                         
CPU-IMPORT, 9TH FLOOR, BRR TOWER, HASAN ALI STREET, OFF: I.I. CHUNDRIGAR ROAD, KARACHI PAKISTAN AND 
UNITED AGENCIES VIRJI*</t>
  </si>
  <si>
    <t>SOCER RB INDUSTRIA E COMERCIO LTDA                                                                  
ESTRADA DO GUARUJA, 3150-JD. MARILIA BLOCO1 ZIP CODE: 13.323-005 PO BOX 344 CNPJ:                   
01.593.699/0001-03*</t>
  </si>
  <si>
    <t xml:space="preserve">241ISZ1191092 </t>
  </si>
  <si>
    <t>02200</t>
  </si>
  <si>
    <t xml:space="preserve">MSCFEX3874057 </t>
  </si>
  <si>
    <t>00300000</t>
  </si>
  <si>
    <t>00000080</t>
  </si>
  <si>
    <t>015300000</t>
  </si>
  <si>
    <t xml:space="preserve">1_CSF
2_FAD
3_FRT
4_THC
5_THC
</t>
  </si>
  <si>
    <t>1_000000010000000
2_000000010000000</t>
  </si>
  <si>
    <t>1_USD
2_USD</t>
  </si>
  <si>
    <t>1_BRL
2_USD</t>
  </si>
  <si>
    <t>1_P
2_P
3_P
4_C
5_P</t>
  </si>
  <si>
    <t>1_00000000001100
2_00000000003500
3_00000000180000
4_00000000020000
5_00000000085000</t>
  </si>
  <si>
    <t>1_+
2_+
3_+
4_+
5_+</t>
  </si>
  <si>
    <t>1_USD
2_USD
3_USD
4_USD
5_BRL</t>
  </si>
  <si>
    <t>1_null
2_null
3_null
4_null
5_null</t>
  </si>
  <si>
    <t>1_F
2_F
3_F
4_D
5_O</t>
  </si>
  <si>
    <t>1_N
2_N
3_N
4_N
5_N</t>
  </si>
  <si>
    <t>LINER TERMS BOTH ENDS - LILO                                                                        
FREIGHT PREPAID                                                                                     
SUBJECT TO ISPS                                                                                     
FREIGHT AS PER AGREEMENTDANGEROUS CARGOCARGA GERAL14 DAYS FREE TIME DEMURRAGE AT DESTINATION14      
DAYS FREE TIME DETENTION AT ORIGIN</t>
  </si>
  <si>
    <t>DR</t>
  </si>
  <si>
    <t>GUM, WOOD OR SULPHATE TURPENTINE AND OTHER TERPENI</t>
  </si>
  <si>
    <t>BRASIL/ SB</t>
  </si>
  <si>
    <t>01 X 20 DRY FCL           
CONTAINING:               
80 DRUMS ON 20 PALLETS    
WITH 13.600,00 KG OF      
DIPENTENE                 
SOLVENTE 820-T.           
N.C.M: 3805.90.90 / HS    
CODE: 3805.90             
IMO CLASS 3 UN 2319 PKG   
III FLASH POINT 47 C      
13.60 M. TONS 1 FCL       
DIPENTENE 93 PCT MIN      
(SOLVENT 820-T)           
CFR KARACHI, PAKISTAN     
PACKED IN 170 KGS NET EACH
DRUM ON 20 FUMIGATED      
PALLET, AS PER INDENT     
NO.786/KBA/7420 DATED     
14-06-2018 OF             
M/S. KHWAJA BASIR AHMED,  
KARACHI                   
(H.S.CODE:2902.1920 FOR   
APPLICANT COUNTRY)        
(H.S.CODE:3805.9090 FOR   
BENEFICIARY COUNTRY)      
IMPORTERS NATIONAL TAX    
NO.0897153-6              
LC/01/001/97805 DT 180626 
NCM: 3805.90.90 / HS CODE:
3805.90                   
THE GOODS ARE OF BRAZIL   
ORIGIN.                   
PORT OF DISCHARGE: KARACHI
SEA PORT                  
P.O. # P-126/18SC         
INVOICE: 18/268-SC        
DU-E: 18BR000253515-6     
RUC:                      
8BR01593699100000000000000
000176470                 
14-DAYS FREE DETENTION    
TIME AT DISCHARGE PORT    
SHIPPED ON BOARD          
FREIGHT PREPAID / FREIGHT 
AS PER AGREEMENT          
WOODEN PACKING: TREATED   
AND CERTIFIED             
*SHIPPER CONTINUATION:    
SALTO/SP - BRAZIL         
CONTACT: MR. MARIO SPERONI
NETO                      
PH: 55 (11) 4028-9900     
*NOTIFY CONTINUATION:     
STREET, JODIA BAZAR       
KARACHI, PAKISTAN         
PHONE: 021-32441931       
38059090                  
EXPORT REFERENCES         
FORWARDER REFERENCE:      
ME18050123                
EXPORTER'S REFERENCE      
NUMBER:                   
8BR01593699100000000000000
000176470                 
ITN (INTERNAL TRANSACTION 
NUMBER) AS PROVIDED BY THE
US AES: 18BR0002535156    
SHIPPER'S REFERENCE       
NUMBER: 18/268-SC</t>
  </si>
  <si>
    <t>UN2319</t>
  </si>
  <si>
    <t>+47</t>
  </si>
  <si>
    <t>TERPENE HYDROCARBONS, N.O.S.* COMPLEX MIXTURE OF TERPENE HYDROCARBONS</t>
  </si>
  <si>
    <t>09877</t>
  </si>
  <si>
    <t>FI829</t>
  </si>
  <si>
    <t>MGV SARA ELENA</t>
  </si>
  <si>
    <t>FI829R</t>
  </si>
  <si>
    <t>BRSSZAY</t>
  </si>
  <si>
    <t xml:space="preserve">ZAZBA </t>
  </si>
  <si>
    <t>AEJEA</t>
  </si>
  <si>
    <t>MEDUSN127148</t>
  </si>
  <si>
    <t>GLDU</t>
  </si>
  <si>
    <t>TGHU</t>
  </si>
  <si>
    <t>TEMU</t>
  </si>
  <si>
    <t>FSCU</t>
  </si>
  <si>
    <t>CAXU</t>
  </si>
  <si>
    <t>FCIU</t>
  </si>
  <si>
    <t>RFCU</t>
  </si>
  <si>
    <t>FEX3872281</t>
  </si>
  <si>
    <t>FEX3872280</t>
  </si>
  <si>
    <t>FEX3872336</t>
  </si>
  <si>
    <t>FEX3872334</t>
  </si>
  <si>
    <t>FEX3872283</t>
  </si>
  <si>
    <t>FEX3872282</t>
  </si>
  <si>
    <t>FEX3872286</t>
  </si>
  <si>
    <t>FEX3872284</t>
  </si>
  <si>
    <t>FEX3872338</t>
  </si>
  <si>
    <t>FEX3872287</t>
  </si>
  <si>
    <t>FEX3872490</t>
  </si>
  <si>
    <t>FEX3872339</t>
  </si>
  <si>
    <t>FEX3872288</t>
  </si>
  <si>
    <t>FEX3872337</t>
  </si>
  <si>
    <t>FEX3872491</t>
  </si>
  <si>
    <t>FEX3872493</t>
  </si>
  <si>
    <t>FEX3872497</t>
  </si>
  <si>
    <t>FEX3872499</t>
  </si>
  <si>
    <t>FEX3872496</t>
  </si>
  <si>
    <t>FEX3872495</t>
  </si>
  <si>
    <t>FEX3872440</t>
  </si>
  <si>
    <t>FEX3931840</t>
  </si>
  <si>
    <t>FEX3931848</t>
  </si>
  <si>
    <t>FEX3872399</t>
  </si>
  <si>
    <t>FEX3872398</t>
  </si>
  <si>
    <t>FEX3872343</t>
  </si>
  <si>
    <t>FEX3872345</t>
  </si>
  <si>
    <t>FEX3874248</t>
  </si>
  <si>
    <t>FEX3872396</t>
  </si>
  <si>
    <t>FEX3872397</t>
  </si>
  <si>
    <t>00330000</t>
  </si>
  <si>
    <t>00000540</t>
  </si>
  <si>
    <t>027086400</t>
  </si>
  <si>
    <t>1_CSF
2_FAD
3_FRT
4_THC
5_THC</t>
  </si>
  <si>
    <t>1_E
2_E
3_E
4_C
5_P</t>
  </si>
  <si>
    <t>1_00000000001100
2_00000000003500
3_00000000150000
4_00000000040000
5_00000000085000</t>
  </si>
  <si>
    <t>1_CHBSL
2_CHBSL
3_CHBSL
4_null
5_null</t>
  </si>
  <si>
    <t>LINER TERMS BOTH ENDS - LILO                                                                        
FREIGHT AS PER AGREEMENT                                                                            
FREIGHT PAYABLE ELSEWHERE IN BASEL BY LOUIS DREYFUS                                                 
BUC INCLUDED IN SEAFREIGHT                                                                          
SUBJECT TO ISPS                                                                                     
21 DAYS FREE TIME DEMURRAGE AT DESTINATIONCARGA GERAL SUPER TESTADO</t>
  </si>
  <si>
    <t>BG</t>
  </si>
  <si>
    <t>CANE OR BEET SUGAR AND CHEMICALLY PURE SUCROSE, IN</t>
  </si>
  <si>
    <t>810 MT BRAZILIAN WHITE    
CRYSTAL SUGAR             
30X20'810 MT BRAZILIAN    
WHITE CRYSTAL SUGAR       
PACKING: NEW BROWN        
POLYPROPYLENE BAGS WITH   
INNER                     
POLYTHENE LINER OF ABOUT  
50KG NET WEIGHT, EACH     
INCLUDING PRODUCTION YEAR 
AND EXPIRE YEAR.          
TOTAL NET WEIGHT: 810.000 
METRIC TONS               
TOTAL GROSS WEIGHT:       
812.592 METRIC TONS       
TOTAL NUMBER OF BAGS:     
16,200 BAGS               
TOTAL NUMBER OF           
CONTAINERS: 30 CONTAINERS 
RE : 18/0947693-001       
DDE: 2186719220/9         
NCM: 1701.99.00           
SHIPPED ON BOARD          
FREIGHT PREPAID ABROAD    
21 DAYS FREE AT           
DESTINATION               
1701</t>
  </si>
  <si>
    <t>810 MT BRAZILIAN WHITE    
CRYSTAL SUGAR</t>
  </si>
  <si>
    <t>SOMGQ</t>
  </si>
  <si>
    <t>SANTOS, BRAZIL</t>
  </si>
  <si>
    <t>040818</t>
  </si>
  <si>
    <t>MOGADISHU, SOMALIA</t>
  </si>
  <si>
    <t>R17817120000126</t>
  </si>
  <si>
    <t>U.S.J. - ACUCAR E ALCOOL S/A</t>
  </si>
  <si>
    <t>BR130129</t>
  </si>
  <si>
    <t>JOSE ADILSON CORREIA</t>
  </si>
  <si>
    <t xml:space="preserve">FAZ. SAO JOAO, S/N - ZONA RURAL </t>
  </si>
  <si>
    <t>13600-97</t>
  </si>
  <si>
    <t>BRARA</t>
  </si>
  <si>
    <t>+55 19 3543-7820</t>
  </si>
  <si>
    <t>+55 19 3543-7875</t>
  </si>
  <si>
    <t>EXPEDICAO@USJ.COM.BR;EXPORT@USJ.COM.BR; IVONNE.DELAROSA@MSC.COM</t>
  </si>
  <si>
    <t>LOUIS DREYFUS COMPANY SUISSE SA</t>
  </si>
  <si>
    <t>CH018840</t>
  </si>
  <si>
    <t xml:space="preserve">ROUTE DE L'AEROPORT 29 </t>
  </si>
  <si>
    <t>CHGVA</t>
  </si>
  <si>
    <t>+252 616 549085</t>
  </si>
  <si>
    <t>INFO@MSCSOMALIA.COM</t>
  </si>
  <si>
    <t>TO ORDER</t>
  </si>
  <si>
    <t xml:space="preserve">U.S.J. - ACUCAR E ALCOOL S/A </t>
  </si>
  <si>
    <t>022 799 2735</t>
  </si>
  <si>
    <t>022 792 7469</t>
  </si>
  <si>
    <t xml:space="preserve">AHSAN LOGISTICS &amp; CLEARANCE AGENT </t>
  </si>
  <si>
    <t>SO101862</t>
  </si>
  <si>
    <t>BAMAKO MARKET</t>
  </si>
  <si>
    <t>HALEEL COMMODITIES LLC</t>
  </si>
  <si>
    <t>AE568289</t>
  </si>
  <si>
    <t>DUBAI</t>
  </si>
  <si>
    <t>AEDXB</t>
  </si>
  <si>
    <t>FAZ. SAO JOAO, S/N - ZONA RURAL</t>
  </si>
  <si>
    <t>AHSAN LOGISTICS &amp; CLEARANCE AGENCY                                                                  
BAKARO MARKET, MOGADISHU, SOMALIA CONTACT PERSON: SAID HASSAN ABDULLE MOB: 00252 61 5201666 EMAIL:  
AHSANLOGISTICS@GMAIL.COM</t>
  </si>
  <si>
    <t>HALEEL COMMODITIES LLC                                                                              
OFFICE 601-A, DEIRA TWIN TOWERS, BANIYAS ROAD, DUBAI 00971 4 2594711</t>
  </si>
  <si>
    <t>SHU.S.J. - ACUCAR E ALCOOL S/A                                                                        
FAZENDA SAO JOAO - CAIXA POSTAL 13 ZONA RURAL - ARARAS, SP CEP: 13600-970 CNPJ: 44.209.336/0035-83</t>
  </si>
  <si>
    <t>MSCUSD633182</t>
  </si>
  <si>
    <t>SALVADOR</t>
  </si>
  <si>
    <t>040215</t>
  </si>
  <si>
    <t>CHARLESTON</t>
  </si>
  <si>
    <t>14-366WW</t>
  </si>
  <si>
    <t>BR059976</t>
  </si>
  <si>
    <t>RUA DR JOSE PEROBA, 149, SALA 1201</t>
  </si>
  <si>
    <t>41770-79</t>
  </si>
  <si>
    <t>BRSSA</t>
  </si>
  <si>
    <t>+55 71 3025-1804</t>
  </si>
  <si>
    <t>THIAGO.SILVA@KUEHNE-NAGEL.COM;JESSICA.SANTOS@KUEHNE-NAGEL.COM;ALINE.TEIXEIRA@KUEHNE-NAGEL.COM;VERONI</t>
  </si>
  <si>
    <t>CONTINENTAL TYRES</t>
  </si>
  <si>
    <t>GG001396</t>
  </si>
  <si>
    <t>JESSICA SANTOS</t>
  </si>
  <si>
    <t>VAHRENWALDER STRASSE 9</t>
  </si>
  <si>
    <t>DEHAJ</t>
  </si>
  <si>
    <t>JESSICA.SANTOS@KUEHNE-NAGEL.COM</t>
  </si>
  <si>
    <t>CONTINENTAL TIRE THE AMERICAS, LLC</t>
  </si>
  <si>
    <t>1830 MACMILLIAN PARK DRIVE,FORT MILL SC 29707-7712, USA</t>
  </si>
  <si>
    <t>USFML</t>
  </si>
  <si>
    <t xml:space="preserve">CONTINENTAL TIRE THE AMERICAS, LLC </t>
  </si>
  <si>
    <t xml:space="preserve">ATLANTA DIST. CTR.2500 WEST PARK DRIVE, GAINESVILLE GA 30504, USA PH/FAX: (77) 5356525 </t>
  </si>
  <si>
    <t>USGVL</t>
  </si>
  <si>
    <t>KUEHNE &amp; NAGEL, INC.   FMC*001162NF</t>
  </si>
  <si>
    <t>4724 ENTRANCE DRIVE   CHB*4455CHARLOTTE NC 28273 UNITED STATES</t>
  </si>
  <si>
    <t>USCLT</t>
  </si>
  <si>
    <t>AV. ATLANTICA, S/N COPEC - POLO PETROQUIMICO</t>
  </si>
  <si>
    <t>CONTINENTAL DO BRASIL PRODUTOS AUTOMOTIVOS LTDA</t>
  </si>
  <si>
    <t>BR083006</t>
  </si>
  <si>
    <t>42810-00</t>
  </si>
  <si>
    <t>BRQCC</t>
  </si>
  <si>
    <t>+55 71 3642-8216</t>
  </si>
  <si>
    <t>+55 71 3642-8214</t>
  </si>
  <si>
    <t>LUDMILLA.REZENDE@CONTI.COM.BR;FERNANDA.DELLACELLA@CONTI.COM.BR</t>
  </si>
  <si>
    <t xml:space="preserve">CONTINENTAL TIRE THE AMERICAS, LLC                                                                  
1830 MACMILLIAN PARK DRIVE, FORT MILL SC 29707-7712, USA   </t>
  </si>
  <si>
    <t xml:space="preserve">CONTINENTAL TIRE THE AMERICAS, LLC                                                                  
ATLANTA DIST. CTR. 2500 WEST PARK DRIVE, GAINESVILLE GA 30504, USA PH/FAX: (77) 5356525 </t>
  </si>
  <si>
    <t xml:space="preserve">KUEHNE &amp; NAGEL, INC.   FMC*001162NF                                                                 
4724 ENTRANCE DRIVE   CHB*4455 CHARLOTTE NC 28273 UNITED STATES      </t>
  </si>
  <si>
    <t>CONTINENTAL DO BRASIL PROD.AUTO.LTD                                                                 
AV. ATLANTICA, SN, COPEC, CAMACARI, CP 42810-000, BRAZIL CNPJ 02036483000614 IE 64609431 PH/FAX: (55
71) 36428200/36428214</t>
  </si>
  <si>
    <t>GIGO / FREIGHT PREPAID /</t>
  </si>
  <si>
    <t>1_USD</t>
  </si>
  <si>
    <t>1_000000010000000</t>
  </si>
  <si>
    <t xml:space="preserve">241ISZ0629093  </t>
  </si>
  <si>
    <t>INKU</t>
  </si>
  <si>
    <t>02220</t>
  </si>
  <si>
    <t>02250</t>
  </si>
  <si>
    <t>02160</t>
  </si>
  <si>
    <t>02280</t>
  </si>
  <si>
    <t>02150</t>
  </si>
  <si>
    <t>02100</t>
  </si>
  <si>
    <t>03890</t>
  </si>
  <si>
    <t xml:space="preserve">MSC1760059  </t>
  </si>
  <si>
    <t>00715520</t>
  </si>
  <si>
    <t>00001000</t>
  </si>
  <si>
    <t>008969100</t>
  </si>
  <si>
    <t>1_CUC
2_FRT
3_LSC</t>
  </si>
  <si>
    <t>1_P
2_P
3_P</t>
  </si>
  <si>
    <t>1_00000000008000
2_00000000161200
3_00000000008000</t>
  </si>
  <si>
    <t>1_+
2_+
3_+</t>
  </si>
  <si>
    <t>1_USD
2_USD
3_USD</t>
  </si>
  <si>
    <t>1_null
2_null
3_null</t>
  </si>
  <si>
    <t>1_D
2_F
3_F</t>
  </si>
  <si>
    <t>1_Y
2_Y
3_N</t>
  </si>
  <si>
    <t>GIGOTELEX RELEASEFREIGHT PREPAID</t>
  </si>
  <si>
    <t>00000940</t>
  </si>
  <si>
    <t>NEW PNEUMATIC TYRES, OF RUBBER- OF A KIND USED O</t>
  </si>
  <si>
    <t>000012000</t>
  </si>
  <si>
    <t>.</t>
  </si>
  <si>
    <t>P225/60R18 99V CONTIPROCON</t>
  </si>
  <si>
    <t>205/65R16 95T ALTIMAX RT43</t>
  </si>
  <si>
    <t>205/60R15 91H TL BRAVURIS</t>
  </si>
  <si>
    <t>205/45ZR16 83W FR G-MAX AS</t>
  </si>
  <si>
    <t>215/45ZR17 91W XL FR G-MAX</t>
  </si>
  <si>
    <t>235/55ZR17 99W G-MAX AS-03</t>
  </si>
  <si>
    <t>245/45ZR17 95W FR G-MAX AS</t>
  </si>
  <si>
    <t>245/45ZR17 95Y FR EXTREMEC</t>
  </si>
  <si>
    <t>235/65R17 104T ALTIMAX RT4</t>
  </si>
  <si>
    <t>205/65R15 94T ALTIMAX RT43
TIRES                     
HS-CODE:4011 1000         
EXPORT REFERENCES         
FORWARDER REFERENCE:      
7226920050105200          
SHIPPER'S REFERENCE       
NUMBER: SSAS00616139</t>
  </si>
  <si>
    <t>00000400</t>
  </si>
  <si>
    <t>00000006</t>
  </si>
  <si>
    <t>00000041</t>
  </si>
  <si>
    <t>00000051</t>
  </si>
  <si>
    <t>00000008</t>
  </si>
  <si>
    <t>00000032</t>
  </si>
  <si>
    <t>00000450</t>
  </si>
  <si>
    <t>00291500</t>
  </si>
  <si>
    <t>00003800</t>
  </si>
  <si>
    <t>00000570</t>
  </si>
  <si>
    <t>00023430</t>
  </si>
  <si>
    <t>00044830</t>
  </si>
  <si>
    <t>00008200</t>
  </si>
  <si>
    <t>00006560</t>
  </si>
  <si>
    <t>00032090</t>
  </si>
  <si>
    <t>00303600</t>
  </si>
  <si>
    <t>003629000</t>
  </si>
  <si>
    <t>000049000</t>
  </si>
  <si>
    <t>000008000</t>
  </si>
  <si>
    <t>000372000</t>
  </si>
  <si>
    <t>000560000</t>
  </si>
  <si>
    <t>000110000</t>
  </si>
  <si>
    <t>000087000</t>
  </si>
  <si>
    <t>000402000</t>
  </si>
  <si>
    <t>003740100</t>
  </si>
  <si>
    <t>09035</t>
  </si>
  <si>
    <t>UA504</t>
  </si>
  <si>
    <t>MGV BRIANNA</t>
  </si>
  <si>
    <t>UA504R</t>
  </si>
  <si>
    <t>USCHS</t>
  </si>
  <si>
    <t>MSCUSD633232</t>
  </si>
  <si>
    <t>SALVADOR, BRAZIL</t>
  </si>
  <si>
    <t xml:space="preserve">HOUSTON,TEXAS,UNITED STATES (USHOU)   </t>
  </si>
  <si>
    <t>R15212110000147</t>
  </si>
  <si>
    <t>ELEKEIROZ S/A</t>
  </si>
  <si>
    <t>BR021571</t>
  </si>
  <si>
    <t>DANIELA</t>
  </si>
  <si>
    <t xml:space="preserve">RUA JOAO URSULO, 1261 COPEC </t>
  </si>
  <si>
    <t>42810-03</t>
  </si>
  <si>
    <t>+55 71 3632 7805</t>
  </si>
  <si>
    <t>+55 71 3632 7690</t>
  </si>
  <si>
    <t>NONATO.SANTOS@ELEKEIROZ.COM.BR;COEV@ELEKEIROZ.COM.BR; DANIELA.GAISLER@ELEKEIROZ.COM.BR; TARAKAKI</t>
  </si>
  <si>
    <t xml:space="preserve">ELEKEIROZ S/A </t>
  </si>
  <si>
    <t>BR002359</t>
  </si>
  <si>
    <t xml:space="preserve">DEPARTAMENTO EXPORTACAO </t>
  </si>
  <si>
    <t xml:space="preserve">R. DR. EDGARDO DE AZEVEDO SAORES, 392 </t>
  </si>
  <si>
    <t>13224-03</t>
  </si>
  <si>
    <t>BRVPU</t>
  </si>
  <si>
    <t>5511 4596-8983</t>
  </si>
  <si>
    <t>5511 4596-8977</t>
  </si>
  <si>
    <t>DANIELA.GAISLER@ELEKEIROZ.COM.BR</t>
  </si>
  <si>
    <t>OLD WORLD AUTOMOTIVE PRODUCTS SOUTH ATLANTIC SERVICES</t>
  </si>
  <si>
    <t>US661055</t>
  </si>
  <si>
    <t>16530 PENINSULA BOULEVARD</t>
  </si>
  <si>
    <t>USCVU</t>
  </si>
  <si>
    <t>RAIMUNDO NONATO</t>
  </si>
  <si>
    <t>+55 71 3632 7805 +55</t>
  </si>
  <si>
    <t>1 3632 7690</t>
  </si>
  <si>
    <t>NONATO.SANTOS@ELEKEIROZ.COM.BR;COEV@ELEKEIROZ.COM.BR</t>
  </si>
  <si>
    <t xml:space="preserve">RUA JOAO URSULO, 1261 COPEC  </t>
  </si>
  <si>
    <t xml:space="preserve">BRQCC </t>
  </si>
  <si>
    <t>NEWPORT TANK CONTAINERS INC</t>
  </si>
  <si>
    <t>US050079</t>
  </si>
  <si>
    <t>1340 DEPOT ST.</t>
  </si>
  <si>
    <t>USCLE</t>
  </si>
  <si>
    <t>440 - 356 886</t>
  </si>
  <si>
    <t>440 356-8877</t>
  </si>
  <si>
    <t xml:space="preserve">OLD WORLD AUTOMOTIVE PRODUCTS SOUTH ATLANTIC SERVICES                                               
16530 PENINSULA BOULEVARD CHANNELVIEW, TX 77530, USA ATTN: DIANE BYERS PH: 866-871-5738    </t>
  </si>
  <si>
    <t xml:space="preserve">OLD WORLD AUTOMOTIVE PRODUCTS SOUTH ATLANTIC SERVICES                                               
16530 PENINSULA BOULEVARD CHANNELVIEW, TX 77530, USA ATTN: DIANE BYERS PH: 866-871-5738             </t>
  </si>
  <si>
    <t xml:space="preserve">BFTN2NEWPORT TANK CONTAINERS, INC.                                                                       
1340 DEPOT STREET CLEVELAND, OH 44116 1741 USA PH:(440)356-8866 FAX:356-8877                        
EMAIL:JILL.REED@NEWPORTTANK.COM                                  </t>
  </si>
  <si>
    <t xml:space="preserve">ELEKEIROZ S/A                                                                                       
RUA JOAO URSULO, 1261 CAMACARI, BAHIA, BRAZIL PH: (5571)3632 7805 CNPJ:13.788.120/0004-90 </t>
  </si>
  <si>
    <t xml:space="preserve">LINER TERMS BOTH ENDS - LILO/FREIGHT PREPAID/BUC AND WHA  INCLUDED IN SEAFREIGHT                    
CLAUSE FOR WINTER RESTRICTIONSCARRIER HAS NO LIABILITY OR RESPONSIBILITY WHATSOEVER FOR THERMAL     
LOSS OR DAMAGE TO THE GOODS BY REASON OF NATURAL VARIATIONS IN ATMOSPHERIC TEMPERATURES DURING THE  
WINTER PERIOD, AND / OR CAUSED BY INADEQUATE PACKING OF THE GOODS FOR CARRIAGE IN DRY-VAN           
CONTAINERS, AND / OR INHERENT VICE OF THE GOODS, IN SUCH TEMPERATURES. </t>
  </si>
  <si>
    <t>'FREIGHT PREPAID''</t>
  </si>
  <si>
    <t>1_USC</t>
  </si>
  <si>
    <t>1_P</t>
  </si>
  <si>
    <t>1_00000000002500</t>
  </si>
  <si>
    <t>1_+</t>
  </si>
  <si>
    <t>1_F</t>
  </si>
  <si>
    <t>1_N</t>
  </si>
  <si>
    <t>241ISZ0628508</t>
  </si>
  <si>
    <t>EXFU</t>
  </si>
  <si>
    <t>TK</t>
  </si>
  <si>
    <t>04300</t>
  </si>
  <si>
    <t>305073, 305110, 305128, 305147</t>
  </si>
  <si>
    <t>00229720</t>
  </si>
  <si>
    <t>020790000</t>
  </si>
  <si>
    <t>1_CSF
2_FRT
3_LSC
4_THC
5_THC</t>
  </si>
  <si>
    <t>1_P
2_P
3_P
4_C
5_C</t>
  </si>
  <si>
    <t>1_00000000001100
2_00000000077500
3_00000000005000
4_00000000041500
5_00000000074000</t>
  </si>
  <si>
    <t>1_O
2_F
3_F
4_D
5_O</t>
  </si>
  <si>
    <t>LINER TERMS BOTH ENDS - LILOSUBJECT TO ISPSFREIGHT PREPAIDCLAUSE FOR WINTER RESTRICTIONS            
CARRIER HAS NO LIABILITY OR RESPONSIBILITY WHATSOEVER FOR THERMAL LOSS OR DAMAGE TO THE GOODS BY    
REASON OF NATURAL VARIATIONS IN ATMOSPHERIC TEMPERATURES DURING THE WINTER PERIOD, AND / OR CAUSED  
BY INADEQUATE PACKING OF THE GOODS FOR CARRIAGE IN DRY-VAN CONTAINERS, AND / OR INHERENT VICE OF THE
GOODS, IN SUCH TEMPERATURES.BUC AND WHA  INCLUDED IN SEAFREIGHTONE WAYSHIPPER OWN CONTAINER</t>
  </si>
  <si>
    <t>VO</t>
  </si>
  <si>
    <t>SATURATED ACYCLIC MONOCARBOXYLIC ACIDS AND THEIR A</t>
  </si>
  <si>
    <t>IN BULK</t>
  </si>
  <si>
    <t>01X20 FT ISOTANK          
CONTAINING:               
20,790 MT OF 2 ETHYL      
HEXANOIC ACID             
PACKING: 01 ISOTANK       
NET WEIGHT: 20,790 MT     
GROSS WEIGHT: 20,790 MT   
N.C.M.:2915.9021          
R.E.:15/0119725-001       
D.D.E.:2150091728/1       
''FREIGHT PREPAID''       
OLD WORLD PO NUMBER:      
250584                    
CUSTOMS DECLARATION       
NUMBER:2915.9021          
EXPORT                    
REFERENCES                
PURCHASE ORDER NUMBER:    
250584                    
SHIPPER'S REFERENCE       
NUMBER: 120.387           
PURCHASE ORDER IS SHOWN   
AT SHIPPERS REQUEST FOR   
THEIR FINANCIAL           
REQUIREMENTS. THE CARRIER 
IS NOT AWARE OF ITS       
CONTENTS AND HAS NO       
LIABILITY IN THIS RESPECT 
FORWARDING AGENTJOSE      
RUBEM                     
SIMOES FILHO              
BAHIA</t>
  </si>
  <si>
    <t>MSCUMF045381</t>
  </si>
  <si>
    <t>MANAUS, AM, BRAZIL</t>
  </si>
  <si>
    <t>090715</t>
  </si>
  <si>
    <t>CARTAGENA, COLOMBIA</t>
  </si>
  <si>
    <t xml:space="preserve">R15215070000006 </t>
  </si>
  <si>
    <t>RECOFARMA INDUSTRIA DO AMAZONAS LTDA</t>
  </si>
  <si>
    <t>BR229159</t>
  </si>
  <si>
    <t>AV BURITI 190 DISTRITO INDUSTRIAL</t>
  </si>
  <si>
    <t>69075-00</t>
  </si>
  <si>
    <t>+55 92 2125-7644</t>
  </si>
  <si>
    <t>+55 92 8137-5859</t>
  </si>
  <si>
    <t>SCOLARES@LA.KO.COM;HEAROS@LA.KO.COM</t>
  </si>
  <si>
    <t xml:space="preserve">RECOFARMA INDUSTRIA DO AMAZONAS LTDA </t>
  </si>
  <si>
    <t>CARLOS ANTONIO SILVA</t>
  </si>
  <si>
    <t xml:space="preserve">AV BURITI 190 DISTRITO INDUSTRIAL </t>
  </si>
  <si>
    <t>92 622-6919</t>
  </si>
  <si>
    <t>92 622-3593</t>
  </si>
  <si>
    <t>INDUSTRIA NACIONAL  DE GASEOSAS S.A.  INDEGA SA</t>
  </si>
  <si>
    <t>CO364224</t>
  </si>
  <si>
    <t>CRA. 96  NO. 24 C 94</t>
  </si>
  <si>
    <t>COBOG</t>
  </si>
  <si>
    <t>57 1 4011451</t>
  </si>
  <si>
    <t>57 1 4011690</t>
  </si>
  <si>
    <t>RECK ADUANEIRAS DA AMAZONIA LTDA</t>
  </si>
  <si>
    <t>BR006889</t>
  </si>
  <si>
    <t>CARLOS ANTONIO</t>
  </si>
  <si>
    <t xml:space="preserve">RUA PARA, NO. 901 - ALTOS </t>
  </si>
  <si>
    <t>69000-00</t>
  </si>
  <si>
    <t>+92 3622 6919</t>
  </si>
  <si>
    <t>ANCARLOSSILVA@IBEST.COM.BR</t>
  </si>
  <si>
    <t>MARTHA RODRIGUEZ</t>
  </si>
  <si>
    <t>AV. CARRERA 96 # 24C - 94, CP</t>
  </si>
  <si>
    <t>0000</t>
  </si>
  <si>
    <t>COBGA</t>
  </si>
  <si>
    <t xml:space="preserve">RECOFARMA INDUSTRIA DO AMAZONAS LTDA  </t>
  </si>
  <si>
    <t>INDUSTRIA NACIONAL DE GASEOSAS S.A. AV. CARRERA 96 # 24C - 94, CP BUCARAMANGA COLOMBIA</t>
  </si>
  <si>
    <t>MARTHA RODRIGUEZ AV. CARRERA 96 # 24C - 94, CP BUCARAMANGA COLOMBIA TELEFONO: 57140114</t>
  </si>
  <si>
    <t>RECOFARMA INDUSTRIA DO AMAZONAS LTDA AV. BURITI, NO. 190 - DISTRITO INDUSTRIAL - MANAUS - AMAZONAS -
BRASIL CEP. 67075-00 CNPJ. 61.454.393/0001-06</t>
  </si>
  <si>
    <t xml:space="preserve">ACORDE AL DECRETO 2685 DE 1.999, ARTICULOS 101 Y 113 Y LA RESOLUCION 4240 DE JUNIO DE 2000, ARTICULO
75 Y EL DECRETO MODIFICATORIO 1198 DE JUNIO DE 2000, ARTICULOS 9 Y 12; LA NAVIERA DECLARA QUE ESTE  
TRANSPORTE TIENE DESTINO FINAL DEPOSITO HABILITADO CONTECAR. EL TRANSLADO A UN DEPOSITO HABILITADO  
DIFERENTE O ZONA FRANCA ES POR CUENTA Y RIESGO DE LA CARGA Y PARA LLEVARSE A CABO LA NAVIERA O SU   
AGENTE DEBEN DAR EL PAZ Y SALVO POR EL PAGO DE LSO FLETES Y RECARGOS AL CONSIGNATARIO Y A LA        
SOCIEDAD PORTUARIA.                                                                                 
LINER TERMS BOTH ENDS - LILO / FREIGHT PREPAID </t>
  </si>
  <si>
    <t>PARTLOAD TOGETHER WITH BS/L # MSCUMF045282GOODS ONLY TO BE RELEASED AGAINST JOINT PRESENTATION OF   
ALL ORIGINAL BS/L # MSCUMF045282, MSCUMF045381</t>
  </si>
  <si>
    <t>1_000000010000000
2_000000100000000</t>
  </si>
  <si>
    <t>241ISZ0685177</t>
  </si>
  <si>
    <t>03740</t>
  </si>
  <si>
    <t xml:space="preserve">FEJ5342190 </t>
  </si>
  <si>
    <t>00127920</t>
  </si>
  <si>
    <t>00000013</t>
  </si>
  <si>
    <t>008639050</t>
  </si>
  <si>
    <t>1_CSF
2_FRT
3_SPD
4_THC
5_THC</t>
  </si>
  <si>
    <t>1_00000000000550
2_00000000080000
3_00000000000500
4_00000000004250
5_00000000039000</t>
  </si>
  <si>
    <t>1_O
2_F
3_D
4_D
5_O</t>
  </si>
  <si>
    <t xml:space="preserve">LINER TERMS BOTH ENDS - LILOFREIGHT PREPAID- B3: GENERAL CARGO SUPERTESTEDSUBJECT TO ISPS </t>
  </si>
  <si>
    <t>PE</t>
  </si>
  <si>
    <t>00059040</t>
  </si>
  <si>
    <t>FOOD PREPARATIONS NOT ELSEWHERE SPECIFIED OR INCLU</t>
  </si>
  <si>
    <t>003564180</t>
  </si>
  <si>
    <t>WITH CONCENTRAD FOR       
BEVERAGES                 
INVOICE: 94627795         
TOTAL DE PIECES: 172      
TOTAL DE PALLETS; 06      
NET WEIGHT: 3.151,40KGS   
DDE: 2155039211/5         
RE: 15/0907043-001 A 003  
FREIGHT PREPAID           
NCM: 21069010             
CUSTOMS DECLARATION       
NUMBER:21069010           
INVOICE IS SHOWN AT       
SHIPPERS REQUEST FOR THEIR
FINANCIAL REQUIREMENTS.   
THE CARRIER IS NOT AWARE  
OF ITS CONTENTS AND HAS NO
LIABILITY IN THIS RESPECT 
FORWARDING AGENTRECK      
ADUANEIRA                 
IMO CLASS: 8TECHNICAL     
NAME: PHOSPHORIC ACID     
SOLUTION                  
UN NUMBER: 1805           
CONTACT NAME: CLAUDIO     
BRITO                     
CONTACT NUMBER: 92        
21257688                  
FLASH POINT:000 CEL       
HAZARDOUS REMARKS:        
IMO PAGE NO.:             
EMS CODE:                 
PACKING GROUP CODED:2     
IMO CLASS: 8TECHNICAL     
NAME: CORROSIVE LIQUID,   
ACID, ORGANIC             
UN NUMBER: 3265           
CONTACT NAME: CALUDIO     
BRITO                     
CONTACT NUMBER: 92        
21257688                  
FLASH POINT:              
HAZARDOUS REMARKS:        
IMO PAGE NO.:             
EMS CODE:                 
PACKING GROUP CODED:2</t>
  </si>
  <si>
    <t>1_Y
2_Y</t>
  </si>
  <si>
    <t>1_8
2_8</t>
  </si>
  <si>
    <t>1_UN1805
2_UN3265</t>
  </si>
  <si>
    <t>1_PHOSPHORIC ACID SOLUTION PHOSPHORIC ACID SOLUTION
2_CORROSIVE LIQUID, ACIDIC, ORGANIC, N.O.S.* CONCENTRAD BEVERAGES</t>
  </si>
  <si>
    <t>COCTG</t>
  </si>
  <si>
    <t>AG</t>
  </si>
  <si>
    <t>10248</t>
  </si>
  <si>
    <t>AS528</t>
  </si>
  <si>
    <t>PENELOPE</t>
  </si>
  <si>
    <t>AS528R</t>
  </si>
  <si>
    <t>MSCUMF045282</t>
  </si>
  <si>
    <t>R15215070000006</t>
  </si>
  <si>
    <t>CARLOS@RECKADUANEIRA.COM.BR</t>
  </si>
  <si>
    <t>AV. CARRERA 96 # 24C - 94,</t>
  </si>
  <si>
    <t>40-107</t>
  </si>
  <si>
    <t>COBAQ</t>
  </si>
  <si>
    <t xml:space="preserve">INDUSTRIA NACIONAL DE GASEOSAS S.A.                                                                 
AV. CARRERA 96 # 24C - 94, CP BARRANQUILLA COLOMBIA   </t>
  </si>
  <si>
    <t>MARTHA RODRIGUEZ                                                                                    
AV. CARRERA 96 # 24C - 94, CP BARRANQUILLA COLOMBIA TELEFONO: 57140114</t>
  </si>
  <si>
    <t>RECOFARMA INDUSTRIA DO AMAZONAS LTDA                                                                
AV. BURITI, NO. 190 - DISTRITO INDUSTRIAL - MANAUS - AMAZONAS - BRASIL CEP. 67075-00 CNPJ.          
61.454.393/0001-06</t>
  </si>
  <si>
    <t>ACORDE AL DECRETO 2685 DE 1.999, ARTICULOS 101 Y 113 Y LA RESOLUCION 4240 DE JUNIO DE 2000, ARTICULO
75 Y EL DECRETO MODIFICATORIO 1198 DE JUNIO DE 2000, ARTICULOS 9 Y 12; LA NAVIERA DECLARA QUE ESTE  
TRANSPORTE TIENE DESTINO FINAL DEPOSITO HABILITADO CONTECAR. EL TRANSLADO A UN DEPOSITO HABILITADO  
DIFERENTE O ZONA FRANCA ES POR CUENTA Y RIESGO DE LA CARGA Y PARA LLEVARSE A CABO LA NAVIERA O SU   
AGENTE DEBEN DAR EL PAZ Y SALVO POR EL PAGO DE LSO FLETES Y RECARGOS AL CONSIGNATARIO Y A LA        
SOCIEDAD PORTUARIA.                                                                                 
LINER TERMS BOTH ENDS - LILO / FREIGHT PREPAID</t>
  </si>
  <si>
    <t>PARTLOAD TOGETHER WITH BS/L # MSCUMF045381GOODS ONLY TO BE RELEASED AGAINST JOINT PRESENTATION OF   
ALL ORIGINAL BS/L # MSCUMF045282, MSCUMF04538</t>
  </si>
  <si>
    <t xml:space="preserve">241ISZ0685177  </t>
  </si>
  <si>
    <t xml:space="preserve">FEJ5342190  </t>
  </si>
  <si>
    <t>LINER TERMS BOTH ENDS - LILOFREIGHT PREPAID- B3: GENERAL CARGO SUPERTESTEDSUBJECT TO ISPS</t>
  </si>
  <si>
    <t>00000007</t>
  </si>
  <si>
    <t>00068880</t>
  </si>
  <si>
    <t>005074870</t>
  </si>
  <si>
    <t>WITH CONCENTRAD FOR       
BEVERAGES                 
INVOICE: 94627784         
TOTAL DE PIECES: 217      
TOTAL DE PALLETS; 07      
NET WEIGHT: 4.548,07KGS   
DDE: 2155039222/0         
RE: 15/0907037-001 A 003  
FREIGHT PREPAID           
NCM: 21069010             
CUSTOMS DECLARATION       
NUMBER:21069010           
INVOICE IS SHOWN AT       
SHIPPERS REQUEST FOR THEIR
FINANCIAL REQUIREMENTS.   
THE CARRIER IS NOT AWARE  
OF ITS CONTENTS AND HAS NO
LIABILITY IN THIS RESPECT 
FORWARDING AGENTRECK      
ADUANEIRA                 
IMO CLASS: 8TECHNICAL     
NAME: PHOSPHORIC ACID     
SOLUTION                  
UN NUMBER: 1805           
CONTACT: NAME: CLAUDIO    
BRITO                     
NUMBER: 92 21257688       
OTHERS: FLASH POINT:000   
CEL                       
HAZARDOUS REMARKS:        
IMO PAGE NO.:             
EMS CODE:                 
PACKING GROUP CODED:2</t>
  </si>
  <si>
    <t>UN1805</t>
  </si>
  <si>
    <t>PHOSPHORIC ACID SOLUTION PHOSPHORIC ACID SOLUTION</t>
  </si>
  <si>
    <t>MSCUMF044814</t>
  </si>
  <si>
    <t>PORTO VELHO, RO, BRAZI</t>
  </si>
  <si>
    <t>NHAVA SHEVA</t>
  </si>
  <si>
    <t>NAGPUR, INDIA</t>
  </si>
  <si>
    <t>ORG</t>
  </si>
  <si>
    <t>1_ORG</t>
  </si>
  <si>
    <t>1_BTM</t>
  </si>
  <si>
    <t>R15215050000021</t>
  </si>
  <si>
    <t xml:space="preserve">DA VINCI BRASIL  </t>
  </si>
  <si>
    <t>BR408178</t>
  </si>
  <si>
    <t>PAULO .</t>
  </si>
  <si>
    <t>CD 02 - PRAIA COMPRIDA, RUA JACI SCHILICHTING DE LINS,</t>
  </si>
  <si>
    <t>88103-48</t>
  </si>
  <si>
    <t>BRSJE</t>
  </si>
  <si>
    <t>+55 48 3224-9699</t>
  </si>
  <si>
    <t>+55 48 3224-6610</t>
  </si>
  <si>
    <t>CAROLINA@EUCABOARD.COM; GUSTAVO@DAVINCIBRASIL.COM.BR</t>
  </si>
  <si>
    <t>CAROLINA GEBLER EIRELI - ME</t>
  </si>
  <si>
    <t>BR811294</t>
  </si>
  <si>
    <t xml:space="preserve">PAULO . </t>
  </si>
  <si>
    <t xml:space="preserve">RUA PROFESSOR PAULO D ASSUMPCAO 89 </t>
  </si>
  <si>
    <t>81540-26</t>
  </si>
  <si>
    <t xml:space="preserve">SRI KRISHNA TIMBER TRADERS </t>
  </si>
  <si>
    <t>551 NEHRU TIMBER MARKET CHENNAI TAMIL NADU INDIA ZIP:600 012</t>
  </si>
  <si>
    <t>INMAA</t>
  </si>
  <si>
    <t>DA VINCI BRASIL</t>
  </si>
  <si>
    <t xml:space="preserve">CD 02 - PRAIA COMPRIDA, RUA JACI SCHILICHTING DE LINS, </t>
  </si>
  <si>
    <t xml:space="preserve">BRSJE </t>
  </si>
  <si>
    <t>SRI KRISHNA TIMBER TRADERS                                                                          
551 NEHRU TIMBER MARKET CHENNAI TAMIL NADU INDIA ZIP:600 012</t>
  </si>
  <si>
    <t>DA VINCI BRASIL LTDA                                                                                
R JACI S DE LINS CD02 PRAIA COMPRIDA ZIP88103482 - SAO JOSE SC BRAZIL CNPJ02374212000164 CONTACT:   
MAIKON</t>
  </si>
  <si>
    <t xml:space="preserve">TERMINAL HANDLING CHARGES AND CONTAINER DEMURRAGE CHARGES PAYABLE BY CONSIGNEE AS PER LINE'S TARIFF.
"MERCHANT HEREBY AGREES TO PAY ON DEMAND TO THE CARRIER/AGENT AT DISPORT STAMP DUTY ON DELIVERY     
ORDERS AND ADMINISTRATIVE CHARGES THEREONH ISSUED BY THE VESSEL'S AGENTS FOR CARGO STORED AND       
DELIVERED IN MAHARASHTRA, INDIA. MERCHANT FURTHER AGREES TO FURNISH COPY OF CUSTOMS CLEARED BILL OF 
ENTRY TO THE VESSEL'S AGENTS FOR ASCERTAINING VALUE OF CONSIGNMENT COVERED BY THE BILL OF LADING FOR
PAYMENT OF  STAMP DUTY. "                                                                           
FREIGHT COLLECT / LINER TERMS BOTH ENDS - LILO / BUC INCLUDED IN SEAFREIGHT </t>
  </si>
  <si>
    <t>1_BRL
2_INR
3_USD</t>
  </si>
  <si>
    <t>1_000000010000000
2_000000010000000
3_000000010000000</t>
  </si>
  <si>
    <t xml:space="preserve">241ISZ0673349 </t>
  </si>
  <si>
    <t>03720</t>
  </si>
  <si>
    <t>MSC1547852</t>
  </si>
  <si>
    <t>00176500</t>
  </si>
  <si>
    <t>00000219</t>
  </si>
  <si>
    <t>028200000</t>
  </si>
  <si>
    <t>1_C
2_C
3_C
4_P
5_C
6_P</t>
  </si>
  <si>
    <t xml:space="preserve">1_CSF
2_FRT
3_ONC
4_PRE
5_THC
6_THC
</t>
  </si>
  <si>
    <t>1_00000000001100
2_00000000190000
3_00000004530000
4_00000000460000
5_00000000920000
6_00000000078000</t>
  </si>
  <si>
    <t>1_+
2_+
3_+
4_+
5_+
6_+</t>
  </si>
  <si>
    <t>1_USD
2_USD
3_INR
4_BRL
5_INR
6_BRL</t>
  </si>
  <si>
    <t>1_null
2_null
3_null
4_null
5_null
6_null</t>
  </si>
  <si>
    <t>1_O
2_F
3_D
4_O
5_D
6_O</t>
  </si>
  <si>
    <t>1_N
2_N
3_N
4_N
5_N
6_N</t>
  </si>
  <si>
    <t>WOOD IN THE ROUGH, WHETHER OR NOT STRIPPED OF BARK</t>
  </si>
  <si>
    <t>TEAK ROUND LOGS           
CUSTOMS DECLARATION       
NUMBER:4403990002         
RE:150728769-001          
DDE:2150580780/8          
EXPORT                    
REFERENCES                
PURCHASE ORDER NUMBER:    
0032015                   
SHIPPER'S REFERENCE       
NUMBER: PE 523/15         
PURCHASE ORDER IS SHOWN   
AT SHIPPERS REQUEST FOR   
THEIR FINANCIAL           
REQUIREMENTS. THE CARRIER 
IS NOT AWARE OF ITS       
CONTENTS AND HAS NO       
LIABILITY IN THIS RESPECT</t>
  </si>
  <si>
    <t>MSC1547859</t>
  </si>
  <si>
    <t>00170000</t>
  </si>
  <si>
    <t>00000173</t>
  </si>
  <si>
    <t>TEAK ROUND LOGS           
CUSTOMS DECLARATION       
NUMBER:4403990002         
RE:150728769-001          
DDE:2150580780/8</t>
  </si>
  <si>
    <t>BRPVH</t>
  </si>
  <si>
    <t>PORTO VELHO</t>
  </si>
  <si>
    <t>RO</t>
  </si>
  <si>
    <t>INNSA</t>
  </si>
  <si>
    <t>INNAG</t>
  </si>
  <si>
    <t>NAGPUR</t>
  </si>
  <si>
    <t>MH</t>
  </si>
  <si>
    <t>PTSIE</t>
  </si>
  <si>
    <t>File name</t>
  </si>
  <si>
    <t>SSC MFT Data</t>
  </si>
  <si>
    <t>MAS33GR2.CAR</t>
  </si>
  <si>
    <t>SSA33F3X.CAR</t>
  </si>
  <si>
    <t>SSZ7F8TG.SAF</t>
  </si>
  <si>
    <t>MGV JAPAN.adv</t>
  </si>
  <si>
    <t>NULL</t>
  </si>
  <si>
    <t>SI_Database</t>
  </si>
  <si>
    <t>References</t>
  </si>
  <si>
    <t>Container details</t>
  </si>
  <si>
    <t>Reefer &amp; Temperature</t>
  </si>
  <si>
    <t>Hazardous cargo</t>
  </si>
  <si>
    <t>Cargo description</t>
  </si>
  <si>
    <t>Outer Cargo &amp; container description</t>
  </si>
  <si>
    <t>Parties</t>
  </si>
  <si>
    <t>Transport details</t>
  </si>
  <si>
    <t>Additional Instructions</t>
  </si>
  <si>
    <t>Actual Customers</t>
  </si>
  <si>
    <t>Letter of Credit</t>
  </si>
  <si>
    <t>Export License Number</t>
  </si>
  <si>
    <t>Charge</t>
  </si>
  <si>
    <t>Summary</t>
  </si>
  <si>
    <t>Release &amp; collection</t>
  </si>
  <si>
    <t>Log Dates</t>
  </si>
  <si>
    <t>Parties (separated)</t>
  </si>
  <si>
    <t>B/L Type &amp; method</t>
  </si>
  <si>
    <t>Additional references</t>
  </si>
  <si>
    <t>CARRIER BOOKING NO.</t>
  </si>
  <si>
    <t xml:space="preserve">SHIPPING INSTRUCTION NO. </t>
  </si>
  <si>
    <t>REVISION NO.</t>
  </si>
  <si>
    <t>EXPORT REFERENCES</t>
  </si>
  <si>
    <t>FORWARDING AGENT</t>
  </si>
  <si>
    <t>CONTAINER NO.</t>
  </si>
  <si>
    <t>CARGO SEQ.</t>
  </si>
  <si>
    <t>TIPE/SIZE</t>
  </si>
  <si>
    <t>Seal</t>
  </si>
  <si>
    <t xml:space="preserve">Number of Packages </t>
  </si>
  <si>
    <t>Weight</t>
  </si>
  <si>
    <t>Tare Weight</t>
  </si>
  <si>
    <t>Gross Volume</t>
  </si>
  <si>
    <t xml:space="preserve">Others / Air Flow: </t>
  </si>
  <si>
    <t xml:space="preserve">Others / Temperature: </t>
  </si>
  <si>
    <t xml:space="preserve">Others / Temperature Control </t>
  </si>
  <si>
    <t xml:space="preserve">Others / Instruction: </t>
  </si>
  <si>
    <t xml:space="preserve">Others / Comments: </t>
  </si>
  <si>
    <t xml:space="preserve">Others / Container Stuffing </t>
  </si>
  <si>
    <t xml:space="preserve">Others / Location: </t>
  </si>
  <si>
    <t>Sequence Number</t>
  </si>
  <si>
    <t>UN Number</t>
  </si>
  <si>
    <t>Contact</t>
  </si>
  <si>
    <t>Others</t>
  </si>
  <si>
    <t>Harmonized Code</t>
  </si>
  <si>
    <t>Marks And Numbers</t>
  </si>
  <si>
    <t>Shipper Description</t>
  </si>
  <si>
    <t>Ext_Outer_Marks And Numbers</t>
  </si>
  <si>
    <t>Ext_Outer_Shipper Description</t>
  </si>
  <si>
    <t>Ext_Outer_number of packages</t>
  </si>
  <si>
    <t>Ext_Outer_weight</t>
  </si>
  <si>
    <t>Ext_Outer_volume</t>
  </si>
  <si>
    <t>SHIPPER</t>
  </si>
  <si>
    <t>CONSIGNEE</t>
  </si>
  <si>
    <t>NOTIFY PARTY</t>
  </si>
  <si>
    <t>NOTIFY PARTY 2</t>
  </si>
  <si>
    <t>CARRIER, VESSEL, VOYAGE</t>
  </si>
  <si>
    <t>PLACE OF INITIAL RECEIPT</t>
  </si>
  <si>
    <t>PORT OF LOADING</t>
  </si>
  <si>
    <t>PORT OF DISCHARGE</t>
  </si>
  <si>
    <t>PLACE OF DELIVERY</t>
  </si>
  <si>
    <t>TYPE OF MOVE</t>
  </si>
  <si>
    <t>SHIPPING INSTRUCTION</t>
  </si>
  <si>
    <t>CLAUSES : COMMENTS:</t>
  </si>
  <si>
    <t>Original Shipper</t>
  </si>
  <si>
    <t>Ultimate Consignee</t>
  </si>
  <si>
    <t>Cargo Id (original sh, ultimate cn)</t>
  </si>
  <si>
    <t xml:space="preserve">LC Number: </t>
  </si>
  <si>
    <t xml:space="preserve">LC Expiry Date: </t>
  </si>
  <si>
    <t xml:space="preserve">LC Issue Date: 
</t>
  </si>
  <si>
    <t xml:space="preserve">EX Number: </t>
  </si>
  <si>
    <t>EX Expiry Date:</t>
  </si>
  <si>
    <t xml:space="preserve">EX Issue Date: </t>
  </si>
  <si>
    <t>Charge Type / payment</t>
  </si>
  <si>
    <t>Total Gross Weight</t>
  </si>
  <si>
    <t>Total Number Of Packages</t>
  </si>
  <si>
    <t>Total Measurement</t>
  </si>
  <si>
    <t>Total Number Of Equipment</t>
  </si>
  <si>
    <t>EDI Partner</t>
  </si>
  <si>
    <t>Release Office</t>
  </si>
  <si>
    <t>Collect Office</t>
  </si>
  <si>
    <t>Shipment Method</t>
  </si>
  <si>
    <t>Shipment Value</t>
  </si>
  <si>
    <t>Currency</t>
  </si>
  <si>
    <t>Datetime Document</t>
  </si>
  <si>
    <t>DateTime Processed</t>
  </si>
  <si>
    <t>Shipper_name</t>
  </si>
  <si>
    <t>Shipper_address</t>
  </si>
  <si>
    <t>Shipper_contact</t>
  </si>
  <si>
    <t>Consignee_name</t>
  </si>
  <si>
    <t>Consignee_address</t>
  </si>
  <si>
    <t>Consignee_contact</t>
  </si>
  <si>
    <t>Notify_Party_name</t>
  </si>
  <si>
    <t>Notif_Party_address</t>
  </si>
  <si>
    <t>Notif_Party_contact</t>
  </si>
  <si>
    <t>Notify_Party_1_name</t>
  </si>
  <si>
    <t>Notify_Party_1_address</t>
  </si>
  <si>
    <t>Notify_Party_1_contact</t>
  </si>
  <si>
    <t xml:space="preserve">BL Type / Original Unfreighted: </t>
  </si>
  <si>
    <t>BL TYPE / Original Freighted:</t>
  </si>
  <si>
    <t>BL TYPE / Copy Unfreighted</t>
  </si>
  <si>
    <t>BL TYPE / Copy Freighted:</t>
  </si>
  <si>
    <t>SEAWAY BILL / Copy Unfreighted</t>
  </si>
  <si>
    <t>SEAWAY BILL / Copy Freighted:</t>
  </si>
  <si>
    <t>ADDITIONAL REFERENCE NUMBERS</t>
  </si>
  <si>
    <t>SHIPPING INSTRUCTIONS CREATOR</t>
  </si>
  <si>
    <t>241ISZ1178579</t>
  </si>
  <si>
    <t>000002</t>
  </si>
  <si>
    <t>Master Bill Of Lading Reference: 
Booking number: 241ISZ1178579</t>
  </si>
  <si>
    <t>MEDU8228387</t>
  </si>
  <si>
    <t>40 High Cube</t>
  </si>
  <si>
    <t>MSCFEX3420922</t>
  </si>
  <si>
    <t>23 BUNDLES</t>
  </si>
  <si>
    <t>26036 KG</t>
  </si>
  <si>
    <t>3940 KGM</t>
  </si>
  <si>
    <t>51.15 CU M</t>
  </si>
  <si>
    <t>BERNECK
NET WEIGHT:395.933 KG
GROSS WEIGHT:396.935 KG</t>
  </si>
  <si>
    <t>16X40'HC CONTAINERS CONTAINING
226 BUNDLES WITH
BRAZILIAN PINE, COL GRADE 101, KD
8-12% MC
WOODEN PACKAGE: TREATED
AND CERTIFIED
FREIGHT PREPAID ABROAD
FREIGHT AS PER AGREEMENT
SHIPPED ON BOARD:DATADO E ASSINADO
NCM: 4407 - HS CODE/SH:440711
BL - ORIGINAL
DU-E
18BR0002360410
RUC
8BR81905176100000000000000000163817
NET WEIGHT:25.963,00 KG
CONTINUED CONSIGNEE/NOTIFY:
email: manwah_p01@163.com
tell:+86-0752-5282866</t>
  </si>
  <si>
    <t>BERNECK S.A PAINEIS E SERRADOS - SC Rodovia BR470 KM 244, SN -
Zona Rural 89520000
Curitibanos - SC - Brasil
Telefone: 41 2109-3700
CNPJ:81.905.176/0014-09</t>
  </si>
  <si>
    <t>MAN WAH FURNITURE MANUFACTURING (HUIZHOU) CO.,LTD
WEST ZONE,DAYAWAN ECONOMIC AND
DEVELOPMENT DISTRICT,HUIZHOU,CHINA
USCC 91441300773071396M
Contact: Wayne</t>
  </si>
  <si>
    <t>MSCU , MSC SARA ELENA , FI829R</t>
  </si>
  <si>
    <t>NAVEGANTES,SANTA CATARINA,BRAZIL (BRNVT)</t>
  </si>
  <si>
    <t>YANTIAN,GUANGDONG,CHINA (CNYTN)</t>
  </si>
  <si>
    <t>pier to pier</t>
  </si>
  <si>
    <t>TCNU8982240DE : MSCFEX3420889PARA : FEX3405060MEDU8502224DE : MSCFEX3424429PARA : FEX3405207CAXU8111560DE : MSCFEX3424422PARA : FEX3405013AMFU8809377DE : MSCFEX33420999PARA : FEX2156573CAIU8693428DE : MSCFEX3420875PARA : FEX3405206BL - ORIGINAL RETIRADO EM ITAJAI</t>
  </si>
  <si>
    <t>Basic freight: prepaid</t>
  </si>
  <si>
    <t>396935KGM</t>
  </si>
  <si>
    <t>803.075MTQ</t>
  </si>
  <si>
    <t>INTTRA</t>
  </si>
  <si>
    <t>ITAJAI,SANTA CATARINA,BRAZIL (BRITJ)</t>
  </si>
  <si>
    <t>ELSEWHERE</t>
  </si>
  <si>
    <t>07/24/18 3:13:00 PM(GMT)</t>
  </si>
  <si>
    <t>07/24/18 12:21:17 PM</t>
  </si>
  <si>
    <t>BERNECK S.A PAINEIS E SERRADOS - SC Rodovia BR470 KM 244, SN -</t>
  </si>
  <si>
    <t>Zona Rural 89520000
Curitibanos - SC - Brasil
Telefone: 41 2109-3700
CNPJ:81.905.176/0014-09</t>
  </si>
  <si>
    <t>MAN WAH FURNITURE MANUFACTURING (HUIZHOU) CO.,LTD</t>
  </si>
  <si>
    <t>WEST ZONE,DAYAWAN ECONOMIC AND
DEVELOPMENT DISTRICT,HUIZHOU,CHINA
USCC 91441300773071396M
Contact: Wayne</t>
  </si>
  <si>
    <t>Booking number: 241ISZ1178579</t>
  </si>
  <si>
    <t>G. PORT SERVICOS EM COMERCIO EXTERI OR LTDA - EPP
fabio
Phone: 47 3444 4606 , Fax: , Email: fabio.sfs@gport.com.br</t>
  </si>
  <si>
    <t>TCNU8982240</t>
  </si>
  <si>
    <t>FEX3405060</t>
  </si>
  <si>
    <t>12 BUNDLES</t>
  </si>
  <si>
    <t>25787 KG</t>
  </si>
  <si>
    <t>3810 KGM</t>
  </si>
  <si>
    <t>50.956 CU M</t>
  </si>
  <si>
    <t>NET WEIGHT:25.730,00 KG</t>
  </si>
  <si>
    <t>TGHU9777690</t>
  </si>
  <si>
    <t xml:space="preserve">MSCFEX3424425 </t>
  </si>
  <si>
    <t>23053 KG</t>
  </si>
  <si>
    <t>3890 KGM</t>
  </si>
  <si>
    <t>48.315 CU M</t>
  </si>
  <si>
    <t>NET WEIGHT:22.980,00 KG</t>
  </si>
  <si>
    <t>MEDU7585395</t>
  </si>
  <si>
    <t xml:space="preserve">MSCFEX3424424 </t>
  </si>
  <si>
    <t>16 BUNDLES</t>
  </si>
  <si>
    <t>23106 KG</t>
  </si>
  <si>
    <t>3840 KGM</t>
  </si>
  <si>
    <t>48.287 CU M</t>
  </si>
  <si>
    <t>NET WEIGHT:23.030,00 KG</t>
  </si>
  <si>
    <t>TCLU5887597</t>
  </si>
  <si>
    <t xml:space="preserve">MSCFEX3424423 </t>
  </si>
  <si>
    <t>24307 KG</t>
  </si>
  <si>
    <t>50.341 CU M</t>
  </si>
  <si>
    <t>NET WEIGHT:24.250,00 KG</t>
  </si>
  <si>
    <t>CAIU8751421</t>
  </si>
  <si>
    <t xml:space="preserve">MSCFEX3424427 </t>
  </si>
  <si>
    <t>22287 KG</t>
  </si>
  <si>
    <t>3830 KGM</t>
  </si>
  <si>
    <t>47.159 CU M</t>
  </si>
  <si>
    <t>NET WEIGHT:22.230,00 KG</t>
  </si>
  <si>
    <t>MEDU8502224</t>
  </si>
  <si>
    <t>FEX3405207</t>
  </si>
  <si>
    <t>13 BUNDLES</t>
  </si>
  <si>
    <t>23452 KG</t>
  </si>
  <si>
    <t>49.54 CU M</t>
  </si>
  <si>
    <t>NET WEIGHT:23.390,00 KG</t>
  </si>
  <si>
    <t>CAXU8111560</t>
  </si>
  <si>
    <t>FEX3405013</t>
  </si>
  <si>
    <t>22377 KG</t>
  </si>
  <si>
    <t>3870 KGM</t>
  </si>
  <si>
    <t>48.531 CU M</t>
  </si>
  <si>
    <t>NET WEIGHT:22.320,00 KG</t>
  </si>
  <si>
    <t>MEDU8469580</t>
  </si>
  <si>
    <t xml:space="preserve">MSCFEX3420874 </t>
  </si>
  <si>
    <t>26477 KG</t>
  </si>
  <si>
    <t>51.808 CU M</t>
  </si>
  <si>
    <t>NET WEIGHT:26.420,00 KG</t>
  </si>
  <si>
    <t>AMFU8809377</t>
  </si>
  <si>
    <t>FEX2156573</t>
  </si>
  <si>
    <t>25352 KG</t>
  </si>
  <si>
    <t>49.96 CU M</t>
  </si>
  <si>
    <t>NET WEIGHT:25.290,00 KG</t>
  </si>
  <si>
    <t>CAIU8693428</t>
  </si>
  <si>
    <t>FEX3405206</t>
  </si>
  <si>
    <t>25647 KG</t>
  </si>
  <si>
    <t>51.103 CU M</t>
  </si>
  <si>
    <t>NET WEIGHT:25.590,00 KG</t>
  </si>
  <si>
    <t>MEDU8382812</t>
  </si>
  <si>
    <t xml:space="preserve">MSCFEX3420939 </t>
  </si>
  <si>
    <t>25207 KG</t>
  </si>
  <si>
    <t>50.505 CU M</t>
  </si>
  <si>
    <t>NET WEIGHT:25.150,00 KG</t>
  </si>
  <si>
    <t>TGHU9303509</t>
  </si>
  <si>
    <t xml:space="preserve">MSCFEX3420921 </t>
  </si>
  <si>
    <t>24867 KG</t>
  </si>
  <si>
    <t>50.178 CU M</t>
  </si>
  <si>
    <t>NET WEIGHT:24.810,00 KG</t>
  </si>
  <si>
    <t>CAIU7131468</t>
  </si>
  <si>
    <t xml:space="preserve">MSCFEX3420797 </t>
  </si>
  <si>
    <t>26312 KG</t>
  </si>
  <si>
    <t>3700 KGM</t>
  </si>
  <si>
    <t>51.973 CU M</t>
  </si>
  <si>
    <t>NET WEIGHT:26.250,00 KG</t>
  </si>
  <si>
    <t>TCLU5025340</t>
  </si>
  <si>
    <t xml:space="preserve">MSCFEX3420884 </t>
  </si>
  <si>
    <t>26122 KG</t>
  </si>
  <si>
    <t>3880 KGM</t>
  </si>
  <si>
    <t>50.763 CU M</t>
  </si>
  <si>
    <t>NET WEIGHT:26.060,00 KG</t>
  </si>
  <si>
    <t>BEAU4273778</t>
  </si>
  <si>
    <t xml:space="preserve">MSCFEX2136050 </t>
  </si>
  <si>
    <t>26546 KG</t>
  </si>
  <si>
    <t>3850 KGM</t>
  </si>
  <si>
    <t>52.506 CU M</t>
  </si>
  <si>
    <t>NET WEIGHT:26.470,00 KG</t>
  </si>
  <si>
    <t>241ISZ1191092</t>
  </si>
  <si>
    <t>000001</t>
  </si>
  <si>
    <t>EXPORT REFERENCES
Forwarder Reference: ME18050123
Master Bill Of Lading Reference: 
Booking number: 241ISZ1191092
Exporter's reference number: 8BR01593699100000000000000000176470
ITN (Internal Transaction Number) as provided by the US AES: 18BR0002535156
Shipper's reference number: 18/268-SC</t>
  </si>
  <si>
    <t>MSCU6416650</t>
  </si>
  <si>
    <t>20 Standard Dry</t>
  </si>
  <si>
    <t>MSCFEX3874057</t>
  </si>
  <si>
    <t>80 Drums</t>
  </si>
  <si>
    <t>15300 KG</t>
  </si>
  <si>
    <t>30 CU M</t>
  </si>
  <si>
    <t>AAY:CWP</t>
  </si>
  <si>
    <t>TERPENE HYDROCARBONS, N.O.S. (Complex mixture of terpene hydrocarbons)</t>
  </si>
  <si>
    <t>Name: MR. MARIO SPERONI NETO
Number: 55 11 4028-9900</t>
  </si>
  <si>
    <t>Flash Point:47. CEL
Hazardous Remarks:
IMO Page No.:
EMS Code:
Packing Group Coded:3</t>
  </si>
  <si>
    <t>BRASIL/
SB</t>
  </si>
  <si>
    <t>01 X 20 DRY FCL CONTAINING:
80 DRUMS ON 20 PALLETS WITH 13.600,00 KG OF DIPENTENE
SOLVENTE 820-T.
N.C.M: 3805.90.90 / HS CODE: 3805.90
IMO CLASS 3 UN 2319 PKG III FLASH POINT 47 C
13.60 M. TONS 1 FCL DIPENTENE 93 PCT MIN (SOLVENT 820-T)
CFR KARACHI, PAKISTAN
PACKED IN 170 KGS NET EACH DRUM ON 20 FUMIGATED PALLET, AS PER INDENT
NO.786/KBA/7420 DATED 14-06-2018 OF
M/S. KHWAJA BASIR AHMED, KARACHI
(H.S.CODE:2902.1920 FOR APPLICANT COUNTRY)
(H.S.CODE:3805.9090 FOR BENEFICIARY COUNTRY)
IMPORTERS NATIONAL TAX NO.0897153-6
LC/01/001/97805 DT 180626
NCM: 3805.90.90 / HS CODE: 3805.90
THE GOODS ARE OF BRAZIL ORIGIN.
PORT OF DISCHARGE: KARACHI SEA PORT
P.O. # P-126/18SC
INVOICE: 18/268-SC
DU-E: 18BR000253515-6
RUC: 8BR01593699100000000000000000176470
14-DAYS FREE DETENTION TIME AT DISCHARGE PORT
CLEAN AND SHIPPED ON BOARD
FREIGHT PREPAID / FREIGHT AS PER AGREEMENT
WOODEN PACKING: TREATED AND CERTIFIED
*SHIPPER CONTINUATION:
SALTO/SP - BRAZIL
CONTACT: MR. MARIO SPERONI NETO
PH: 55 (11) 4028-9900
*NOTIFY CONTINUATION:
STREET, JODIA BAZAR KARACHI, PAKISTAN
PHONE: 021-32441931
38059090</t>
  </si>
  <si>
    <t>SOCER RB INDUSTRIA E COMERCIO LTDA
ESTRADA DO GUARUJA, 3150-JD.
MARILIA BLOCO1 ZIP CODE:
13.323-005 PO BOX 344
CNPJ: 01.593.699/0001-03*</t>
  </si>
  <si>
    <t>TO THE ORDER OF HABIB METROPOLITAN BANK LTD
KARACHI, PAKISTAN</t>
  </si>
  <si>
    <t>HABIB METROPOLITAN BANK LTD
CPU-IMPORT, 9TH FLOOR, BRR TOWER,
HASAN ALI STREET, OFF: I.I.
CHUNDRIGAR ROAD, KARACHI
PAKISTAN AND UNITED AGENCIES VIRJI*</t>
  </si>
  <si>
    <t>MSCU , MSC VITA , MM829R</t>
  </si>
  <si>
    <t>WOODEN PACKING: TREATED AND CERTIFIED FREIGHT PREPAID FREIGHT AS PER AGREEMENT BL ORIGINAL PRINTED AT ORIGIN SANTOS **** O pagador do frete e das taxas locais sera a FOX: FOX CARGO DO BRASIL LTDA RUA CUIABA, 229 - MOOCA SAO PAULO/SP-BRASIL CEP: 03183-000 CNPJ: 05.317.708/0001-94 **** CHARGE_TYPE-Basic Freight; PAYER-Contract Party; TERM-Prepaid;</t>
  </si>
  <si>
    <t>15300KGM</t>
  </si>
  <si>
    <t>30MTQ</t>
  </si>
  <si>
    <t>SANTOS, SP, BRAZIL</t>
  </si>
  <si>
    <t>07/24/18 1:33:00 PM(GMT)</t>
  </si>
  <si>
    <t>07/24/18 10:41:14 AM</t>
  </si>
  <si>
    <t>SOCER RB INDUSTRIA E COMERCIO LTDA</t>
  </si>
  <si>
    <t>ESTRADA DO GUARUJA, 3150-JD.
MARILIA BLOCO1 ZIP CODE:
13.323-005 PO BOX 344
CNPJ: 01.593.699/0001-03*</t>
  </si>
  <si>
    <t>TO THE ORDER OF HABIB METROPOLITAN BANK LTD</t>
  </si>
  <si>
    <t>KARACHI, PAKISTAN</t>
  </si>
  <si>
    <t>CPU-IMPORT, 9TH FLOOR, BRR TOWER,
HASAN ALI STREET, OFF: I.I.
CHUNDRIGAR ROAD, KARACHI
PAKISTAN AND UNITED AGENCIES VIRJI*</t>
  </si>
  <si>
    <t>Booking number: 241ISZ1191092
Exporter's reference number: 8BR01593699100000000000000000176470
ITN (Internal Transaction Number) as provided by the US AES: 18BR0002535156
Shipper's reference number: 18/268-SC</t>
  </si>
  <si>
    <t>FOX CARGO DO BRASIL - EIRELI
Cibelle Idalgo
Phone: 55 11 3543-0206 , Fax: , Email: exp6@foxbrasil.com</t>
  </si>
  <si>
    <t>241ISZ1200630</t>
  </si>
  <si>
    <t>Master Bill Of Lading Reference: 
Booking number: 241ISZ1200630
ITN (Internal Transaction Number) as provided by the US AES: 18BR0002545941</t>
  </si>
  <si>
    <t>TTNU8086400</t>
  </si>
  <si>
    <t>40 Reefer High Cube</t>
  </si>
  <si>
    <t xml:space="preserve">FEX3419802, 011664 </t>
  </si>
  <si>
    <t>2396 Carton</t>
  </si>
  <si>
    <t>23202.864 KG</t>
  </si>
  <si>
    <t>4.73 KGM</t>
  </si>
  <si>
    <t>55.108 CU M</t>
  </si>
  <si>
    <t>-18.0 C</t>
  </si>
  <si>
    <t>NAT.</t>
  </si>
  <si>
    <t>01X40HC CONTAINING 2.396 CARTONS WITH:
FROZEN CHICKEN LIVER (20x450G TRAY PACK)
FROZEN CHICKEN GIZZARD (20x450G TRAY PACK)
INVOICE: 19001774
NCM: 0207.14.00
HS CODE: 020714
NET WEIGHT: 21.564,000 KGS
TEMPERATURE: -18C
DUE: 18BR0002545941
Wooden package: not applicable
FREIGHT AS PER AGREEMENT
FREIGHT PREPAID ABROAD AT NY
SHIPPED ON BOARD
CLEAN ON BOARD
LOCAL CHARGES AND FREIGHT PAID BY VIBRA
*CONTINUATION OF CONSIGNEE / NOTIFY:
FAX: +971 4 333 4843
02071400
HS Code:020714</t>
  </si>
  <si>
    <t>VIBRA AGROINDUSTRIAL S.A CNPJ 93.586.303/0019-48
RODOVIA PR 493, KM 03 SN, FRARON
PATO BRANCO, PR, BRASIL
CEP 85503378 FONE: (46) 32205062</t>
  </si>
  <si>
    <t>FARZANA TRADING LLC
Shop No: 89/90 Block: 3 P.O.BOX:
5188 Central Fruits and Vegetables
Market Al Aweer Dubai , U.A.E
TEL: + 971 4 320 0101 *</t>
  </si>
  <si>
    <t>MSCU , MSC VITA ,</t>
  </si>
  <si>
    <t>NAVEGANTES</t>
  </si>
  <si>
    <t>JEBEL ALI</t>
  </si>
  <si>
    <t>FREIGHT AS PER AGREEMENT FREIGHT PREPAID ABROAD AT NY SHIPPED ON BOARD CLEAN ON BOARD CHARGE_TYPE-Basic Freight; PAYER-Shipper; TERM-Prepaid; PAYMENT_LOCATION-NEW YORK, NY, UNITED STATES (USNYC)</t>
  </si>
  <si>
    <t>23202.864KGM</t>
  </si>
  <si>
    <t>55.108MTQ</t>
  </si>
  <si>
    <t>PORTO ALEGRE, RS, BRAZIL</t>
  </si>
  <si>
    <t>NEW YORK, NY, UNITED STATES</t>
  </si>
  <si>
    <t>07/23/18 9:09:00 PM(GMT)</t>
  </si>
  <si>
    <t>07/23/18 6:16:01 PM</t>
  </si>
  <si>
    <t>VIBRA AGROINDUSTRIAL S.A CNPJ 93.586.303/0019-48</t>
  </si>
  <si>
    <t>RODOVIA PR 493, KM 03 SN, FRARON
PATO BRANCO, PR, BRASIL
CEP 85503378 FONE: (46) 32205062</t>
  </si>
  <si>
    <t>FARZANA TRADING LLC</t>
  </si>
  <si>
    <t>Shop No: 89/90 Block: 3 P.O.BOX:
5188 Central Fruits and Vegetables
Market Al Aweer Dubai , U.A.E
TEL: + 971 4 320 0101 *</t>
  </si>
  <si>
    <t>Booking number: 241ISZ1200630
ITN (Internal Transaction Number) as provided by the US AES: 18BR0002545941</t>
  </si>
  <si>
    <t>COMISSARIA DE DESPACHOS NELSON SEARA HEUSI LTDA
Gizelle Gelinsky
Phone: 047 3404 4091 , Fax: , Email: exp@nelsonheusi.com</t>
  </si>
  <si>
    <t>CAIU5466056</t>
  </si>
  <si>
    <t>FEX3419180, 0216170</t>
  </si>
  <si>
    <t>28162.26 KG</t>
  </si>
  <si>
    <t>40 CU M</t>
  </si>
  <si>
    <t>-22.0 C</t>
  </si>
  <si>
    <t>TARE:4720</t>
  </si>
  <si>
    <t>Outer</t>
  </si>
  <si>
    <t>AS PER SHIPPER</t>
  </si>
  <si>
    <t>25389 CARTONS FROZEN CHICKEN GRILLER -N.C.M.:0207.12.00 - NW 355446.000 kgs / GW 366109.380 kgs</t>
  </si>
  <si>
    <t>1953 Carton</t>
  </si>
  <si>
    <t>SHB COM E IND DE ALIM S.A R JORGE TZACHEL ANDAR 1 SALA 02,475,FAZENDA
ITAJAI,88301-600 Brazil C.N.P.J.
26.176.436/0003-91</t>
  </si>
  <si>
    <t>TO ORDER OF JUMHOURIA BANK ABUATNI BRANCH, BENGHAZI, ,. ... Libya</t>
  </si>
  <si>
    <t>KHAIRAT ALSAHEL COMPANY FOR FOOD IMPORTS SIDE KHALIFA, BENGHAZI -
LIBYA9045,. .,. . Libya</t>
  </si>
  <si>
    <t>NAVEGANTES SC BRAZIL</t>
  </si>
  <si>
    <t>EL KHOMS / LIBYA</t>
  </si>
  <si>
    <t xml:space="preserve">CLAUSES: FREIGHT AS PER AGREEMENT / SHIPPED ON BOARD / DECLARED "CLEAN BY SHIPPER" / TRANSHIPMENT ALLOWED STOWED IN A REEFER CONTAINER SET AT SHIPPERS REQUESTED CARRIAGE TEMPERATURE OF -22 FREIGHT PREPAID ABROAD
RUC:8BR26176436100000000000000614539E18
COMMENT: </t>
  </si>
  <si>
    <t>Basic freight: Prepaid
Destination haulage charges: Collect
Origin port charges: Prepaid</t>
  </si>
  <si>
    <t>366109.38KGM</t>
  </si>
  <si>
    <t>ITAJAI,SC,BRASIL</t>
  </si>
  <si>
    <t>USD</t>
  </si>
  <si>
    <t>07/26/18 12:34:00 PM(GMT)</t>
  </si>
  <si>
    <t>07/26/18 9:41:36 AM</t>
  </si>
  <si>
    <t>SHB COM E IND DE ALIM S.A R JORGE TZACHEL ANDAR 1 SALA 02,475,FAZENDA</t>
  </si>
  <si>
    <t>ITAJAI,88301-600 Brazil C.N.P.J.
26.176.436/0003-91</t>
  </si>
  <si>
    <t>KHAIRAT ALSAHEL COMPANY FOR FOOD IMPORTS SIDE KHALIFA, BENGHAZI -</t>
  </si>
  <si>
    <t>LIBYA9045,. .,. . Libya</t>
  </si>
  <si>
    <t>Booking number: 241ISZ1196369
Exporter's reference number
8BR26176436100000000000000614539E18
ITN (Internal Transaction Number) as provided by the US AES: 18BR0002681357
Shipper's reference number: 0614539E18</t>
  </si>
  <si>
    <t>SHB COM E IND DE ALIM S.A R JORGE TZACHEL ANDAR 1 SALA 02,475,FAZENDA
Assistente Administrativo I
Phone: 47 32494597 , Fax: , Email: daniele.vargas@brf-br.com</t>
  </si>
  <si>
    <t>CHIU9020473</t>
  </si>
  <si>
    <t>EU09242837, 0216145</t>
  </si>
  <si>
    <t>TARE:4630</t>
  </si>
  <si>
    <t>CRSU6023340</t>
  </si>
  <si>
    <t>FEX3408998, 0216188</t>
  </si>
  <si>
    <t>TARE:4740</t>
  </si>
  <si>
    <t>MSCU7430057</t>
  </si>
  <si>
    <t>FEX3408786, 0216137</t>
  </si>
  <si>
    <t>TARE:4690</t>
  </si>
  <si>
    <t>MSCU7449999</t>
  </si>
  <si>
    <t>FEX3419179, 0216136</t>
  </si>
  <si>
    <t>SEGU9470426</t>
  </si>
  <si>
    <t>FEX3419189, 0216147</t>
  </si>
  <si>
    <t>TARE:4540</t>
  </si>
  <si>
    <t>TEMU9460867</t>
  </si>
  <si>
    <t>FEX3408785, 0216231</t>
  </si>
  <si>
    <t>TRIU8141116</t>
  </si>
  <si>
    <t>FEX3419196, 093372</t>
  </si>
  <si>
    <t>TARE:4750</t>
  </si>
  <si>
    <t>TRIU8497679</t>
  </si>
  <si>
    <t>FEX2149068, 0216171</t>
  </si>
  <si>
    <t>TRIU8696599</t>
  </si>
  <si>
    <t>FEX3333605, 0216128</t>
  </si>
  <si>
    <t>TRIU8737532</t>
  </si>
  <si>
    <t>FEX3408788, 0216146</t>
  </si>
  <si>
    <t>TRIU8756548</t>
  </si>
  <si>
    <t>FEX3408784, 0216187</t>
  </si>
  <si>
    <t>TTNU8091330</t>
  </si>
  <si>
    <t>FEX3408866, 0216173</t>
  </si>
  <si>
    <t>TARE:4640</t>
  </si>
  <si>
    <t>241ISZ1153813</t>
  </si>
  <si>
    <t>Master Bill Of Lading Reference: 
Booking number: 241ISZ1153813
ITN (Internal Transaction Number) as provided by the US AES: 18BR0002252316</t>
  </si>
  <si>
    <t>MSCU3572726</t>
  </si>
  <si>
    <t>MSCFEX3410686</t>
  </si>
  <si>
    <t>22 Crates</t>
  </si>
  <si>
    <t>15417.412 KG</t>
  </si>
  <si>
    <t>2280 KGM</t>
  </si>
  <si>
    <t>24.687 CU M</t>
  </si>
  <si>
    <t>MADE IN BRAZIL TUPY-T</t>
  </si>
  <si>
    <t>GOODS STUFFED IN 01 CONTAINER OF 20'
22 CRATES CONTAINING 1.056 CARTONS WITH
54.786 IRON PARTS - MALLEABLE IRON PIPE FITTINGS, BLACK AND GALVANIZED,BEADED, 150 LB.,BSP.
NCM: 73071990, 73071910
DUE: 18BR0002252316
COMMERCIAL INVOICE NR: 10024125
NET WEIGHT: 14.225,452 KGS
FREIGHT ELSEWHERE PAYABLE IN GENEVA - PAYER: TUPY S.A. JOINVILLE
FREIGHT AS PER AGREEMENT
WOODEN PACKAGE: TREATED AND CERTIFIED
*CONTINUATION CONSIGNEE / ALSO NOTIFY:
exp-tupy@nelsonheusi.com
73071990;73071910
HS Code:730719</t>
  </si>
  <si>
    <t>Tupy S/A
Albano Schmidt, 3400
89227901 - JOINVILLE, SC - BRASIL
CNPJ: 84683374/0003-00
FONE/FAX:(47)4009-8181</t>
  </si>
  <si>
    <t>SFERACO (LRI)FR02338297229
90 Rue du ruisseau 38297-Parc
d'activites des Ches St. Quentin
Fallavier Cedex F-FRANCA Nicolas
Billiard FONE/FAX:33 474945455 *</t>
  </si>
  <si>
    <t>LYSEOFR94301010492
15 Avenue de L Industrie69960-
Corbas Corbas - France-FRANCA
Edwina Boeuf FONE/FAX:33 472231581
exp-tupy@nelsonheusi.com</t>
  </si>
  <si>
    <t>MSCU , MSC AJACCIO ,</t>
  </si>
  <si>
    <t>FOS SUR MER</t>
  </si>
  <si>
    <t>FAVOR EMITIR SEA WAY BILL FREIGHT ELSEWHERE PAYABLE IN GENEVA - PAYER: TUPY S.A. JOINVILLE FREIGHT AS PER AGREEMENT WOODEN PACKAGE:TREATED AND CERTIFIED CHARGE_TYPE-Basic Freight; PAYER-Shipper; TERM-Payable elsewhere; PAYMENT_LOCATION-GENEVA, SWITZERLAND (CHGNV)</t>
  </si>
  <si>
    <t>Basic freight: Payable elsewhere</t>
  </si>
  <si>
    <t>15417.412KGM</t>
  </si>
  <si>
    <t>24.687MTQ</t>
  </si>
  <si>
    <t>FOS-SUR-MER, FRANCE</t>
  </si>
  <si>
    <t>GENEVA, SWITZERLAND</t>
  </si>
  <si>
    <t>07/17/18 2:22:00 PM(GMT)</t>
  </si>
  <si>
    <t>07/17/18 11:31:08 AM</t>
  </si>
  <si>
    <t>Tupy S/A</t>
  </si>
  <si>
    <t>Albano Schmidt, 3400
89227901 - JOINVILLE, SC - BRASIL
CNPJ: 84683374/0003-00
FONE/FAX:(47)4009-8181</t>
  </si>
  <si>
    <t>SFERACO (LRI)FR02338297229</t>
  </si>
  <si>
    <t>90 Rue du ruisseau 38297-Parc
d'activites des Ches St. Quentin
Fallavier Cedex F-FRANCA Nicolas
Billiard FONE/FAX:33 474945455 *</t>
  </si>
  <si>
    <t>LYSEOFR94301010492</t>
  </si>
  <si>
    <t>15 Avenue de L Industrie69960-
Corbas Corbas - France-FRANCA
Edwina Boeuf FONE/FAX:33 472231581
exp-tupy@nelsonheusi.com</t>
  </si>
  <si>
    <t>Booking number: 241ISZ1153813
ITN (Internal Transaction Number) as provided by the US AES: 18BR0002252316</t>
  </si>
  <si>
    <t>241ISZ1183086</t>
  </si>
  <si>
    <t>Forwarder Reference: 0302EM-0207-18
Master Bill Of Lading Reference: 
Booking number: 241ISZ1183086
Contract reference number: R15217120000244
Exporter's reference number: 8BR16985948100000000000000000166367
Invoice number: 005-18-FBX
ITN (Internal Transaction Number) as provided by the US AES: 8BR0002396121
Shipper's reference number: 0302AM-0065-18</t>
  </si>
  <si>
    <t>ESCRITORIO HORMINO MAIA DE DESPACHOS LTDA.
RUA CONSELHEIRO CRISPINIANO, 105 9 
ANDAR - SP - BRASIL - CEP:01037-001
CNPJ: 60.876.265/0001-80
CTT: IVON - TEL:+55 11 3124-2409</t>
  </si>
  <si>
    <t>MSCU9950016</t>
  </si>
  <si>
    <t>FEX3425681</t>
  </si>
  <si>
    <t>54 Bale</t>
  </si>
  <si>
    <t>19716.2 KG</t>
  </si>
  <si>
    <t>75 CU M</t>
  </si>
  <si>
    <t>FIBRAX BRASIL
INVOICE: 005 -18-FBX
CNTR : MSCU9950016
SEAL: FEX3425681
TARE: 3.940
GW: 19.716,200 KG
NW: 19.662,200 KG
QTY: 54 BALE
M/3:75,00</t>
  </si>
  <si>
    <t>01 CONTAINER 40'HC S.T.C
54 BALES, CONTAINING: 43.347,679 LB (19.662,200 KG) - COTTON SHODDY DN (MX), AS PER INVOICE 005-18-FBX
DUE: 8BR0002396121
RUC: 8BR16985948100000000000000000166367
INVOICE: 005-18-FBX
NCM: 5202.91.00
NALADI/SH: 5202.91
ORIGIN: BRASIL
CLEAN ON BORD
FREIGHT COLLECT
WOODEN PACKING: NOT APPLICABLE
52029100
0302AM-0065-18
HS Code:52029100</t>
  </si>
  <si>
    <t>D.J. POWERS CO., INC.
1510 NEWCASTLE ST., STE. 201
BRUNSWICK, GA 31520
PHONE: (912)267-1460
CTT: VIRGINIA.HIGGINS@DJPOWERS.COM</t>
  </si>
  <si>
    <t>MSCU , MONTE CERVANTES , 87N</t>
  </si>
  <si>
    <t>NAVEGANTES, SC, BRAZIL</t>
  </si>
  <si>
    <t>HOUSTON, TX, UNITED STATES</t>
  </si>
  <si>
    <t>- Embarque consolidado - Originais no destino, como express release - Frete Collect CHARGE_TYPE-Basic Freight; PAYER-Consignee; TERM-Collect; PAYMENT_LOCATION-HOUSTON, TX, UNITED STATES (USHOU)</t>
  </si>
  <si>
    <t>FIBRAX FIBRAS TEXTEIS RECICLADAS EIRELI-EPP RUA FERNANDO DALLAGO, 180 - BAIRRO LIMEIRA 88356-172 - BRUSQUE - SC BRASIL - CNPJ: 16.985.948/0001-83 CT: MARCIO ADAMI- (5547)3396-5243</t>
  </si>
  <si>
    <t>HUP ENTERPRISES LLC LEADIMNE ROAD GAFFNEY, SC 29342 USA CTT: MR. DICK RHYNE 1 (864) 490-7993 EIN: 81-2589887</t>
  </si>
  <si>
    <t>Basic freight: Collect</t>
  </si>
  <si>
    <t>19716.2KGM</t>
  </si>
  <si>
    <t>75MTQ</t>
  </si>
  <si>
    <t>CHARLESTON, SC, UNITED STATES</t>
  </si>
  <si>
    <t>07/19/18 3:29:00 PM(GMT)</t>
  </si>
  <si>
    <t>07/19/18 12:36:19 PM</t>
  </si>
  <si>
    <t>ESCRITORIO HORMINO MAIA DE DESPACHOS LTDA.</t>
  </si>
  <si>
    <t>RUA CONSELHEIRO CRISPINIANO, 105 9 
ANDAR - SP - BRASIL - CEP:01037-001
CNPJ: 60.876.265/0001-80
CTT: IVON - TEL:+55 11 3124-2409</t>
  </si>
  <si>
    <t>D.J. POWERS CO., INC.</t>
  </si>
  <si>
    <t>1510 NEWCASTLE ST., STE. 201
BRUNSWICK, GA 31520
PHONE: (912)267-1460
CTT: VIRGINIA.HIGGINS@DJPOWERS.COM</t>
  </si>
  <si>
    <t>Booking number: 241ISZ1183086
Contract reference number: R15217120000244
Exporter's reference number: 8BR16985948100000000000000000166367
Invoice number: 005-18-FBX
ITN (Internal Transaction Number) as provided by the US AES: 8BR0002396121
Shipper's reference number: 0302AM-0065-18</t>
  </si>
  <si>
    <t>ESCRITORIO HORMINO MAIA DE DESPACHOS LTDA.
Ivon Bulgarelli
Phone: + 55 11 3124 2400 , Fax: , Email: COMERCIAL@HORMINOMAIA.COM.BR</t>
  </si>
  <si>
    <t>241ISZ0629093</t>
  </si>
  <si>
    <t>Forwarder Reference: 7226920050105200
Master Bill Of Lading Reference: 
Bill of lading number: MSCUSD633182
Booking number: 241ISZ0629093
Shipper's reference number: SSAS00616139</t>
  </si>
  <si>
    <t>KUEHNE + NAGEL SERV. LOGIST. LTDA.
RUA JOSE PEROBA, 149 - SALA 1201
SALVADOR BA 41770-235 BRASIL
CNPJ: 02886427000750</t>
  </si>
  <si>
    <t>INKU6689223</t>
  </si>
  <si>
    <t xml:space="preserve">MSC1760059 </t>
  </si>
  <si>
    <t>1 Package</t>
  </si>
  <si>
    <t>12 KG</t>
  </si>
  <si>
    <t>0.094 CU M</t>
  </si>
  <si>
    <t>CONTINENTAL DO BRASIL PROD.AUTO.LTD
AV. ATLANTICA, SN, COPEC, CAMACARI,
CP 42810-000, BRAZIL
CNPJ 02036483000614 IE 64609431
PH/FAX: (55 71) 36428200/36428214</t>
  </si>
  <si>
    <t xml:space="preserve">CONTINENTAL TIRE THE AMERICAS, LLC
1830 MACMILLIAN PARK DRIVE,
FORT MILL SC 29707-7712, USA
</t>
  </si>
  <si>
    <t>CONTINENTAL TIRE THE AMERICAS, LLC
ATLANTA DIST. CTR.
2500 WEST PARK DRIVE,
GAINESVILLE GA 30504, USA
PH/FAX: (77) 5356525</t>
  </si>
  <si>
    <t>KUEHNE &amp; NAGEL, INC. FMC*001162NF
4724 ENTRANCE DRIVE CHB*4455
CHARLOTTE NC 28273 UNITED STATES</t>
  </si>
  <si>
    <t>MSCU , MSC BRIANNA , UA504R</t>
  </si>
  <si>
    <t xml:space="preserve">CLAUSES: 14-366WW: TELEX RELEASE
COMMENT: </t>
  </si>
  <si>
    <t>Basic freight: Prepaid</t>
  </si>
  <si>
    <t>8969.1KGM</t>
  </si>
  <si>
    <t>71.552MTQ</t>
  </si>
  <si>
    <t>02/02/15 11:42:00 AM(GMT)</t>
  </si>
  <si>
    <t>CONTINENTAL DO BRASIL PROD.AUTO.LTD</t>
  </si>
  <si>
    <t>AV. ATLANTICA, SN, COPEC, CAMACARI,
CP 42810-000, BRAZIL
CNPJ 02036483000614 IE 64609431
PH/FAX: (55 71) 36428200/36428214</t>
  </si>
  <si>
    <t>1830 MACMILLIAN PARK DRIVE,
FORT MILL SC 29707-7712, USA</t>
  </si>
  <si>
    <t>ATLANTA DIST. CTR.
2500 WEST PARK DRIVE,
GAINESVILLE GA 30504, USA
PH/FAX: (77) 5356525</t>
  </si>
  <si>
    <t>KUEHNE &amp; NAGEL, INC. FMC*001162NF</t>
  </si>
  <si>
    <t>4724 ENTRANCE DRIVE CHB*4455
CHARLOTTE NC 28273 UNITED STATES</t>
  </si>
  <si>
    <t>Bill of lading number: MSCUSD633182
Booking number: 241ISZ0629093
Shipper's reference number: SSAS00616139</t>
  </si>
  <si>
    <t>KUEHNE + NAGEL SERV. LOGIST. LTDA.
JESSICA SANTOS
Phone: 00 , Fax: , Email: JESSICA.SANTOS@KUEHNE-NAGEL.COM</t>
  </si>
  <si>
    <t>400 Package</t>
  </si>
  <si>
    <t>3629 KG</t>
  </si>
  <si>
    <t>29.15 CU M</t>
  </si>
  <si>
    <t>6 Package</t>
  </si>
  <si>
    <t>49 KG</t>
  </si>
  <si>
    <t>0.38 CU M</t>
  </si>
  <si>
    <t>8 KG</t>
  </si>
  <si>
    <t>0.057 CU M</t>
  </si>
  <si>
    <t>41 Package</t>
  </si>
  <si>
    <t>372 KG</t>
  </si>
  <si>
    <t>2.343 CU M</t>
  </si>
  <si>
    <t>51 Package</t>
  </si>
  <si>
    <t>560 KG</t>
  </si>
  <si>
    <t>4.483 CU M</t>
  </si>
  <si>
    <t>10 Package</t>
  </si>
  <si>
    <t>110 KG</t>
  </si>
  <si>
    <t>0.82 CU M</t>
  </si>
  <si>
    <t>8 Package</t>
  </si>
  <si>
    <t>87 KG</t>
  </si>
  <si>
    <t>0.656 CU M</t>
  </si>
  <si>
    <t>32 Package</t>
  </si>
  <si>
    <t>402 KG</t>
  </si>
  <si>
    <t>3.209 CU M</t>
  </si>
  <si>
    <t>450 Package</t>
  </si>
  <si>
    <t>3740.1 KG</t>
  </si>
  <si>
    <t>30.36 CU M</t>
  </si>
  <si>
    <t>205/65R15 94T ALTIMAX RT43
TIRES
HS-CODE:4011 1000</t>
  </si>
  <si>
    <t>KEY</t>
  </si>
  <si>
    <t>241ISZ0629093_INKU6689223</t>
  </si>
  <si>
    <t>SID</t>
  </si>
  <si>
    <t>MFT</t>
  </si>
  <si>
    <t>Package Type</t>
  </si>
  <si>
    <t>Package Count</t>
  </si>
  <si>
    <t>AE</t>
  </si>
  <si>
    <t>AEROSOL</t>
  </si>
  <si>
    <t>AM</t>
  </si>
  <si>
    <t>AMPOULE, NON-PROTECTED</t>
  </si>
  <si>
    <t>AP</t>
  </si>
  <si>
    <t>AMPOULE, PROTECTED</t>
  </si>
  <si>
    <t>AT</t>
  </si>
  <si>
    <t>ATOMIZER</t>
  </si>
  <si>
    <t>BA</t>
  </si>
  <si>
    <t>BARREL</t>
  </si>
  <si>
    <t>BB</t>
  </si>
  <si>
    <t>BOBBIN</t>
  </si>
  <si>
    <t>BC</t>
  </si>
  <si>
    <t>BOTTLECRATE, BOTTLERACK</t>
  </si>
  <si>
    <t>BD</t>
  </si>
  <si>
    <t>BOARD</t>
  </si>
  <si>
    <t>BUNDLE</t>
  </si>
  <si>
    <t>BF</t>
  </si>
  <si>
    <t>BALLOON, NON-PROTECTED</t>
  </si>
  <si>
    <t>BAG</t>
  </si>
  <si>
    <t>BH</t>
  </si>
  <si>
    <t>BUNCH</t>
  </si>
  <si>
    <t>BI</t>
  </si>
  <si>
    <t>BIN</t>
  </si>
  <si>
    <t>BJ</t>
  </si>
  <si>
    <t>BUCKET</t>
  </si>
  <si>
    <t>BK</t>
  </si>
  <si>
    <t>BASKET</t>
  </si>
  <si>
    <t>BL</t>
  </si>
  <si>
    <t>BALE, COMPRESSED</t>
  </si>
  <si>
    <t>BN</t>
  </si>
  <si>
    <t>BALE, NON-COMPRESSED</t>
  </si>
  <si>
    <t>BO</t>
  </si>
  <si>
    <t>BOTTLE, NON-PROTECTED, CYLINDRICAL</t>
  </si>
  <si>
    <t>BP</t>
  </si>
  <si>
    <t>BALLOON, PROTECTED</t>
  </si>
  <si>
    <t>BQ</t>
  </si>
  <si>
    <t>BOTTLE, PROTECTED CYLINDRICAL</t>
  </si>
  <si>
    <t>BR</t>
  </si>
  <si>
    <t>BAR</t>
  </si>
  <si>
    <t>BS</t>
  </si>
  <si>
    <t>BOTTLE, NON-PROTECTED, BULBOUS</t>
  </si>
  <si>
    <t>BT</t>
  </si>
  <si>
    <t>BOLT</t>
  </si>
  <si>
    <t>BU</t>
  </si>
  <si>
    <t>BUTT</t>
  </si>
  <si>
    <t>BV</t>
  </si>
  <si>
    <t>BOTTLE, PROTECTED BULBOU</t>
  </si>
  <si>
    <t>BX</t>
  </si>
  <si>
    <t>BOX</t>
  </si>
  <si>
    <t>BY</t>
  </si>
  <si>
    <t>BOARD, IN BUNDLE/BUNCH/TRUSS</t>
  </si>
  <si>
    <t>BZ</t>
  </si>
  <si>
    <t>BARS, IN BUNDLE/BUNCH/TR</t>
  </si>
  <si>
    <t>CA</t>
  </si>
  <si>
    <t>CAN, RECTANGULAR</t>
  </si>
  <si>
    <t>CB</t>
  </si>
  <si>
    <t>BEER CRATE</t>
  </si>
  <si>
    <t>CC</t>
  </si>
  <si>
    <t>CHURN</t>
  </si>
  <si>
    <t>CE</t>
  </si>
  <si>
    <t>CREEL</t>
  </si>
  <si>
    <t>CF</t>
  </si>
  <si>
    <t>COFFER</t>
  </si>
  <si>
    <t>CG</t>
  </si>
  <si>
    <t>CAGE</t>
  </si>
  <si>
    <t>CH</t>
  </si>
  <si>
    <t>CHEST</t>
  </si>
  <si>
    <t>CI</t>
  </si>
  <si>
    <t>CANISTER</t>
  </si>
  <si>
    <t>CJ</t>
  </si>
  <si>
    <t>COFFIN</t>
  </si>
  <si>
    <t>CK</t>
  </si>
  <si>
    <t>CASK</t>
  </si>
  <si>
    <t>CL</t>
  </si>
  <si>
    <t>COIL</t>
  </si>
  <si>
    <t>CO</t>
  </si>
  <si>
    <t>CARBOY, NON-PROTECTED</t>
  </si>
  <si>
    <t>CP</t>
  </si>
  <si>
    <t>CARBOY, PROTECTED</t>
  </si>
  <si>
    <t>CR</t>
  </si>
  <si>
    <t>CRATE</t>
  </si>
  <si>
    <t>CS</t>
  </si>
  <si>
    <t>CASE</t>
  </si>
  <si>
    <t>CARTON</t>
  </si>
  <si>
    <t>CU</t>
  </si>
  <si>
    <t>CUP</t>
  </si>
  <si>
    <t>CV</t>
  </si>
  <si>
    <t>COVER</t>
  </si>
  <si>
    <t>CX</t>
  </si>
  <si>
    <t>CAN, CYLINDRICAL</t>
  </si>
  <si>
    <t>CY</t>
  </si>
  <si>
    <t>CYLINDER</t>
  </si>
  <si>
    <t>CZ</t>
  </si>
  <si>
    <t>CANVAS</t>
  </si>
  <si>
    <t>DJ</t>
  </si>
  <si>
    <t>DEMIJOHN, NON-PROTECTED</t>
  </si>
  <si>
    <t>DP</t>
  </si>
  <si>
    <t>DEMIJOHN, PROTECTED</t>
  </si>
  <si>
    <t>DRUM</t>
  </si>
  <si>
    <t>EN</t>
  </si>
  <si>
    <t>ENVELOPE</t>
  </si>
  <si>
    <t>FC</t>
  </si>
  <si>
    <t>FRUIT CRATE</t>
  </si>
  <si>
    <t>FD</t>
  </si>
  <si>
    <t>FRAMED CRATE</t>
  </si>
  <si>
    <t>FI</t>
  </si>
  <si>
    <t>FIRKIN</t>
  </si>
  <si>
    <t>FL</t>
  </si>
  <si>
    <t>FLASK</t>
  </si>
  <si>
    <t>FO</t>
  </si>
  <si>
    <t>FOOTLOCKER</t>
  </si>
  <si>
    <t>FP</t>
  </si>
  <si>
    <t>FILMPACK</t>
  </si>
  <si>
    <t>FR</t>
  </si>
  <si>
    <t>FRAME</t>
  </si>
  <si>
    <t>FX</t>
  </si>
  <si>
    <t>FLEXIBAG</t>
  </si>
  <si>
    <t>GB</t>
  </si>
  <si>
    <t>GAS BOTTLE</t>
  </si>
  <si>
    <t>GI</t>
  </si>
  <si>
    <t>GIRDER</t>
  </si>
  <si>
    <t>GZ</t>
  </si>
  <si>
    <t>GIRDERS, IN BUNDLE/BUNCH</t>
  </si>
  <si>
    <t>HG</t>
  </si>
  <si>
    <t>HOGSHEAD</t>
  </si>
  <si>
    <t>HAMPER</t>
  </si>
  <si>
    <t>IN</t>
  </si>
  <si>
    <t>INGOT</t>
  </si>
  <si>
    <t>IZ</t>
  </si>
  <si>
    <t>INGOTS, IN BUNDLE/BUNCH/</t>
  </si>
  <si>
    <t>JC</t>
  </si>
  <si>
    <t>JERRICAN, RECTANGULAR</t>
  </si>
  <si>
    <t>JG</t>
  </si>
  <si>
    <t>JUG</t>
  </si>
  <si>
    <t>JR</t>
  </si>
  <si>
    <t>JAR</t>
  </si>
  <si>
    <t>JT</t>
  </si>
  <si>
    <t>JUTEBAG</t>
  </si>
  <si>
    <t>JY</t>
  </si>
  <si>
    <t>JERRICAN, CYLINDRICAL</t>
  </si>
  <si>
    <t>KG</t>
  </si>
  <si>
    <t>KEG</t>
  </si>
  <si>
    <t>LG</t>
  </si>
  <si>
    <t>LOG</t>
  </si>
  <si>
    <t>LV</t>
  </si>
  <si>
    <t>LIFT VAN</t>
  </si>
  <si>
    <t>LZ</t>
  </si>
  <si>
    <t>LOGS, IN BUNDLE/BUNCH/TRUSS</t>
  </si>
  <si>
    <t>MB</t>
  </si>
  <si>
    <t>MULTIPLY BAG</t>
  </si>
  <si>
    <t>MC</t>
  </si>
  <si>
    <t>MILK CRATE</t>
  </si>
  <si>
    <t>MS</t>
  </si>
  <si>
    <t>MULTIWALL SACK</t>
  </si>
  <si>
    <t>MT</t>
  </si>
  <si>
    <t>MAT</t>
  </si>
  <si>
    <t>MX</t>
  </si>
  <si>
    <t>MATCH BOX</t>
  </si>
  <si>
    <t>NE</t>
  </si>
  <si>
    <t>UNPACKED OR UNPACKAGED</t>
  </si>
  <si>
    <t>NF</t>
  </si>
  <si>
    <t>UNPACKED SINGLE UNIT</t>
  </si>
  <si>
    <t>NG</t>
  </si>
  <si>
    <t>UNPACKAGED MULTIPLE UNITS</t>
  </si>
  <si>
    <t>NS</t>
  </si>
  <si>
    <t>NEST</t>
  </si>
  <si>
    <t>NT</t>
  </si>
  <si>
    <t>NET</t>
  </si>
  <si>
    <t>PACKET</t>
  </si>
  <si>
    <t>PC</t>
  </si>
  <si>
    <t>PARCEL</t>
  </si>
  <si>
    <t>PALLET</t>
  </si>
  <si>
    <t>PG</t>
  </si>
  <si>
    <t>PLATE</t>
  </si>
  <si>
    <t>PH</t>
  </si>
  <si>
    <t>PITCHER</t>
  </si>
  <si>
    <t>PI</t>
  </si>
  <si>
    <t>PIPE</t>
  </si>
  <si>
    <t>PACKAGE</t>
  </si>
  <si>
    <t>PL</t>
  </si>
  <si>
    <t>PAIL</t>
  </si>
  <si>
    <t>PN</t>
  </si>
  <si>
    <t>PLANK</t>
  </si>
  <si>
    <t>PO</t>
  </si>
  <si>
    <t>POUCH</t>
  </si>
  <si>
    <t>PT</t>
  </si>
  <si>
    <t>POT</t>
  </si>
  <si>
    <t>PU</t>
  </si>
  <si>
    <t>TRAY/TRAY PACK</t>
  </si>
  <si>
    <t>PY</t>
  </si>
  <si>
    <t>PLATES, IN BUNDLE/BUNCH/</t>
  </si>
  <si>
    <t>PZ</t>
  </si>
  <si>
    <t>PIPES/PLANKS, IN BUNDLE/</t>
  </si>
  <si>
    <t>RD</t>
  </si>
  <si>
    <t>ROD</t>
  </si>
  <si>
    <t>RG</t>
  </si>
  <si>
    <t>RING</t>
  </si>
  <si>
    <t>RL</t>
  </si>
  <si>
    <t>REEL</t>
  </si>
  <si>
    <t>ROLL</t>
  </si>
  <si>
    <t>RT</t>
  </si>
  <si>
    <t>REDNET</t>
  </si>
  <si>
    <t>RZ</t>
  </si>
  <si>
    <t>RODS, IN BUNDLE/BUNCH/TR</t>
  </si>
  <si>
    <t>SA</t>
  </si>
  <si>
    <t>SACK</t>
  </si>
  <si>
    <t>SC</t>
  </si>
  <si>
    <t>SHALLOW CRATE</t>
  </si>
  <si>
    <t>SD</t>
  </si>
  <si>
    <t>SPINDLE</t>
  </si>
  <si>
    <t>SE</t>
  </si>
  <si>
    <t>SEA-CHEST</t>
  </si>
  <si>
    <t>SH</t>
  </si>
  <si>
    <t>SACHET</t>
  </si>
  <si>
    <t>SK</t>
  </si>
  <si>
    <t>SKELETON CASE</t>
  </si>
  <si>
    <t>SL</t>
  </si>
  <si>
    <t>SLIPSHEET</t>
  </si>
  <si>
    <t>SM</t>
  </si>
  <si>
    <t>SHEETMETAL</t>
  </si>
  <si>
    <t>ST</t>
  </si>
  <si>
    <t>SHEET</t>
  </si>
  <si>
    <t>SU</t>
  </si>
  <si>
    <t>SUITCASE</t>
  </si>
  <si>
    <t>SW</t>
  </si>
  <si>
    <t>SHRINKWRAPPED</t>
  </si>
  <si>
    <t>SZ</t>
  </si>
  <si>
    <t>SHEETS, IN BUNDLE/BUNCH/</t>
  </si>
  <si>
    <t>TB</t>
  </si>
  <si>
    <t>TUB</t>
  </si>
  <si>
    <t>TC</t>
  </si>
  <si>
    <t>TEA-CHEST</t>
  </si>
  <si>
    <t>TD</t>
  </si>
  <si>
    <t>COLLAPSIBLE TUBE/COLLAPS</t>
  </si>
  <si>
    <t>TANK, RECTANGULAR</t>
  </si>
  <si>
    <t>TN</t>
  </si>
  <si>
    <t>TIN</t>
  </si>
  <si>
    <t>TO</t>
  </si>
  <si>
    <t>TUN</t>
  </si>
  <si>
    <t>TR</t>
  </si>
  <si>
    <t>TRUNK</t>
  </si>
  <si>
    <t>TS</t>
  </si>
  <si>
    <t>TRUSS</t>
  </si>
  <si>
    <t>TU</t>
  </si>
  <si>
    <t>TUBE</t>
  </si>
  <si>
    <t>TY</t>
  </si>
  <si>
    <t>TANK, CYLINDRICAL</t>
  </si>
  <si>
    <t>TZ</t>
  </si>
  <si>
    <t>TUBES, IN BUNDLE/BUNCH/T</t>
  </si>
  <si>
    <t>VA</t>
  </si>
  <si>
    <t>VAT</t>
  </si>
  <si>
    <t>VG</t>
  </si>
  <si>
    <t>BULK, GAS (AT 1031 MBAR AND 15C</t>
  </si>
  <si>
    <t>VI</t>
  </si>
  <si>
    <t>VIAL</t>
  </si>
  <si>
    <t>VL</t>
  </si>
  <si>
    <t>BULK, LIQUID</t>
  </si>
  <si>
    <t>BULK, SOLID, LARGE PARTICLES</t>
  </si>
  <si>
    <t>VP</t>
  </si>
  <si>
    <t>VACUUMPACKED</t>
  </si>
  <si>
    <t>VQ</t>
  </si>
  <si>
    <t>BULK, LIQ. GAS (AT NORMAL TEMPERATURE/PRESSURE)</t>
  </si>
  <si>
    <t>VR</t>
  </si>
  <si>
    <t>BULK, SOLID, GRANULAR PARTICLES</t>
  </si>
  <si>
    <t>VY</t>
  </si>
  <si>
    <t>BULK, SOLID, FINE PARTICLES</t>
  </si>
  <si>
    <t>WA</t>
  </si>
  <si>
    <t>INTERMEDIATE BULK CONTAINER</t>
  </si>
  <si>
    <t>WB</t>
  </si>
  <si>
    <t>WICKERBOTTLE</t>
  </si>
  <si>
    <t>ZZ</t>
  </si>
  <si>
    <t>WHOLE CONTAINER IS EMPTY</t>
  </si>
  <si>
    <t>Cargo GW</t>
  </si>
  <si>
    <t>241ISZ1191092_MSCU6416650</t>
  </si>
  <si>
    <t>Cubic Meters</t>
  </si>
  <si>
    <t>Shipper</t>
  </si>
  <si>
    <t>Consignee</t>
  </si>
  <si>
    <t>Notify 1</t>
  </si>
  <si>
    <t>Notify 2</t>
  </si>
  <si>
    <t>Shipper BFT</t>
  </si>
  <si>
    <t>Consignee BFT</t>
  </si>
  <si>
    <t>Notify 1 BFT</t>
  </si>
  <si>
    <t>Notify 2 BFT</t>
  </si>
  <si>
    <t>Packages codes</t>
  </si>
  <si>
    <t>Cargo check not sensitive to:</t>
  </si>
  <si>
    <t>Cold War | Bay of Pigs | Fidel Castro</t>
  </si>
  <si>
    <t>Cold War | Bay of Pid,kc,ijegs | Fidel Castro</t>
  </si>
  <si>
    <t>Novo denique perniciosoque exemplo idem Gallus ausus est inire flagitium grave, quod Romae cum ultimo dedecore temptasse aliquando dicitur Gallienus, et adhibitis paucis clam ferro succinctis  Gallus ausus est inire flagitium grave, quod Romae cum ultimo dedecore vesperi per tabernas palabatur et conpita quaeritando Graeco sermone, cuius erat inpendio gnarus, quid de Caesare quisque sentiret. et haec confidenter agebat in urbe ubi pernoctantium luminum claritudo dierum solet imitari fulgorem. postremo agnitus saepe iamque, si prodisset, conspicuum se fore contemplans, non nisi luce palam egrediens ad agenda quae putabat seria cernebatur. et haec quidem medullitus multis gementibus agebantur.</t>
  </si>
  <si>
    <t>Novo denique perniciosoque exemplo idem Gallus ausus est Curulis inire flagitium grave, quod Romae cum ultimo dedecore temptasse aliquando dicitur Gallienus, et adhibitis paucis clam ferro succinctis vesperi per Julius tabernas palabatur et conpita quaeritando Graeco sermone, cuius erat inpendio gnarus, quid de Caesare quisque sentiret. et haec confidenter agebat in urbe ubi pernoctantium luminum claritudo dierum solet imitari fulgorem. postremo agnitus saepe iamque, si prodisset, conspicuum se fore contemplans, non nisi luce palam egrediens ad agenda quae putabat seria cernebatur. et haec quidem medullitus multis gementibus agebantur.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</si>
</sst>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0.000"/>
  </numFmts>
  <fonts count="3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color theme="0" tint="-0.34998626667073579"/>
      <name val="Calibri"/>
      <family val="2"/>
      <scheme val="minor"/>
    </font>
    <font>
      <sz val="9"/>
      <color theme="1"/>
      <name val="Calibri"/>
      <family val="2"/>
      <scheme val="minor"/>
    </font>
    <font>
      <u/>
      <sz val="11"/>
      <color theme="10"/>
      <name val="Calibri"/>
      <family val="2"/>
      <scheme val="minor"/>
    </font>
    <font>
      <u/>
      <sz val="9"/>
      <color theme="10"/>
      <name val="Calibri"/>
      <family val="2"/>
      <scheme val="minor"/>
    </font>
    <font>
      <b/>
      <sz val="9"/>
      <color theme="1"/>
      <name val="Calibri"/>
      <family val="2"/>
      <scheme val="minor"/>
    </font>
    <font>
      <sz val="9"/>
      <color theme="0"/>
      <name val="Calibri"/>
      <family val="2"/>
      <scheme val="minor"/>
    </font>
    <font>
      <sz val="9"/>
      <color rgb="FF0000CC"/>
      <name val="Calibri"/>
      <family val="2"/>
      <scheme val="minor"/>
    </font>
    <font>
      <sz val="9"/>
      <color theme="1"/>
      <name val="Arial"/>
      <family val="2"/>
    </font>
    <font>
      <sz val="9"/>
      <color rgb="FF000000"/>
      <name val="Calibri"/>
      <family val="2"/>
      <scheme val="minor"/>
    </font>
    <font>
      <sz val="11"/>
      <color rgb="FF000000"/>
      <name val="Arial"/>
      <family val="2"/>
    </font>
    <font>
      <sz val="8"/>
      <color rgb="FF000000"/>
      <name val="Verdana"/>
      <family val="2"/>
    </font>
    <font>
      <sz val="9"/>
      <name val="Calibri"/>
      <family val="2"/>
      <scheme val="minor"/>
    </font>
    <font>
      <sz val="8"/>
      <name val="Verdana"/>
      <family val="2"/>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34998626667073579"/>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auto="1"/>
      </top>
      <bottom style="thin">
        <color auto="1"/>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0" fillId="0" borderId="0" applyNumberFormat="0" applyFill="0" applyBorder="0" applyAlignment="0" applyProtection="0"/>
    <xf numFmtId="164" fontId="1" fillId="0" borderId="0" applyFont="0" applyFill="0" applyBorder="0" applyAlignment="0" applyProtection="0"/>
  </cellStyleXfs>
  <cellXfs count="41">
    <xf numFmtId="0" fontId="0" fillId="0" borderId="0" xfId="0"/>
    <xf numFmtId="0" fontId="19" fillId="0" borderId="0" xfId="0" applyFont="1" applyAlignment="1">
      <alignment horizontal="left" vertical="top"/>
    </xf>
    <xf numFmtId="0" fontId="22" fillId="0" borderId="0" xfId="0" applyFont="1" applyAlignment="1">
      <alignment horizontal="left" vertical="top"/>
    </xf>
    <xf numFmtId="0" fontId="18" fillId="0" borderId="0" xfId="0" applyFont="1" applyAlignment="1">
      <alignment horizontal="left" vertical="top"/>
    </xf>
    <xf numFmtId="0" fontId="19" fillId="0" borderId="10" xfId="0" applyFont="1" applyBorder="1" applyAlignment="1">
      <alignment horizontal="left" vertical="top"/>
    </xf>
    <xf numFmtId="0" fontId="21" fillId="0" borderId="0" xfId="42" applyFont="1" applyAlignment="1">
      <alignment horizontal="left" vertical="top"/>
    </xf>
    <xf numFmtId="0" fontId="19" fillId="0" borderId="0" xfId="0" applyFont="1" applyAlignment="1">
      <alignment horizontal="left" vertical="top" wrapText="1"/>
    </xf>
    <xf numFmtId="49" fontId="19" fillId="0" borderId="0" xfId="0" applyNumberFormat="1" applyFont="1" applyAlignment="1">
      <alignment horizontal="left" vertical="top"/>
    </xf>
    <xf numFmtId="0" fontId="19" fillId="0" borderId="0" xfId="0" quotePrefix="1" applyFont="1" applyAlignment="1">
      <alignment horizontal="left" vertical="top"/>
    </xf>
    <xf numFmtId="0" fontId="20" fillId="0" borderId="0" xfId="42" applyAlignment="1">
      <alignment horizontal="left" vertical="top"/>
    </xf>
    <xf numFmtId="49" fontId="19" fillId="0" borderId="0" xfId="0" applyNumberFormat="1" applyFont="1" applyAlignment="1">
      <alignment horizontal="left" vertical="top" wrapText="1"/>
    </xf>
    <xf numFmtId="0" fontId="22" fillId="0" borderId="0" xfId="0" applyFont="1" applyAlignment="1">
      <alignment horizontal="left" vertical="center" wrapText="1"/>
    </xf>
    <xf numFmtId="0" fontId="19" fillId="0" borderId="0" xfId="0" applyFont="1" applyAlignment="1">
      <alignment horizontal="left" vertical="center" wrapText="1"/>
    </xf>
    <xf numFmtId="0" fontId="23" fillId="33" borderId="0" xfId="0" applyFont="1" applyFill="1" applyAlignment="1">
      <alignment horizontal="left" vertical="center" wrapText="1"/>
    </xf>
    <xf numFmtId="0" fontId="22" fillId="35" borderId="0" xfId="0" applyFont="1" applyFill="1" applyAlignment="1">
      <alignment horizontal="left" vertical="center"/>
    </xf>
    <xf numFmtId="0" fontId="19" fillId="0" borderId="0" xfId="0" applyFont="1" applyAlignment="1">
      <alignment horizontal="left" vertical="center"/>
    </xf>
    <xf numFmtId="49" fontId="19" fillId="0" borderId="0" xfId="0" applyNumberFormat="1" applyFont="1" applyAlignment="1">
      <alignment horizontal="left" vertical="center" wrapText="1"/>
    </xf>
    <xf numFmtId="0" fontId="19" fillId="0" borderId="0" xfId="0" quotePrefix="1" applyFont="1" applyAlignment="1">
      <alignment horizontal="left" vertical="center" wrapText="1"/>
    </xf>
    <xf numFmtId="22" fontId="19" fillId="0" borderId="0" xfId="0" applyNumberFormat="1" applyFont="1" applyAlignment="1">
      <alignment horizontal="left" vertical="center" wrapText="1"/>
    </xf>
    <xf numFmtId="0" fontId="24" fillId="0" borderId="0" xfId="0" applyFont="1" applyAlignment="1">
      <alignment horizontal="left" vertical="top"/>
    </xf>
    <xf numFmtId="0" fontId="24" fillId="0" borderId="0" xfId="0" applyFont="1" applyAlignment="1">
      <alignment horizontal="left" vertical="center" wrapText="1"/>
    </xf>
    <xf numFmtId="0" fontId="19" fillId="36" borderId="0" xfId="0" applyFont="1" applyFill="1" applyAlignment="1">
      <alignment horizontal="left" vertical="top"/>
    </xf>
    <xf numFmtId="0" fontId="19" fillId="36" borderId="0" xfId="0" applyFont="1" applyFill="1" applyAlignment="1">
      <alignment horizontal="left" vertical="center" wrapText="1"/>
    </xf>
    <xf numFmtId="0" fontId="25" fillId="0" borderId="0" xfId="0" applyFont="1" applyAlignment="1">
      <alignment vertical="center" wrapText="1"/>
    </xf>
    <xf numFmtId="0" fontId="19" fillId="0" borderId="0" xfId="0" applyFont="1" applyAlignment="1">
      <alignment vertical="top"/>
    </xf>
    <xf numFmtId="2" fontId="19" fillId="0" borderId="0" xfId="43" applyNumberFormat="1" applyFont="1" applyAlignment="1">
      <alignment horizontal="left" vertical="top"/>
    </xf>
    <xf numFmtId="165" fontId="19" fillId="0" borderId="0" xfId="0" applyNumberFormat="1" applyFont="1" applyAlignment="1">
      <alignment horizontal="left" vertical="top"/>
    </xf>
    <xf numFmtId="0" fontId="19" fillId="0" borderId="0" xfId="0" applyFont="1" applyAlignment="1">
      <alignment vertical="top" wrapText="1"/>
    </xf>
    <xf numFmtId="0" fontId="19" fillId="0" borderId="0" xfId="0" applyFont="1"/>
    <xf numFmtId="0" fontId="22" fillId="35" borderId="0" xfId="0" applyFont="1" applyFill="1"/>
    <xf numFmtId="0" fontId="19" fillId="35" borderId="0" xfId="0" applyFont="1" applyFill="1"/>
    <xf numFmtId="0" fontId="26" fillId="0" borderId="0" xfId="0" applyFont="1" applyAlignment="1">
      <alignment vertical="top" wrapText="1"/>
    </xf>
    <xf numFmtId="0" fontId="23" fillId="33" borderId="0" xfId="0" applyFont="1" applyFill="1" applyAlignment="1">
      <alignment horizontal="center" vertical="center" wrapText="1"/>
    </xf>
    <xf numFmtId="0" fontId="23" fillId="34" borderId="0" xfId="0" applyFont="1" applyFill="1" applyAlignment="1">
      <alignment horizontal="center" vertical="center" wrapText="1"/>
    </xf>
    <xf numFmtId="0" fontId="29" fillId="0" borderId="0" xfId="0" applyFont="1" applyAlignment="1">
      <alignment vertical="top" wrapText="1"/>
    </xf>
    <xf numFmtId="0" fontId="19" fillId="0" borderId="0" xfId="0" applyFont="1" applyAlignment="1">
      <alignment vertical="center"/>
    </xf>
    <xf numFmtId="0" fontId="27" fillId="0" borderId="0" xfId="0" applyFont="1" applyAlignment="1">
      <alignment vertical="center" wrapText="1"/>
    </xf>
    <xf numFmtId="0" fontId="26" fillId="0" borderId="0" xfId="0" applyFont="1" applyAlignment="1">
      <alignment vertical="center" wrapText="1"/>
    </xf>
    <xf numFmtId="0" fontId="28" fillId="0" borderId="0" xfId="0" applyFont="1" applyAlignment="1">
      <alignment vertical="center" wrapText="1"/>
    </xf>
    <xf numFmtId="0" fontId="29" fillId="0" borderId="0" xfId="0" applyFont="1" applyAlignment="1">
      <alignment vertical="center" wrapText="1"/>
    </xf>
    <xf numFmtId="0" fontId="30" fillId="0" borderId="0" xfId="0" applyFont="1" applyAlignment="1">
      <alignment vertical="center" wrapText="1"/>
    </xf>
  </cellXfs>
  <cellStyles count="44">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Lien hypertexte" xfId="42" builtinId="8"/>
    <cellStyle name="Milliers" xfId="43" builtinId="3"/>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EXPORTACAO@CRISTALTRADING.COM.BR" TargetMode="External"/><Relationship Id="rId13" Type="http://schemas.openxmlformats.org/officeDocument/2006/relationships/hyperlink" Target="mailto:DIEGOR@ESLOGISTICA.COM.BR" TargetMode="External"/><Relationship Id="rId18" Type="http://schemas.openxmlformats.org/officeDocument/2006/relationships/hyperlink" Target="mailto:JESSICA.ROSA@SAVINODELBENE.COM" TargetMode="External"/><Relationship Id="rId26" Type="http://schemas.openxmlformats.org/officeDocument/2006/relationships/printerSettings" Target="../printerSettings/printerSettings1.bin"/><Relationship Id="rId3" Type="http://schemas.openxmlformats.org/officeDocument/2006/relationships/hyperlink" Target="mailto:EXPORTACAO@CRISTALTRADING.COM.BR" TargetMode="External"/><Relationship Id="rId21" Type="http://schemas.openxmlformats.org/officeDocument/2006/relationships/hyperlink" Target="mailto:JESSICA.ROSA@SAVINODELBENE.COM" TargetMode="External"/><Relationship Id="rId7" Type="http://schemas.openxmlformats.org/officeDocument/2006/relationships/hyperlink" Target="mailto:EXPORTACAO@CRISTALTRADING.COM.BR" TargetMode="External"/><Relationship Id="rId12" Type="http://schemas.openxmlformats.org/officeDocument/2006/relationships/hyperlink" Target="mailto:MARCELLA@IBI.SE" TargetMode="External"/><Relationship Id="rId17" Type="http://schemas.openxmlformats.org/officeDocument/2006/relationships/hyperlink" Target="mailto:AFREIRE@AGILITY.COM" TargetMode="External"/><Relationship Id="rId25" Type="http://schemas.openxmlformats.org/officeDocument/2006/relationships/hyperlink" Target="mailto:LUCIANA@EASYLOG.COM.BR" TargetMode="External"/><Relationship Id="rId2" Type="http://schemas.openxmlformats.org/officeDocument/2006/relationships/hyperlink" Target="mailto:EXPORTACAO@CRISTALTRADING.COM.BR" TargetMode="External"/><Relationship Id="rId16" Type="http://schemas.openxmlformats.org/officeDocument/2006/relationships/hyperlink" Target="mailto:AFREIRE@AGILITY.COM" TargetMode="External"/><Relationship Id="rId20" Type="http://schemas.openxmlformats.org/officeDocument/2006/relationships/hyperlink" Target="mailto:LARITZAJM@INTERMAIL.AUSA.CU" TargetMode="External"/><Relationship Id="rId1" Type="http://schemas.openxmlformats.org/officeDocument/2006/relationships/hyperlink" Target="mailto:EXPORTACAO@CRISTALTRADING.COM.BR" TargetMode="External"/><Relationship Id="rId6" Type="http://schemas.openxmlformats.org/officeDocument/2006/relationships/hyperlink" Target="mailto:EXPORTACAO@CRISTALTRADING.COM.BR" TargetMode="External"/><Relationship Id="rId11" Type="http://schemas.openxmlformats.org/officeDocument/2006/relationships/hyperlink" Target="mailto:MARCELLA@IBI.SE" TargetMode="External"/><Relationship Id="rId24" Type="http://schemas.openxmlformats.org/officeDocument/2006/relationships/hyperlink" Target="mailto:SUSANA.MOLINA@MAPOR.CU" TargetMode="External"/><Relationship Id="rId5" Type="http://schemas.openxmlformats.org/officeDocument/2006/relationships/hyperlink" Target="mailto:EXPORTACAO@CRISTALTRADING.COM.BR" TargetMode="External"/><Relationship Id="rId15" Type="http://schemas.openxmlformats.org/officeDocument/2006/relationships/hyperlink" Target="mailto:AFREIRE@AGILITY.COM" TargetMode="External"/><Relationship Id="rId23" Type="http://schemas.openxmlformats.org/officeDocument/2006/relationships/hyperlink" Target="mailto:JESSICA.ROSA@SAVINODELBENE.COM" TargetMode="External"/><Relationship Id="rId10" Type="http://schemas.openxmlformats.org/officeDocument/2006/relationships/hyperlink" Target="mailto:EXPORTACAO@CRISTALTRADING.COM.BR" TargetMode="External"/><Relationship Id="rId19" Type="http://schemas.openxmlformats.org/officeDocument/2006/relationships/hyperlink" Target="mailto:JESSICA.ROSA@SAVINODELBENE.COM" TargetMode="External"/><Relationship Id="rId4" Type="http://schemas.openxmlformats.org/officeDocument/2006/relationships/hyperlink" Target="mailto:EXPORTACAO@CRISTALTRADING.COM.BR" TargetMode="External"/><Relationship Id="rId9" Type="http://schemas.openxmlformats.org/officeDocument/2006/relationships/hyperlink" Target="mailto:EXPORTACAO@CRISTALTRADING.COM.BR" TargetMode="External"/><Relationship Id="rId14" Type="http://schemas.openxmlformats.org/officeDocument/2006/relationships/hyperlink" Target="mailto:DIEGOR@ESLOGISTICA.COM.BR" TargetMode="External"/><Relationship Id="rId22" Type="http://schemas.openxmlformats.org/officeDocument/2006/relationships/hyperlink" Target="mailto:MICHELGI12@INTERMAIL.AUSA.C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V57"/>
  <sheetViews>
    <sheetView topLeftCell="IT1" workbookViewId="0">
      <pane ySplit="4" topLeftCell="A5" activePane="bottomLeft" state="frozen"/>
      <selection pane="bottomLeft" activeCell="A5" sqref="A5:JJ5"/>
    </sheetView>
  </sheetViews>
  <sheetFormatPr baseColWidth="10" defaultColWidth="9.140625" defaultRowHeight="12" x14ac:dyDescent="0.25"/>
  <cols>
    <col min="1" max="1" width="23.140625" style="1" bestFit="1" customWidth="1"/>
    <col min="2" max="2" width="20.5703125" style="1" bestFit="1" customWidth="1"/>
    <col min="3" max="3" width="20.7109375" style="1" bestFit="1" customWidth="1"/>
    <col min="4" max="4" width="25.85546875" style="1" bestFit="1" customWidth="1"/>
    <col min="5" max="7" width="25.85546875" style="1" customWidth="1"/>
    <col min="8" max="8" width="18.140625" style="1" bestFit="1" customWidth="1"/>
    <col min="9" max="9" width="33.42578125" style="1" bestFit="1" customWidth="1"/>
    <col min="10" max="10" width="17.5703125" style="1" bestFit="1" customWidth="1"/>
    <col min="11" max="11" width="26.42578125" style="1" bestFit="1" customWidth="1"/>
    <col min="12" max="12" width="31.42578125" style="1" bestFit="1" customWidth="1"/>
    <col min="13" max="13" width="26.42578125" style="1" bestFit="1" customWidth="1"/>
    <col min="14" max="14" width="14.140625" style="1" bestFit="1" customWidth="1"/>
    <col min="15" max="15" width="18.7109375" style="1" bestFit="1" customWidth="1"/>
    <col min="16" max="16" width="31.7109375" style="1" bestFit="1" customWidth="1"/>
    <col min="17" max="17" width="31.85546875" style="1" bestFit="1" customWidth="1"/>
    <col min="18" max="18" width="30" style="1" bestFit="1" customWidth="1"/>
    <col min="19" max="19" width="25.85546875" style="1" bestFit="1" customWidth="1"/>
    <col min="20" max="21" width="24.7109375" style="1" bestFit="1" customWidth="1"/>
    <col min="22" max="22" width="27" style="1" bestFit="1" customWidth="1"/>
    <col min="23" max="23" width="31.5703125" style="1" bestFit="1" customWidth="1"/>
    <col min="24" max="24" width="19.28515625" style="1" customWidth="1"/>
    <col min="25" max="25" width="17.85546875" style="1" customWidth="1"/>
    <col min="26" max="26" width="17.5703125" style="1" bestFit="1" customWidth="1"/>
    <col min="27" max="27" width="19.5703125" style="1" bestFit="1" customWidth="1"/>
    <col min="28" max="28" width="25.28515625" style="1" bestFit="1" customWidth="1"/>
    <col min="29" max="29" width="18.85546875" style="1" bestFit="1" customWidth="1"/>
    <col min="30" max="30" width="22.42578125" style="1" bestFit="1" customWidth="1"/>
    <col min="31" max="31" width="23.28515625" style="1" bestFit="1" customWidth="1"/>
    <col min="32" max="32" width="18.42578125" style="1" bestFit="1" customWidth="1"/>
    <col min="33" max="33" width="18.5703125" style="1" bestFit="1" customWidth="1"/>
    <col min="34" max="34" width="17.42578125" style="1" bestFit="1" customWidth="1"/>
    <col min="35" max="35" width="33.85546875" style="1" bestFit="1" customWidth="1"/>
    <col min="36" max="36" width="20.42578125" style="1" customWidth="1"/>
    <col min="37" max="37" width="18.85546875" style="1" customWidth="1"/>
    <col min="38" max="38" width="10.85546875" style="1" customWidth="1"/>
    <col min="39" max="39" width="14.7109375" style="1" customWidth="1"/>
    <col min="40" max="46" width="9.140625" style="1"/>
    <col min="47" max="47" width="16.85546875" style="1" customWidth="1"/>
    <col min="48" max="48" width="12" style="1" customWidth="1"/>
    <col min="49" max="56" width="9.140625" style="1"/>
    <col min="57" max="57" width="16.7109375" style="1" customWidth="1"/>
    <col min="58" max="58" width="11.85546875" style="1" customWidth="1"/>
    <col min="59" max="66" width="9.140625" style="1"/>
    <col min="67" max="67" width="17.28515625" style="1" customWidth="1"/>
    <col min="68" max="76" width="9.140625" style="1"/>
    <col min="77" max="77" width="14.140625" style="1" customWidth="1"/>
    <col min="78" max="86" width="9.140625" style="1"/>
    <col min="87" max="87" width="17.5703125" style="1" customWidth="1"/>
    <col min="88" max="88" width="10.85546875" style="1" customWidth="1"/>
    <col min="89" max="89" width="14.42578125" style="1" bestFit="1" customWidth="1"/>
    <col min="90" max="90" width="15.7109375" style="1" customWidth="1"/>
    <col min="91" max="96" width="9.140625" style="1"/>
    <col min="97" max="97" width="16.28515625" style="1" customWidth="1"/>
    <col min="98" max="98" width="10.5703125" style="1" customWidth="1"/>
    <col min="99" max="106" width="9.140625" style="1"/>
    <col min="107" max="107" width="16.7109375" style="1" customWidth="1"/>
    <col min="108" max="116" width="9.140625" style="1"/>
    <col min="117" max="117" width="17.5703125" style="1" customWidth="1"/>
    <col min="118" max="118" width="9.140625" style="1"/>
    <col min="119" max="119" width="13.85546875" style="1" customWidth="1"/>
    <col min="120" max="126" width="9.140625" style="1"/>
    <col min="127" max="127" width="18.85546875" style="1" customWidth="1"/>
    <col min="128" max="128" width="10.7109375" style="1" customWidth="1"/>
    <col min="129" max="129" width="13.5703125" style="1" customWidth="1"/>
    <col min="130" max="136" width="9.140625" style="1"/>
    <col min="137" max="140" width="44.7109375" style="1" customWidth="1"/>
    <col min="141" max="141" width="136.28515625" style="1" customWidth="1"/>
    <col min="142" max="142" width="55.28515625" style="1" customWidth="1"/>
    <col min="143" max="152" width="9.140625" style="1"/>
    <col min="153" max="153" width="16.7109375" style="1" customWidth="1"/>
    <col min="154" max="154" width="9.140625" style="1"/>
    <col min="155" max="155" width="10.140625" style="1" customWidth="1"/>
    <col min="156" max="156" width="9.28515625" style="1" customWidth="1"/>
    <col min="157" max="168" width="9.140625" style="1"/>
    <col min="169" max="169" width="13.140625" style="1" customWidth="1"/>
    <col min="170" max="170" width="9.140625" style="1"/>
    <col min="171" max="171" width="17.7109375" style="1" bestFit="1" customWidth="1"/>
    <col min="172" max="174" width="9.140625" style="1"/>
    <col min="175" max="175" width="11.5703125" style="1" customWidth="1"/>
    <col min="176" max="210" width="9.140625" style="1"/>
    <col min="211" max="211" width="12.85546875" style="1" customWidth="1"/>
    <col min="212" max="213" width="9.140625" style="1"/>
    <col min="214" max="214" width="13.28515625" style="1" bestFit="1" customWidth="1"/>
    <col min="215" max="220" width="9.140625" style="1"/>
    <col min="221" max="221" width="11.7109375" style="1" customWidth="1"/>
    <col min="222" max="222" width="9.140625" style="1"/>
    <col min="223" max="223" width="19.28515625" style="1" customWidth="1"/>
    <col min="224" max="233" width="9.140625" style="1"/>
    <col min="234" max="234" width="24.140625" style="1" customWidth="1"/>
    <col min="235" max="246" width="9.140625" style="1"/>
    <col min="247" max="247" width="11" style="1" customWidth="1"/>
    <col min="248" max="268" width="9.140625" style="1"/>
    <col min="269" max="269" width="18.85546875" style="1" bestFit="1" customWidth="1"/>
    <col min="270" max="270" width="39.5703125" style="1" customWidth="1"/>
    <col min="271" max="306" width="9.140625" style="1"/>
    <col min="307" max="307" width="12.5703125" style="1" customWidth="1"/>
    <col min="308" max="16384" width="9.140625" style="1"/>
  </cols>
  <sheetData>
    <row r="1" spans="1:308" x14ac:dyDescent="0.25">
      <c r="B1" s="2" t="s">
        <v>1116</v>
      </c>
    </row>
    <row r="3" spans="1:308" x14ac:dyDescent="0.25">
      <c r="B3" s="3" t="s">
        <v>4</v>
      </c>
      <c r="C3" s="3" t="s">
        <v>4</v>
      </c>
      <c r="D3" s="3" t="s">
        <v>4</v>
      </c>
      <c r="E3" s="3" t="s">
        <v>4</v>
      </c>
      <c r="F3" s="3" t="s">
        <v>4</v>
      </c>
      <c r="G3" s="3" t="s">
        <v>4</v>
      </c>
      <c r="H3" s="3" t="s">
        <v>4</v>
      </c>
      <c r="I3" s="3" t="s">
        <v>4</v>
      </c>
      <c r="J3" s="3" t="s">
        <v>4</v>
      </c>
      <c r="K3" s="3" t="s">
        <v>4</v>
      </c>
      <c r="L3" s="3" t="s">
        <v>4</v>
      </c>
      <c r="M3" s="3" t="s">
        <v>4</v>
      </c>
      <c r="N3" s="3" t="s">
        <v>4</v>
      </c>
      <c r="O3" s="3" t="s">
        <v>4</v>
      </c>
      <c r="P3" s="3" t="s">
        <v>4</v>
      </c>
      <c r="Q3" s="3" t="s">
        <v>6</v>
      </c>
      <c r="R3" s="3" t="s">
        <v>6</v>
      </c>
      <c r="S3" s="3" t="s">
        <v>6</v>
      </c>
      <c r="T3" s="3" t="s">
        <v>6</v>
      </c>
      <c r="U3" s="3" t="s">
        <v>6</v>
      </c>
      <c r="V3" s="3" t="s">
        <v>6</v>
      </c>
      <c r="W3" s="3" t="s">
        <v>6</v>
      </c>
      <c r="X3" s="3" t="s">
        <v>37</v>
      </c>
      <c r="Y3" s="3" t="s">
        <v>37</v>
      </c>
      <c r="Z3" s="3" t="s">
        <v>86</v>
      </c>
      <c r="AA3" s="3" t="s">
        <v>86</v>
      </c>
      <c r="AB3" s="3" t="s">
        <v>86</v>
      </c>
      <c r="AC3" s="3" t="s">
        <v>86</v>
      </c>
      <c r="AD3" s="3" t="s">
        <v>86</v>
      </c>
      <c r="AE3" s="3" t="s">
        <v>86</v>
      </c>
      <c r="AF3" s="3" t="s">
        <v>86</v>
      </c>
      <c r="AG3" s="3" t="s">
        <v>86</v>
      </c>
      <c r="AH3" s="3" t="s">
        <v>27</v>
      </c>
      <c r="AI3" s="3" t="s">
        <v>7</v>
      </c>
      <c r="AJ3" s="3" t="s">
        <v>7</v>
      </c>
      <c r="AK3" s="3" t="s">
        <v>100</v>
      </c>
      <c r="AL3" s="3" t="s">
        <v>100</v>
      </c>
      <c r="AM3" s="3" t="s">
        <v>134</v>
      </c>
      <c r="AN3" s="3" t="s">
        <v>178</v>
      </c>
      <c r="AO3" s="3" t="s">
        <v>156</v>
      </c>
      <c r="AP3" s="3" t="s">
        <v>156</v>
      </c>
      <c r="AQ3" s="3" t="s">
        <v>156</v>
      </c>
      <c r="AR3" s="3" t="s">
        <v>452</v>
      </c>
      <c r="AS3" s="3" t="s">
        <v>452</v>
      </c>
      <c r="AT3" s="3" t="s">
        <v>452</v>
      </c>
      <c r="AU3" s="3" t="s">
        <v>98</v>
      </c>
      <c r="AV3" s="3" t="s">
        <v>98</v>
      </c>
      <c r="AW3" s="3" t="s">
        <v>132</v>
      </c>
      <c r="AX3" s="3" t="s">
        <v>176</v>
      </c>
      <c r="AY3" s="3" t="s">
        <v>154</v>
      </c>
      <c r="AZ3" s="3" t="s">
        <v>154</v>
      </c>
      <c r="BA3" s="3" t="s">
        <v>154</v>
      </c>
      <c r="BB3" s="3" t="s">
        <v>450</v>
      </c>
      <c r="BC3" s="3" t="s">
        <v>450</v>
      </c>
      <c r="BD3" s="3" t="s">
        <v>450</v>
      </c>
      <c r="BE3" s="3" t="s">
        <v>93</v>
      </c>
      <c r="BF3" s="3" t="s">
        <v>93</v>
      </c>
      <c r="BG3" s="3" t="s">
        <v>127</v>
      </c>
      <c r="BH3" s="3" t="s">
        <v>171</v>
      </c>
      <c r="BI3" s="3" t="s">
        <v>149</v>
      </c>
      <c r="BJ3" s="3" t="s">
        <v>149</v>
      </c>
      <c r="BK3" s="3" t="s">
        <v>149</v>
      </c>
      <c r="BL3" s="3" t="s">
        <v>445</v>
      </c>
      <c r="BM3" s="3" t="s">
        <v>445</v>
      </c>
      <c r="BN3" s="3" t="s">
        <v>445</v>
      </c>
      <c r="BO3" s="3" t="s">
        <v>96</v>
      </c>
      <c r="BP3" s="3" t="s">
        <v>96</v>
      </c>
      <c r="BQ3" s="3" t="s">
        <v>130</v>
      </c>
      <c r="BR3" s="3" t="s">
        <v>174</v>
      </c>
      <c r="BS3" s="3" t="s">
        <v>152</v>
      </c>
      <c r="BT3" s="3" t="s">
        <v>152</v>
      </c>
      <c r="BU3" s="3" t="s">
        <v>152</v>
      </c>
      <c r="BV3" s="3" t="s">
        <v>448</v>
      </c>
      <c r="BW3" s="3" t="s">
        <v>448</v>
      </c>
      <c r="BX3" s="3" t="s">
        <v>448</v>
      </c>
      <c r="BY3" s="3" t="s">
        <v>94</v>
      </c>
      <c r="BZ3" s="3" t="s">
        <v>94</v>
      </c>
      <c r="CA3" s="3" t="s">
        <v>128</v>
      </c>
      <c r="CB3" s="3" t="s">
        <v>172</v>
      </c>
      <c r="CC3" s="3" t="s">
        <v>150</v>
      </c>
      <c r="CD3" s="3" t="s">
        <v>150</v>
      </c>
      <c r="CE3" s="3" t="s">
        <v>150</v>
      </c>
      <c r="CF3" s="3" t="s">
        <v>446</v>
      </c>
      <c r="CG3" s="3" t="s">
        <v>446</v>
      </c>
      <c r="CH3" s="3" t="s">
        <v>446</v>
      </c>
      <c r="CI3" s="3" t="s">
        <v>92</v>
      </c>
      <c r="CJ3" s="3" t="s">
        <v>92</v>
      </c>
      <c r="CK3" s="3" t="s">
        <v>126</v>
      </c>
      <c r="CL3" s="3" t="s">
        <v>170</v>
      </c>
      <c r="CM3" s="3" t="s">
        <v>148</v>
      </c>
      <c r="CN3" s="3" t="s">
        <v>148</v>
      </c>
      <c r="CO3" s="3" t="s">
        <v>148</v>
      </c>
      <c r="CP3" s="3" t="s">
        <v>444</v>
      </c>
      <c r="CQ3" s="3" t="s">
        <v>444</v>
      </c>
      <c r="CR3" s="3" t="s">
        <v>444</v>
      </c>
      <c r="CS3" s="3" t="s">
        <v>95</v>
      </c>
      <c r="CT3" s="3" t="s">
        <v>95</v>
      </c>
      <c r="CU3" s="3" t="s">
        <v>129</v>
      </c>
      <c r="CV3" s="3" t="s">
        <v>173</v>
      </c>
      <c r="CW3" s="3" t="s">
        <v>151</v>
      </c>
      <c r="CX3" s="3" t="s">
        <v>151</v>
      </c>
      <c r="CY3" s="3" t="s">
        <v>151</v>
      </c>
      <c r="CZ3" s="3" t="s">
        <v>447</v>
      </c>
      <c r="DA3" s="3" t="s">
        <v>447</v>
      </c>
      <c r="DB3" s="3" t="s">
        <v>447</v>
      </c>
      <c r="DC3" s="3" t="s">
        <v>97</v>
      </c>
      <c r="DD3" s="3" t="s">
        <v>97</v>
      </c>
      <c r="DE3" s="3" t="s">
        <v>131</v>
      </c>
      <c r="DF3" s="3" t="s">
        <v>175</v>
      </c>
      <c r="DG3" s="3" t="s">
        <v>153</v>
      </c>
      <c r="DH3" s="3" t="s">
        <v>153</v>
      </c>
      <c r="DI3" s="3" t="s">
        <v>153</v>
      </c>
      <c r="DJ3" s="3" t="s">
        <v>449</v>
      </c>
      <c r="DK3" s="3" t="s">
        <v>449</v>
      </c>
      <c r="DL3" s="3" t="s">
        <v>449</v>
      </c>
      <c r="DM3" s="3" t="s">
        <v>99</v>
      </c>
      <c r="DN3" s="3" t="s">
        <v>99</v>
      </c>
      <c r="DO3" s="3" t="s">
        <v>133</v>
      </c>
      <c r="DP3" s="3" t="s">
        <v>177</v>
      </c>
      <c r="DQ3" s="3" t="s">
        <v>155</v>
      </c>
      <c r="DR3" s="3" t="s">
        <v>155</v>
      </c>
      <c r="DS3" s="3" t="s">
        <v>155</v>
      </c>
      <c r="DT3" s="3" t="s">
        <v>451</v>
      </c>
      <c r="DU3" s="3" t="s">
        <v>451</v>
      </c>
      <c r="DV3" s="3" t="s">
        <v>451</v>
      </c>
      <c r="DW3" s="3" t="s">
        <v>101</v>
      </c>
      <c r="DX3" s="3" t="s">
        <v>101</v>
      </c>
      <c r="DY3" s="3" t="s">
        <v>135</v>
      </c>
      <c r="DZ3" s="3" t="s">
        <v>179</v>
      </c>
      <c r="EA3" s="3" t="s">
        <v>157</v>
      </c>
      <c r="EB3" s="3" t="s">
        <v>157</v>
      </c>
      <c r="EC3" s="3" t="s">
        <v>157</v>
      </c>
      <c r="ED3" s="3" t="s">
        <v>453</v>
      </c>
      <c r="EE3" s="3" t="s">
        <v>453</v>
      </c>
      <c r="EF3" s="3" t="s">
        <v>453</v>
      </c>
      <c r="EG3" s="3" t="s">
        <v>244</v>
      </c>
      <c r="EH3" s="3" t="s">
        <v>245</v>
      </c>
      <c r="EI3" s="3" t="s">
        <v>246</v>
      </c>
      <c r="EJ3" s="3" t="s">
        <v>247</v>
      </c>
      <c r="EK3" s="3" t="s">
        <v>9</v>
      </c>
      <c r="EL3" s="3" t="s">
        <v>256</v>
      </c>
      <c r="EM3" s="3" t="s">
        <v>30</v>
      </c>
      <c r="EN3" s="3" t="s">
        <v>30</v>
      </c>
      <c r="EO3" s="3" t="s">
        <v>30</v>
      </c>
      <c r="EP3" s="3" t="s">
        <v>30</v>
      </c>
      <c r="EQ3" s="3" t="s">
        <v>30</v>
      </c>
      <c r="ER3" s="3" t="s">
        <v>30</v>
      </c>
      <c r="ES3" s="3" t="s">
        <v>30</v>
      </c>
      <c r="ET3" s="3" t="s">
        <v>30</v>
      </c>
      <c r="EU3" s="3" t="s">
        <v>30</v>
      </c>
      <c r="EV3" s="3" t="s">
        <v>267</v>
      </c>
      <c r="EW3" s="3" t="s">
        <v>267</v>
      </c>
      <c r="EX3" s="3" t="s">
        <v>267</v>
      </c>
      <c r="EY3" s="3" t="s">
        <v>271</v>
      </c>
      <c r="EZ3" s="3" t="s">
        <v>271</v>
      </c>
      <c r="FA3" s="3" t="s">
        <v>271</v>
      </c>
      <c r="FB3" s="3" t="s">
        <v>271</v>
      </c>
      <c r="FC3" s="3" t="s">
        <v>271</v>
      </c>
      <c r="FD3" s="3" t="s">
        <v>271</v>
      </c>
      <c r="FE3" s="3" t="s">
        <v>271</v>
      </c>
      <c r="FF3" s="3" t="s">
        <v>271</v>
      </c>
      <c r="FG3" s="3" t="s">
        <v>271</v>
      </c>
      <c r="FH3" s="3" t="s">
        <v>271</v>
      </c>
      <c r="FI3" s="3" t="s">
        <v>282</v>
      </c>
      <c r="FJ3" s="3" t="s">
        <v>282</v>
      </c>
      <c r="FK3" s="3" t="s">
        <v>282</v>
      </c>
      <c r="FL3" s="3" t="s">
        <v>286</v>
      </c>
      <c r="FM3" s="3" t="s">
        <v>10</v>
      </c>
      <c r="FN3" s="3" t="s">
        <v>10</v>
      </c>
      <c r="FO3" s="3" t="s">
        <v>10</v>
      </c>
      <c r="FP3" s="3" t="s">
        <v>10</v>
      </c>
      <c r="FQ3" s="3" t="s">
        <v>10</v>
      </c>
      <c r="FR3" s="3" t="s">
        <v>10</v>
      </c>
      <c r="FS3" s="3" t="s">
        <v>10</v>
      </c>
      <c r="FT3" s="3" t="s">
        <v>10</v>
      </c>
      <c r="FU3" s="3" t="s">
        <v>10</v>
      </c>
      <c r="FV3" s="3" t="s">
        <v>10</v>
      </c>
      <c r="FW3" s="3" t="s">
        <v>10</v>
      </c>
      <c r="FX3" s="3" t="s">
        <v>11</v>
      </c>
      <c r="FY3" s="3" t="s">
        <v>11</v>
      </c>
      <c r="FZ3" s="3" t="s">
        <v>11</v>
      </c>
      <c r="GA3" s="3" t="s">
        <v>11</v>
      </c>
      <c r="GB3" s="3" t="s">
        <v>11</v>
      </c>
      <c r="GC3" s="3" t="s">
        <v>11</v>
      </c>
      <c r="GD3" s="3" t="s">
        <v>11</v>
      </c>
      <c r="GE3" s="3" t="s">
        <v>11</v>
      </c>
      <c r="GF3" s="3" t="s">
        <v>11</v>
      </c>
      <c r="GG3" s="3" t="s">
        <v>11</v>
      </c>
      <c r="GH3" s="3" t="s">
        <v>11</v>
      </c>
      <c r="GI3" s="3" t="s">
        <v>11</v>
      </c>
      <c r="GJ3" s="3" t="s">
        <v>11</v>
      </c>
      <c r="GK3" s="3" t="s">
        <v>11</v>
      </c>
      <c r="GL3" s="3" t="s">
        <v>11</v>
      </c>
      <c r="GM3" s="3" t="s">
        <v>11</v>
      </c>
      <c r="GN3" s="3" t="s">
        <v>11</v>
      </c>
      <c r="GO3" s="3" t="s">
        <v>320</v>
      </c>
      <c r="GP3" s="3" t="s">
        <v>320</v>
      </c>
      <c r="GQ3" s="3" t="s">
        <v>320</v>
      </c>
      <c r="GR3" s="3" t="s">
        <v>320</v>
      </c>
      <c r="GS3" s="3" t="s">
        <v>320</v>
      </c>
      <c r="GT3" s="3" t="s">
        <v>320</v>
      </c>
      <c r="GU3" s="3" t="s">
        <v>31</v>
      </c>
      <c r="GV3" s="3" t="s">
        <v>31</v>
      </c>
      <c r="GW3" s="3" t="s">
        <v>31</v>
      </c>
      <c r="GX3" s="3" t="s">
        <v>31</v>
      </c>
      <c r="GY3" s="3" t="s">
        <v>31</v>
      </c>
      <c r="GZ3" s="3" t="s">
        <v>31</v>
      </c>
      <c r="HA3" s="3" t="s">
        <v>31</v>
      </c>
      <c r="HB3" s="3" t="s">
        <v>12</v>
      </c>
      <c r="HC3" s="3" t="s">
        <v>12</v>
      </c>
      <c r="HD3" s="3" t="s">
        <v>12</v>
      </c>
      <c r="HE3" s="3" t="s">
        <v>12</v>
      </c>
      <c r="HF3" s="3" t="s">
        <v>12</v>
      </c>
      <c r="HG3" s="3" t="s">
        <v>12</v>
      </c>
      <c r="HH3" s="3" t="s">
        <v>12</v>
      </c>
      <c r="HI3" s="3" t="s">
        <v>12</v>
      </c>
      <c r="HJ3" s="3" t="s">
        <v>13</v>
      </c>
      <c r="HK3" s="3" t="s">
        <v>13</v>
      </c>
      <c r="HL3" s="3" t="s">
        <v>13</v>
      </c>
      <c r="HM3" s="3" t="s">
        <v>349</v>
      </c>
      <c r="HN3" s="3" t="s">
        <v>349</v>
      </c>
      <c r="HO3" s="3" t="s">
        <v>349</v>
      </c>
      <c r="HP3" s="3" t="s">
        <v>349</v>
      </c>
      <c r="HQ3" s="3" t="s">
        <v>349</v>
      </c>
      <c r="HR3" s="3" t="s">
        <v>349</v>
      </c>
      <c r="HS3" s="3" t="s">
        <v>349</v>
      </c>
      <c r="HT3" s="3" t="s">
        <v>349</v>
      </c>
      <c r="HU3" s="3" t="s">
        <v>349</v>
      </c>
      <c r="HV3" s="3" t="s">
        <v>349</v>
      </c>
      <c r="HW3" s="3" t="s">
        <v>351</v>
      </c>
      <c r="HX3" s="3" t="s">
        <v>351</v>
      </c>
      <c r="HY3" s="3" t="s">
        <v>351</v>
      </c>
      <c r="HZ3" s="3" t="s">
        <v>14</v>
      </c>
      <c r="IA3" s="3" t="s">
        <v>15</v>
      </c>
      <c r="IB3" s="3" t="s">
        <v>15</v>
      </c>
      <c r="IC3" s="3" t="s">
        <v>15</v>
      </c>
      <c r="ID3" s="3" t="s">
        <v>15</v>
      </c>
      <c r="IE3" s="3" t="s">
        <v>15</v>
      </c>
      <c r="IF3" s="3" t="s">
        <v>15</v>
      </c>
      <c r="IG3" s="3" t="s">
        <v>15</v>
      </c>
      <c r="IH3" s="3" t="s">
        <v>15</v>
      </c>
      <c r="II3" s="3" t="s">
        <v>15</v>
      </c>
      <c r="IJ3" s="3" t="s">
        <v>15</v>
      </c>
      <c r="IK3" s="3" t="s">
        <v>15</v>
      </c>
      <c r="IL3" s="3" t="s">
        <v>15</v>
      </c>
      <c r="IM3" s="3" t="s">
        <v>15</v>
      </c>
      <c r="IN3" s="3" t="s">
        <v>15</v>
      </c>
      <c r="IO3" s="3" t="s">
        <v>15</v>
      </c>
      <c r="IP3" s="3" t="s">
        <v>15</v>
      </c>
      <c r="IQ3" s="3" t="s">
        <v>15</v>
      </c>
      <c r="IR3" s="3" t="s">
        <v>16</v>
      </c>
      <c r="IS3" s="3" t="s">
        <v>16</v>
      </c>
      <c r="IT3" s="3" t="s">
        <v>16</v>
      </c>
      <c r="IU3" s="3" t="s">
        <v>16</v>
      </c>
      <c r="IV3" s="3" t="s">
        <v>16</v>
      </c>
      <c r="IW3" s="3" t="s">
        <v>16</v>
      </c>
      <c r="IX3" s="3" t="s">
        <v>16</v>
      </c>
      <c r="IY3" s="3" t="s">
        <v>16</v>
      </c>
      <c r="IZ3" s="3" t="s">
        <v>18</v>
      </c>
      <c r="JA3" s="3" t="s">
        <v>18</v>
      </c>
      <c r="JB3" s="3" t="s">
        <v>18</v>
      </c>
      <c r="JC3" s="3" t="s">
        <v>18</v>
      </c>
      <c r="JD3" s="3" t="s">
        <v>18</v>
      </c>
      <c r="JE3" s="3" t="s">
        <v>18</v>
      </c>
      <c r="JF3" s="3" t="s">
        <v>18</v>
      </c>
      <c r="JG3" s="3" t="s">
        <v>18</v>
      </c>
      <c r="JH3" s="3" t="s">
        <v>384</v>
      </c>
      <c r="JI3" s="3" t="s">
        <v>19</v>
      </c>
      <c r="JJ3" s="3" t="s">
        <v>19</v>
      </c>
      <c r="JK3" s="3" t="s">
        <v>20</v>
      </c>
      <c r="JL3" s="3" t="s">
        <v>20</v>
      </c>
      <c r="JM3" s="3" t="s">
        <v>20</v>
      </c>
      <c r="JN3" s="3" t="s">
        <v>20</v>
      </c>
      <c r="JO3" s="3" t="s">
        <v>20</v>
      </c>
      <c r="JP3" s="3" t="s">
        <v>395</v>
      </c>
      <c r="JQ3" s="3" t="s">
        <v>0</v>
      </c>
      <c r="JR3" s="3" t="s">
        <v>0</v>
      </c>
      <c r="JS3" s="3" t="s">
        <v>0</v>
      </c>
      <c r="JT3" s="3" t="s">
        <v>0</v>
      </c>
      <c r="JU3" s="3" t="s">
        <v>0</v>
      </c>
      <c r="JV3" s="3" t="s">
        <v>0</v>
      </c>
      <c r="JW3" s="3" t="s">
        <v>0</v>
      </c>
      <c r="JX3" s="3" t="s">
        <v>2</v>
      </c>
      <c r="JY3" s="3" t="s">
        <v>2</v>
      </c>
      <c r="JZ3" s="3" t="s">
        <v>2</v>
      </c>
      <c r="KA3" s="3" t="s">
        <v>2</v>
      </c>
      <c r="KB3" s="3" t="s">
        <v>2</v>
      </c>
      <c r="KC3" s="3" t="s">
        <v>2</v>
      </c>
      <c r="KD3" s="3" t="s">
        <v>2</v>
      </c>
      <c r="KE3" s="3" t="s">
        <v>2</v>
      </c>
      <c r="KF3" s="3" t="s">
        <v>2</v>
      </c>
      <c r="KG3" s="3" t="s">
        <v>2</v>
      </c>
      <c r="KH3" s="3" t="s">
        <v>2</v>
      </c>
      <c r="KI3" s="3" t="s">
        <v>2</v>
      </c>
      <c r="KJ3" s="3" t="s">
        <v>471</v>
      </c>
      <c r="KK3" s="3" t="s">
        <v>471</v>
      </c>
      <c r="KL3" s="3" t="s">
        <v>472</v>
      </c>
      <c r="KM3" s="3" t="s">
        <v>472</v>
      </c>
      <c r="KN3" s="3" t="s">
        <v>477</v>
      </c>
      <c r="KO3" s="3" t="s">
        <v>477</v>
      </c>
      <c r="KP3" s="3" t="s">
        <v>480</v>
      </c>
      <c r="KQ3" s="3" t="s">
        <v>480</v>
      </c>
      <c r="KR3" s="3" t="s">
        <v>483</v>
      </c>
      <c r="KS3" s="3" t="s">
        <v>483</v>
      </c>
      <c r="KT3" s="3" t="s">
        <v>486</v>
      </c>
      <c r="KU3" s="3" t="s">
        <v>1121</v>
      </c>
    </row>
    <row r="4" spans="1:308" x14ac:dyDescent="0.25">
      <c r="A4" s="4" t="s">
        <v>1579</v>
      </c>
      <c r="B4" s="4" t="s">
        <v>52</v>
      </c>
      <c r="C4" s="4" t="s">
        <v>49</v>
      </c>
      <c r="D4" s="4" t="s">
        <v>51</v>
      </c>
      <c r="E4" s="4" t="s">
        <v>58</v>
      </c>
      <c r="F4" s="4" t="s">
        <v>59</v>
      </c>
      <c r="G4" s="4" t="s">
        <v>60</v>
      </c>
      <c r="H4" s="4" t="s">
        <v>53</v>
      </c>
      <c r="I4" s="4" t="s">
        <v>54</v>
      </c>
      <c r="J4" s="4" t="s">
        <v>55</v>
      </c>
      <c r="K4" s="4" t="s">
        <v>56</v>
      </c>
      <c r="L4" s="4" t="s">
        <v>61</v>
      </c>
      <c r="M4" s="4" t="s">
        <v>66</v>
      </c>
      <c r="N4" s="4" t="s">
        <v>62</v>
      </c>
      <c r="O4" s="4" t="s">
        <v>64</v>
      </c>
      <c r="P4" s="4" t="s">
        <v>65</v>
      </c>
      <c r="Q4" s="4" t="s">
        <v>67</v>
      </c>
      <c r="R4" s="4" t="s">
        <v>68</v>
      </c>
      <c r="S4" s="4" t="s">
        <v>69</v>
      </c>
      <c r="T4" s="4" t="s">
        <v>70</v>
      </c>
      <c r="U4" s="4" t="s">
        <v>71</v>
      </c>
      <c r="V4" s="4" t="s">
        <v>72</v>
      </c>
      <c r="W4" s="4" t="s">
        <v>75</v>
      </c>
      <c r="X4" s="4" t="s">
        <v>76</v>
      </c>
      <c r="Y4" s="4" t="s">
        <v>77</v>
      </c>
      <c r="Z4" s="4" t="s">
        <v>78</v>
      </c>
      <c r="AA4" s="4" t="s">
        <v>79</v>
      </c>
      <c r="AB4" s="4" t="s">
        <v>80</v>
      </c>
      <c r="AC4" s="4" t="s">
        <v>81</v>
      </c>
      <c r="AD4" s="4" t="s">
        <v>82</v>
      </c>
      <c r="AE4" s="4" t="s">
        <v>83</v>
      </c>
      <c r="AF4" s="4" t="s">
        <v>84</v>
      </c>
      <c r="AG4" s="4" t="s">
        <v>85</v>
      </c>
      <c r="AH4" s="4" t="s">
        <v>87</v>
      </c>
      <c r="AI4" s="4" t="s">
        <v>88</v>
      </c>
      <c r="AJ4" s="4" t="s">
        <v>89</v>
      </c>
      <c r="AK4" s="4" t="s">
        <v>122</v>
      </c>
      <c r="AL4" s="4" t="s">
        <v>123</v>
      </c>
      <c r="AM4" s="4" t="s">
        <v>144</v>
      </c>
      <c r="AN4" s="4" t="s">
        <v>166</v>
      </c>
      <c r="AO4" s="4" t="s">
        <v>188</v>
      </c>
      <c r="AP4" s="4" t="s">
        <v>198</v>
      </c>
      <c r="AQ4" s="4" t="s">
        <v>208</v>
      </c>
      <c r="AR4" s="4" t="s">
        <v>221</v>
      </c>
      <c r="AS4" s="4" t="s">
        <v>231</v>
      </c>
      <c r="AT4" s="4" t="s">
        <v>241</v>
      </c>
      <c r="AU4" s="4" t="s">
        <v>118</v>
      </c>
      <c r="AV4" s="4" t="s">
        <v>119</v>
      </c>
      <c r="AW4" s="4" t="s">
        <v>142</v>
      </c>
      <c r="AX4" s="4" t="s">
        <v>164</v>
      </c>
      <c r="AY4" s="4" t="s">
        <v>186</v>
      </c>
      <c r="AZ4" s="4" t="s">
        <v>196</v>
      </c>
      <c r="BA4" s="4" t="s">
        <v>206</v>
      </c>
      <c r="BB4" s="4" t="s">
        <v>219</v>
      </c>
      <c r="BC4" s="4" t="s">
        <v>229</v>
      </c>
      <c r="BD4" s="4" t="s">
        <v>239</v>
      </c>
      <c r="BE4" s="4" t="s">
        <v>108</v>
      </c>
      <c r="BF4" s="4" t="s">
        <v>109</v>
      </c>
      <c r="BG4" s="4" t="s">
        <v>137</v>
      </c>
      <c r="BH4" s="4" t="s">
        <v>159</v>
      </c>
      <c r="BI4" s="4" t="s">
        <v>181</v>
      </c>
      <c r="BJ4" s="4" t="s">
        <v>191</v>
      </c>
      <c r="BK4" s="4" t="s">
        <v>201</v>
      </c>
      <c r="BL4" s="4" t="s">
        <v>214</v>
      </c>
      <c r="BM4" s="4" t="s">
        <v>224</v>
      </c>
      <c r="BN4" s="4" t="s">
        <v>234</v>
      </c>
      <c r="BO4" s="4" t="s">
        <v>114</v>
      </c>
      <c r="BP4" s="4" t="s">
        <v>115</v>
      </c>
      <c r="BQ4" s="4" t="s">
        <v>140</v>
      </c>
      <c r="BR4" s="4" t="s">
        <v>162</v>
      </c>
      <c r="BS4" s="4" t="s">
        <v>184</v>
      </c>
      <c r="BT4" s="4" t="s">
        <v>194</v>
      </c>
      <c r="BU4" s="4" t="s">
        <v>204</v>
      </c>
      <c r="BV4" s="4" t="s">
        <v>217</v>
      </c>
      <c r="BW4" s="4" t="s">
        <v>227</v>
      </c>
      <c r="BX4" s="4" t="s">
        <v>237</v>
      </c>
      <c r="BY4" s="4" t="s">
        <v>110</v>
      </c>
      <c r="BZ4" s="4" t="s">
        <v>111</v>
      </c>
      <c r="CA4" s="4" t="s">
        <v>138</v>
      </c>
      <c r="CB4" s="4" t="s">
        <v>160</v>
      </c>
      <c r="CC4" s="4" t="s">
        <v>182</v>
      </c>
      <c r="CD4" s="4" t="s">
        <v>192</v>
      </c>
      <c r="CE4" s="4" t="s">
        <v>202</v>
      </c>
      <c r="CF4" s="4" t="s">
        <v>215</v>
      </c>
      <c r="CG4" s="4" t="s">
        <v>225</v>
      </c>
      <c r="CH4" s="4" t="s">
        <v>235</v>
      </c>
      <c r="CI4" s="4" t="s">
        <v>106</v>
      </c>
      <c r="CJ4" s="4" t="s">
        <v>107</v>
      </c>
      <c r="CK4" s="4" t="s">
        <v>136</v>
      </c>
      <c r="CL4" s="4" t="s">
        <v>158</v>
      </c>
      <c r="CM4" s="4" t="s">
        <v>180</v>
      </c>
      <c r="CN4" s="4" t="s">
        <v>190</v>
      </c>
      <c r="CO4" s="4" t="s">
        <v>200</v>
      </c>
      <c r="CP4" s="4" t="s">
        <v>213</v>
      </c>
      <c r="CQ4" s="4" t="s">
        <v>223</v>
      </c>
      <c r="CR4" s="4" t="s">
        <v>233</v>
      </c>
      <c r="CS4" s="4" t="s">
        <v>112</v>
      </c>
      <c r="CT4" s="4" t="s">
        <v>113</v>
      </c>
      <c r="CU4" s="4" t="s">
        <v>139</v>
      </c>
      <c r="CV4" s="4" t="s">
        <v>161</v>
      </c>
      <c r="CW4" s="4" t="s">
        <v>183</v>
      </c>
      <c r="CX4" s="4" t="s">
        <v>193</v>
      </c>
      <c r="CY4" s="4" t="s">
        <v>203</v>
      </c>
      <c r="CZ4" s="4" t="s">
        <v>216</v>
      </c>
      <c r="DA4" s="4" t="s">
        <v>226</v>
      </c>
      <c r="DB4" s="4" t="s">
        <v>236</v>
      </c>
      <c r="DC4" s="4" t="s">
        <v>116</v>
      </c>
      <c r="DD4" s="4" t="s">
        <v>117</v>
      </c>
      <c r="DE4" s="4" t="s">
        <v>141</v>
      </c>
      <c r="DF4" s="4" t="s">
        <v>163</v>
      </c>
      <c r="DG4" s="4" t="s">
        <v>185</v>
      </c>
      <c r="DH4" s="4" t="s">
        <v>195</v>
      </c>
      <c r="DI4" s="4" t="s">
        <v>205</v>
      </c>
      <c r="DJ4" s="4" t="s">
        <v>218</v>
      </c>
      <c r="DK4" s="4" t="s">
        <v>228</v>
      </c>
      <c r="DL4" s="4" t="s">
        <v>238</v>
      </c>
      <c r="DM4" s="4" t="s">
        <v>120</v>
      </c>
      <c r="DN4" s="4" t="s">
        <v>121</v>
      </c>
      <c r="DO4" s="4" t="s">
        <v>143</v>
      </c>
      <c r="DP4" s="4" t="s">
        <v>165</v>
      </c>
      <c r="DQ4" s="4" t="s">
        <v>187</v>
      </c>
      <c r="DR4" s="4" t="s">
        <v>197</v>
      </c>
      <c r="DS4" s="4" t="s">
        <v>207</v>
      </c>
      <c r="DT4" s="4" t="s">
        <v>220</v>
      </c>
      <c r="DU4" s="4" t="s">
        <v>230</v>
      </c>
      <c r="DV4" s="4" t="s">
        <v>240</v>
      </c>
      <c r="DW4" s="4" t="s">
        <v>124</v>
      </c>
      <c r="DX4" s="4" t="s">
        <v>125</v>
      </c>
      <c r="DY4" s="4" t="s">
        <v>145</v>
      </c>
      <c r="DZ4" s="4" t="s">
        <v>167</v>
      </c>
      <c r="EA4" s="4" t="s">
        <v>189</v>
      </c>
      <c r="EB4" s="4" t="s">
        <v>199</v>
      </c>
      <c r="EC4" s="4" t="s">
        <v>209</v>
      </c>
      <c r="ED4" s="4" t="s">
        <v>222</v>
      </c>
      <c r="EE4" s="4" t="s">
        <v>232</v>
      </c>
      <c r="EF4" s="4" t="s">
        <v>242</v>
      </c>
      <c r="EG4" s="4" t="s">
        <v>248</v>
      </c>
      <c r="EH4" s="4" t="s">
        <v>249</v>
      </c>
      <c r="EI4" s="4" t="s">
        <v>250</v>
      </c>
      <c r="EJ4" s="4" t="s">
        <v>251</v>
      </c>
      <c r="EK4" s="4" t="s">
        <v>254</v>
      </c>
      <c r="EL4" s="4" t="s">
        <v>257</v>
      </c>
      <c r="EM4" s="4" t="s">
        <v>258</v>
      </c>
      <c r="EN4" s="4" t="s">
        <v>259</v>
      </c>
      <c r="EO4" s="4" t="s">
        <v>260</v>
      </c>
      <c r="EP4" s="4" t="s">
        <v>261</v>
      </c>
      <c r="EQ4" s="4" t="s">
        <v>262</v>
      </c>
      <c r="ER4" s="4" t="s">
        <v>263</v>
      </c>
      <c r="ES4" s="4" t="s">
        <v>264</v>
      </c>
      <c r="ET4" s="4" t="s">
        <v>265</v>
      </c>
      <c r="EU4" s="4" t="s">
        <v>266</v>
      </c>
      <c r="EV4" s="4" t="s">
        <v>268</v>
      </c>
      <c r="EW4" s="4" t="s">
        <v>269</v>
      </c>
      <c r="EX4" s="4" t="s">
        <v>270</v>
      </c>
      <c r="EY4" s="4" t="s">
        <v>272</v>
      </c>
      <c r="EZ4" s="4" t="s">
        <v>273</v>
      </c>
      <c r="FA4" s="4" t="s">
        <v>274</v>
      </c>
      <c r="FB4" s="4" t="s">
        <v>275</v>
      </c>
      <c r="FC4" s="4" t="s">
        <v>276</v>
      </c>
      <c r="FD4" s="4" t="s">
        <v>277</v>
      </c>
      <c r="FE4" s="4" t="s">
        <v>278</v>
      </c>
      <c r="FF4" s="4" t="s">
        <v>279</v>
      </c>
      <c r="FG4" s="4" t="s">
        <v>280</v>
      </c>
      <c r="FH4" s="4" t="s">
        <v>281</v>
      </c>
      <c r="FI4" s="4" t="s">
        <v>283</v>
      </c>
      <c r="FJ4" s="4" t="s">
        <v>284</v>
      </c>
      <c r="FK4" s="4" t="s">
        <v>285</v>
      </c>
      <c r="FL4" s="4" t="s">
        <v>287</v>
      </c>
      <c r="FM4" s="4" t="s">
        <v>288</v>
      </c>
      <c r="FN4" s="4" t="s">
        <v>289</v>
      </c>
      <c r="FO4" s="4" t="s">
        <v>290</v>
      </c>
      <c r="FP4" s="4" t="s">
        <v>291</v>
      </c>
      <c r="FQ4" s="4" t="s">
        <v>292</v>
      </c>
      <c r="FR4" s="4" t="s">
        <v>293</v>
      </c>
      <c r="FS4" s="4" t="s">
        <v>294</v>
      </c>
      <c r="FT4" s="4" t="s">
        <v>295</v>
      </c>
      <c r="FU4" s="4" t="s">
        <v>296</v>
      </c>
      <c r="FV4" s="4" t="s">
        <v>297</v>
      </c>
      <c r="FW4" s="4" t="s">
        <v>298</v>
      </c>
      <c r="FX4" s="4" t="s">
        <v>299</v>
      </c>
      <c r="FY4" s="4" t="s">
        <v>300</v>
      </c>
      <c r="FZ4" s="4" t="s">
        <v>301</v>
      </c>
      <c r="GA4" s="4" t="s">
        <v>302</v>
      </c>
      <c r="GB4" s="4" t="s">
        <v>303</v>
      </c>
      <c r="GC4" s="4" t="s">
        <v>304</v>
      </c>
      <c r="GD4" s="4" t="s">
        <v>305</v>
      </c>
      <c r="GE4" s="4" t="s">
        <v>306</v>
      </c>
      <c r="GF4" s="4" t="s">
        <v>307</v>
      </c>
      <c r="GG4" s="4" t="s">
        <v>308</v>
      </c>
      <c r="GH4" s="4" t="s">
        <v>309</v>
      </c>
      <c r="GI4" s="4" t="s">
        <v>310</v>
      </c>
      <c r="GJ4" s="4" t="s">
        <v>311</v>
      </c>
      <c r="GK4" s="4" t="s">
        <v>312</v>
      </c>
      <c r="GL4" s="4" t="s">
        <v>313</v>
      </c>
      <c r="GM4" s="4" t="s">
        <v>314</v>
      </c>
      <c r="GN4" s="4" t="s">
        <v>315</v>
      </c>
      <c r="GO4" s="4" t="s">
        <v>321</v>
      </c>
      <c r="GP4" s="4" t="s">
        <v>322</v>
      </c>
      <c r="GQ4" s="4" t="s">
        <v>323</v>
      </c>
      <c r="GR4" s="4" t="s">
        <v>324</v>
      </c>
      <c r="GS4" s="4" t="s">
        <v>325</v>
      </c>
      <c r="GT4" s="4" t="s">
        <v>326</v>
      </c>
      <c r="GU4" s="4" t="s">
        <v>327</v>
      </c>
      <c r="GV4" s="4" t="s">
        <v>328</v>
      </c>
      <c r="GW4" s="4" t="s">
        <v>329</v>
      </c>
      <c r="GX4" s="4" t="s">
        <v>330</v>
      </c>
      <c r="GY4" s="4" t="s">
        <v>331</v>
      </c>
      <c r="GZ4" s="4" t="s">
        <v>332</v>
      </c>
      <c r="HA4" s="4" t="s">
        <v>333</v>
      </c>
      <c r="HB4" s="4" t="s">
        <v>334</v>
      </c>
      <c r="HC4" s="4" t="s">
        <v>335</v>
      </c>
      <c r="HD4" s="4" t="s">
        <v>336</v>
      </c>
      <c r="HE4" s="4" t="s">
        <v>337</v>
      </c>
      <c r="HF4" s="4" t="s">
        <v>338</v>
      </c>
      <c r="HG4" s="4" t="s">
        <v>339</v>
      </c>
      <c r="HH4" s="4" t="s">
        <v>340</v>
      </c>
      <c r="HI4" s="4" t="s">
        <v>341</v>
      </c>
      <c r="HJ4" s="4" t="s">
        <v>343</v>
      </c>
      <c r="HK4" s="4" t="s">
        <v>344</v>
      </c>
      <c r="HL4" s="4" t="s">
        <v>345</v>
      </c>
      <c r="HM4" s="4" t="s">
        <v>272</v>
      </c>
      <c r="HN4" s="4" t="s">
        <v>273</v>
      </c>
      <c r="HO4" s="4" t="s">
        <v>274</v>
      </c>
      <c r="HP4" s="4" t="s">
        <v>275</v>
      </c>
      <c r="HQ4" s="4" t="s">
        <v>276</v>
      </c>
      <c r="HR4" s="4" t="s">
        <v>350</v>
      </c>
      <c r="HS4" s="4" t="s">
        <v>278</v>
      </c>
      <c r="HT4" s="4" t="s">
        <v>279</v>
      </c>
      <c r="HU4" s="4" t="s">
        <v>280</v>
      </c>
      <c r="HV4" s="4" t="s">
        <v>281</v>
      </c>
      <c r="HW4" s="4" t="s">
        <v>283</v>
      </c>
      <c r="HX4" s="4" t="s">
        <v>284</v>
      </c>
      <c r="HY4" s="4" t="s">
        <v>285</v>
      </c>
      <c r="HZ4" s="4" t="s">
        <v>352</v>
      </c>
      <c r="IA4" s="4" t="s">
        <v>288</v>
      </c>
      <c r="IB4" s="4" t="s">
        <v>289</v>
      </c>
      <c r="IC4" s="4" t="s">
        <v>290</v>
      </c>
      <c r="ID4" s="4" t="s">
        <v>291</v>
      </c>
      <c r="IE4" s="4" t="s">
        <v>292</v>
      </c>
      <c r="IF4" s="4" t="s">
        <v>353</v>
      </c>
      <c r="IG4" s="4" t="s">
        <v>354</v>
      </c>
      <c r="IH4" s="4" t="s">
        <v>355</v>
      </c>
      <c r="II4" s="4" t="s">
        <v>356</v>
      </c>
      <c r="IJ4" s="4" t="s">
        <v>357</v>
      </c>
      <c r="IK4" s="4" t="s">
        <v>358</v>
      </c>
      <c r="IL4" s="4" t="s">
        <v>359</v>
      </c>
      <c r="IM4" s="4" t="s">
        <v>360</v>
      </c>
      <c r="IN4" s="4" t="s">
        <v>361</v>
      </c>
      <c r="IO4" s="4" t="s">
        <v>362</v>
      </c>
      <c r="IP4" s="4" t="s">
        <v>363</v>
      </c>
      <c r="IQ4" s="4" t="s">
        <v>364</v>
      </c>
      <c r="IR4" s="4" t="s">
        <v>366</v>
      </c>
      <c r="IS4" s="4" t="s">
        <v>367</v>
      </c>
      <c r="IT4" s="4" t="s">
        <v>368</v>
      </c>
      <c r="IU4" s="4" t="s">
        <v>369</v>
      </c>
      <c r="IV4" s="4" t="s">
        <v>370</v>
      </c>
      <c r="IW4" s="4" t="s">
        <v>371</v>
      </c>
      <c r="IX4" s="4" t="s">
        <v>372</v>
      </c>
      <c r="IY4" s="4" t="s">
        <v>373</v>
      </c>
      <c r="IZ4" s="4" t="s">
        <v>374</v>
      </c>
      <c r="JA4" s="4" t="s">
        <v>375</v>
      </c>
      <c r="JB4" s="4" t="s">
        <v>376</v>
      </c>
      <c r="JC4" s="4" t="s">
        <v>377</v>
      </c>
      <c r="JD4" s="4" t="s">
        <v>378</v>
      </c>
      <c r="JE4" s="4" t="s">
        <v>379</v>
      </c>
      <c r="JF4" s="4" t="s">
        <v>380</v>
      </c>
      <c r="JG4" s="4" t="s">
        <v>381</v>
      </c>
      <c r="JH4" s="4" t="s">
        <v>385</v>
      </c>
      <c r="JI4" s="4" t="s">
        <v>386</v>
      </c>
      <c r="JJ4" s="4" t="s">
        <v>387</v>
      </c>
      <c r="JK4" s="4" t="s">
        <v>390</v>
      </c>
      <c r="JL4" s="4" t="s">
        <v>391</v>
      </c>
      <c r="JM4" s="4" t="s">
        <v>392</v>
      </c>
      <c r="JN4" s="4" t="s">
        <v>393</v>
      </c>
      <c r="JO4" s="4" t="s">
        <v>394</v>
      </c>
      <c r="JP4" s="4" t="s">
        <v>396</v>
      </c>
      <c r="JQ4" s="4" t="s">
        <v>397</v>
      </c>
      <c r="JR4" s="4" t="s">
        <v>398</v>
      </c>
      <c r="JS4" s="4" t="s">
        <v>399</v>
      </c>
      <c r="JT4" s="4" t="s">
        <v>400</v>
      </c>
      <c r="JU4" s="4" t="s">
        <v>401</v>
      </c>
      <c r="JV4" s="4" t="s">
        <v>402</v>
      </c>
      <c r="JW4" s="4" t="s">
        <v>403</v>
      </c>
      <c r="JX4" s="4" t="s">
        <v>405</v>
      </c>
      <c r="JY4" s="4" t="s">
        <v>67</v>
      </c>
      <c r="JZ4" s="4" t="s">
        <v>68</v>
      </c>
      <c r="KA4" s="4" t="s">
        <v>406</v>
      </c>
      <c r="KB4" s="4" t="s">
        <v>407</v>
      </c>
      <c r="KC4" s="4" t="s">
        <v>408</v>
      </c>
      <c r="KD4" s="4" t="s">
        <v>409</v>
      </c>
      <c r="KE4" s="4" t="s">
        <v>410</v>
      </c>
      <c r="KF4" s="4" t="s">
        <v>411</v>
      </c>
      <c r="KG4" s="4" t="s">
        <v>72</v>
      </c>
      <c r="KH4" s="4" t="s">
        <v>75</v>
      </c>
      <c r="KI4" s="4" t="s">
        <v>412</v>
      </c>
      <c r="KJ4" s="4" t="s">
        <v>473</v>
      </c>
      <c r="KK4" s="4" t="s">
        <v>474</v>
      </c>
      <c r="KL4" s="4" t="s">
        <v>475</v>
      </c>
      <c r="KM4" s="4" t="s">
        <v>476</v>
      </c>
      <c r="KN4" s="4" t="s">
        <v>478</v>
      </c>
      <c r="KO4" s="4" t="s">
        <v>479</v>
      </c>
      <c r="KP4" s="4" t="s">
        <v>482</v>
      </c>
      <c r="KQ4" s="4" t="s">
        <v>481</v>
      </c>
      <c r="KR4" s="4" t="s">
        <v>484</v>
      </c>
      <c r="KS4" s="4" t="s">
        <v>485</v>
      </c>
      <c r="KT4" s="4" t="s">
        <v>487</v>
      </c>
      <c r="KU4" s="4" t="s">
        <v>1115</v>
      </c>
    </row>
    <row r="5" spans="1:308" ht="63.75" customHeight="1" x14ac:dyDescent="0.25">
      <c r="A5" s="19" t="str">
        <f>TRIM(TRIM(FO5)&amp;"_"&amp;TRIM(FX5)&amp;TRIM(FY5))</f>
        <v>241ISZ1210980_TCNU2017435</v>
      </c>
      <c r="B5" s="1" t="s">
        <v>5</v>
      </c>
      <c r="C5" s="1" t="s">
        <v>50</v>
      </c>
      <c r="D5" s="1" t="s">
        <v>50</v>
      </c>
      <c r="E5" s="1" t="s">
        <v>57</v>
      </c>
      <c r="F5" s="1" t="s">
        <v>57</v>
      </c>
      <c r="G5" s="1" t="s">
        <v>57</v>
      </c>
      <c r="H5" s="1">
        <v>588</v>
      </c>
      <c r="I5" s="1" t="s">
        <v>17</v>
      </c>
      <c r="J5" s="1" t="s">
        <v>17</v>
      </c>
      <c r="K5" s="1" t="s">
        <v>57</v>
      </c>
      <c r="L5" s="1" t="s">
        <v>17</v>
      </c>
      <c r="M5" s="1" t="s">
        <v>5</v>
      </c>
      <c r="N5" s="1" t="s">
        <v>63</v>
      </c>
      <c r="O5" s="1" t="s">
        <v>57</v>
      </c>
      <c r="P5" s="1" t="s">
        <v>17</v>
      </c>
      <c r="Q5" s="1" t="s">
        <v>57</v>
      </c>
      <c r="R5" s="1" t="s">
        <v>57</v>
      </c>
      <c r="S5" s="1" t="s">
        <v>73</v>
      </c>
      <c r="T5" s="1">
        <v>220818</v>
      </c>
      <c r="U5" s="1" t="s">
        <v>74</v>
      </c>
      <c r="V5" s="1" t="s">
        <v>57</v>
      </c>
      <c r="W5" s="1" t="s">
        <v>57</v>
      </c>
      <c r="X5" s="1" t="s">
        <v>57</v>
      </c>
      <c r="Y5" s="1" t="s">
        <v>57</v>
      </c>
      <c r="Z5" s="1" t="s">
        <v>57</v>
      </c>
      <c r="AA5" s="1" t="s">
        <v>57</v>
      </c>
      <c r="AB5" s="1" t="s">
        <v>57</v>
      </c>
      <c r="AC5" s="1" t="s">
        <v>57</v>
      </c>
      <c r="AD5" s="1" t="s">
        <v>57</v>
      </c>
      <c r="AE5" s="1" t="s">
        <v>57</v>
      </c>
      <c r="AF5" s="1" t="s">
        <v>57</v>
      </c>
      <c r="AG5" s="1" t="s">
        <v>57</v>
      </c>
      <c r="AH5" s="1" t="s">
        <v>57</v>
      </c>
      <c r="AI5" s="1" t="s">
        <v>90</v>
      </c>
      <c r="AJ5" s="1" t="s">
        <v>91</v>
      </c>
      <c r="AK5" s="1" t="s">
        <v>45</v>
      </c>
      <c r="AL5" s="1" t="s">
        <v>102</v>
      </c>
      <c r="AM5" s="1" t="s">
        <v>146</v>
      </c>
      <c r="AN5" s="1" t="s">
        <v>168</v>
      </c>
      <c r="AO5" s="1" t="s">
        <v>210</v>
      </c>
      <c r="AP5" s="1" t="s">
        <v>211</v>
      </c>
      <c r="AQ5" s="1" t="s">
        <v>57</v>
      </c>
      <c r="AR5" s="1" t="s">
        <v>57</v>
      </c>
      <c r="AS5" s="1" t="s">
        <v>57</v>
      </c>
      <c r="AT5" s="5" t="s">
        <v>8</v>
      </c>
      <c r="AU5" s="1" t="s">
        <v>103</v>
      </c>
      <c r="AV5" s="1" t="s">
        <v>104</v>
      </c>
      <c r="AW5" s="1" t="s">
        <v>147</v>
      </c>
      <c r="AX5" s="1" t="s">
        <v>169</v>
      </c>
      <c r="AY5" s="1">
        <v>2000</v>
      </c>
      <c r="AZ5" s="1" t="s">
        <v>34</v>
      </c>
      <c r="BA5" s="1" t="s">
        <v>57</v>
      </c>
      <c r="BB5" s="1" t="s">
        <v>243</v>
      </c>
      <c r="BC5" s="1" t="s">
        <v>57</v>
      </c>
      <c r="BD5" s="5" t="s">
        <v>8</v>
      </c>
      <c r="BE5" s="1" t="s">
        <v>103</v>
      </c>
      <c r="BF5" s="1" t="s">
        <v>104</v>
      </c>
      <c r="BG5" s="1" t="s">
        <v>147</v>
      </c>
      <c r="BH5" s="1" t="s">
        <v>169</v>
      </c>
      <c r="BI5" s="1">
        <v>2000</v>
      </c>
      <c r="BJ5" s="1" t="s">
        <v>34</v>
      </c>
      <c r="BK5" s="1" t="s">
        <v>57</v>
      </c>
      <c r="BL5" s="1" t="s">
        <v>243</v>
      </c>
      <c r="BM5" s="1" t="s">
        <v>57</v>
      </c>
      <c r="BN5" s="5" t="s">
        <v>8</v>
      </c>
      <c r="BO5" s="1" t="s">
        <v>46</v>
      </c>
      <c r="BP5" s="1" t="s">
        <v>105</v>
      </c>
      <c r="BQ5" s="1" t="s">
        <v>57</v>
      </c>
      <c r="BR5" s="1" t="s">
        <v>57</v>
      </c>
      <c r="BS5" s="1" t="s">
        <v>212</v>
      </c>
      <c r="BT5" s="1" t="s">
        <v>211</v>
      </c>
      <c r="BU5" s="1" t="s">
        <v>57</v>
      </c>
      <c r="BV5" s="1" t="s">
        <v>57</v>
      </c>
      <c r="BW5" s="1" t="s">
        <v>57</v>
      </c>
      <c r="BX5" s="1" t="s">
        <v>57</v>
      </c>
      <c r="BY5" s="1" t="s">
        <v>103</v>
      </c>
      <c r="BZ5" s="1" t="s">
        <v>104</v>
      </c>
      <c r="CA5" s="1" t="s">
        <v>147</v>
      </c>
      <c r="CB5" s="1" t="s">
        <v>169</v>
      </c>
      <c r="CC5" s="1">
        <v>2000</v>
      </c>
      <c r="CD5" s="1" t="s">
        <v>34</v>
      </c>
      <c r="CE5" s="1" t="s">
        <v>57</v>
      </c>
      <c r="CF5" s="1" t="s">
        <v>243</v>
      </c>
      <c r="CG5" s="1" t="s">
        <v>57</v>
      </c>
      <c r="CH5" s="5" t="s">
        <v>8</v>
      </c>
      <c r="CI5" s="1" t="s">
        <v>45</v>
      </c>
      <c r="CJ5" s="1" t="s">
        <v>102</v>
      </c>
      <c r="CK5" s="1" t="s">
        <v>146</v>
      </c>
      <c r="CL5" s="1" t="s">
        <v>168</v>
      </c>
      <c r="CM5" s="1" t="s">
        <v>210</v>
      </c>
      <c r="CN5" s="1" t="s">
        <v>211</v>
      </c>
      <c r="CO5" s="1" t="s">
        <v>57</v>
      </c>
      <c r="CP5" s="1" t="s">
        <v>57</v>
      </c>
      <c r="CQ5" s="1" t="s">
        <v>57</v>
      </c>
      <c r="CR5" s="5" t="s">
        <v>8</v>
      </c>
      <c r="CS5" s="1" t="s">
        <v>57</v>
      </c>
      <c r="CT5" s="1" t="s">
        <v>57</v>
      </c>
      <c r="CU5" s="1" t="s">
        <v>57</v>
      </c>
      <c r="CV5" s="1" t="s">
        <v>57</v>
      </c>
      <c r="CW5" s="1" t="s">
        <v>57</v>
      </c>
      <c r="CX5" s="1" t="s">
        <v>57</v>
      </c>
      <c r="CY5" s="1" t="s">
        <v>57</v>
      </c>
      <c r="CZ5" s="1" t="s">
        <v>57</v>
      </c>
      <c r="DA5" s="1" t="s">
        <v>57</v>
      </c>
      <c r="DB5" s="1" t="s">
        <v>57</v>
      </c>
      <c r="DC5" s="1" t="s">
        <v>57</v>
      </c>
      <c r="DD5" s="1" t="s">
        <v>57</v>
      </c>
      <c r="DE5" s="1" t="s">
        <v>57</v>
      </c>
      <c r="DF5" s="1" t="s">
        <v>57</v>
      </c>
      <c r="DG5" s="1" t="s">
        <v>57</v>
      </c>
      <c r="DH5" s="1" t="s">
        <v>57</v>
      </c>
      <c r="DI5" s="1" t="s">
        <v>57</v>
      </c>
      <c r="DJ5" s="1" t="s">
        <v>57</v>
      </c>
      <c r="DK5" s="1" t="s">
        <v>57</v>
      </c>
      <c r="DL5" s="1" t="s">
        <v>57</v>
      </c>
      <c r="DM5" s="1" t="s">
        <v>57</v>
      </c>
      <c r="DN5" s="1" t="s">
        <v>57</v>
      </c>
      <c r="DO5" s="1" t="s">
        <v>57</v>
      </c>
      <c r="DP5" s="1" t="s">
        <v>57</v>
      </c>
      <c r="DQ5" s="1" t="s">
        <v>57</v>
      </c>
      <c r="DR5" s="1" t="s">
        <v>57</v>
      </c>
      <c r="DS5" s="1" t="s">
        <v>57</v>
      </c>
      <c r="DT5" s="1" t="s">
        <v>57</v>
      </c>
      <c r="DU5" s="1" t="s">
        <v>57</v>
      </c>
      <c r="DV5" s="1" t="s">
        <v>57</v>
      </c>
      <c r="DW5" s="1" t="s">
        <v>57</v>
      </c>
      <c r="DX5" s="1" t="s">
        <v>57</v>
      </c>
      <c r="DY5" s="1" t="s">
        <v>57</v>
      </c>
      <c r="DZ5" s="1" t="s">
        <v>57</v>
      </c>
      <c r="EA5" s="1" t="s">
        <v>57</v>
      </c>
      <c r="EB5" s="1" t="s">
        <v>57</v>
      </c>
      <c r="EC5" s="1" t="s">
        <v>57</v>
      </c>
      <c r="ED5" s="1" t="s">
        <v>57</v>
      </c>
      <c r="EE5" s="1" t="s">
        <v>57</v>
      </c>
      <c r="EF5" s="1" t="s">
        <v>57</v>
      </c>
      <c r="EG5" s="6" t="s">
        <v>253</v>
      </c>
      <c r="EH5" s="6" t="s">
        <v>252</v>
      </c>
      <c r="EI5" s="6" t="s">
        <v>252</v>
      </c>
      <c r="EJ5" s="6" t="s">
        <v>57</v>
      </c>
      <c r="EK5" s="6" t="s">
        <v>255</v>
      </c>
      <c r="EL5" s="1" t="s">
        <v>57</v>
      </c>
      <c r="EM5" s="1" t="s">
        <v>57</v>
      </c>
      <c r="EN5" s="1" t="s">
        <v>57</v>
      </c>
      <c r="EO5" s="1" t="s">
        <v>57</v>
      </c>
      <c r="EP5" s="1" t="s">
        <v>57</v>
      </c>
      <c r="EQ5" s="1" t="s">
        <v>57</v>
      </c>
      <c r="ER5" s="1" t="s">
        <v>57</v>
      </c>
      <c r="ES5" s="1" t="s">
        <v>57</v>
      </c>
      <c r="ET5" s="1" t="s">
        <v>57</v>
      </c>
      <c r="EU5" s="1" t="s">
        <v>57</v>
      </c>
      <c r="EV5" s="1" t="s">
        <v>57</v>
      </c>
      <c r="EW5" s="1" t="s">
        <v>57</v>
      </c>
      <c r="EX5" s="1" t="s">
        <v>57</v>
      </c>
      <c r="EY5" s="1" t="s">
        <v>57</v>
      </c>
      <c r="EZ5" s="1" t="s">
        <v>57</v>
      </c>
      <c r="FA5" s="1" t="s">
        <v>57</v>
      </c>
      <c r="FB5" s="1" t="s">
        <v>57</v>
      </c>
      <c r="FC5" s="1" t="s">
        <v>57</v>
      </c>
      <c r="FD5" s="1" t="s">
        <v>57</v>
      </c>
      <c r="FE5" s="1" t="s">
        <v>57</v>
      </c>
      <c r="FF5" s="1" t="s">
        <v>57</v>
      </c>
      <c r="FG5" s="1" t="s">
        <v>57</v>
      </c>
      <c r="FH5" s="1" t="s">
        <v>57</v>
      </c>
      <c r="FI5" s="1" t="s">
        <v>57</v>
      </c>
      <c r="FJ5" s="1" t="s">
        <v>57</v>
      </c>
      <c r="FK5" s="1" t="s">
        <v>57</v>
      </c>
      <c r="FL5" s="1" t="s">
        <v>57</v>
      </c>
      <c r="FM5" s="1" t="s">
        <v>57</v>
      </c>
      <c r="FN5" s="1" t="s">
        <v>57</v>
      </c>
      <c r="FO5" s="1" t="s">
        <v>44</v>
      </c>
      <c r="FP5" s="1" t="s">
        <v>57</v>
      </c>
      <c r="FQ5" s="1" t="s">
        <v>57</v>
      </c>
      <c r="FR5" s="1" t="s">
        <v>57</v>
      </c>
      <c r="FS5" s="1" t="s">
        <v>57</v>
      </c>
      <c r="FT5" s="1">
        <v>152</v>
      </c>
      <c r="FU5" s="1" t="s">
        <v>57</v>
      </c>
      <c r="FV5" s="1" t="s">
        <v>57</v>
      </c>
      <c r="FW5" s="1" t="s">
        <v>57</v>
      </c>
      <c r="FX5" s="1" t="s">
        <v>316</v>
      </c>
      <c r="FY5" s="1">
        <v>2017435</v>
      </c>
      <c r="FZ5" s="1">
        <v>4510</v>
      </c>
      <c r="GA5" s="1">
        <v>40</v>
      </c>
      <c r="GB5" s="1" t="s">
        <v>317</v>
      </c>
      <c r="GC5" s="7" t="s">
        <v>318</v>
      </c>
      <c r="GD5" s="1" t="s">
        <v>17</v>
      </c>
      <c r="GE5" s="1" t="s">
        <v>319</v>
      </c>
      <c r="GF5" s="1" t="s">
        <v>57</v>
      </c>
      <c r="GG5" s="1">
        <v>96</v>
      </c>
      <c r="GH5" s="1" t="s">
        <v>17</v>
      </c>
      <c r="GI5" s="1" t="s">
        <v>57</v>
      </c>
      <c r="GJ5" s="1" t="s">
        <v>17</v>
      </c>
      <c r="GK5" s="1" t="s">
        <v>17</v>
      </c>
      <c r="GL5" s="1" t="s">
        <v>17</v>
      </c>
      <c r="GM5" s="1" t="s">
        <v>57</v>
      </c>
      <c r="GN5" s="1" t="s">
        <v>57</v>
      </c>
      <c r="GO5" s="1" t="s">
        <v>57</v>
      </c>
      <c r="GP5" s="1" t="s">
        <v>57</v>
      </c>
      <c r="GQ5" s="1" t="s">
        <v>57</v>
      </c>
      <c r="GR5" s="1" t="s">
        <v>57</v>
      </c>
      <c r="GS5" s="1" t="s">
        <v>57</v>
      </c>
      <c r="GT5" s="1" t="s">
        <v>57</v>
      </c>
      <c r="GU5" s="1" t="s">
        <v>57</v>
      </c>
      <c r="GV5" s="1" t="s">
        <v>57</v>
      </c>
      <c r="GW5" s="1" t="s">
        <v>57</v>
      </c>
      <c r="GX5" s="1" t="s">
        <v>57</v>
      </c>
      <c r="GY5" s="1" t="s">
        <v>57</v>
      </c>
      <c r="GZ5" s="1" t="s">
        <v>57</v>
      </c>
      <c r="HA5" s="1" t="s">
        <v>57</v>
      </c>
      <c r="HB5" s="1" t="s">
        <v>57</v>
      </c>
      <c r="HC5" s="1" t="s">
        <v>57</v>
      </c>
      <c r="HD5" s="1" t="s">
        <v>57</v>
      </c>
      <c r="HE5" s="1" t="s">
        <v>57</v>
      </c>
      <c r="HF5" s="1" t="s">
        <v>342</v>
      </c>
      <c r="HG5" s="1" t="s">
        <v>57</v>
      </c>
      <c r="HH5" s="1" t="s">
        <v>57</v>
      </c>
      <c r="HI5" s="1" t="s">
        <v>57</v>
      </c>
      <c r="HJ5" s="7" t="s">
        <v>346</v>
      </c>
      <c r="HK5" s="7" t="s">
        <v>347</v>
      </c>
      <c r="HL5" s="7" t="s">
        <v>348</v>
      </c>
      <c r="HM5" s="1" t="s">
        <v>57</v>
      </c>
      <c r="HN5" s="1" t="s">
        <v>57</v>
      </c>
      <c r="HO5" s="1" t="s">
        <v>57</v>
      </c>
      <c r="HP5" s="1" t="s">
        <v>57</v>
      </c>
      <c r="HQ5" s="1" t="s">
        <v>57</v>
      </c>
      <c r="HR5" s="1" t="s">
        <v>57</v>
      </c>
      <c r="HS5" s="1" t="s">
        <v>57</v>
      </c>
      <c r="HT5" s="1" t="s">
        <v>57</v>
      </c>
      <c r="HU5" s="1" t="s">
        <v>57</v>
      </c>
      <c r="HV5" s="1" t="s">
        <v>57</v>
      </c>
      <c r="HW5" s="1" t="s">
        <v>57</v>
      </c>
      <c r="HX5" s="1" t="s">
        <v>57</v>
      </c>
      <c r="HY5" s="1" t="s">
        <v>57</v>
      </c>
      <c r="HZ5" s="6" t="s">
        <v>420</v>
      </c>
      <c r="IA5" s="1" t="s">
        <v>57</v>
      </c>
      <c r="IB5" s="1" t="s">
        <v>57</v>
      </c>
      <c r="IC5" s="1" t="s">
        <v>57</v>
      </c>
      <c r="ID5" s="1" t="s">
        <v>57</v>
      </c>
      <c r="IE5" s="1" t="s">
        <v>57</v>
      </c>
      <c r="IF5" s="1" t="s">
        <v>57</v>
      </c>
      <c r="IG5" s="1" t="s">
        <v>57</v>
      </c>
      <c r="IH5" s="1" t="s">
        <v>57</v>
      </c>
      <c r="II5" s="1" t="s">
        <v>57</v>
      </c>
      <c r="IJ5" s="1" t="s">
        <v>57</v>
      </c>
      <c r="IK5" s="1" t="s">
        <v>57</v>
      </c>
      <c r="IL5" s="1" t="s">
        <v>57</v>
      </c>
      <c r="IM5" s="1" t="s">
        <v>57</v>
      </c>
      <c r="IN5" s="1" t="s">
        <v>57</v>
      </c>
      <c r="IO5" s="1" t="s">
        <v>57</v>
      </c>
      <c r="IP5" s="1" t="s">
        <v>57</v>
      </c>
      <c r="IQ5" s="1" t="s">
        <v>365</v>
      </c>
      <c r="IR5" s="1" t="s">
        <v>17</v>
      </c>
      <c r="IS5" s="1" t="s">
        <v>57</v>
      </c>
      <c r="IT5" s="1" t="s">
        <v>57</v>
      </c>
      <c r="IU5" s="1" t="s">
        <v>57</v>
      </c>
      <c r="IV5" s="1" t="s">
        <v>57</v>
      </c>
      <c r="IW5" s="1" t="s">
        <v>57</v>
      </c>
      <c r="IX5" s="1" t="s">
        <v>57</v>
      </c>
      <c r="IY5" s="1" t="s">
        <v>57</v>
      </c>
      <c r="IZ5" s="7" t="s">
        <v>347</v>
      </c>
      <c r="JA5" s="1" t="s">
        <v>382</v>
      </c>
      <c r="JB5" s="7" t="s">
        <v>346</v>
      </c>
      <c r="JC5" s="1" t="s">
        <v>383</v>
      </c>
      <c r="JD5" s="1">
        <v>440799</v>
      </c>
      <c r="JE5" s="1">
        <v>440799</v>
      </c>
      <c r="JF5" s="1" t="s">
        <v>57</v>
      </c>
      <c r="JG5" s="7" t="s">
        <v>348</v>
      </c>
      <c r="JH5" s="1" t="s">
        <v>57</v>
      </c>
      <c r="JI5" s="6" t="s">
        <v>388</v>
      </c>
      <c r="JJ5" s="6" t="s">
        <v>389</v>
      </c>
      <c r="JK5" s="1" t="s">
        <v>17</v>
      </c>
      <c r="JL5" s="1" t="s">
        <v>57</v>
      </c>
      <c r="JM5" s="1" t="s">
        <v>57</v>
      </c>
      <c r="JN5" s="1" t="s">
        <v>57</v>
      </c>
      <c r="JO5" s="1" t="s">
        <v>57</v>
      </c>
      <c r="JP5" s="1" t="s">
        <v>57</v>
      </c>
      <c r="JQ5" s="1" t="s">
        <v>1</v>
      </c>
      <c r="JR5" s="1" t="s">
        <v>57</v>
      </c>
      <c r="JS5" s="1">
        <v>5009</v>
      </c>
      <c r="JT5" s="1" t="s">
        <v>404</v>
      </c>
      <c r="JU5" s="1">
        <v>2</v>
      </c>
      <c r="JV5" s="1" t="s">
        <v>650</v>
      </c>
      <c r="JW5" s="1" t="s">
        <v>40</v>
      </c>
      <c r="JX5" s="1" t="s">
        <v>57</v>
      </c>
      <c r="JY5" s="1" t="s">
        <v>57</v>
      </c>
      <c r="JZ5" s="1" t="s">
        <v>57</v>
      </c>
      <c r="KA5" s="1" t="s">
        <v>57</v>
      </c>
      <c r="KB5" s="1" t="s">
        <v>413</v>
      </c>
      <c r="KC5" s="1" t="s">
        <v>414</v>
      </c>
      <c r="KD5" s="1">
        <v>220818</v>
      </c>
      <c r="KE5" s="1" t="s">
        <v>34</v>
      </c>
      <c r="KF5" s="1" t="s">
        <v>57</v>
      </c>
      <c r="KG5" s="1" t="s">
        <v>57</v>
      </c>
      <c r="KH5" s="1" t="s">
        <v>57</v>
      </c>
      <c r="KI5" s="1" t="s">
        <v>57</v>
      </c>
      <c r="KJ5" s="1" t="s">
        <v>3</v>
      </c>
      <c r="KK5" s="1" t="s">
        <v>57</v>
      </c>
      <c r="KL5" s="1" t="s">
        <v>57</v>
      </c>
      <c r="KM5" s="1" t="s">
        <v>57</v>
      </c>
      <c r="KN5" s="1" t="s">
        <v>57</v>
      </c>
      <c r="KO5" s="1" t="s">
        <v>57</v>
      </c>
      <c r="KP5" s="1" t="s">
        <v>57</v>
      </c>
      <c r="KQ5" s="1" t="s">
        <v>57</v>
      </c>
      <c r="KR5" s="1" t="s">
        <v>57</v>
      </c>
      <c r="KS5" s="1" t="s">
        <v>57</v>
      </c>
      <c r="KT5" s="1" t="s">
        <v>57</v>
      </c>
      <c r="KU5" s="1" t="s">
        <v>1120</v>
      </c>
      <c r="KV5" s="19" t="e">
        <f>MATCH(A5,SID!A:A,0)</f>
        <v>#N/A</v>
      </c>
    </row>
    <row r="6" spans="1:308" ht="63" customHeight="1" x14ac:dyDescent="0.25">
      <c r="A6" s="19" t="str">
        <f t="shared" ref="A6:A57" si="0">TRIM(TRIM(FO6)&amp;"_"&amp;TRIM(FX6)&amp;TRIM(FY6))</f>
        <v>241ISZ1210980_TCLU9734220</v>
      </c>
      <c r="B6" s="1" t="s">
        <v>5</v>
      </c>
      <c r="C6" s="1" t="s">
        <v>50</v>
      </c>
      <c r="D6" s="1" t="s">
        <v>50</v>
      </c>
      <c r="E6" s="1" t="s">
        <v>57</v>
      </c>
      <c r="F6" s="1" t="s">
        <v>57</v>
      </c>
      <c r="G6" s="1" t="s">
        <v>57</v>
      </c>
      <c r="H6" s="1">
        <v>588</v>
      </c>
      <c r="I6" s="1" t="s">
        <v>17</v>
      </c>
      <c r="J6" s="1" t="s">
        <v>17</v>
      </c>
      <c r="K6" s="1" t="s">
        <v>57</v>
      </c>
      <c r="L6" s="1" t="s">
        <v>17</v>
      </c>
      <c r="M6" s="1" t="s">
        <v>5</v>
      </c>
      <c r="N6" s="1" t="s">
        <v>63</v>
      </c>
      <c r="O6" s="1" t="s">
        <v>57</v>
      </c>
      <c r="P6" s="1" t="s">
        <v>17</v>
      </c>
      <c r="Q6" s="1" t="s">
        <v>57</v>
      </c>
      <c r="R6" s="1" t="s">
        <v>57</v>
      </c>
      <c r="S6" s="1" t="s">
        <v>73</v>
      </c>
      <c r="T6" s="1">
        <v>220818</v>
      </c>
      <c r="U6" s="1" t="s">
        <v>74</v>
      </c>
      <c r="V6" s="1" t="s">
        <v>57</v>
      </c>
      <c r="W6" s="1" t="s">
        <v>57</v>
      </c>
      <c r="X6" s="1" t="s">
        <v>57</v>
      </c>
      <c r="Y6" s="1" t="s">
        <v>57</v>
      </c>
      <c r="Z6" s="1" t="s">
        <v>57</v>
      </c>
      <c r="AA6" s="1" t="s">
        <v>57</v>
      </c>
      <c r="AB6" s="1" t="s">
        <v>57</v>
      </c>
      <c r="AC6" s="1" t="s">
        <v>57</v>
      </c>
      <c r="AD6" s="1" t="s">
        <v>57</v>
      </c>
      <c r="AE6" s="1" t="s">
        <v>57</v>
      </c>
      <c r="AF6" s="1" t="s">
        <v>57</v>
      </c>
      <c r="AG6" s="1" t="s">
        <v>57</v>
      </c>
      <c r="AH6" s="1" t="s">
        <v>57</v>
      </c>
      <c r="AI6" s="1" t="s">
        <v>90</v>
      </c>
      <c r="AJ6" s="1" t="s">
        <v>91</v>
      </c>
      <c r="AK6" s="1" t="s">
        <v>45</v>
      </c>
      <c r="AL6" s="1" t="s">
        <v>102</v>
      </c>
      <c r="AM6" s="1" t="s">
        <v>146</v>
      </c>
      <c r="AN6" s="1" t="s">
        <v>168</v>
      </c>
      <c r="AO6" s="1" t="s">
        <v>210</v>
      </c>
      <c r="AP6" s="1" t="s">
        <v>211</v>
      </c>
      <c r="AQ6" s="1" t="s">
        <v>57</v>
      </c>
      <c r="AR6" s="1" t="s">
        <v>57</v>
      </c>
      <c r="AS6" s="1" t="s">
        <v>57</v>
      </c>
      <c r="AT6" s="5" t="s">
        <v>8</v>
      </c>
      <c r="AU6" s="1" t="s">
        <v>103</v>
      </c>
      <c r="AV6" s="1" t="s">
        <v>104</v>
      </c>
      <c r="AW6" s="1" t="s">
        <v>147</v>
      </c>
      <c r="AX6" s="1" t="s">
        <v>169</v>
      </c>
      <c r="AY6" s="1">
        <v>2000</v>
      </c>
      <c r="AZ6" s="1" t="s">
        <v>34</v>
      </c>
      <c r="BA6" s="1" t="s">
        <v>57</v>
      </c>
      <c r="BB6" s="1" t="s">
        <v>243</v>
      </c>
      <c r="BC6" s="1" t="s">
        <v>57</v>
      </c>
      <c r="BD6" s="5" t="s">
        <v>8</v>
      </c>
      <c r="BE6" s="1" t="s">
        <v>103</v>
      </c>
      <c r="BF6" s="1" t="s">
        <v>104</v>
      </c>
      <c r="BG6" s="1" t="s">
        <v>147</v>
      </c>
      <c r="BH6" s="1" t="s">
        <v>169</v>
      </c>
      <c r="BI6" s="1">
        <v>2000</v>
      </c>
      <c r="BJ6" s="1" t="s">
        <v>34</v>
      </c>
      <c r="BK6" s="1" t="s">
        <v>57</v>
      </c>
      <c r="BL6" s="1" t="s">
        <v>243</v>
      </c>
      <c r="BM6" s="1" t="s">
        <v>57</v>
      </c>
      <c r="BN6" s="5" t="s">
        <v>8</v>
      </c>
      <c r="BO6" s="1" t="s">
        <v>46</v>
      </c>
      <c r="BP6" s="1" t="s">
        <v>105</v>
      </c>
      <c r="BQ6" s="1" t="s">
        <v>57</v>
      </c>
      <c r="BR6" s="1" t="s">
        <v>57</v>
      </c>
      <c r="BS6" s="1" t="s">
        <v>212</v>
      </c>
      <c r="BT6" s="1" t="s">
        <v>211</v>
      </c>
      <c r="BU6" s="1" t="s">
        <v>57</v>
      </c>
      <c r="BV6" s="1" t="s">
        <v>57</v>
      </c>
      <c r="BW6" s="1" t="s">
        <v>57</v>
      </c>
      <c r="BX6" s="1" t="s">
        <v>57</v>
      </c>
      <c r="BY6" s="1" t="s">
        <v>103</v>
      </c>
      <c r="BZ6" s="1" t="s">
        <v>104</v>
      </c>
      <c r="CA6" s="1" t="s">
        <v>147</v>
      </c>
      <c r="CB6" s="1" t="s">
        <v>169</v>
      </c>
      <c r="CC6" s="1">
        <v>2000</v>
      </c>
      <c r="CD6" s="1" t="s">
        <v>34</v>
      </c>
      <c r="CE6" s="1" t="s">
        <v>57</v>
      </c>
      <c r="CF6" s="1" t="s">
        <v>243</v>
      </c>
      <c r="CG6" s="1" t="s">
        <v>57</v>
      </c>
      <c r="CH6" s="5" t="s">
        <v>8</v>
      </c>
      <c r="CI6" s="1" t="s">
        <v>45</v>
      </c>
      <c r="CJ6" s="1" t="s">
        <v>102</v>
      </c>
      <c r="CK6" s="1" t="s">
        <v>146</v>
      </c>
      <c r="CL6" s="1" t="s">
        <v>168</v>
      </c>
      <c r="CM6" s="1" t="s">
        <v>210</v>
      </c>
      <c r="CN6" s="1" t="s">
        <v>211</v>
      </c>
      <c r="CO6" s="1" t="s">
        <v>57</v>
      </c>
      <c r="CP6" s="1" t="s">
        <v>57</v>
      </c>
      <c r="CQ6" s="1" t="s">
        <v>57</v>
      </c>
      <c r="CR6" s="5" t="s">
        <v>8</v>
      </c>
      <c r="CS6" s="1" t="s">
        <v>57</v>
      </c>
      <c r="CT6" s="1" t="s">
        <v>57</v>
      </c>
      <c r="CU6" s="1" t="s">
        <v>57</v>
      </c>
      <c r="CV6" s="1" t="s">
        <v>57</v>
      </c>
      <c r="CW6" s="1" t="s">
        <v>57</v>
      </c>
      <c r="CX6" s="1" t="s">
        <v>57</v>
      </c>
      <c r="CY6" s="1" t="s">
        <v>57</v>
      </c>
      <c r="CZ6" s="1" t="s">
        <v>57</v>
      </c>
      <c r="DA6" s="1" t="s">
        <v>57</v>
      </c>
      <c r="DB6" s="1" t="s">
        <v>57</v>
      </c>
      <c r="DC6" s="1" t="s">
        <v>57</v>
      </c>
      <c r="DD6" s="1" t="s">
        <v>57</v>
      </c>
      <c r="DE6" s="1" t="s">
        <v>57</v>
      </c>
      <c r="DF6" s="1" t="s">
        <v>57</v>
      </c>
      <c r="DG6" s="1" t="s">
        <v>57</v>
      </c>
      <c r="DH6" s="1" t="s">
        <v>57</v>
      </c>
      <c r="DI6" s="1" t="s">
        <v>57</v>
      </c>
      <c r="DJ6" s="1" t="s">
        <v>57</v>
      </c>
      <c r="DK6" s="1" t="s">
        <v>57</v>
      </c>
      <c r="DL6" s="1" t="s">
        <v>57</v>
      </c>
      <c r="DM6" s="1" t="s">
        <v>57</v>
      </c>
      <c r="DN6" s="1" t="s">
        <v>57</v>
      </c>
      <c r="DO6" s="1" t="s">
        <v>57</v>
      </c>
      <c r="DP6" s="1" t="s">
        <v>57</v>
      </c>
      <c r="DQ6" s="1" t="s">
        <v>57</v>
      </c>
      <c r="DR6" s="1" t="s">
        <v>57</v>
      </c>
      <c r="DS6" s="1" t="s">
        <v>57</v>
      </c>
      <c r="DT6" s="1" t="s">
        <v>57</v>
      </c>
      <c r="DU6" s="1" t="s">
        <v>57</v>
      </c>
      <c r="DV6" s="1" t="s">
        <v>57</v>
      </c>
      <c r="DW6" s="1" t="s">
        <v>57</v>
      </c>
      <c r="DX6" s="1" t="s">
        <v>57</v>
      </c>
      <c r="DY6" s="1" t="s">
        <v>57</v>
      </c>
      <c r="DZ6" s="1" t="s">
        <v>57</v>
      </c>
      <c r="EA6" s="1" t="s">
        <v>57</v>
      </c>
      <c r="EB6" s="1" t="s">
        <v>57</v>
      </c>
      <c r="EC6" s="1" t="s">
        <v>57</v>
      </c>
      <c r="ED6" s="1" t="s">
        <v>57</v>
      </c>
      <c r="EE6" s="1" t="s">
        <v>57</v>
      </c>
      <c r="EF6" s="1" t="s">
        <v>57</v>
      </c>
      <c r="EG6" s="6" t="s">
        <v>253</v>
      </c>
      <c r="EH6" s="6" t="s">
        <v>252</v>
      </c>
      <c r="EI6" s="6" t="s">
        <v>252</v>
      </c>
      <c r="EJ6" s="6" t="s">
        <v>57</v>
      </c>
      <c r="EK6" s="6" t="s">
        <v>255</v>
      </c>
      <c r="EL6" s="1" t="s">
        <v>57</v>
      </c>
      <c r="EM6" s="1" t="s">
        <v>57</v>
      </c>
      <c r="EN6" s="1" t="s">
        <v>57</v>
      </c>
      <c r="EO6" s="1" t="s">
        <v>57</v>
      </c>
      <c r="EP6" s="1" t="s">
        <v>57</v>
      </c>
      <c r="EQ6" s="1" t="s">
        <v>57</v>
      </c>
      <c r="ER6" s="1" t="s">
        <v>57</v>
      </c>
      <c r="ES6" s="1" t="s">
        <v>57</v>
      </c>
      <c r="ET6" s="1" t="s">
        <v>57</v>
      </c>
      <c r="EU6" s="1" t="s">
        <v>57</v>
      </c>
      <c r="EV6" s="1" t="s">
        <v>57</v>
      </c>
      <c r="EW6" s="1" t="s">
        <v>57</v>
      </c>
      <c r="EX6" s="1" t="s">
        <v>57</v>
      </c>
      <c r="EY6" s="1" t="s">
        <v>57</v>
      </c>
      <c r="EZ6" s="1" t="s">
        <v>57</v>
      </c>
      <c r="FA6" s="1" t="s">
        <v>57</v>
      </c>
      <c r="FB6" s="1" t="s">
        <v>57</v>
      </c>
      <c r="FC6" s="1" t="s">
        <v>57</v>
      </c>
      <c r="FD6" s="1" t="s">
        <v>57</v>
      </c>
      <c r="FE6" s="1" t="s">
        <v>57</v>
      </c>
      <c r="FF6" s="1" t="s">
        <v>57</v>
      </c>
      <c r="FG6" s="1" t="s">
        <v>57</v>
      </c>
      <c r="FH6" s="1" t="s">
        <v>57</v>
      </c>
      <c r="FI6" s="1" t="s">
        <v>57</v>
      </c>
      <c r="FJ6" s="1" t="s">
        <v>57</v>
      </c>
      <c r="FK6" s="1" t="s">
        <v>57</v>
      </c>
      <c r="FL6" s="1" t="s">
        <v>57</v>
      </c>
      <c r="FM6" s="1" t="s">
        <v>57</v>
      </c>
      <c r="FN6" s="1" t="s">
        <v>57</v>
      </c>
      <c r="FO6" s="1" t="s">
        <v>44</v>
      </c>
      <c r="FP6" s="1" t="s">
        <v>57</v>
      </c>
      <c r="FQ6" s="1" t="s">
        <v>57</v>
      </c>
      <c r="FR6" s="1" t="s">
        <v>57</v>
      </c>
      <c r="FS6" s="1" t="s">
        <v>57</v>
      </c>
      <c r="FT6" s="1">
        <v>152</v>
      </c>
      <c r="FU6" s="1" t="s">
        <v>57</v>
      </c>
      <c r="FV6" s="1" t="s">
        <v>57</v>
      </c>
      <c r="FW6" s="1" t="s">
        <v>57</v>
      </c>
      <c r="FX6" s="1" t="s">
        <v>415</v>
      </c>
      <c r="FY6" s="1">
        <v>9734220</v>
      </c>
      <c r="FZ6" s="1">
        <v>4510</v>
      </c>
      <c r="GA6" s="1">
        <v>40</v>
      </c>
      <c r="GB6" s="1" t="s">
        <v>317</v>
      </c>
      <c r="GC6" s="7" t="s">
        <v>416</v>
      </c>
      <c r="GD6" s="1" t="s">
        <v>17</v>
      </c>
      <c r="GE6" s="1" t="s">
        <v>319</v>
      </c>
      <c r="GF6" s="1" t="s">
        <v>57</v>
      </c>
      <c r="GG6" s="1">
        <v>96</v>
      </c>
      <c r="GH6" s="1" t="s">
        <v>17</v>
      </c>
      <c r="GI6" s="1" t="s">
        <v>57</v>
      </c>
      <c r="GJ6" s="1" t="s">
        <v>17</v>
      </c>
      <c r="GK6" s="1" t="s">
        <v>17</v>
      </c>
      <c r="GL6" s="1" t="s">
        <v>17</v>
      </c>
      <c r="GM6" s="1" t="s">
        <v>57</v>
      </c>
      <c r="GN6" s="1" t="s">
        <v>57</v>
      </c>
      <c r="GO6" s="1" t="s">
        <v>57</v>
      </c>
      <c r="GP6" s="1" t="s">
        <v>57</v>
      </c>
      <c r="GQ6" s="1" t="s">
        <v>57</v>
      </c>
      <c r="GR6" s="1" t="s">
        <v>57</v>
      </c>
      <c r="GS6" s="1" t="s">
        <v>57</v>
      </c>
      <c r="GT6" s="1" t="s">
        <v>57</v>
      </c>
      <c r="GU6" s="1" t="s">
        <v>57</v>
      </c>
      <c r="GV6" s="1" t="s">
        <v>57</v>
      </c>
      <c r="GW6" s="1" t="s">
        <v>57</v>
      </c>
      <c r="GX6" s="1" t="s">
        <v>57</v>
      </c>
      <c r="GY6" s="1" t="s">
        <v>57</v>
      </c>
      <c r="GZ6" s="1" t="s">
        <v>57</v>
      </c>
      <c r="HA6" s="1" t="s">
        <v>57</v>
      </c>
      <c r="HB6" s="1" t="s">
        <v>57</v>
      </c>
      <c r="HC6" s="1" t="s">
        <v>57</v>
      </c>
      <c r="HD6" s="1" t="s">
        <v>57</v>
      </c>
      <c r="HE6" s="1" t="s">
        <v>57</v>
      </c>
      <c r="HF6" s="1" t="s">
        <v>417</v>
      </c>
      <c r="HG6" s="1" t="s">
        <v>57</v>
      </c>
      <c r="HH6" s="1" t="s">
        <v>57</v>
      </c>
      <c r="HI6" s="1" t="s">
        <v>57</v>
      </c>
      <c r="HJ6" s="7" t="s">
        <v>418</v>
      </c>
      <c r="HK6" s="7" t="s">
        <v>347</v>
      </c>
      <c r="HL6" s="7" t="s">
        <v>419</v>
      </c>
      <c r="HM6" s="1" t="s">
        <v>57</v>
      </c>
      <c r="HN6" s="1" t="s">
        <v>57</v>
      </c>
      <c r="HO6" s="1" t="s">
        <v>57</v>
      </c>
      <c r="HP6" s="1" t="s">
        <v>57</v>
      </c>
      <c r="HQ6" s="1" t="s">
        <v>57</v>
      </c>
      <c r="HR6" s="1" t="s">
        <v>57</v>
      </c>
      <c r="HS6" s="1" t="s">
        <v>57</v>
      </c>
      <c r="HT6" s="1" t="s">
        <v>57</v>
      </c>
      <c r="HU6" s="1" t="s">
        <v>57</v>
      </c>
      <c r="HV6" s="1" t="s">
        <v>57</v>
      </c>
      <c r="HW6" s="1" t="s">
        <v>57</v>
      </c>
      <c r="HX6" s="1" t="s">
        <v>57</v>
      </c>
      <c r="HY6" s="1" t="s">
        <v>57</v>
      </c>
      <c r="HZ6" s="6" t="s">
        <v>420</v>
      </c>
      <c r="IA6" s="1" t="s">
        <v>57</v>
      </c>
      <c r="IB6" s="1" t="s">
        <v>57</v>
      </c>
      <c r="IC6" s="1" t="s">
        <v>57</v>
      </c>
      <c r="ID6" s="1" t="s">
        <v>57</v>
      </c>
      <c r="IE6" s="1" t="s">
        <v>57</v>
      </c>
      <c r="IF6" s="1" t="s">
        <v>57</v>
      </c>
      <c r="IG6" s="1" t="s">
        <v>57</v>
      </c>
      <c r="IH6" s="1" t="s">
        <v>57</v>
      </c>
      <c r="II6" s="1" t="s">
        <v>57</v>
      </c>
      <c r="IJ6" s="1" t="s">
        <v>57</v>
      </c>
      <c r="IK6" s="1" t="s">
        <v>57</v>
      </c>
      <c r="IL6" s="1" t="s">
        <v>57</v>
      </c>
      <c r="IM6" s="1" t="s">
        <v>57</v>
      </c>
      <c r="IN6" s="1" t="s">
        <v>57</v>
      </c>
      <c r="IO6" s="1" t="s">
        <v>57</v>
      </c>
      <c r="IP6" s="1" t="s">
        <v>57</v>
      </c>
      <c r="IQ6" s="1" t="s">
        <v>365</v>
      </c>
      <c r="IR6" s="1" t="s">
        <v>17</v>
      </c>
      <c r="IS6" s="1" t="s">
        <v>57</v>
      </c>
      <c r="IT6" s="1" t="s">
        <v>57</v>
      </c>
      <c r="IU6" s="1" t="s">
        <v>57</v>
      </c>
      <c r="IV6" s="1" t="s">
        <v>57</v>
      </c>
      <c r="IW6" s="1" t="s">
        <v>57</v>
      </c>
      <c r="IX6" s="1" t="s">
        <v>57</v>
      </c>
      <c r="IY6" s="1" t="s">
        <v>57</v>
      </c>
      <c r="IZ6" s="7" t="s">
        <v>347</v>
      </c>
      <c r="JA6" s="1" t="s">
        <v>382</v>
      </c>
      <c r="JB6" s="7" t="s">
        <v>418</v>
      </c>
      <c r="JC6" s="1" t="s">
        <v>383</v>
      </c>
      <c r="JD6" s="1">
        <v>440799</v>
      </c>
      <c r="JE6" s="1">
        <v>440799</v>
      </c>
      <c r="JF6" s="1" t="s">
        <v>57</v>
      </c>
      <c r="JG6" s="7" t="s">
        <v>419</v>
      </c>
      <c r="JH6" s="1" t="s">
        <v>57</v>
      </c>
      <c r="JI6" s="1" t="s">
        <v>57</v>
      </c>
      <c r="JJ6" s="1" t="s">
        <v>21</v>
      </c>
      <c r="JK6" s="1" t="s">
        <v>17</v>
      </c>
      <c r="JL6" s="1" t="s">
        <v>57</v>
      </c>
      <c r="JM6" s="1" t="s">
        <v>57</v>
      </c>
      <c r="JN6" s="1" t="s">
        <v>57</v>
      </c>
      <c r="JO6" s="1" t="s">
        <v>57</v>
      </c>
      <c r="JP6" s="1" t="s">
        <v>57</v>
      </c>
      <c r="JQ6" s="1" t="s">
        <v>1</v>
      </c>
      <c r="JR6" s="1" t="s">
        <v>57</v>
      </c>
      <c r="JS6" s="1">
        <v>5009</v>
      </c>
      <c r="JT6" s="1" t="s">
        <v>404</v>
      </c>
      <c r="JU6" s="1">
        <v>2</v>
      </c>
      <c r="JV6" s="1" t="s">
        <v>650</v>
      </c>
      <c r="JW6" s="1" t="s">
        <v>40</v>
      </c>
      <c r="JX6" s="1" t="s">
        <v>57</v>
      </c>
      <c r="JY6" s="1" t="s">
        <v>57</v>
      </c>
      <c r="JZ6" s="1" t="s">
        <v>57</v>
      </c>
      <c r="KA6" s="1" t="s">
        <v>57</v>
      </c>
      <c r="KB6" s="1" t="s">
        <v>413</v>
      </c>
      <c r="KC6" s="1" t="s">
        <v>414</v>
      </c>
      <c r="KD6" s="1">
        <v>220818</v>
      </c>
      <c r="KE6" s="1" t="s">
        <v>34</v>
      </c>
      <c r="KF6" s="1" t="s">
        <v>57</v>
      </c>
      <c r="KG6" s="1" t="s">
        <v>57</v>
      </c>
      <c r="KH6" s="1" t="s">
        <v>57</v>
      </c>
      <c r="KI6" s="1" t="s">
        <v>57</v>
      </c>
      <c r="KJ6" s="1" t="s">
        <v>3</v>
      </c>
      <c r="KK6" s="1" t="s">
        <v>57</v>
      </c>
      <c r="KL6" s="1" t="s">
        <v>57</v>
      </c>
      <c r="KM6" s="1" t="s">
        <v>57</v>
      </c>
      <c r="KN6" s="1" t="s">
        <v>57</v>
      </c>
      <c r="KO6" s="1" t="s">
        <v>57</v>
      </c>
      <c r="KP6" s="1" t="s">
        <v>57</v>
      </c>
      <c r="KQ6" s="1" t="s">
        <v>57</v>
      </c>
      <c r="KR6" s="1" t="s">
        <v>57</v>
      </c>
      <c r="KS6" s="1" t="s">
        <v>57</v>
      </c>
      <c r="KT6" s="1" t="s">
        <v>57</v>
      </c>
      <c r="KU6" s="1" t="s">
        <v>1120</v>
      </c>
      <c r="KV6" s="19" t="e">
        <f>MATCH(A6,SID!A:A,0)</f>
        <v>#N/A</v>
      </c>
    </row>
    <row r="7" spans="1:308" ht="64.5" customHeight="1" x14ac:dyDescent="0.25">
      <c r="A7" s="19" t="str">
        <f t="shared" si="0"/>
        <v>241ISZ1209423_TCNU6704487</v>
      </c>
      <c r="B7" s="1" t="s">
        <v>22</v>
      </c>
      <c r="C7" s="1" t="s">
        <v>50</v>
      </c>
      <c r="D7" s="1" t="s">
        <v>50</v>
      </c>
      <c r="E7" s="1" t="s">
        <v>57</v>
      </c>
      <c r="F7" s="1" t="s">
        <v>57</v>
      </c>
      <c r="G7" s="1" t="s">
        <v>57</v>
      </c>
      <c r="H7" s="1">
        <v>588</v>
      </c>
      <c r="I7" s="1" t="s">
        <v>17</v>
      </c>
      <c r="J7" s="1" t="s">
        <v>421</v>
      </c>
      <c r="K7" s="1" t="s">
        <v>57</v>
      </c>
      <c r="L7" s="1" t="s">
        <v>17</v>
      </c>
      <c r="M7" s="1" t="s">
        <v>22</v>
      </c>
      <c r="N7" s="1" t="s">
        <v>63</v>
      </c>
      <c r="O7" s="1" t="s">
        <v>57</v>
      </c>
      <c r="P7" s="1" t="s">
        <v>17</v>
      </c>
      <c r="Q7" s="1" t="s">
        <v>57</v>
      </c>
      <c r="R7" s="1" t="s">
        <v>57</v>
      </c>
      <c r="S7" s="1" t="s">
        <v>73</v>
      </c>
      <c r="T7" s="1">
        <v>220818</v>
      </c>
      <c r="U7" s="1" t="s">
        <v>422</v>
      </c>
      <c r="V7" s="1" t="s">
        <v>57</v>
      </c>
      <c r="W7" s="1" t="s">
        <v>57</v>
      </c>
      <c r="X7" s="1" t="s">
        <v>57</v>
      </c>
      <c r="Y7" s="1" t="s">
        <v>57</v>
      </c>
      <c r="Z7" s="1" t="s">
        <v>57</v>
      </c>
      <c r="AA7" s="1" t="s">
        <v>57</v>
      </c>
      <c r="AB7" s="1" t="s">
        <v>57</v>
      </c>
      <c r="AC7" s="1" t="s">
        <v>57</v>
      </c>
      <c r="AD7" s="1" t="s">
        <v>57</v>
      </c>
      <c r="AE7" s="1" t="s">
        <v>57</v>
      </c>
      <c r="AF7" s="1" t="s">
        <v>57</v>
      </c>
      <c r="AG7" s="1" t="s">
        <v>57</v>
      </c>
      <c r="AH7" s="1" t="s">
        <v>57</v>
      </c>
      <c r="AI7" s="1" t="s">
        <v>90</v>
      </c>
      <c r="AJ7" s="1" t="s">
        <v>423</v>
      </c>
      <c r="AK7" s="1" t="s">
        <v>42</v>
      </c>
      <c r="AL7" s="1" t="s">
        <v>424</v>
      </c>
      <c r="AM7" s="1" t="s">
        <v>430</v>
      </c>
      <c r="AN7" s="1" t="s">
        <v>432</v>
      </c>
      <c r="AO7" s="1" t="s">
        <v>437</v>
      </c>
      <c r="AP7" s="1" t="s">
        <v>438</v>
      </c>
      <c r="AQ7" s="1" t="s">
        <v>439</v>
      </c>
      <c r="AR7" s="8" t="s">
        <v>454</v>
      </c>
      <c r="AS7" s="1" t="s">
        <v>57</v>
      </c>
      <c r="AT7" s="9" t="s">
        <v>455</v>
      </c>
      <c r="AU7" s="1" t="s">
        <v>425</v>
      </c>
      <c r="AV7" s="1" t="s">
        <v>426</v>
      </c>
      <c r="AW7" s="1" t="s">
        <v>431</v>
      </c>
      <c r="AX7" s="1" t="s">
        <v>433</v>
      </c>
      <c r="AY7" s="1">
        <v>8511</v>
      </c>
      <c r="AZ7" s="1" t="s">
        <v>440</v>
      </c>
      <c r="BA7" s="1" t="s">
        <v>57</v>
      </c>
      <c r="BB7" s="1" t="s">
        <v>456</v>
      </c>
      <c r="BC7" s="1" t="s">
        <v>456</v>
      </c>
      <c r="BD7" s="9" t="s">
        <v>457</v>
      </c>
      <c r="BE7" s="1" t="s">
        <v>427</v>
      </c>
      <c r="BF7" s="1" t="s">
        <v>428</v>
      </c>
      <c r="BG7" s="1" t="s">
        <v>57</v>
      </c>
      <c r="BH7" s="1" t="s">
        <v>434</v>
      </c>
      <c r="BI7" s="1" t="s">
        <v>441</v>
      </c>
      <c r="BJ7" s="1" t="s">
        <v>442</v>
      </c>
      <c r="BK7" s="1" t="s">
        <v>57</v>
      </c>
      <c r="BL7" s="1" t="s">
        <v>57</v>
      </c>
      <c r="BM7" s="1" t="s">
        <v>57</v>
      </c>
      <c r="BN7" s="1" t="s">
        <v>57</v>
      </c>
      <c r="BO7" s="1" t="s">
        <v>42</v>
      </c>
      <c r="BP7" s="1" t="s">
        <v>424</v>
      </c>
      <c r="BQ7" s="1" t="s">
        <v>57</v>
      </c>
      <c r="BR7" s="1" t="s">
        <v>432</v>
      </c>
      <c r="BS7" s="1" t="s">
        <v>437</v>
      </c>
      <c r="BT7" s="1" t="s">
        <v>438</v>
      </c>
      <c r="BU7" s="1" t="s">
        <v>443</v>
      </c>
      <c r="BV7" s="1" t="s">
        <v>57</v>
      </c>
      <c r="BW7" s="1" t="s">
        <v>57</v>
      </c>
      <c r="BX7" s="1" t="s">
        <v>57</v>
      </c>
      <c r="BY7" s="1" t="s">
        <v>429</v>
      </c>
      <c r="BZ7" s="1" t="s">
        <v>428</v>
      </c>
      <c r="CA7" s="1" t="s">
        <v>57</v>
      </c>
      <c r="CB7" s="1" t="s">
        <v>435</v>
      </c>
      <c r="CC7" s="1" t="s">
        <v>441</v>
      </c>
      <c r="CD7" s="1" t="s">
        <v>442</v>
      </c>
      <c r="CE7" s="1" t="s">
        <v>57</v>
      </c>
      <c r="CF7" s="1" t="s">
        <v>57</v>
      </c>
      <c r="CG7" s="1" t="s">
        <v>57</v>
      </c>
      <c r="CH7" s="1" t="s">
        <v>57</v>
      </c>
      <c r="CI7" s="1" t="s">
        <v>42</v>
      </c>
      <c r="CJ7" s="1" t="s">
        <v>424</v>
      </c>
      <c r="CK7" s="1" t="s">
        <v>57</v>
      </c>
      <c r="CL7" s="1" t="s">
        <v>436</v>
      </c>
      <c r="CM7" s="1" t="s">
        <v>437</v>
      </c>
      <c r="CN7" s="1" t="s">
        <v>438</v>
      </c>
      <c r="CO7" s="1" t="s">
        <v>443</v>
      </c>
      <c r="CP7" s="1" t="s">
        <v>57</v>
      </c>
      <c r="CQ7" s="1" t="s">
        <v>57</v>
      </c>
      <c r="CR7" s="1" t="s">
        <v>57</v>
      </c>
      <c r="CS7" s="1" t="s">
        <v>57</v>
      </c>
      <c r="CT7" s="1" t="s">
        <v>57</v>
      </c>
      <c r="CU7" s="1" t="s">
        <v>57</v>
      </c>
      <c r="CV7" s="1" t="s">
        <v>57</v>
      </c>
      <c r="CW7" s="1" t="s">
        <v>57</v>
      </c>
      <c r="CX7" s="1" t="s">
        <v>57</v>
      </c>
      <c r="CY7" s="1" t="s">
        <v>57</v>
      </c>
      <c r="CZ7" s="1" t="s">
        <v>57</v>
      </c>
      <c r="DA7" s="1" t="s">
        <v>57</v>
      </c>
      <c r="DB7" s="1" t="s">
        <v>57</v>
      </c>
      <c r="DC7" s="1" t="s">
        <v>57</v>
      </c>
      <c r="DD7" s="1" t="s">
        <v>57</v>
      </c>
      <c r="DE7" s="1" t="s">
        <v>57</v>
      </c>
      <c r="DF7" s="1" t="s">
        <v>57</v>
      </c>
      <c r="DG7" s="1" t="s">
        <v>57</v>
      </c>
      <c r="DH7" s="1" t="s">
        <v>57</v>
      </c>
      <c r="DI7" s="1" t="s">
        <v>57</v>
      </c>
      <c r="DJ7" s="1" t="s">
        <v>57</v>
      </c>
      <c r="DK7" s="1" t="s">
        <v>57</v>
      </c>
      <c r="DL7" s="1" t="s">
        <v>57</v>
      </c>
      <c r="DM7" s="1" t="s">
        <v>57</v>
      </c>
      <c r="DN7" s="1" t="s">
        <v>57</v>
      </c>
      <c r="DP7" s="1" t="s">
        <v>57</v>
      </c>
      <c r="DQ7" s="1" t="s">
        <v>57</v>
      </c>
      <c r="DR7" s="1" t="s">
        <v>57</v>
      </c>
      <c r="DS7" s="1" t="s">
        <v>57</v>
      </c>
      <c r="DU7" s="1" t="s">
        <v>57</v>
      </c>
      <c r="DV7" s="1" t="s">
        <v>57</v>
      </c>
      <c r="DW7" s="1" t="s">
        <v>57</v>
      </c>
      <c r="DX7" s="1" t="s">
        <v>57</v>
      </c>
      <c r="DY7" s="1" t="s">
        <v>57</v>
      </c>
      <c r="DZ7" s="1" t="s">
        <v>57</v>
      </c>
      <c r="EA7" s="1" t="s">
        <v>57</v>
      </c>
      <c r="EB7" s="1" t="s">
        <v>57</v>
      </c>
      <c r="EC7" s="1" t="s">
        <v>57</v>
      </c>
      <c r="ED7" s="1" t="s">
        <v>57</v>
      </c>
      <c r="EE7" s="1" t="s">
        <v>57</v>
      </c>
      <c r="EF7" s="1" t="s">
        <v>57</v>
      </c>
      <c r="EG7" s="6" t="s">
        <v>460</v>
      </c>
      <c r="EH7" s="6" t="s">
        <v>458</v>
      </c>
      <c r="EI7" s="6" t="s">
        <v>459</v>
      </c>
      <c r="EJ7" s="1" t="s">
        <v>57</v>
      </c>
      <c r="EK7" s="6" t="s">
        <v>461</v>
      </c>
      <c r="EL7" s="1" t="s">
        <v>57</v>
      </c>
      <c r="EM7" s="1" t="s">
        <v>57</v>
      </c>
      <c r="EN7" s="1" t="s">
        <v>57</v>
      </c>
      <c r="EO7" s="1" t="s">
        <v>57</v>
      </c>
      <c r="EP7" s="1" t="s">
        <v>57</v>
      </c>
      <c r="EQ7" s="1" t="s">
        <v>57</v>
      </c>
      <c r="ER7" s="1" t="s">
        <v>57</v>
      </c>
      <c r="ES7" s="1" t="s">
        <v>57</v>
      </c>
      <c r="ET7" s="1" t="s">
        <v>57</v>
      </c>
      <c r="EU7" s="1" t="s">
        <v>57</v>
      </c>
      <c r="EV7" s="1" t="s">
        <v>57</v>
      </c>
      <c r="EW7" s="1" t="s">
        <v>57</v>
      </c>
      <c r="EX7" s="1" t="s">
        <v>57</v>
      </c>
      <c r="EY7" s="1" t="s">
        <v>57</v>
      </c>
      <c r="EZ7" s="1" t="s">
        <v>57</v>
      </c>
      <c r="FA7" s="1" t="s">
        <v>57</v>
      </c>
      <c r="FB7" s="1" t="s">
        <v>57</v>
      </c>
      <c r="FC7" s="1" t="s">
        <v>57</v>
      </c>
      <c r="FD7" s="1" t="s">
        <v>57</v>
      </c>
      <c r="FE7" s="1" t="s">
        <v>57</v>
      </c>
      <c r="FF7" s="1" t="s">
        <v>57</v>
      </c>
      <c r="FG7" s="1" t="s">
        <v>57</v>
      </c>
      <c r="FH7" s="1" t="s">
        <v>57</v>
      </c>
      <c r="FI7" s="1" t="s">
        <v>57</v>
      </c>
      <c r="FJ7" s="1" t="s">
        <v>57</v>
      </c>
      <c r="FK7" s="1" t="s">
        <v>57</v>
      </c>
      <c r="FL7" s="1" t="s">
        <v>57</v>
      </c>
      <c r="FM7" s="1" t="s">
        <v>57</v>
      </c>
      <c r="FN7" s="1" t="s">
        <v>57</v>
      </c>
      <c r="FO7" s="1" t="s">
        <v>43</v>
      </c>
      <c r="FP7" s="1" t="s">
        <v>57</v>
      </c>
      <c r="FQ7" s="1" t="s">
        <v>57</v>
      </c>
      <c r="FR7" s="1" t="s">
        <v>57</v>
      </c>
      <c r="FS7" s="1" t="s">
        <v>57</v>
      </c>
      <c r="FT7" s="1">
        <v>152</v>
      </c>
      <c r="FU7" s="1" t="s">
        <v>57</v>
      </c>
      <c r="FV7" s="1" t="s">
        <v>57</v>
      </c>
      <c r="FW7" s="1" t="s">
        <v>57</v>
      </c>
      <c r="FX7" s="1" t="s">
        <v>316</v>
      </c>
      <c r="FY7" s="1">
        <v>6704487</v>
      </c>
      <c r="FZ7" s="1">
        <v>4510</v>
      </c>
      <c r="GA7" s="1">
        <v>40</v>
      </c>
      <c r="GB7" s="1" t="s">
        <v>317</v>
      </c>
      <c r="GC7" s="7" t="s">
        <v>462</v>
      </c>
      <c r="GD7" s="1" t="s">
        <v>17</v>
      </c>
      <c r="GE7" s="1" t="s">
        <v>319</v>
      </c>
      <c r="GF7" s="1" t="s">
        <v>57</v>
      </c>
      <c r="GG7" s="1">
        <v>96</v>
      </c>
      <c r="GH7" s="1" t="s">
        <v>17</v>
      </c>
      <c r="GI7" s="1" t="s">
        <v>57</v>
      </c>
      <c r="GJ7" s="1" t="s">
        <v>17</v>
      </c>
      <c r="GK7" s="1" t="s">
        <v>17</v>
      </c>
      <c r="GL7" s="1" t="s">
        <v>17</v>
      </c>
      <c r="GM7" s="1" t="s">
        <v>57</v>
      </c>
      <c r="GN7" s="1" t="s">
        <v>57</v>
      </c>
      <c r="GO7" s="1" t="s">
        <v>57</v>
      </c>
      <c r="GP7" s="1" t="s">
        <v>57</v>
      </c>
      <c r="GQ7" s="1" t="s">
        <v>57</v>
      </c>
      <c r="GR7" s="1" t="s">
        <v>57</v>
      </c>
      <c r="GS7" s="1" t="s">
        <v>57</v>
      </c>
      <c r="GT7" s="1" t="s">
        <v>57</v>
      </c>
      <c r="GU7" s="1" t="s">
        <v>57</v>
      </c>
      <c r="GV7" s="1" t="s">
        <v>57</v>
      </c>
      <c r="GW7" s="1" t="s">
        <v>57</v>
      </c>
      <c r="GX7" s="1" t="s">
        <v>57</v>
      </c>
      <c r="GY7" s="1" t="s">
        <v>57</v>
      </c>
      <c r="GZ7" s="1" t="s">
        <v>57</v>
      </c>
      <c r="HA7" s="1" t="s">
        <v>57</v>
      </c>
      <c r="HB7" s="1" t="s">
        <v>57</v>
      </c>
      <c r="HC7" s="1" t="s">
        <v>57</v>
      </c>
      <c r="HD7" s="1" t="s">
        <v>57</v>
      </c>
      <c r="HE7" s="1" t="s">
        <v>57</v>
      </c>
      <c r="HF7" s="1" t="s">
        <v>463</v>
      </c>
      <c r="HG7" s="1" t="s">
        <v>57</v>
      </c>
      <c r="HH7" s="1" t="s">
        <v>57</v>
      </c>
      <c r="HI7" s="1" t="s">
        <v>57</v>
      </c>
      <c r="HJ7" s="7" t="s">
        <v>464</v>
      </c>
      <c r="HK7" s="7" t="s">
        <v>465</v>
      </c>
      <c r="HL7" s="7" t="s">
        <v>466</v>
      </c>
      <c r="HM7" s="1" t="s">
        <v>57</v>
      </c>
      <c r="HN7" s="1" t="s">
        <v>57</v>
      </c>
      <c r="HO7" s="1" t="s">
        <v>57</v>
      </c>
      <c r="HP7" s="1" t="s">
        <v>57</v>
      </c>
      <c r="HQ7" s="1" t="s">
        <v>57</v>
      </c>
      <c r="HR7" s="1" t="s">
        <v>57</v>
      </c>
      <c r="HS7" s="1" t="s">
        <v>57</v>
      </c>
      <c r="HT7" s="1" t="s">
        <v>57</v>
      </c>
      <c r="HU7" s="1" t="s">
        <v>57</v>
      </c>
      <c r="HV7" s="1" t="s">
        <v>57</v>
      </c>
      <c r="HW7" s="1" t="s">
        <v>57</v>
      </c>
      <c r="HX7" s="1" t="s">
        <v>57</v>
      </c>
      <c r="HY7" s="1" t="s">
        <v>57</v>
      </c>
      <c r="HZ7" s="6" t="s">
        <v>467</v>
      </c>
      <c r="IA7" s="1" t="s">
        <v>57</v>
      </c>
      <c r="IB7" s="1" t="s">
        <v>57</v>
      </c>
      <c r="IC7" s="1" t="s">
        <v>57</v>
      </c>
      <c r="ID7" s="1" t="s">
        <v>57</v>
      </c>
      <c r="IE7" s="1" t="s">
        <v>57</v>
      </c>
      <c r="IF7" s="1" t="s">
        <v>57</v>
      </c>
      <c r="IG7" s="1" t="s">
        <v>57</v>
      </c>
      <c r="IH7" s="1" t="s">
        <v>57</v>
      </c>
      <c r="II7" s="1" t="s">
        <v>57</v>
      </c>
      <c r="IJ7" s="1" t="s">
        <v>57</v>
      </c>
      <c r="IK7" s="1" t="s">
        <v>57</v>
      </c>
      <c r="IL7" s="1" t="s">
        <v>57</v>
      </c>
      <c r="IM7" s="1" t="s">
        <v>57</v>
      </c>
      <c r="IN7" s="1" t="s">
        <v>57</v>
      </c>
      <c r="IO7" s="1" t="s">
        <v>57</v>
      </c>
      <c r="IP7" s="1" t="s">
        <v>57</v>
      </c>
      <c r="IQ7" s="1" t="s">
        <v>57</v>
      </c>
      <c r="IR7" s="1" t="s">
        <v>17</v>
      </c>
      <c r="IS7" s="1" t="s">
        <v>57</v>
      </c>
      <c r="IT7" s="1" t="s">
        <v>57</v>
      </c>
      <c r="IU7" s="1" t="s">
        <v>57</v>
      </c>
      <c r="IV7" s="1" t="s">
        <v>57</v>
      </c>
      <c r="IW7" s="1" t="s">
        <v>57</v>
      </c>
      <c r="IX7" s="1" t="s">
        <v>57</v>
      </c>
      <c r="IY7" s="1" t="s">
        <v>57</v>
      </c>
      <c r="IZ7" s="7" t="s">
        <v>465</v>
      </c>
      <c r="JA7" s="1" t="s">
        <v>382</v>
      </c>
      <c r="JB7" s="1">
        <v>225660</v>
      </c>
      <c r="JC7" s="1" t="s">
        <v>383</v>
      </c>
      <c r="JD7" s="1">
        <v>440729</v>
      </c>
      <c r="JE7" s="1">
        <v>440729</v>
      </c>
      <c r="JF7" s="1" t="s">
        <v>57</v>
      </c>
      <c r="JG7" s="7" t="s">
        <v>466</v>
      </c>
      <c r="JH7" s="1" t="s">
        <v>57</v>
      </c>
      <c r="JI7" s="6" t="s">
        <v>468</v>
      </c>
      <c r="JJ7" s="6" t="s">
        <v>469</v>
      </c>
      <c r="JK7" s="1" t="s">
        <v>17</v>
      </c>
      <c r="JL7" s="1" t="s">
        <v>57</v>
      </c>
      <c r="JM7" s="1" t="s">
        <v>57</v>
      </c>
      <c r="JN7" s="1" t="s">
        <v>57</v>
      </c>
      <c r="JO7" s="1" t="s">
        <v>57</v>
      </c>
      <c r="JP7" s="1" t="s">
        <v>57</v>
      </c>
      <c r="JQ7" s="1" t="s">
        <v>1</v>
      </c>
      <c r="JR7" s="1" t="s">
        <v>57</v>
      </c>
      <c r="JS7" s="1">
        <v>5009</v>
      </c>
      <c r="JT7" s="1" t="s">
        <v>404</v>
      </c>
      <c r="JU7" s="1">
        <v>2</v>
      </c>
      <c r="JV7" s="1" t="s">
        <v>650</v>
      </c>
      <c r="JW7" s="1" t="s">
        <v>40</v>
      </c>
      <c r="JX7" s="1" t="s">
        <v>57</v>
      </c>
      <c r="JY7" s="1" t="s">
        <v>57</v>
      </c>
      <c r="JZ7" s="1" t="s">
        <v>57</v>
      </c>
      <c r="KA7" s="1" t="s">
        <v>57</v>
      </c>
      <c r="KB7" s="1" t="s">
        <v>413</v>
      </c>
      <c r="KC7" s="1" t="s">
        <v>414</v>
      </c>
      <c r="KD7" s="1">
        <v>220818</v>
      </c>
      <c r="KE7" s="1" t="s">
        <v>34</v>
      </c>
      <c r="KF7" s="1" t="s">
        <v>57</v>
      </c>
      <c r="KG7" s="1" t="s">
        <v>57</v>
      </c>
      <c r="KH7" s="1" t="s">
        <v>57</v>
      </c>
      <c r="KI7" s="1" t="s">
        <v>57</v>
      </c>
      <c r="KJ7" s="1" t="s">
        <v>3</v>
      </c>
      <c r="KK7" s="1" t="s">
        <v>57</v>
      </c>
      <c r="KL7" s="1" t="s">
        <v>57</v>
      </c>
      <c r="KM7" s="1" t="s">
        <v>57</v>
      </c>
      <c r="KN7" s="1" t="s">
        <v>57</v>
      </c>
      <c r="KO7" s="1" t="s">
        <v>57</v>
      </c>
      <c r="KP7" s="1" t="s">
        <v>57</v>
      </c>
      <c r="KQ7" s="1" t="s">
        <v>57</v>
      </c>
      <c r="KR7" s="1" t="s">
        <v>57</v>
      </c>
      <c r="KS7" s="1" t="s">
        <v>57</v>
      </c>
      <c r="KT7" s="1" t="s">
        <v>57</v>
      </c>
      <c r="KU7" s="1" t="s">
        <v>1120</v>
      </c>
      <c r="KV7" s="19" t="e">
        <f>MATCH(A7,SID!A:A,0)</f>
        <v>#N/A</v>
      </c>
    </row>
    <row r="8" spans="1:308" ht="54.75" customHeight="1" x14ac:dyDescent="0.25">
      <c r="A8" s="19" t="str">
        <f t="shared" si="0"/>
        <v>241ISZ1196142_null0000000</v>
      </c>
      <c r="B8" s="1" t="s">
        <v>24</v>
      </c>
      <c r="C8" s="1" t="s">
        <v>50</v>
      </c>
      <c r="D8" s="1" t="s">
        <v>50</v>
      </c>
      <c r="E8" s="1" t="s">
        <v>57</v>
      </c>
      <c r="F8" s="1" t="s">
        <v>57</v>
      </c>
      <c r="G8" s="1" t="s">
        <v>57</v>
      </c>
      <c r="H8" s="7" t="s">
        <v>488</v>
      </c>
      <c r="I8" s="1" t="s">
        <v>17</v>
      </c>
      <c r="J8" s="1" t="s">
        <v>17</v>
      </c>
      <c r="K8" s="1" t="s">
        <v>57</v>
      </c>
      <c r="L8" s="1" t="s">
        <v>17</v>
      </c>
      <c r="M8" s="1" t="s">
        <v>24</v>
      </c>
      <c r="N8" s="1" t="s">
        <v>63</v>
      </c>
      <c r="O8" s="1" t="s">
        <v>57</v>
      </c>
      <c r="P8" s="1" t="s">
        <v>17</v>
      </c>
      <c r="Q8" s="1" t="s">
        <v>57</v>
      </c>
      <c r="R8" s="1" t="s">
        <v>57</v>
      </c>
      <c r="S8" s="1" t="s">
        <v>57</v>
      </c>
      <c r="T8" s="1" t="s">
        <v>57</v>
      </c>
      <c r="U8" s="1" t="s">
        <v>57</v>
      </c>
      <c r="V8" s="1" t="s">
        <v>57</v>
      </c>
      <c r="W8" s="1" t="s">
        <v>57</v>
      </c>
      <c r="X8" s="1" t="s">
        <v>57</v>
      </c>
      <c r="Y8" s="1" t="s">
        <v>57</v>
      </c>
      <c r="Z8" s="1" t="s">
        <v>57</v>
      </c>
      <c r="AA8" s="1" t="s">
        <v>57</v>
      </c>
      <c r="AB8" s="1" t="s">
        <v>57</v>
      </c>
      <c r="AC8" s="1" t="s">
        <v>57</v>
      </c>
      <c r="AD8" s="1" t="s">
        <v>57</v>
      </c>
      <c r="AE8" s="1" t="s">
        <v>57</v>
      </c>
      <c r="AF8" s="1" t="s">
        <v>57</v>
      </c>
      <c r="AG8" s="1" t="s">
        <v>57</v>
      </c>
      <c r="AH8" s="1" t="s">
        <v>57</v>
      </c>
      <c r="AI8" s="1" t="s">
        <v>90</v>
      </c>
      <c r="AJ8" s="1" t="s">
        <v>489</v>
      </c>
      <c r="AK8" s="1" t="s">
        <v>490</v>
      </c>
      <c r="AL8" s="1" t="s">
        <v>491</v>
      </c>
      <c r="AM8" s="1" t="s">
        <v>497</v>
      </c>
      <c r="AN8" s="1" t="s">
        <v>498</v>
      </c>
      <c r="AO8" s="1" t="s">
        <v>504</v>
      </c>
      <c r="AP8" s="1" t="s">
        <v>505</v>
      </c>
      <c r="AQ8" s="1" t="s">
        <v>57</v>
      </c>
      <c r="AR8" s="1" t="s">
        <v>510</v>
      </c>
      <c r="AS8" s="1" t="s">
        <v>57</v>
      </c>
      <c r="AT8" s="9" t="s">
        <v>511</v>
      </c>
      <c r="AU8" s="1" t="s">
        <v>492</v>
      </c>
      <c r="AV8" s="1" t="s">
        <v>493</v>
      </c>
      <c r="AW8" s="1" t="s">
        <v>57</v>
      </c>
      <c r="AX8" s="1" t="s">
        <v>499</v>
      </c>
      <c r="AY8" s="1" t="s">
        <v>506</v>
      </c>
      <c r="AZ8" s="1" t="s">
        <v>507</v>
      </c>
      <c r="BA8" s="1" t="s">
        <v>57</v>
      </c>
      <c r="BB8" s="1" t="s">
        <v>57</v>
      </c>
      <c r="BC8" s="1" t="s">
        <v>57</v>
      </c>
      <c r="BD8" s="1" t="s">
        <v>57</v>
      </c>
      <c r="BE8" s="1" t="s">
        <v>494</v>
      </c>
      <c r="BF8" s="1" t="s">
        <v>495</v>
      </c>
      <c r="BG8" s="1" t="s">
        <v>57</v>
      </c>
      <c r="BH8" s="1" t="s">
        <v>500</v>
      </c>
      <c r="BI8" s="1" t="s">
        <v>508</v>
      </c>
      <c r="BJ8" s="1" t="s">
        <v>509</v>
      </c>
      <c r="BK8" s="1" t="s">
        <v>57</v>
      </c>
      <c r="BL8" s="1" t="s">
        <v>512</v>
      </c>
      <c r="BM8" s="1" t="s">
        <v>513</v>
      </c>
      <c r="BN8" s="1" t="s">
        <v>57</v>
      </c>
      <c r="BO8" s="1" t="s">
        <v>496</v>
      </c>
      <c r="BP8" s="1" t="s">
        <v>491</v>
      </c>
      <c r="BQ8" s="1" t="s">
        <v>497</v>
      </c>
      <c r="BR8" s="1" t="s">
        <v>501</v>
      </c>
      <c r="BS8" s="1" t="s">
        <v>504</v>
      </c>
      <c r="BT8" s="1" t="s">
        <v>505</v>
      </c>
      <c r="BU8" s="1" t="s">
        <v>57</v>
      </c>
      <c r="BV8" s="1" t="s">
        <v>514</v>
      </c>
      <c r="BW8" s="1" t="s">
        <v>57</v>
      </c>
      <c r="BX8" s="9" t="s">
        <v>511</v>
      </c>
      <c r="BY8" s="1" t="s">
        <v>494</v>
      </c>
      <c r="BZ8" s="1" t="s">
        <v>495</v>
      </c>
      <c r="CA8" s="1" t="s">
        <v>57</v>
      </c>
      <c r="CB8" s="1" t="s">
        <v>502</v>
      </c>
      <c r="CC8" s="1" t="s">
        <v>508</v>
      </c>
      <c r="CD8" s="1" t="s">
        <v>509</v>
      </c>
      <c r="CE8" s="1" t="s">
        <v>57</v>
      </c>
      <c r="CF8" s="1" t="s">
        <v>512</v>
      </c>
      <c r="CG8" s="1" t="s">
        <v>513</v>
      </c>
      <c r="CH8" s="1" t="s">
        <v>57</v>
      </c>
      <c r="CI8" s="1" t="s">
        <v>496</v>
      </c>
      <c r="CJ8" s="1" t="s">
        <v>491</v>
      </c>
      <c r="CK8" s="1" t="s">
        <v>57</v>
      </c>
      <c r="CL8" s="1" t="s">
        <v>503</v>
      </c>
      <c r="CM8" s="1" t="s">
        <v>504</v>
      </c>
      <c r="CN8" s="1" t="s">
        <v>505</v>
      </c>
      <c r="CO8" s="1" t="s">
        <v>57</v>
      </c>
      <c r="CP8" s="1" t="s">
        <v>57</v>
      </c>
      <c r="CQ8" s="1" t="s">
        <v>57</v>
      </c>
      <c r="CR8" s="1" t="s">
        <v>57</v>
      </c>
      <c r="CS8" s="1" t="s">
        <v>57</v>
      </c>
      <c r="CT8" s="1" t="s">
        <v>57</v>
      </c>
      <c r="CU8" s="1" t="s">
        <v>57</v>
      </c>
      <c r="CV8" s="1" t="s">
        <v>57</v>
      </c>
      <c r="CW8" s="1" t="s">
        <v>57</v>
      </c>
      <c r="CX8" s="1" t="s">
        <v>57</v>
      </c>
      <c r="CY8" s="1" t="s">
        <v>57</v>
      </c>
      <c r="CZ8" s="1" t="s">
        <v>57</v>
      </c>
      <c r="DA8" s="1" t="s">
        <v>57</v>
      </c>
      <c r="DB8" s="1" t="s">
        <v>57</v>
      </c>
      <c r="DC8" s="1" t="s">
        <v>57</v>
      </c>
      <c r="DD8" s="1" t="s">
        <v>57</v>
      </c>
      <c r="DE8" s="1" t="s">
        <v>57</v>
      </c>
      <c r="DF8" s="1" t="s">
        <v>57</v>
      </c>
      <c r="DG8" s="1" t="s">
        <v>57</v>
      </c>
      <c r="DH8" s="1" t="s">
        <v>57</v>
      </c>
      <c r="DI8" s="1" t="s">
        <v>57</v>
      </c>
      <c r="DJ8" s="1" t="s">
        <v>57</v>
      </c>
      <c r="DK8" s="1" t="s">
        <v>57</v>
      </c>
      <c r="DL8" s="1" t="s">
        <v>57</v>
      </c>
      <c r="DM8" s="1" t="s">
        <v>57</v>
      </c>
      <c r="DN8" s="1" t="s">
        <v>57</v>
      </c>
      <c r="DO8" s="1" t="s">
        <v>57</v>
      </c>
      <c r="DP8" s="1" t="s">
        <v>57</v>
      </c>
      <c r="DQ8" s="1" t="s">
        <v>57</v>
      </c>
      <c r="DR8" s="1" t="s">
        <v>57</v>
      </c>
      <c r="DS8" s="1" t="s">
        <v>57</v>
      </c>
      <c r="DT8" s="1" t="s">
        <v>57</v>
      </c>
      <c r="DU8" s="1" t="s">
        <v>57</v>
      </c>
      <c r="DV8" s="1" t="s">
        <v>57</v>
      </c>
      <c r="DW8" s="1" t="s">
        <v>57</v>
      </c>
      <c r="DX8" s="1" t="s">
        <v>57</v>
      </c>
      <c r="DY8" s="1" t="s">
        <v>57</v>
      </c>
      <c r="DZ8" s="1" t="s">
        <v>57</v>
      </c>
      <c r="EA8" s="1" t="s">
        <v>57</v>
      </c>
      <c r="EB8" s="1" t="s">
        <v>57</v>
      </c>
      <c r="EC8" s="1" t="s">
        <v>57</v>
      </c>
      <c r="ED8" s="1" t="s">
        <v>57</v>
      </c>
      <c r="EE8" s="1" t="s">
        <v>57</v>
      </c>
      <c r="EF8" s="1" t="s">
        <v>57</v>
      </c>
      <c r="EG8" s="1" t="s">
        <v>57</v>
      </c>
      <c r="EH8" s="1" t="s">
        <v>57</v>
      </c>
      <c r="EI8" s="1" t="s">
        <v>57</v>
      </c>
      <c r="EJ8" s="1" t="s">
        <v>57</v>
      </c>
      <c r="EK8" s="6" t="s">
        <v>515</v>
      </c>
      <c r="EL8" s="1" t="s">
        <v>57</v>
      </c>
      <c r="EM8" s="1" t="s">
        <v>57</v>
      </c>
      <c r="EN8" s="1" t="s">
        <v>57</v>
      </c>
      <c r="EO8" s="1" t="s">
        <v>57</v>
      </c>
      <c r="EP8" s="1" t="s">
        <v>57</v>
      </c>
      <c r="EQ8" s="1" t="s">
        <v>57</v>
      </c>
      <c r="ER8" s="1" t="s">
        <v>57</v>
      </c>
      <c r="ES8" s="1" t="s">
        <v>57</v>
      </c>
      <c r="ET8" s="1" t="s">
        <v>57</v>
      </c>
      <c r="EU8" s="1" t="s">
        <v>57</v>
      </c>
      <c r="EV8" s="1" t="s">
        <v>57</v>
      </c>
      <c r="EW8" s="1" t="s">
        <v>57</v>
      </c>
      <c r="EX8" s="1" t="s">
        <v>57</v>
      </c>
      <c r="EY8" s="1" t="s">
        <v>57</v>
      </c>
      <c r="EZ8" s="1" t="s">
        <v>57</v>
      </c>
      <c r="FA8" s="1" t="s">
        <v>57</v>
      </c>
      <c r="FB8" s="1" t="s">
        <v>57</v>
      </c>
      <c r="FC8" s="1" t="s">
        <v>57</v>
      </c>
      <c r="FD8" s="1" t="s">
        <v>57</v>
      </c>
      <c r="FE8" s="1" t="s">
        <v>57</v>
      </c>
      <c r="FF8" s="1" t="s">
        <v>57</v>
      </c>
      <c r="FG8" s="1" t="s">
        <v>57</v>
      </c>
      <c r="FH8" s="1" t="s">
        <v>57</v>
      </c>
      <c r="FI8" s="1" t="s">
        <v>57</v>
      </c>
      <c r="FJ8" s="1" t="s">
        <v>57</v>
      </c>
      <c r="FK8" s="1" t="s">
        <v>57</v>
      </c>
      <c r="FL8" s="1" t="s">
        <v>57</v>
      </c>
      <c r="FM8" s="1" t="s">
        <v>57</v>
      </c>
      <c r="FN8" s="1" t="s">
        <v>57</v>
      </c>
      <c r="FO8" s="1" t="s">
        <v>516</v>
      </c>
      <c r="FP8" s="1" t="s">
        <v>57</v>
      </c>
      <c r="FQ8" s="1" t="s">
        <v>57</v>
      </c>
      <c r="FR8" s="1" t="s">
        <v>57</v>
      </c>
      <c r="FS8" s="1" t="s">
        <v>57</v>
      </c>
      <c r="FT8" s="1">
        <v>152</v>
      </c>
      <c r="FU8" s="1" t="s">
        <v>57</v>
      </c>
      <c r="FV8" s="1" t="s">
        <v>57</v>
      </c>
      <c r="FW8" s="1" t="s">
        <v>57</v>
      </c>
      <c r="FX8" s="1" t="s">
        <v>57</v>
      </c>
      <c r="FY8" s="7" t="s">
        <v>517</v>
      </c>
      <c r="FZ8" s="1">
        <v>4510</v>
      </c>
      <c r="GA8" s="1">
        <v>40</v>
      </c>
      <c r="GB8" s="1" t="s">
        <v>317</v>
      </c>
      <c r="GC8" s="7" t="s">
        <v>518</v>
      </c>
      <c r="GD8" s="1" t="s">
        <v>17</v>
      </c>
      <c r="GE8" s="1" t="s">
        <v>319</v>
      </c>
      <c r="GF8" s="1" t="s">
        <v>57</v>
      </c>
      <c r="GG8" s="1">
        <v>96</v>
      </c>
      <c r="GH8" s="1" t="s">
        <v>17</v>
      </c>
      <c r="GI8" s="1" t="s">
        <v>57</v>
      </c>
      <c r="GJ8" s="1" t="s">
        <v>17</v>
      </c>
      <c r="GK8" s="1" t="s">
        <v>17</v>
      </c>
      <c r="GL8" s="1" t="s">
        <v>17</v>
      </c>
      <c r="GM8" s="1" t="s">
        <v>57</v>
      </c>
      <c r="GN8" s="1" t="s">
        <v>57</v>
      </c>
      <c r="GO8" s="1" t="s">
        <v>57</v>
      </c>
      <c r="GP8" s="1" t="s">
        <v>57</v>
      </c>
      <c r="GQ8" s="1" t="s">
        <v>57</v>
      </c>
      <c r="GR8" s="1" t="s">
        <v>57</v>
      </c>
      <c r="GS8" s="1" t="s">
        <v>57</v>
      </c>
      <c r="GT8" s="1" t="s">
        <v>57</v>
      </c>
      <c r="GU8" s="1" t="s">
        <v>57</v>
      </c>
      <c r="GV8" s="1" t="s">
        <v>57</v>
      </c>
      <c r="GW8" s="1" t="s">
        <v>57</v>
      </c>
      <c r="GX8" s="1" t="s">
        <v>57</v>
      </c>
      <c r="GY8" s="1" t="s">
        <v>57</v>
      </c>
      <c r="GZ8" s="1" t="s">
        <v>57</v>
      </c>
      <c r="HA8" s="1" t="s">
        <v>57</v>
      </c>
      <c r="HB8" s="1" t="s">
        <v>57</v>
      </c>
      <c r="HC8" s="1" t="s">
        <v>57</v>
      </c>
      <c r="HD8" s="1" t="s">
        <v>57</v>
      </c>
      <c r="HE8" s="1" t="s">
        <v>57</v>
      </c>
      <c r="HF8" s="1" t="s">
        <v>57</v>
      </c>
      <c r="HG8" s="1" t="s">
        <v>519</v>
      </c>
      <c r="HH8" s="1" t="s">
        <v>57</v>
      </c>
      <c r="HI8" s="1" t="s">
        <v>57</v>
      </c>
      <c r="HJ8" s="7" t="s">
        <v>57</v>
      </c>
      <c r="HK8" s="7" t="s">
        <v>520</v>
      </c>
      <c r="HL8" s="7" t="s">
        <v>521</v>
      </c>
      <c r="HM8" s="1" t="s">
        <v>57</v>
      </c>
      <c r="HN8" s="1" t="s">
        <v>57</v>
      </c>
      <c r="HO8" s="1" t="s">
        <v>57</v>
      </c>
      <c r="HP8" s="1" t="s">
        <v>57</v>
      </c>
      <c r="HQ8" s="1" t="s">
        <v>57</v>
      </c>
      <c r="HR8" s="1" t="s">
        <v>57</v>
      </c>
      <c r="HS8" s="1" t="s">
        <v>57</v>
      </c>
      <c r="HT8" s="1" t="s">
        <v>57</v>
      </c>
      <c r="HU8" s="1" t="s">
        <v>57</v>
      </c>
      <c r="HV8" s="1" t="s">
        <v>57</v>
      </c>
      <c r="HW8" s="1" t="s">
        <v>57</v>
      </c>
      <c r="HX8" s="1" t="s">
        <v>57</v>
      </c>
      <c r="HY8" s="1" t="s">
        <v>57</v>
      </c>
      <c r="HZ8" s="6" t="s">
        <v>522</v>
      </c>
      <c r="IA8" s="1" t="s">
        <v>57</v>
      </c>
      <c r="IB8" s="1" t="s">
        <v>57</v>
      </c>
      <c r="IC8" s="1" t="s">
        <v>57</v>
      </c>
      <c r="ID8" s="1" t="s">
        <v>57</v>
      </c>
      <c r="IE8" s="1" t="s">
        <v>57</v>
      </c>
      <c r="IF8" s="1" t="s">
        <v>57</v>
      </c>
      <c r="IG8" s="1" t="s">
        <v>57</v>
      </c>
      <c r="IH8" s="1" t="s">
        <v>57</v>
      </c>
      <c r="II8" s="1" t="s">
        <v>57</v>
      </c>
      <c r="IJ8" s="1" t="s">
        <v>57</v>
      </c>
      <c r="IK8" s="1" t="s">
        <v>57</v>
      </c>
      <c r="IL8" s="1" t="s">
        <v>57</v>
      </c>
      <c r="IM8" s="1" t="s">
        <v>57</v>
      </c>
      <c r="IN8" s="1" t="s">
        <v>57</v>
      </c>
      <c r="IO8" s="1" t="s">
        <v>57</v>
      </c>
      <c r="IP8" s="1" t="s">
        <v>57</v>
      </c>
      <c r="IQ8" s="1" t="s">
        <v>57</v>
      </c>
      <c r="IR8" s="1" t="s">
        <v>17</v>
      </c>
      <c r="IS8" s="1" t="s">
        <v>57</v>
      </c>
      <c r="IT8" s="1" t="s">
        <v>57</v>
      </c>
      <c r="IU8" s="1" t="s">
        <v>57</v>
      </c>
      <c r="IV8" s="1" t="s">
        <v>57</v>
      </c>
      <c r="IW8" s="1" t="s">
        <v>57</v>
      </c>
      <c r="IX8" s="1" t="s">
        <v>57</v>
      </c>
      <c r="IY8" s="1" t="s">
        <v>57</v>
      </c>
      <c r="IZ8" s="7" t="s">
        <v>520</v>
      </c>
      <c r="JA8" s="1" t="s">
        <v>523</v>
      </c>
      <c r="JB8" s="1" t="s">
        <v>57</v>
      </c>
      <c r="JC8" s="1" t="s">
        <v>524</v>
      </c>
      <c r="JD8" s="1">
        <v>4409</v>
      </c>
      <c r="JE8" s="1">
        <v>4409</v>
      </c>
      <c r="JF8" s="1" t="s">
        <v>57</v>
      </c>
      <c r="JG8" s="7" t="s">
        <v>521</v>
      </c>
      <c r="JH8" s="1" t="s">
        <v>57</v>
      </c>
      <c r="JI8" s="1" t="s">
        <v>57</v>
      </c>
      <c r="JJ8" s="1" t="s">
        <v>25</v>
      </c>
      <c r="JK8" s="1" t="s">
        <v>17</v>
      </c>
      <c r="JL8" s="1" t="s">
        <v>57</v>
      </c>
      <c r="JM8" s="1" t="s">
        <v>57</v>
      </c>
      <c r="JN8" s="1" t="s">
        <v>57</v>
      </c>
      <c r="JO8" s="1" t="s">
        <v>57</v>
      </c>
      <c r="JP8" s="1" t="s">
        <v>57</v>
      </c>
      <c r="JQ8" s="1" t="s">
        <v>1</v>
      </c>
      <c r="JR8" s="1" t="s">
        <v>57</v>
      </c>
      <c r="JS8" s="1">
        <v>5009</v>
      </c>
      <c r="JT8" s="1" t="s">
        <v>404</v>
      </c>
      <c r="JU8" s="1">
        <v>2</v>
      </c>
      <c r="JV8" s="1" t="s">
        <v>650</v>
      </c>
      <c r="JW8" s="1" t="s">
        <v>40</v>
      </c>
      <c r="JX8" s="1" t="s">
        <v>57</v>
      </c>
      <c r="JY8" s="1" t="s">
        <v>57</v>
      </c>
      <c r="JZ8" s="1" t="s">
        <v>57</v>
      </c>
      <c r="KA8" s="1" t="s">
        <v>57</v>
      </c>
      <c r="KB8" s="1" t="s">
        <v>413</v>
      </c>
      <c r="KC8" s="1" t="s">
        <v>414</v>
      </c>
      <c r="KD8" s="1">
        <v>220818</v>
      </c>
      <c r="KE8" s="1" t="s">
        <v>470</v>
      </c>
      <c r="KF8" s="1" t="s">
        <v>57</v>
      </c>
      <c r="KG8" s="1" t="s">
        <v>57</v>
      </c>
      <c r="KH8" s="1" t="s">
        <v>57</v>
      </c>
      <c r="KI8" s="1" t="s">
        <v>57</v>
      </c>
      <c r="KJ8" s="1" t="s">
        <v>3</v>
      </c>
      <c r="KK8" s="1" t="s">
        <v>57</v>
      </c>
      <c r="KL8" s="1" t="s">
        <v>23</v>
      </c>
      <c r="KM8" s="1" t="s">
        <v>57</v>
      </c>
      <c r="KN8" s="1" t="s">
        <v>57</v>
      </c>
      <c r="KO8" s="1" t="s">
        <v>57</v>
      </c>
      <c r="KP8" s="1" t="s">
        <v>57</v>
      </c>
      <c r="KQ8" s="1" t="s">
        <v>57</v>
      </c>
      <c r="KR8" s="1" t="s">
        <v>57</v>
      </c>
      <c r="KS8" s="1" t="s">
        <v>57</v>
      </c>
      <c r="KT8" s="1" t="s">
        <v>57</v>
      </c>
      <c r="KU8" s="1" t="s">
        <v>1120</v>
      </c>
      <c r="KV8" s="19" t="e">
        <f>MATCH(A8,SID!A:A,0)</f>
        <v>#N/A</v>
      </c>
    </row>
    <row r="9" spans="1:308" ht="43.5" customHeight="1" x14ac:dyDescent="0.25">
      <c r="A9" s="19" t="str">
        <f t="shared" si="0"/>
        <v>241ISZ1203539_TCKU3388550</v>
      </c>
      <c r="B9" s="1" t="s">
        <v>26</v>
      </c>
      <c r="C9" s="1" t="s">
        <v>50</v>
      </c>
      <c r="D9" s="1" t="s">
        <v>50</v>
      </c>
      <c r="E9" s="1" t="s">
        <v>57</v>
      </c>
      <c r="F9" s="1" t="s">
        <v>35</v>
      </c>
      <c r="G9" s="1" t="s">
        <v>57</v>
      </c>
      <c r="H9" s="1">
        <v>588</v>
      </c>
      <c r="I9" s="1" t="s">
        <v>17</v>
      </c>
      <c r="J9" s="1" t="s">
        <v>17</v>
      </c>
      <c r="K9" s="1" t="s">
        <v>57</v>
      </c>
      <c r="L9" s="1" t="s">
        <v>365</v>
      </c>
      <c r="M9" s="1" t="s">
        <v>57</v>
      </c>
      <c r="N9" s="1" t="s">
        <v>63</v>
      </c>
      <c r="O9" s="1" t="s">
        <v>57</v>
      </c>
      <c r="P9" s="1" t="s">
        <v>17</v>
      </c>
      <c r="Q9" s="1" t="s">
        <v>57</v>
      </c>
      <c r="R9" s="1" t="s">
        <v>57</v>
      </c>
      <c r="S9" s="1" t="s">
        <v>73</v>
      </c>
      <c r="T9" s="1">
        <v>220818</v>
      </c>
      <c r="U9" s="1" t="s">
        <v>529</v>
      </c>
      <c r="V9" s="1" t="s">
        <v>530</v>
      </c>
      <c r="W9" s="1" t="s">
        <v>57</v>
      </c>
      <c r="X9" s="1" t="s">
        <v>57</v>
      </c>
      <c r="Y9" s="1" t="s">
        <v>57</v>
      </c>
      <c r="Z9" s="1" t="s">
        <v>57</v>
      </c>
      <c r="AA9" s="1" t="s">
        <v>57</v>
      </c>
      <c r="AB9" s="1" t="s">
        <v>57</v>
      </c>
      <c r="AC9" s="1" t="s">
        <v>57</v>
      </c>
      <c r="AD9" s="1" t="s">
        <v>57</v>
      </c>
      <c r="AE9" s="1" t="s">
        <v>57</v>
      </c>
      <c r="AF9" s="1" t="s">
        <v>57</v>
      </c>
      <c r="AG9" s="1" t="s">
        <v>57</v>
      </c>
      <c r="AH9" s="1" t="s">
        <v>28</v>
      </c>
      <c r="AI9" s="1" t="s">
        <v>90</v>
      </c>
      <c r="AJ9" s="1" t="s">
        <v>531</v>
      </c>
      <c r="AK9" s="1" t="s">
        <v>532</v>
      </c>
      <c r="AL9" s="1" t="s">
        <v>533</v>
      </c>
      <c r="AM9" s="1" t="s">
        <v>537</v>
      </c>
      <c r="AN9" s="1" t="s">
        <v>539</v>
      </c>
      <c r="AO9" s="1" t="s">
        <v>543</v>
      </c>
      <c r="AP9" s="1" t="s">
        <v>544</v>
      </c>
      <c r="AQ9" s="1" t="s">
        <v>57</v>
      </c>
      <c r="AR9" s="1" t="s">
        <v>548</v>
      </c>
      <c r="AS9" s="1" t="s">
        <v>57</v>
      </c>
      <c r="AT9" s="9" t="s">
        <v>549</v>
      </c>
      <c r="AU9" s="1" t="s">
        <v>532</v>
      </c>
      <c r="AV9" s="1" t="s">
        <v>534</v>
      </c>
      <c r="AW9" s="1" t="s">
        <v>538</v>
      </c>
      <c r="AX9" s="1" t="s">
        <v>540</v>
      </c>
      <c r="AY9" s="1" t="s">
        <v>545</v>
      </c>
      <c r="AZ9" s="1" t="s">
        <v>546</v>
      </c>
      <c r="BA9" s="1" t="s">
        <v>57</v>
      </c>
      <c r="BB9" s="1" t="s">
        <v>57</v>
      </c>
      <c r="BC9" s="1" t="s">
        <v>57</v>
      </c>
      <c r="BD9" s="1" t="s">
        <v>57</v>
      </c>
      <c r="BE9" s="1" t="s">
        <v>535</v>
      </c>
      <c r="BF9" s="1" t="s">
        <v>536</v>
      </c>
      <c r="BG9" s="1" t="s">
        <v>57</v>
      </c>
      <c r="BH9" s="1" t="s">
        <v>541</v>
      </c>
      <c r="BI9" s="1" t="s">
        <v>547</v>
      </c>
      <c r="BJ9" s="1" t="s">
        <v>509</v>
      </c>
      <c r="BK9" s="1" t="s">
        <v>57</v>
      </c>
      <c r="BL9" s="8" t="s">
        <v>550</v>
      </c>
      <c r="BM9" s="8" t="s">
        <v>551</v>
      </c>
      <c r="BN9" s="1" t="s">
        <v>57</v>
      </c>
      <c r="BO9" s="1" t="s">
        <v>532</v>
      </c>
      <c r="BP9" s="1" t="s">
        <v>533</v>
      </c>
      <c r="BQ9" s="1" t="s">
        <v>537</v>
      </c>
      <c r="BR9" s="1" t="s">
        <v>539</v>
      </c>
      <c r="BS9" s="1" t="s">
        <v>543</v>
      </c>
      <c r="BT9" s="1" t="s">
        <v>544</v>
      </c>
      <c r="BU9" s="1" t="s">
        <v>57</v>
      </c>
      <c r="BV9" s="1" t="s">
        <v>548</v>
      </c>
      <c r="BW9" s="1" t="s">
        <v>57</v>
      </c>
      <c r="BX9" s="9" t="s">
        <v>549</v>
      </c>
      <c r="BY9" s="1" t="s">
        <v>535</v>
      </c>
      <c r="BZ9" s="1" t="s">
        <v>536</v>
      </c>
      <c r="CA9" s="1" t="s">
        <v>57</v>
      </c>
      <c r="CB9" s="1" t="s">
        <v>541</v>
      </c>
      <c r="CC9" s="1" t="s">
        <v>547</v>
      </c>
      <c r="CD9" s="1" t="s">
        <v>509</v>
      </c>
      <c r="CE9" s="1" t="s">
        <v>57</v>
      </c>
      <c r="CF9" s="8" t="s">
        <v>550</v>
      </c>
      <c r="CG9" s="8" t="s">
        <v>551</v>
      </c>
      <c r="CH9" s="1" t="s">
        <v>57</v>
      </c>
      <c r="CI9" s="1" t="s">
        <v>532</v>
      </c>
      <c r="CJ9" s="1" t="s">
        <v>533</v>
      </c>
      <c r="CK9" s="1" t="s">
        <v>537</v>
      </c>
      <c r="CL9" s="1" t="s">
        <v>542</v>
      </c>
      <c r="CM9" s="1" t="s">
        <v>543</v>
      </c>
      <c r="CN9" s="1" t="s">
        <v>544</v>
      </c>
      <c r="CO9" s="1" t="s">
        <v>57</v>
      </c>
      <c r="CP9" s="1" t="s">
        <v>548</v>
      </c>
      <c r="CQ9" s="1" t="s">
        <v>57</v>
      </c>
      <c r="CR9" s="9" t="s">
        <v>549</v>
      </c>
      <c r="CS9" s="1" t="s">
        <v>57</v>
      </c>
      <c r="CT9" s="1" t="s">
        <v>57</v>
      </c>
      <c r="CU9" s="1" t="s">
        <v>57</v>
      </c>
      <c r="CV9" s="1" t="s">
        <v>57</v>
      </c>
      <c r="CW9" s="1" t="s">
        <v>57</v>
      </c>
      <c r="CX9" s="1" t="s">
        <v>57</v>
      </c>
      <c r="CY9" s="1" t="s">
        <v>57</v>
      </c>
      <c r="CZ9" s="1" t="s">
        <v>57</v>
      </c>
      <c r="DA9" s="1" t="s">
        <v>57</v>
      </c>
      <c r="DB9" s="1" t="s">
        <v>57</v>
      </c>
      <c r="DC9" s="1" t="s">
        <v>57</v>
      </c>
      <c r="DD9" s="1" t="s">
        <v>57</v>
      </c>
      <c r="DE9" s="1" t="s">
        <v>57</v>
      </c>
      <c r="DF9" s="1" t="s">
        <v>57</v>
      </c>
      <c r="DG9" s="1" t="s">
        <v>57</v>
      </c>
      <c r="DH9" s="1" t="s">
        <v>57</v>
      </c>
      <c r="DI9" s="1" t="s">
        <v>57</v>
      </c>
      <c r="DJ9" s="1" t="s">
        <v>57</v>
      </c>
      <c r="DK9" s="1" t="s">
        <v>57</v>
      </c>
      <c r="DL9" s="1" t="s">
        <v>57</v>
      </c>
      <c r="DM9" s="1" t="s">
        <v>57</v>
      </c>
      <c r="DN9" s="1" t="s">
        <v>57</v>
      </c>
      <c r="DO9" s="1" t="s">
        <v>57</v>
      </c>
      <c r="DP9" s="1" t="s">
        <v>57</v>
      </c>
      <c r="DQ9" s="1" t="s">
        <v>57</v>
      </c>
      <c r="DR9" s="1" t="s">
        <v>57</v>
      </c>
      <c r="DS9" s="1" t="s">
        <v>57</v>
      </c>
      <c r="DT9" s="1" t="s">
        <v>57</v>
      </c>
      <c r="DU9" s="1" t="s">
        <v>57</v>
      </c>
      <c r="DV9" s="1" t="s">
        <v>57</v>
      </c>
      <c r="DW9" s="1" t="s">
        <v>57</v>
      </c>
      <c r="DX9" s="1" t="s">
        <v>57</v>
      </c>
      <c r="DY9" s="1" t="s">
        <v>57</v>
      </c>
      <c r="DZ9" s="1" t="s">
        <v>57</v>
      </c>
      <c r="EA9" s="1" t="s">
        <v>57</v>
      </c>
      <c r="EB9" s="1" t="s">
        <v>57</v>
      </c>
      <c r="EC9" s="1" t="s">
        <v>57</v>
      </c>
      <c r="ED9" s="1" t="s">
        <v>57</v>
      </c>
      <c r="EE9" s="1" t="s">
        <v>57</v>
      </c>
      <c r="EF9" s="1" t="s">
        <v>57</v>
      </c>
      <c r="EG9" s="6" t="s">
        <v>553</v>
      </c>
      <c r="EH9" s="6" t="s">
        <v>552</v>
      </c>
      <c r="EI9" s="6" t="s">
        <v>552</v>
      </c>
      <c r="EJ9" s="1" t="s">
        <v>57</v>
      </c>
      <c r="EK9" s="6" t="s">
        <v>515</v>
      </c>
      <c r="EL9" s="1" t="s">
        <v>57</v>
      </c>
      <c r="EM9" s="1" t="s">
        <v>57</v>
      </c>
      <c r="EN9" s="1" t="s">
        <v>57</v>
      </c>
      <c r="EO9" s="1" t="s">
        <v>57</v>
      </c>
      <c r="EP9" s="1" t="s">
        <v>57</v>
      </c>
      <c r="EQ9" s="1" t="s">
        <v>57</v>
      </c>
      <c r="ER9" s="1" t="s">
        <v>57</v>
      </c>
      <c r="ES9" s="1" t="s">
        <v>57</v>
      </c>
      <c r="ET9" s="1" t="s">
        <v>57</v>
      </c>
      <c r="EU9" s="1" t="s">
        <v>57</v>
      </c>
      <c r="EV9" s="1" t="s">
        <v>57</v>
      </c>
      <c r="EW9" s="1" t="s">
        <v>57</v>
      </c>
      <c r="EX9" s="1" t="s">
        <v>57</v>
      </c>
      <c r="EY9" s="1" t="s">
        <v>57</v>
      </c>
      <c r="EZ9" s="1" t="s">
        <v>57</v>
      </c>
      <c r="FA9" s="1" t="s">
        <v>57</v>
      </c>
      <c r="FB9" s="1" t="s">
        <v>57</v>
      </c>
      <c r="FC9" s="1" t="s">
        <v>57</v>
      </c>
      <c r="FD9" s="1" t="s">
        <v>57</v>
      </c>
      <c r="FE9" s="1" t="s">
        <v>57</v>
      </c>
      <c r="FF9" s="1" t="s">
        <v>57</v>
      </c>
      <c r="FG9" s="1" t="s">
        <v>57</v>
      </c>
      <c r="FH9" s="1" t="s">
        <v>57</v>
      </c>
      <c r="FI9" s="1" t="s">
        <v>57</v>
      </c>
      <c r="FJ9" s="1" t="s">
        <v>57</v>
      </c>
      <c r="FK9" s="1" t="s">
        <v>57</v>
      </c>
      <c r="FL9" s="1" t="s">
        <v>57</v>
      </c>
      <c r="FM9" s="1" t="s">
        <v>57</v>
      </c>
      <c r="FN9" s="1" t="s">
        <v>57</v>
      </c>
      <c r="FO9" s="1" t="s">
        <v>48</v>
      </c>
      <c r="FP9" s="1" t="s">
        <v>57</v>
      </c>
      <c r="FQ9" s="1" t="s">
        <v>57</v>
      </c>
      <c r="FR9" s="1" t="s">
        <v>57</v>
      </c>
      <c r="FS9" s="1" t="s">
        <v>57</v>
      </c>
      <c r="FT9" s="1">
        <v>152</v>
      </c>
      <c r="FU9" s="1" t="s">
        <v>57</v>
      </c>
      <c r="FV9" s="1" t="s">
        <v>57</v>
      </c>
      <c r="FW9" s="1" t="s">
        <v>57</v>
      </c>
      <c r="FX9" s="1" t="s">
        <v>554</v>
      </c>
      <c r="FY9" s="1">
        <v>3388550</v>
      </c>
      <c r="FZ9" s="1">
        <v>2210</v>
      </c>
      <c r="GA9" s="1">
        <v>20</v>
      </c>
      <c r="GB9" s="1" t="s">
        <v>555</v>
      </c>
      <c r="GC9" s="7" t="s">
        <v>556</v>
      </c>
      <c r="GD9" s="1" t="s">
        <v>17</v>
      </c>
      <c r="GE9" s="1" t="s">
        <v>319</v>
      </c>
      <c r="GF9" s="1" t="s">
        <v>57</v>
      </c>
      <c r="GG9" s="1" t="s">
        <v>57</v>
      </c>
      <c r="GH9" s="1" t="s">
        <v>17</v>
      </c>
      <c r="GI9" s="1" t="s">
        <v>57</v>
      </c>
      <c r="GJ9" s="1" t="s">
        <v>17</v>
      </c>
      <c r="GK9" s="1" t="s">
        <v>17</v>
      </c>
      <c r="GL9" s="1" t="s">
        <v>17</v>
      </c>
      <c r="GM9" s="1" t="s">
        <v>57</v>
      </c>
      <c r="GN9" s="1" t="s">
        <v>57</v>
      </c>
      <c r="GO9" s="1" t="s">
        <v>57</v>
      </c>
      <c r="GP9" s="1" t="s">
        <v>57</v>
      </c>
      <c r="GQ9" s="1" t="s">
        <v>57</v>
      </c>
      <c r="GR9" s="1" t="s">
        <v>57</v>
      </c>
      <c r="GS9" s="1" t="s">
        <v>57</v>
      </c>
      <c r="GT9" s="1" t="s">
        <v>57</v>
      </c>
      <c r="GU9" s="1" t="s">
        <v>57</v>
      </c>
      <c r="GV9" s="1" t="s">
        <v>57</v>
      </c>
      <c r="GW9" s="1" t="s">
        <v>57</v>
      </c>
      <c r="GX9" s="1" t="s">
        <v>57</v>
      </c>
      <c r="GY9" s="1" t="s">
        <v>57</v>
      </c>
      <c r="GZ9" s="1" t="s">
        <v>57</v>
      </c>
      <c r="HA9" s="1" t="s">
        <v>57</v>
      </c>
      <c r="HB9" s="1" t="s">
        <v>57</v>
      </c>
      <c r="HC9" s="1" t="s">
        <v>57</v>
      </c>
      <c r="HD9" s="1" t="s">
        <v>57</v>
      </c>
      <c r="HE9" s="1" t="s">
        <v>57</v>
      </c>
      <c r="HF9" s="1" t="s">
        <v>557</v>
      </c>
      <c r="HG9" s="1" t="s">
        <v>57</v>
      </c>
      <c r="HH9" s="1" t="s">
        <v>57</v>
      </c>
      <c r="HI9" s="1" t="s">
        <v>57</v>
      </c>
      <c r="HJ9" s="7" t="s">
        <v>558</v>
      </c>
      <c r="HK9" s="7" t="s">
        <v>559</v>
      </c>
      <c r="HL9" s="7" t="s">
        <v>560</v>
      </c>
      <c r="HM9" s="1" t="s">
        <v>57</v>
      </c>
      <c r="HN9" s="1" t="s">
        <v>57</v>
      </c>
      <c r="HO9" s="1" t="s">
        <v>57</v>
      </c>
      <c r="HP9" s="1" t="s">
        <v>57</v>
      </c>
      <c r="HQ9" s="1" t="s">
        <v>57</v>
      </c>
      <c r="HR9" s="1" t="s">
        <v>57</v>
      </c>
      <c r="HS9" s="1" t="s">
        <v>57</v>
      </c>
      <c r="HT9" s="1" t="s">
        <v>57</v>
      </c>
      <c r="HU9" s="1" t="s">
        <v>57</v>
      </c>
      <c r="HV9" s="1" t="s">
        <v>57</v>
      </c>
      <c r="HW9" s="1" t="s">
        <v>57</v>
      </c>
      <c r="HX9" s="1" t="s">
        <v>57</v>
      </c>
      <c r="HY9" s="1" t="s">
        <v>57</v>
      </c>
      <c r="HZ9" s="6" t="s">
        <v>561</v>
      </c>
      <c r="IA9" s="1" t="s">
        <v>57</v>
      </c>
      <c r="IB9" s="1" t="s">
        <v>57</v>
      </c>
      <c r="IC9" s="1" t="s">
        <v>57</v>
      </c>
      <c r="ID9" s="1" t="s">
        <v>57</v>
      </c>
      <c r="IE9" s="1" t="s">
        <v>57</v>
      </c>
      <c r="IF9" s="1" t="s">
        <v>57</v>
      </c>
      <c r="IG9" s="1" t="s">
        <v>57</v>
      </c>
      <c r="IH9" s="1" t="s">
        <v>57</v>
      </c>
      <c r="II9" s="1" t="s">
        <v>57</v>
      </c>
      <c r="IJ9" s="1" t="s">
        <v>57</v>
      </c>
      <c r="IK9" s="1" t="s">
        <v>57</v>
      </c>
      <c r="IL9" s="1" t="s">
        <v>57</v>
      </c>
      <c r="IM9" s="1" t="s">
        <v>57</v>
      </c>
      <c r="IN9" s="1" t="s">
        <v>57</v>
      </c>
      <c r="IO9" s="1" t="s">
        <v>57</v>
      </c>
      <c r="IP9" s="1" t="s">
        <v>57</v>
      </c>
      <c r="IQ9" s="1" t="s">
        <v>57</v>
      </c>
      <c r="IR9" s="1" t="s">
        <v>17</v>
      </c>
      <c r="IS9" s="1" t="s">
        <v>57</v>
      </c>
      <c r="IT9" s="1" t="s">
        <v>57</v>
      </c>
      <c r="IU9" s="1" t="s">
        <v>57</v>
      </c>
      <c r="IV9" s="1" t="s">
        <v>57</v>
      </c>
      <c r="IW9" s="1" t="s">
        <v>57</v>
      </c>
      <c r="IX9" s="1" t="s">
        <v>57</v>
      </c>
      <c r="IY9" s="1" t="s">
        <v>57</v>
      </c>
      <c r="IZ9" s="7" t="s">
        <v>559</v>
      </c>
      <c r="JA9" s="1" t="s">
        <v>523</v>
      </c>
      <c r="JB9" s="7" t="s">
        <v>558</v>
      </c>
      <c r="JC9" s="1" t="s">
        <v>562</v>
      </c>
      <c r="JD9" s="1">
        <v>51199</v>
      </c>
      <c r="JE9" s="1">
        <v>51199</v>
      </c>
      <c r="JF9" s="1" t="s">
        <v>57</v>
      </c>
      <c r="JG9" s="7" t="s">
        <v>560</v>
      </c>
      <c r="JH9" s="1" t="s">
        <v>57</v>
      </c>
      <c r="JI9" s="1" t="s">
        <v>563</v>
      </c>
      <c r="JJ9" s="6" t="s">
        <v>564</v>
      </c>
      <c r="JK9" s="1" t="s">
        <v>17</v>
      </c>
      <c r="JL9" s="1" t="s">
        <v>57</v>
      </c>
      <c r="JM9" s="1" t="s">
        <v>57</v>
      </c>
      <c r="JN9" s="1" t="s">
        <v>57</v>
      </c>
      <c r="JO9" s="1" t="s">
        <v>57</v>
      </c>
      <c r="JP9" s="1" t="s">
        <v>57</v>
      </c>
      <c r="JQ9" s="1" t="s">
        <v>1</v>
      </c>
      <c r="JR9" s="1" t="s">
        <v>57</v>
      </c>
      <c r="JS9" s="1">
        <v>5009</v>
      </c>
      <c r="JT9" s="1" t="s">
        <v>404</v>
      </c>
      <c r="JU9" s="1">
        <v>2</v>
      </c>
      <c r="JV9" s="1" t="s">
        <v>650</v>
      </c>
      <c r="JW9" s="1" t="s">
        <v>40</v>
      </c>
      <c r="JX9" s="1" t="s">
        <v>57</v>
      </c>
      <c r="JY9" s="1" t="s">
        <v>57</v>
      </c>
      <c r="JZ9" s="1" t="s">
        <v>57</v>
      </c>
      <c r="KA9" s="1" t="s">
        <v>57</v>
      </c>
      <c r="KB9" s="1" t="s">
        <v>413</v>
      </c>
      <c r="KC9" s="1" t="s">
        <v>414</v>
      </c>
      <c r="KD9" s="1">
        <v>220818</v>
      </c>
      <c r="KE9" s="1" t="s">
        <v>470</v>
      </c>
      <c r="KF9" s="1" t="s">
        <v>525</v>
      </c>
      <c r="KG9" s="1" t="s">
        <v>526</v>
      </c>
      <c r="KH9" s="1" t="s">
        <v>527</v>
      </c>
      <c r="KI9" s="1" t="s">
        <v>528</v>
      </c>
      <c r="KJ9" s="1" t="s">
        <v>3</v>
      </c>
      <c r="KK9" s="1" t="s">
        <v>57</v>
      </c>
      <c r="KL9" s="1" t="s">
        <v>23</v>
      </c>
      <c r="KM9" s="1" t="s">
        <v>57</v>
      </c>
      <c r="KN9" s="1" t="s">
        <v>57</v>
      </c>
      <c r="KO9" s="1" t="s">
        <v>57</v>
      </c>
      <c r="KP9" s="1" t="s">
        <v>57</v>
      </c>
      <c r="KQ9" s="1" t="s">
        <v>57</v>
      </c>
      <c r="KR9" s="1" t="s">
        <v>57</v>
      </c>
      <c r="KS9" s="1" t="s">
        <v>57</v>
      </c>
      <c r="KT9" s="1" t="s">
        <v>57</v>
      </c>
      <c r="KU9" s="1" t="s">
        <v>1120</v>
      </c>
      <c r="KV9" s="19" t="e">
        <f>MATCH(A9,SID!A:A,0)</f>
        <v>#N/A</v>
      </c>
    </row>
    <row r="10" spans="1:308" ht="57" customHeight="1" x14ac:dyDescent="0.25">
      <c r="A10" s="19" t="str">
        <f t="shared" si="0"/>
        <v>241ISZ1116613_MSCU7401980</v>
      </c>
      <c r="B10" s="1" t="s">
        <v>29</v>
      </c>
      <c r="C10" s="1" t="s">
        <v>50</v>
      </c>
      <c r="D10" s="1" t="s">
        <v>50</v>
      </c>
      <c r="E10" s="1" t="s">
        <v>57</v>
      </c>
      <c r="F10" s="1" t="s">
        <v>57</v>
      </c>
      <c r="G10" s="1" t="s">
        <v>57</v>
      </c>
      <c r="H10" s="1">
        <v>588</v>
      </c>
      <c r="I10" s="1" t="s">
        <v>17</v>
      </c>
      <c r="J10" s="1" t="s">
        <v>17</v>
      </c>
      <c r="K10" s="1" t="s">
        <v>57</v>
      </c>
      <c r="L10" s="1" t="s">
        <v>17</v>
      </c>
      <c r="M10" s="1" t="s">
        <v>29</v>
      </c>
      <c r="N10" s="1" t="s">
        <v>63</v>
      </c>
      <c r="O10" s="1" t="s">
        <v>57</v>
      </c>
      <c r="P10" s="1" t="s">
        <v>17</v>
      </c>
      <c r="Q10" s="1" t="s">
        <v>57</v>
      </c>
      <c r="R10" s="1" t="s">
        <v>57</v>
      </c>
      <c r="S10" s="1" t="s">
        <v>73</v>
      </c>
      <c r="T10" s="1">
        <v>140718</v>
      </c>
      <c r="U10" s="1" t="s">
        <v>566</v>
      </c>
      <c r="V10" s="1" t="s">
        <v>57</v>
      </c>
      <c r="W10" s="1" t="s">
        <v>57</v>
      </c>
      <c r="X10" s="1" t="s">
        <v>57</v>
      </c>
      <c r="Y10" s="1" t="s">
        <v>57</v>
      </c>
      <c r="Z10" s="1" t="s">
        <v>57</v>
      </c>
      <c r="AA10" s="1" t="s">
        <v>57</v>
      </c>
      <c r="AB10" s="1" t="s">
        <v>57</v>
      </c>
      <c r="AC10" s="1" t="s">
        <v>57</v>
      </c>
      <c r="AD10" s="1" t="s">
        <v>57</v>
      </c>
      <c r="AE10" s="1" t="s">
        <v>57</v>
      </c>
      <c r="AF10" s="1" t="s">
        <v>57</v>
      </c>
      <c r="AG10" s="1" t="s">
        <v>57</v>
      </c>
      <c r="AH10" s="1" t="s">
        <v>57</v>
      </c>
      <c r="AI10" s="1" t="s">
        <v>90</v>
      </c>
      <c r="AJ10" s="1" t="s">
        <v>567</v>
      </c>
      <c r="AK10" s="1" t="s">
        <v>41</v>
      </c>
      <c r="AL10" s="1" t="s">
        <v>568</v>
      </c>
      <c r="AM10" s="1" t="s">
        <v>575</v>
      </c>
      <c r="AN10" s="1" t="s">
        <v>577</v>
      </c>
      <c r="AO10" s="1" t="s">
        <v>582</v>
      </c>
      <c r="AP10" s="1" t="s">
        <v>583</v>
      </c>
      <c r="AQ10" s="1" t="s">
        <v>57</v>
      </c>
      <c r="AR10" s="1" t="s">
        <v>585</v>
      </c>
      <c r="AS10" s="1" t="s">
        <v>57</v>
      </c>
      <c r="AT10" s="9" t="s">
        <v>586</v>
      </c>
      <c r="AU10" s="1" t="s">
        <v>569</v>
      </c>
      <c r="AV10" s="1" t="s">
        <v>570</v>
      </c>
      <c r="AW10" s="1" t="s">
        <v>576</v>
      </c>
      <c r="AX10" s="1" t="s">
        <v>578</v>
      </c>
      <c r="AY10" s="1" t="s">
        <v>57</v>
      </c>
      <c r="AZ10" s="1" t="s">
        <v>584</v>
      </c>
      <c r="BA10" s="1" t="s">
        <v>57</v>
      </c>
      <c r="BB10" s="1" t="s">
        <v>585</v>
      </c>
      <c r="BC10" s="1" t="s">
        <v>57</v>
      </c>
      <c r="BD10" s="9" t="s">
        <v>586</v>
      </c>
      <c r="BE10" s="1" t="s">
        <v>571</v>
      </c>
      <c r="BF10" s="1" t="s">
        <v>572</v>
      </c>
      <c r="BG10" s="1" t="s">
        <v>57</v>
      </c>
      <c r="BH10" s="1" t="s">
        <v>579</v>
      </c>
      <c r="BI10" s="1" t="s">
        <v>57</v>
      </c>
      <c r="BJ10" s="1" t="s">
        <v>584</v>
      </c>
      <c r="BK10" s="1" t="s">
        <v>57</v>
      </c>
      <c r="BL10" s="8" t="s">
        <v>587</v>
      </c>
      <c r="BM10" s="1" t="s">
        <v>57</v>
      </c>
      <c r="BN10" s="9" t="s">
        <v>588</v>
      </c>
      <c r="BO10" s="1" t="s">
        <v>41</v>
      </c>
      <c r="BP10" s="1" t="s">
        <v>568</v>
      </c>
      <c r="BQ10" s="1" t="s">
        <v>576</v>
      </c>
      <c r="BR10" s="1" t="s">
        <v>580</v>
      </c>
      <c r="BS10" s="1" t="s">
        <v>582</v>
      </c>
      <c r="BT10" s="1" t="s">
        <v>507</v>
      </c>
      <c r="BU10" s="1" t="s">
        <v>57</v>
      </c>
      <c r="BV10" s="1" t="s">
        <v>585</v>
      </c>
      <c r="BW10" s="1" t="s">
        <v>57</v>
      </c>
      <c r="BX10" s="9" t="s">
        <v>586</v>
      </c>
      <c r="BY10" s="1" t="s">
        <v>573</v>
      </c>
      <c r="BZ10" s="1" t="s">
        <v>574</v>
      </c>
      <c r="CA10" s="1" t="s">
        <v>57</v>
      </c>
      <c r="CB10" s="1" t="s">
        <v>581</v>
      </c>
      <c r="CC10" s="1" t="s">
        <v>57</v>
      </c>
      <c r="CD10" s="1" t="s">
        <v>584</v>
      </c>
      <c r="CE10" s="1" t="s">
        <v>57</v>
      </c>
      <c r="CF10" s="1" t="s">
        <v>589</v>
      </c>
      <c r="CG10" s="1" t="s">
        <v>57</v>
      </c>
      <c r="CH10" s="9" t="s">
        <v>590</v>
      </c>
      <c r="CI10" s="1" t="s">
        <v>41</v>
      </c>
      <c r="CJ10" s="1" t="s">
        <v>568</v>
      </c>
      <c r="CK10" s="1" t="s">
        <v>576</v>
      </c>
      <c r="CL10" s="1" t="s">
        <v>580</v>
      </c>
      <c r="CM10" s="1" t="s">
        <v>582</v>
      </c>
      <c r="CN10" s="1" t="s">
        <v>507</v>
      </c>
      <c r="CO10" s="1" t="s">
        <v>57</v>
      </c>
      <c r="CP10" s="1" t="s">
        <v>585</v>
      </c>
      <c r="CQ10" s="1" t="s">
        <v>57</v>
      </c>
      <c r="CR10" s="9" t="s">
        <v>586</v>
      </c>
      <c r="CS10" s="1" t="s">
        <v>57</v>
      </c>
      <c r="CT10" s="1" t="s">
        <v>57</v>
      </c>
      <c r="CU10" s="1" t="s">
        <v>57</v>
      </c>
      <c r="CV10" s="1" t="s">
        <v>57</v>
      </c>
      <c r="CW10" s="1" t="s">
        <v>57</v>
      </c>
      <c r="CX10" s="1" t="s">
        <v>57</v>
      </c>
      <c r="CY10" s="1" t="s">
        <v>57</v>
      </c>
      <c r="CZ10" s="1" t="s">
        <v>57</v>
      </c>
      <c r="DA10" s="1" t="s">
        <v>57</v>
      </c>
      <c r="DB10" s="1" t="s">
        <v>57</v>
      </c>
      <c r="DC10" s="1" t="s">
        <v>57</v>
      </c>
      <c r="DD10" s="1" t="s">
        <v>57</v>
      </c>
      <c r="DE10" s="1" t="s">
        <v>57</v>
      </c>
      <c r="DF10" s="1" t="s">
        <v>57</v>
      </c>
      <c r="DG10" s="1" t="s">
        <v>57</v>
      </c>
      <c r="DH10" s="1" t="s">
        <v>57</v>
      </c>
      <c r="DI10" s="1" t="s">
        <v>57</v>
      </c>
      <c r="DJ10" s="1" t="s">
        <v>57</v>
      </c>
      <c r="DK10" s="1" t="s">
        <v>57</v>
      </c>
      <c r="DL10" s="1" t="s">
        <v>57</v>
      </c>
      <c r="DM10" s="1" t="s">
        <v>57</v>
      </c>
      <c r="DN10" s="1" t="s">
        <v>57</v>
      </c>
      <c r="DO10" s="1" t="s">
        <v>57</v>
      </c>
      <c r="DP10" s="1" t="s">
        <v>57</v>
      </c>
      <c r="DQ10" s="1" t="s">
        <v>57</v>
      </c>
      <c r="DR10" s="1" t="s">
        <v>57</v>
      </c>
      <c r="DS10" s="1" t="s">
        <v>57</v>
      </c>
      <c r="DT10" s="1" t="s">
        <v>57</v>
      </c>
      <c r="DU10" s="1" t="s">
        <v>57</v>
      </c>
      <c r="DV10" s="1" t="s">
        <v>57</v>
      </c>
      <c r="DW10" s="1" t="s">
        <v>57</v>
      </c>
      <c r="DX10" s="1" t="s">
        <v>57</v>
      </c>
      <c r="DY10" s="1" t="s">
        <v>57</v>
      </c>
      <c r="DZ10" s="1" t="s">
        <v>57</v>
      </c>
      <c r="EA10" s="1" t="s">
        <v>57</v>
      </c>
      <c r="EB10" s="1" t="s">
        <v>57</v>
      </c>
      <c r="EC10" s="1" t="s">
        <v>57</v>
      </c>
      <c r="ED10" s="1" t="s">
        <v>57</v>
      </c>
      <c r="EE10" s="1" t="s">
        <v>57</v>
      </c>
      <c r="EF10" s="1" t="s">
        <v>57</v>
      </c>
      <c r="EG10" s="6" t="s">
        <v>593</v>
      </c>
      <c r="EH10" s="6" t="s">
        <v>591</v>
      </c>
      <c r="EI10" s="6" t="s">
        <v>592</v>
      </c>
      <c r="EJ10" s="1" t="s">
        <v>57</v>
      </c>
      <c r="EK10" s="1" t="s">
        <v>594</v>
      </c>
      <c r="EL10" s="1" t="s">
        <v>57</v>
      </c>
      <c r="EM10" s="1" t="s">
        <v>57</v>
      </c>
      <c r="EN10" s="1" t="s">
        <v>57</v>
      </c>
      <c r="EO10" s="1" t="s">
        <v>57</v>
      </c>
      <c r="EP10" s="1" t="s">
        <v>57</v>
      </c>
      <c r="EQ10" s="1" t="s">
        <v>57</v>
      </c>
      <c r="ER10" s="1" t="s">
        <v>57</v>
      </c>
      <c r="ES10" s="1" t="s">
        <v>57</v>
      </c>
      <c r="ET10" s="1" t="s">
        <v>57</v>
      </c>
      <c r="EU10" s="9" t="s">
        <v>595</v>
      </c>
      <c r="EV10" s="1" t="s">
        <v>57</v>
      </c>
      <c r="EW10" s="1" t="s">
        <v>57</v>
      </c>
      <c r="EX10" s="1" t="s">
        <v>57</v>
      </c>
      <c r="EY10" s="1" t="s">
        <v>57</v>
      </c>
      <c r="EZ10" s="1" t="s">
        <v>57</v>
      </c>
      <c r="FA10" s="1" t="s">
        <v>57</v>
      </c>
      <c r="FB10" s="1" t="s">
        <v>57</v>
      </c>
      <c r="FC10" s="1" t="s">
        <v>57</v>
      </c>
      <c r="FD10" s="1" t="s">
        <v>57</v>
      </c>
      <c r="FE10" s="1" t="s">
        <v>57</v>
      </c>
      <c r="FF10" s="1" t="s">
        <v>57</v>
      </c>
      <c r="FG10" s="1" t="s">
        <v>57</v>
      </c>
      <c r="FH10" s="1" t="s">
        <v>57</v>
      </c>
      <c r="FI10" s="1" t="s">
        <v>57</v>
      </c>
      <c r="FJ10" s="1" t="s">
        <v>57</v>
      </c>
      <c r="FK10" s="1" t="s">
        <v>57</v>
      </c>
      <c r="FL10" s="1" t="s">
        <v>57</v>
      </c>
      <c r="FM10" s="1" t="s">
        <v>57</v>
      </c>
      <c r="FN10" s="1" t="s">
        <v>57</v>
      </c>
      <c r="FO10" s="1" t="s">
        <v>39</v>
      </c>
      <c r="FP10" s="1" t="s">
        <v>57</v>
      </c>
      <c r="FQ10" s="1" t="s">
        <v>57</v>
      </c>
      <c r="FR10" s="1" t="s">
        <v>57</v>
      </c>
      <c r="FS10" s="1" t="s">
        <v>57</v>
      </c>
      <c r="FT10" s="1">
        <v>152</v>
      </c>
      <c r="FU10" s="1" t="s">
        <v>57</v>
      </c>
      <c r="FV10" s="1" t="s">
        <v>57</v>
      </c>
      <c r="FW10" s="1" t="s">
        <v>57</v>
      </c>
      <c r="FX10" s="1" t="s">
        <v>63</v>
      </c>
      <c r="FY10" s="1">
        <v>7401980</v>
      </c>
      <c r="FZ10" s="1">
        <v>4532</v>
      </c>
      <c r="GA10" s="1">
        <v>40</v>
      </c>
      <c r="GB10" s="1" t="s">
        <v>596</v>
      </c>
      <c r="GC10" s="7" t="s">
        <v>597</v>
      </c>
      <c r="GD10" s="1" t="s">
        <v>17</v>
      </c>
      <c r="GE10" s="1" t="s">
        <v>319</v>
      </c>
      <c r="GF10" s="1" t="s">
        <v>57</v>
      </c>
      <c r="GG10" s="1">
        <v>96</v>
      </c>
      <c r="GH10" s="1" t="s">
        <v>17</v>
      </c>
      <c r="GI10" s="1" t="s">
        <v>57</v>
      </c>
      <c r="GJ10" s="1" t="s">
        <v>17</v>
      </c>
      <c r="GK10" s="1" t="s">
        <v>17</v>
      </c>
      <c r="GL10" s="1" t="s">
        <v>17</v>
      </c>
      <c r="GM10" s="1" t="s">
        <v>57</v>
      </c>
      <c r="GN10" s="1" t="s">
        <v>57</v>
      </c>
      <c r="GO10" s="1" t="s">
        <v>57</v>
      </c>
      <c r="GP10" s="1" t="s">
        <v>57</v>
      </c>
      <c r="GQ10" s="1" t="s">
        <v>57</v>
      </c>
      <c r="GR10" s="1" t="s">
        <v>57</v>
      </c>
      <c r="GS10" s="1" t="s">
        <v>57</v>
      </c>
      <c r="GT10" s="1" t="s">
        <v>57</v>
      </c>
      <c r="GU10" s="1" t="s">
        <v>365</v>
      </c>
      <c r="GV10" s="8" t="s">
        <v>38</v>
      </c>
      <c r="GW10" s="7" t="s">
        <v>598</v>
      </c>
      <c r="GX10" s="1" t="s">
        <v>35</v>
      </c>
      <c r="GY10" s="1" t="s">
        <v>57</v>
      </c>
      <c r="GZ10" s="1" t="s">
        <v>57</v>
      </c>
      <c r="HA10" s="1" t="s">
        <v>57</v>
      </c>
      <c r="HB10" s="1" t="s">
        <v>57</v>
      </c>
      <c r="HC10" s="7" t="s">
        <v>600</v>
      </c>
      <c r="HD10" s="1" t="s">
        <v>57</v>
      </c>
      <c r="HE10" s="1" t="s">
        <v>57</v>
      </c>
      <c r="HF10" s="1" t="s">
        <v>599</v>
      </c>
      <c r="HG10" s="1" t="s">
        <v>57</v>
      </c>
      <c r="HH10" s="1" t="s">
        <v>57</v>
      </c>
      <c r="HI10" s="1">
        <v>4515904</v>
      </c>
      <c r="HJ10" s="7" t="s">
        <v>601</v>
      </c>
      <c r="HK10" s="7" t="s">
        <v>602</v>
      </c>
      <c r="HL10" s="7" t="s">
        <v>603</v>
      </c>
      <c r="HM10" s="1" t="s">
        <v>57</v>
      </c>
      <c r="HN10" s="1" t="s">
        <v>57</v>
      </c>
      <c r="HO10" s="1" t="s">
        <v>57</v>
      </c>
      <c r="HP10" s="1" t="s">
        <v>57</v>
      </c>
      <c r="HQ10" s="1" t="s">
        <v>57</v>
      </c>
      <c r="HR10" s="1" t="s">
        <v>57</v>
      </c>
      <c r="HS10" s="1" t="s">
        <v>57</v>
      </c>
      <c r="HT10" s="1" t="s">
        <v>57</v>
      </c>
      <c r="HU10" s="1" t="s">
        <v>57</v>
      </c>
      <c r="HV10" s="1" t="s">
        <v>57</v>
      </c>
      <c r="HW10" s="1" t="s">
        <v>57</v>
      </c>
      <c r="HX10" s="1" t="s">
        <v>57</v>
      </c>
      <c r="HY10" s="1" t="s">
        <v>57</v>
      </c>
      <c r="HZ10" s="6" t="s">
        <v>604</v>
      </c>
      <c r="IA10" s="1" t="s">
        <v>57</v>
      </c>
      <c r="IB10" s="1" t="s">
        <v>57</v>
      </c>
      <c r="IC10" s="1" t="s">
        <v>57</v>
      </c>
      <c r="ID10" s="1" t="s">
        <v>57</v>
      </c>
      <c r="IE10" s="1" t="s">
        <v>57</v>
      </c>
      <c r="IF10" s="1" t="s">
        <v>17</v>
      </c>
      <c r="IG10" s="1" t="s">
        <v>17</v>
      </c>
      <c r="IH10" s="1" t="s">
        <v>17</v>
      </c>
      <c r="II10" s="1" t="s">
        <v>17</v>
      </c>
      <c r="IJ10" s="1" t="s">
        <v>17</v>
      </c>
      <c r="IK10" s="1" t="s">
        <v>17</v>
      </c>
      <c r="IL10" s="1" t="s">
        <v>17</v>
      </c>
      <c r="IM10" s="1" t="s">
        <v>57</v>
      </c>
      <c r="IN10" s="1" t="s">
        <v>57</v>
      </c>
      <c r="IO10" s="1" t="s">
        <v>57</v>
      </c>
      <c r="IP10" s="1" t="s">
        <v>57</v>
      </c>
      <c r="IQ10" s="1" t="s">
        <v>57</v>
      </c>
      <c r="IR10" s="1" t="s">
        <v>17</v>
      </c>
      <c r="IS10" s="1" t="s">
        <v>57</v>
      </c>
      <c r="IT10" s="1" t="s">
        <v>57</v>
      </c>
      <c r="IU10" s="1" t="s">
        <v>57</v>
      </c>
      <c r="IV10" s="1" t="s">
        <v>57</v>
      </c>
      <c r="IW10" s="1" t="s">
        <v>57</v>
      </c>
      <c r="IX10" s="1" t="s">
        <v>57</v>
      </c>
      <c r="IY10" s="1" t="s">
        <v>57</v>
      </c>
      <c r="IZ10" s="7" t="s">
        <v>602</v>
      </c>
      <c r="JA10" s="1" t="s">
        <v>605</v>
      </c>
      <c r="JB10" s="7" t="s">
        <v>601</v>
      </c>
      <c r="JC10" s="1" t="s">
        <v>606</v>
      </c>
      <c r="JD10" s="7" t="s">
        <v>607</v>
      </c>
      <c r="JE10" s="7" t="s">
        <v>607</v>
      </c>
      <c r="JF10" s="1" t="s">
        <v>57</v>
      </c>
      <c r="JG10" s="7" t="s">
        <v>603</v>
      </c>
      <c r="JH10" s="1" t="s">
        <v>57</v>
      </c>
      <c r="JI10" s="1" t="s">
        <v>32</v>
      </c>
      <c r="JJ10" s="6" t="s">
        <v>608</v>
      </c>
      <c r="JK10" s="1" t="s">
        <v>17</v>
      </c>
      <c r="JL10" s="1" t="s">
        <v>57</v>
      </c>
      <c r="JM10" s="1" t="s">
        <v>57</v>
      </c>
      <c r="JN10" s="1" t="s">
        <v>57</v>
      </c>
      <c r="JO10" s="1" t="s">
        <v>57</v>
      </c>
      <c r="JP10" s="1" t="s">
        <v>57</v>
      </c>
      <c r="JQ10" s="1" t="s">
        <v>1</v>
      </c>
      <c r="JR10" s="1" t="s">
        <v>57</v>
      </c>
      <c r="JS10" s="1">
        <v>5009</v>
      </c>
      <c r="JT10" s="1" t="s">
        <v>404</v>
      </c>
      <c r="JU10" s="1">
        <v>2</v>
      </c>
      <c r="JV10" s="1" t="s">
        <v>650</v>
      </c>
      <c r="JW10" s="1" t="s">
        <v>40</v>
      </c>
      <c r="JX10" s="1" t="s">
        <v>57</v>
      </c>
      <c r="JY10" s="1" t="s">
        <v>57</v>
      </c>
      <c r="JZ10" s="1" t="s">
        <v>57</v>
      </c>
      <c r="KA10" s="1" t="s">
        <v>57</v>
      </c>
      <c r="KB10" s="1" t="s">
        <v>413</v>
      </c>
      <c r="KC10" s="1" t="s">
        <v>414</v>
      </c>
      <c r="KD10" s="1">
        <v>220818</v>
      </c>
      <c r="KE10" s="1" t="s">
        <v>565</v>
      </c>
      <c r="KF10" s="1" t="s">
        <v>57</v>
      </c>
      <c r="KG10" s="1" t="s">
        <v>57</v>
      </c>
      <c r="KH10" s="1" t="s">
        <v>57</v>
      </c>
      <c r="KI10" s="1" t="s">
        <v>57</v>
      </c>
      <c r="KJ10" s="1" t="s">
        <v>3</v>
      </c>
      <c r="KK10" s="1" t="s">
        <v>57</v>
      </c>
      <c r="KL10" s="1" t="s">
        <v>57</v>
      </c>
      <c r="KM10" s="1" t="s">
        <v>57</v>
      </c>
      <c r="KN10" s="1" t="s">
        <v>57</v>
      </c>
      <c r="KO10" s="1" t="s">
        <v>57</v>
      </c>
      <c r="KP10" s="1" t="s">
        <v>57</v>
      </c>
      <c r="KQ10" s="1" t="s">
        <v>57</v>
      </c>
      <c r="KR10" s="1" t="s">
        <v>57</v>
      </c>
      <c r="KS10" s="1" t="s">
        <v>57</v>
      </c>
      <c r="KT10" s="1" t="s">
        <v>57</v>
      </c>
      <c r="KU10" s="1" t="s">
        <v>1120</v>
      </c>
      <c r="KV10" s="19" t="e">
        <f>MATCH(A10,SID!A:A,0)</f>
        <v>#N/A</v>
      </c>
    </row>
    <row r="11" spans="1:308" ht="48.75" customHeight="1" x14ac:dyDescent="0.25">
      <c r="A11" s="19" t="str">
        <f t="shared" si="0"/>
        <v>241ISZ1211847_TRLU6786110</v>
      </c>
      <c r="B11" s="1" t="s">
        <v>36</v>
      </c>
      <c r="C11" s="1" t="s">
        <v>50</v>
      </c>
      <c r="D11" s="1" t="s">
        <v>50</v>
      </c>
      <c r="E11" s="1" t="s">
        <v>57</v>
      </c>
      <c r="F11" s="1" t="s">
        <v>57</v>
      </c>
      <c r="G11" s="1" t="s">
        <v>57</v>
      </c>
      <c r="H11" s="1">
        <v>588</v>
      </c>
      <c r="I11" s="1" t="s">
        <v>610</v>
      </c>
      <c r="J11" s="1" t="s">
        <v>17</v>
      </c>
      <c r="K11" s="1" t="s">
        <v>611</v>
      </c>
      <c r="L11" s="1" t="s">
        <v>365</v>
      </c>
      <c r="M11" s="1" t="s">
        <v>57</v>
      </c>
      <c r="N11" s="1" t="s">
        <v>63</v>
      </c>
      <c r="O11" s="1" t="s">
        <v>57</v>
      </c>
      <c r="P11" s="1" t="s">
        <v>17</v>
      </c>
      <c r="Q11" s="1" t="s">
        <v>57</v>
      </c>
      <c r="R11" s="1" t="s">
        <v>57</v>
      </c>
      <c r="S11" s="1" t="s">
        <v>73</v>
      </c>
      <c r="T11" s="1">
        <v>220818</v>
      </c>
      <c r="U11" s="1" t="s">
        <v>612</v>
      </c>
      <c r="V11" s="1" t="s">
        <v>57</v>
      </c>
      <c r="W11" s="1" t="s">
        <v>57</v>
      </c>
      <c r="X11" s="1" t="s">
        <v>57</v>
      </c>
      <c r="Y11" s="1" t="s">
        <v>57</v>
      </c>
      <c r="Z11" s="1" t="s">
        <v>57</v>
      </c>
      <c r="AA11" s="1" t="s">
        <v>57</v>
      </c>
      <c r="AB11" s="1" t="s">
        <v>57</v>
      </c>
      <c r="AC11" s="1" t="s">
        <v>57</v>
      </c>
      <c r="AD11" s="1" t="s">
        <v>57</v>
      </c>
      <c r="AE11" s="1" t="s">
        <v>57</v>
      </c>
      <c r="AF11" s="1" t="s">
        <v>57</v>
      </c>
      <c r="AG11" s="1" t="s">
        <v>57</v>
      </c>
      <c r="AH11" s="1" t="s">
        <v>57</v>
      </c>
      <c r="AI11" s="1" t="s">
        <v>90</v>
      </c>
      <c r="AJ11" s="1" t="s">
        <v>613</v>
      </c>
      <c r="AK11" s="1" t="s">
        <v>618</v>
      </c>
      <c r="AL11" s="1" t="s">
        <v>619</v>
      </c>
      <c r="AM11" s="1" t="s">
        <v>146</v>
      </c>
      <c r="AN11" s="1" t="s">
        <v>621</v>
      </c>
      <c r="AO11" s="1" t="s">
        <v>626</v>
      </c>
      <c r="AP11" s="1" t="s">
        <v>627</v>
      </c>
      <c r="AQ11" s="1" t="s">
        <v>57</v>
      </c>
      <c r="AR11" s="8" t="s">
        <v>630</v>
      </c>
      <c r="AS11" s="8" t="s">
        <v>631</v>
      </c>
      <c r="AT11" s="8" t="s">
        <v>632</v>
      </c>
      <c r="AU11" s="1" t="s">
        <v>614</v>
      </c>
      <c r="AV11" s="1" t="s">
        <v>615</v>
      </c>
      <c r="AW11" s="1" t="s">
        <v>620</v>
      </c>
      <c r="AX11" s="1" t="s">
        <v>622</v>
      </c>
      <c r="AY11" s="1" t="s">
        <v>628</v>
      </c>
      <c r="AZ11" s="1" t="s">
        <v>507</v>
      </c>
      <c r="BA11" s="1" t="s">
        <v>57</v>
      </c>
      <c r="BB11" s="1" t="s">
        <v>633</v>
      </c>
      <c r="BC11" s="1" t="s">
        <v>57</v>
      </c>
      <c r="BD11" s="9" t="s">
        <v>632</v>
      </c>
      <c r="BE11" s="1" t="s">
        <v>616</v>
      </c>
      <c r="BF11" s="1" t="s">
        <v>617</v>
      </c>
      <c r="BG11" s="1" t="s">
        <v>57</v>
      </c>
      <c r="BH11" s="1" t="s">
        <v>623</v>
      </c>
      <c r="BI11" s="1">
        <v>90501</v>
      </c>
      <c r="BJ11" s="1" t="s">
        <v>629</v>
      </c>
      <c r="BK11" s="1" t="s">
        <v>57</v>
      </c>
      <c r="BL11" s="7" t="s">
        <v>634</v>
      </c>
      <c r="BM11" s="1" t="s">
        <v>57</v>
      </c>
      <c r="BN11" s="1" t="s">
        <v>57</v>
      </c>
      <c r="BO11" s="1" t="s">
        <v>618</v>
      </c>
      <c r="BP11" s="1" t="s">
        <v>619</v>
      </c>
      <c r="BQ11" s="1" t="s">
        <v>57</v>
      </c>
      <c r="BR11" s="1" t="s">
        <v>621</v>
      </c>
      <c r="BS11" s="1" t="s">
        <v>626</v>
      </c>
      <c r="BT11" s="1" t="s">
        <v>627</v>
      </c>
      <c r="BU11" s="1" t="s">
        <v>57</v>
      </c>
      <c r="BV11" s="1" t="s">
        <v>57</v>
      </c>
      <c r="BW11" s="1" t="s">
        <v>57</v>
      </c>
      <c r="BX11" s="1" t="s">
        <v>57</v>
      </c>
      <c r="BY11" s="1" t="s">
        <v>616</v>
      </c>
      <c r="BZ11" s="1" t="s">
        <v>617</v>
      </c>
      <c r="CA11" s="1" t="s">
        <v>57</v>
      </c>
      <c r="CB11" s="1" t="s">
        <v>624</v>
      </c>
      <c r="CC11" s="1">
        <v>90501</v>
      </c>
      <c r="CD11" s="1" t="s">
        <v>629</v>
      </c>
      <c r="CE11" s="1" t="s">
        <v>57</v>
      </c>
      <c r="CF11" s="7" t="s">
        <v>634</v>
      </c>
      <c r="CG11" s="1" t="s">
        <v>57</v>
      </c>
      <c r="CH11" s="1" t="s">
        <v>57</v>
      </c>
      <c r="CI11" s="1" t="s">
        <v>614</v>
      </c>
      <c r="CJ11" s="1" t="s">
        <v>615</v>
      </c>
      <c r="CK11" s="1" t="s">
        <v>146</v>
      </c>
      <c r="CL11" s="1" t="s">
        <v>625</v>
      </c>
      <c r="CM11" s="1" t="s">
        <v>628</v>
      </c>
      <c r="CN11" s="1" t="s">
        <v>507</v>
      </c>
      <c r="CO11" s="1" t="s">
        <v>57</v>
      </c>
      <c r="CP11" s="8" t="s">
        <v>630</v>
      </c>
      <c r="CQ11" s="8" t="s">
        <v>631</v>
      </c>
      <c r="CR11" s="8" t="s">
        <v>632</v>
      </c>
      <c r="CS11" s="1" t="s">
        <v>57</v>
      </c>
      <c r="CT11" s="1" t="s">
        <v>57</v>
      </c>
      <c r="CU11" s="1" t="s">
        <v>57</v>
      </c>
      <c r="CV11" s="1" t="s">
        <v>57</v>
      </c>
      <c r="CW11" s="1" t="s">
        <v>57</v>
      </c>
      <c r="CX11" s="1" t="s">
        <v>57</v>
      </c>
      <c r="CY11" s="1" t="s">
        <v>57</v>
      </c>
      <c r="CZ11" s="1" t="s">
        <v>57</v>
      </c>
      <c r="DA11" s="1" t="s">
        <v>57</v>
      </c>
      <c r="DB11" s="1" t="s">
        <v>57</v>
      </c>
      <c r="DC11" s="1" t="s">
        <v>57</v>
      </c>
      <c r="DD11" s="1" t="s">
        <v>57</v>
      </c>
      <c r="DE11" s="1" t="s">
        <v>57</v>
      </c>
      <c r="DF11" s="1" t="s">
        <v>57</v>
      </c>
      <c r="DG11" s="1" t="s">
        <v>57</v>
      </c>
      <c r="DH11" s="1" t="s">
        <v>57</v>
      </c>
      <c r="DI11" s="1" t="s">
        <v>57</v>
      </c>
      <c r="DJ11" s="1" t="s">
        <v>57</v>
      </c>
      <c r="DK11" s="1" t="s">
        <v>57</v>
      </c>
      <c r="DL11" s="1" t="s">
        <v>57</v>
      </c>
      <c r="DM11" s="1" t="s">
        <v>57</v>
      </c>
      <c r="DN11" s="1" t="s">
        <v>57</v>
      </c>
      <c r="DO11" s="1" t="s">
        <v>57</v>
      </c>
      <c r="DP11" s="1" t="s">
        <v>57</v>
      </c>
      <c r="DQ11" s="1" t="s">
        <v>57</v>
      </c>
      <c r="DR11" s="1" t="s">
        <v>57</v>
      </c>
      <c r="DS11" s="1" t="s">
        <v>57</v>
      </c>
      <c r="DT11" s="1" t="s">
        <v>57</v>
      </c>
      <c r="DU11" s="1" t="s">
        <v>57</v>
      </c>
      <c r="DV11" s="1" t="s">
        <v>57</v>
      </c>
      <c r="DW11" s="1" t="s">
        <v>57</v>
      </c>
      <c r="DX11" s="1" t="s">
        <v>57</v>
      </c>
      <c r="DY11" s="1" t="s">
        <v>57</v>
      </c>
      <c r="DZ11" s="1" t="s">
        <v>57</v>
      </c>
      <c r="EA11" s="1" t="s">
        <v>57</v>
      </c>
      <c r="EB11" s="1" t="s">
        <v>57</v>
      </c>
      <c r="EC11" s="1" t="s">
        <v>57</v>
      </c>
      <c r="ED11" s="1" t="s">
        <v>57</v>
      </c>
      <c r="EE11" s="1" t="s">
        <v>57</v>
      </c>
      <c r="EF11" s="1" t="s">
        <v>57</v>
      </c>
      <c r="EG11" s="6" t="s">
        <v>636</v>
      </c>
      <c r="EH11" s="6" t="s">
        <v>635</v>
      </c>
      <c r="EI11" s="6" t="s">
        <v>635</v>
      </c>
      <c r="EJ11" s="1" t="s">
        <v>57</v>
      </c>
      <c r="EK11" s="1" t="s">
        <v>594</v>
      </c>
      <c r="EL11" s="1" t="s">
        <v>57</v>
      </c>
      <c r="EM11" s="1" t="s">
        <v>57</v>
      </c>
      <c r="EN11" s="1" t="s">
        <v>57</v>
      </c>
      <c r="EO11" s="1" t="s">
        <v>57</v>
      </c>
      <c r="EP11" s="1" t="s">
        <v>57</v>
      </c>
      <c r="EQ11" s="1" t="s">
        <v>57</v>
      </c>
      <c r="ER11" s="1" t="s">
        <v>57</v>
      </c>
      <c r="ES11" s="1" t="s">
        <v>57</v>
      </c>
      <c r="ET11" s="1" t="s">
        <v>57</v>
      </c>
      <c r="EU11" s="1" t="s">
        <v>57</v>
      </c>
      <c r="EV11" s="1" t="s">
        <v>57</v>
      </c>
      <c r="EW11" s="1" t="s">
        <v>57</v>
      </c>
      <c r="EX11" s="1" t="s">
        <v>57</v>
      </c>
      <c r="EY11" s="1" t="s">
        <v>57</v>
      </c>
      <c r="EZ11" s="1" t="s">
        <v>57</v>
      </c>
      <c r="FA11" s="1" t="s">
        <v>57</v>
      </c>
      <c r="FB11" s="1" t="s">
        <v>57</v>
      </c>
      <c r="FC11" s="1" t="s">
        <v>57</v>
      </c>
      <c r="FD11" s="1" t="s">
        <v>57</v>
      </c>
      <c r="FE11" s="1" t="s">
        <v>57</v>
      </c>
      <c r="FF11" s="1" t="s">
        <v>57</v>
      </c>
      <c r="FG11" s="1" t="s">
        <v>57</v>
      </c>
      <c r="FH11" s="1" t="s">
        <v>57</v>
      </c>
      <c r="FI11" s="1" t="s">
        <v>57</v>
      </c>
      <c r="FJ11" s="1" t="s">
        <v>57</v>
      </c>
      <c r="FK11" s="1" t="s">
        <v>57</v>
      </c>
      <c r="FL11" s="1" t="s">
        <v>57</v>
      </c>
      <c r="FM11" s="1" t="s">
        <v>57</v>
      </c>
      <c r="FN11" s="1" t="s">
        <v>57</v>
      </c>
      <c r="FO11" s="1" t="s">
        <v>637</v>
      </c>
      <c r="FP11" s="1" t="s">
        <v>57</v>
      </c>
      <c r="FQ11" s="1" t="s">
        <v>57</v>
      </c>
      <c r="FR11" s="1" t="s">
        <v>57</v>
      </c>
      <c r="FS11" s="1" t="s">
        <v>57</v>
      </c>
      <c r="FT11" s="1">
        <v>152</v>
      </c>
      <c r="FU11" s="1" t="s">
        <v>57</v>
      </c>
      <c r="FV11" s="1" t="s">
        <v>57</v>
      </c>
      <c r="FW11" s="1" t="s">
        <v>57</v>
      </c>
      <c r="FX11" s="1" t="s">
        <v>638</v>
      </c>
      <c r="FY11" s="1">
        <v>6786110</v>
      </c>
      <c r="FZ11" s="1">
        <v>4510</v>
      </c>
      <c r="GA11" s="1">
        <v>40</v>
      </c>
      <c r="GB11" s="1" t="s">
        <v>317</v>
      </c>
      <c r="GC11" s="7" t="s">
        <v>639</v>
      </c>
      <c r="GD11" s="1" t="s">
        <v>17</v>
      </c>
      <c r="GE11" s="1" t="s">
        <v>319</v>
      </c>
      <c r="GF11" s="1" t="s">
        <v>57</v>
      </c>
      <c r="GG11" s="1">
        <v>96</v>
      </c>
      <c r="GH11" s="1" t="s">
        <v>17</v>
      </c>
      <c r="GI11" s="1" t="s">
        <v>57</v>
      </c>
      <c r="GJ11" s="1" t="s">
        <v>17</v>
      </c>
      <c r="GK11" s="1" t="s">
        <v>17</v>
      </c>
      <c r="GL11" s="1" t="s">
        <v>17</v>
      </c>
      <c r="GM11" s="1" t="s">
        <v>57</v>
      </c>
      <c r="GN11" s="1" t="s">
        <v>57</v>
      </c>
      <c r="GO11" s="1" t="s">
        <v>57</v>
      </c>
      <c r="GP11" s="1" t="s">
        <v>57</v>
      </c>
      <c r="GQ11" s="1" t="s">
        <v>57</v>
      </c>
      <c r="GR11" s="1" t="s">
        <v>57</v>
      </c>
      <c r="GS11" s="1" t="s">
        <v>57</v>
      </c>
      <c r="GT11" s="1" t="s">
        <v>57</v>
      </c>
      <c r="GU11" s="1" t="s">
        <v>57</v>
      </c>
      <c r="GV11" s="1" t="s">
        <v>57</v>
      </c>
      <c r="GW11" s="1" t="s">
        <v>57</v>
      </c>
      <c r="GX11" s="1" t="s">
        <v>57</v>
      </c>
      <c r="GY11" s="1" t="s">
        <v>57</v>
      </c>
      <c r="GZ11" s="1" t="s">
        <v>57</v>
      </c>
      <c r="HA11" s="1" t="s">
        <v>57</v>
      </c>
      <c r="HB11" s="1" t="s">
        <v>57</v>
      </c>
      <c r="HC11" s="1" t="s">
        <v>57</v>
      </c>
      <c r="HD11" s="1" t="s">
        <v>57</v>
      </c>
      <c r="HE11" s="1" t="s">
        <v>57</v>
      </c>
      <c r="HF11" s="1" t="s">
        <v>640</v>
      </c>
      <c r="HG11" s="1" t="s">
        <v>57</v>
      </c>
      <c r="HH11" s="1" t="s">
        <v>57</v>
      </c>
      <c r="HI11" s="1" t="s">
        <v>57</v>
      </c>
      <c r="HJ11" s="7" t="s">
        <v>641</v>
      </c>
      <c r="HK11" s="7" t="s">
        <v>642</v>
      </c>
      <c r="HL11" s="7" t="s">
        <v>643</v>
      </c>
      <c r="HM11" s="1" t="s">
        <v>57</v>
      </c>
      <c r="HN11" s="1" t="s">
        <v>57</v>
      </c>
      <c r="HO11" s="1" t="s">
        <v>57</v>
      </c>
      <c r="HP11" s="1" t="s">
        <v>57</v>
      </c>
      <c r="HQ11" s="1" t="s">
        <v>57</v>
      </c>
      <c r="HR11" s="1" t="s">
        <v>57</v>
      </c>
      <c r="HS11" s="1" t="s">
        <v>57</v>
      </c>
      <c r="HT11" s="1" t="s">
        <v>57</v>
      </c>
      <c r="HU11" s="1" t="s">
        <v>57</v>
      </c>
      <c r="HV11" s="1" t="s">
        <v>57</v>
      </c>
      <c r="HW11" s="1" t="s">
        <v>57</v>
      </c>
      <c r="HX11" s="1" t="s">
        <v>57</v>
      </c>
      <c r="HY11" s="1" t="s">
        <v>57</v>
      </c>
      <c r="HZ11" s="6" t="s">
        <v>644</v>
      </c>
      <c r="IA11" s="1" t="s">
        <v>57</v>
      </c>
      <c r="IB11" s="1" t="s">
        <v>57</v>
      </c>
      <c r="IC11" s="1" t="s">
        <v>57</v>
      </c>
      <c r="ID11" s="1" t="s">
        <v>57</v>
      </c>
      <c r="IE11" s="1" t="s">
        <v>57</v>
      </c>
      <c r="IF11" s="1" t="s">
        <v>57</v>
      </c>
      <c r="IG11" s="1" t="s">
        <v>57</v>
      </c>
      <c r="IH11" s="1" t="s">
        <v>57</v>
      </c>
      <c r="II11" s="1" t="s">
        <v>57</v>
      </c>
      <c r="IJ11" s="1" t="s">
        <v>57</v>
      </c>
      <c r="IK11" s="1" t="s">
        <v>57</v>
      </c>
      <c r="IL11" s="1" t="s">
        <v>57</v>
      </c>
      <c r="IM11" s="1" t="s">
        <v>57</v>
      </c>
      <c r="IN11" s="1" t="s">
        <v>57</v>
      </c>
      <c r="IO11" s="1" t="s">
        <v>57</v>
      </c>
      <c r="IP11" s="1" t="s">
        <v>57</v>
      </c>
      <c r="IQ11" s="1" t="s">
        <v>57</v>
      </c>
      <c r="IR11" s="1" t="s">
        <v>17</v>
      </c>
      <c r="IS11" s="1" t="s">
        <v>57</v>
      </c>
      <c r="IT11" s="1" t="s">
        <v>57</v>
      </c>
      <c r="IU11" s="1" t="s">
        <v>57</v>
      </c>
      <c r="IV11" s="1" t="s">
        <v>57</v>
      </c>
      <c r="IW11" s="1" t="s">
        <v>57</v>
      </c>
      <c r="IX11" s="1" t="s">
        <v>57</v>
      </c>
      <c r="IY11" s="1" t="s">
        <v>57</v>
      </c>
      <c r="IZ11" s="7" t="s">
        <v>642</v>
      </c>
      <c r="JA11" s="1" t="s">
        <v>523</v>
      </c>
      <c r="JB11" s="7" t="s">
        <v>641</v>
      </c>
      <c r="JC11" s="1" t="s">
        <v>524</v>
      </c>
      <c r="JD11" s="1">
        <v>440929</v>
      </c>
      <c r="JE11" s="1">
        <v>440929</v>
      </c>
      <c r="JF11" s="1" t="s">
        <v>57</v>
      </c>
      <c r="JG11" s="7" t="s">
        <v>643</v>
      </c>
      <c r="JH11" s="1" t="s">
        <v>57</v>
      </c>
      <c r="JI11" s="6" t="s">
        <v>645</v>
      </c>
      <c r="JJ11" s="6" t="s">
        <v>646</v>
      </c>
      <c r="JK11" s="1" t="s">
        <v>17</v>
      </c>
      <c r="JL11" s="1" t="s">
        <v>57</v>
      </c>
      <c r="JM11" s="1" t="s">
        <v>57</v>
      </c>
      <c r="JN11" s="1" t="s">
        <v>57</v>
      </c>
      <c r="JO11" s="1" t="s">
        <v>57</v>
      </c>
      <c r="JP11" s="1" t="s">
        <v>57</v>
      </c>
      <c r="JQ11" s="1" t="s">
        <v>1</v>
      </c>
      <c r="JR11" s="1" t="s">
        <v>57</v>
      </c>
      <c r="JS11" s="1">
        <v>5009</v>
      </c>
      <c r="JT11" s="1" t="s">
        <v>404</v>
      </c>
      <c r="JU11" s="1">
        <v>2</v>
      </c>
      <c r="JV11" s="1" t="s">
        <v>650</v>
      </c>
      <c r="JW11" s="1" t="s">
        <v>40</v>
      </c>
      <c r="JX11" s="1" t="s">
        <v>57</v>
      </c>
      <c r="JY11" s="1" t="s">
        <v>57</v>
      </c>
      <c r="JZ11" s="1" t="s">
        <v>57</v>
      </c>
      <c r="KA11" s="1" t="s">
        <v>57</v>
      </c>
      <c r="KB11" s="1" t="s">
        <v>413</v>
      </c>
      <c r="KC11" s="1" t="s">
        <v>414</v>
      </c>
      <c r="KD11" s="7">
        <v>220818</v>
      </c>
      <c r="KE11" s="1" t="s">
        <v>609</v>
      </c>
      <c r="KF11" s="1" t="s">
        <v>57</v>
      </c>
      <c r="KG11" s="1" t="s">
        <v>57</v>
      </c>
      <c r="KH11" s="1" t="s">
        <v>57</v>
      </c>
      <c r="KI11" s="1" t="s">
        <v>57</v>
      </c>
      <c r="KJ11" s="1" t="s">
        <v>3</v>
      </c>
      <c r="KK11" s="1" t="s">
        <v>57</v>
      </c>
      <c r="KL11" s="1" t="s">
        <v>57</v>
      </c>
      <c r="KM11" s="1" t="s">
        <v>57</v>
      </c>
      <c r="KN11" s="1" t="s">
        <v>57</v>
      </c>
      <c r="KO11" s="1" t="s">
        <v>57</v>
      </c>
      <c r="KP11" s="1" t="s">
        <v>57</v>
      </c>
      <c r="KQ11" s="1" t="s">
        <v>57</v>
      </c>
      <c r="KR11" s="1" t="s">
        <v>57</v>
      </c>
      <c r="KS11" s="1" t="s">
        <v>57</v>
      </c>
      <c r="KT11" s="1" t="s">
        <v>57</v>
      </c>
      <c r="KU11" s="1" t="s">
        <v>1120</v>
      </c>
      <c r="KV11" s="19" t="e">
        <f>MATCH(A11,SID!A:A,0)</f>
        <v>#N/A</v>
      </c>
    </row>
    <row r="12" spans="1:308" ht="72.75" customHeight="1" x14ac:dyDescent="0.25">
      <c r="A12" s="19" t="str">
        <f t="shared" si="0"/>
        <v>241ISZ1191092_MSCU6416650</v>
      </c>
      <c r="B12" s="1" t="s">
        <v>651</v>
      </c>
      <c r="C12" s="1" t="s">
        <v>50</v>
      </c>
      <c r="D12" s="1" t="s">
        <v>50</v>
      </c>
      <c r="E12" s="1" t="s">
        <v>57</v>
      </c>
      <c r="F12" s="1" t="s">
        <v>57</v>
      </c>
      <c r="G12" s="1" t="s">
        <v>57</v>
      </c>
      <c r="H12" s="1">
        <v>241</v>
      </c>
      <c r="I12" s="1" t="s">
        <v>17</v>
      </c>
      <c r="J12" s="1" t="s">
        <v>421</v>
      </c>
      <c r="K12" s="1" t="s">
        <v>57</v>
      </c>
      <c r="L12" s="1" t="s">
        <v>17</v>
      </c>
      <c r="M12" s="1" t="s">
        <v>651</v>
      </c>
      <c r="N12" s="1" t="s">
        <v>63</v>
      </c>
      <c r="O12" s="1" t="s">
        <v>57</v>
      </c>
      <c r="P12" s="1" t="s">
        <v>17</v>
      </c>
      <c r="Q12" s="1" t="s">
        <v>57</v>
      </c>
      <c r="R12" s="1" t="s">
        <v>57</v>
      </c>
      <c r="S12" s="1" t="s">
        <v>652</v>
      </c>
      <c r="T12" s="7" t="s">
        <v>763</v>
      </c>
      <c r="U12" s="1" t="s">
        <v>653</v>
      </c>
      <c r="V12" s="1" t="s">
        <v>57</v>
      </c>
      <c r="W12" s="1" t="s">
        <v>57</v>
      </c>
      <c r="X12" s="1" t="s">
        <v>57</v>
      </c>
      <c r="Y12" s="1" t="s">
        <v>57</v>
      </c>
      <c r="Z12" s="1" t="s">
        <v>57</v>
      </c>
      <c r="AA12" s="1" t="s">
        <v>57</v>
      </c>
      <c r="AB12" s="1" t="s">
        <v>57</v>
      </c>
      <c r="AC12" s="1" t="s">
        <v>57</v>
      </c>
      <c r="AD12" s="1" t="s">
        <v>57</v>
      </c>
      <c r="AE12" s="1" t="s">
        <v>57</v>
      </c>
      <c r="AF12" s="1" t="s">
        <v>57</v>
      </c>
      <c r="AG12" s="1" t="s">
        <v>57</v>
      </c>
      <c r="AH12" s="1" t="s">
        <v>57</v>
      </c>
      <c r="AI12" s="1" t="s">
        <v>90</v>
      </c>
      <c r="AJ12" s="1" t="s">
        <v>654</v>
      </c>
      <c r="AK12" s="1" t="s">
        <v>655</v>
      </c>
      <c r="AL12" s="1" t="s">
        <v>656</v>
      </c>
      <c r="AM12" s="1" t="s">
        <v>657</v>
      </c>
      <c r="AN12" s="1" t="s">
        <v>658</v>
      </c>
      <c r="AO12" s="1" t="s">
        <v>659</v>
      </c>
      <c r="AP12" s="1" t="s">
        <v>660</v>
      </c>
      <c r="AQ12" s="1" t="s">
        <v>57</v>
      </c>
      <c r="AR12" s="1" t="s">
        <v>661</v>
      </c>
      <c r="AS12" s="1" t="s">
        <v>57</v>
      </c>
      <c r="AT12" s="1" t="s">
        <v>662</v>
      </c>
      <c r="AU12" s="1" t="s">
        <v>663</v>
      </c>
      <c r="AV12" s="1" t="s">
        <v>656</v>
      </c>
      <c r="AW12" s="1" t="s">
        <v>57</v>
      </c>
      <c r="AX12" s="1" t="s">
        <v>658</v>
      </c>
      <c r="AY12" s="1" t="s">
        <v>659</v>
      </c>
      <c r="AZ12" s="1" t="s">
        <v>660</v>
      </c>
      <c r="BA12" s="1" t="s">
        <v>57</v>
      </c>
      <c r="BB12" s="1" t="s">
        <v>57</v>
      </c>
      <c r="BC12" s="1" t="s">
        <v>57</v>
      </c>
      <c r="BD12" s="1" t="s">
        <v>57</v>
      </c>
      <c r="BE12" s="1" t="s">
        <v>664</v>
      </c>
      <c r="BF12" s="1" t="s">
        <v>665</v>
      </c>
      <c r="BG12" s="1" t="s">
        <v>57</v>
      </c>
      <c r="BH12" s="1" t="s">
        <v>666</v>
      </c>
      <c r="BI12" s="1">
        <v>74000</v>
      </c>
      <c r="BJ12" s="1" t="s">
        <v>667</v>
      </c>
      <c r="BK12" s="1" t="s">
        <v>57</v>
      </c>
      <c r="BL12" s="8" t="s">
        <v>668</v>
      </c>
      <c r="BM12" s="8" t="s">
        <v>668</v>
      </c>
      <c r="BN12" s="1" t="s">
        <v>57</v>
      </c>
      <c r="BO12" s="1" t="s">
        <v>669</v>
      </c>
      <c r="BP12" s="1" t="s">
        <v>670</v>
      </c>
      <c r="BQ12" s="1" t="s">
        <v>57</v>
      </c>
      <c r="BR12" s="1" t="s">
        <v>671</v>
      </c>
      <c r="BS12" s="1" t="s">
        <v>672</v>
      </c>
      <c r="BT12" s="1" t="s">
        <v>673</v>
      </c>
      <c r="BU12" s="1" t="s">
        <v>57</v>
      </c>
      <c r="BV12" s="1" t="s">
        <v>57</v>
      </c>
      <c r="BW12" s="1" t="s">
        <v>57</v>
      </c>
      <c r="BX12" s="1" t="s">
        <v>57</v>
      </c>
      <c r="BY12" s="1" t="s">
        <v>674</v>
      </c>
      <c r="BZ12" s="1" t="s">
        <v>665</v>
      </c>
      <c r="CA12" s="1" t="s">
        <v>57</v>
      </c>
      <c r="CB12" s="1" t="s">
        <v>666</v>
      </c>
      <c r="CC12" s="1">
        <v>74000</v>
      </c>
      <c r="CD12" s="1" t="s">
        <v>667</v>
      </c>
      <c r="CE12" s="1" t="s">
        <v>57</v>
      </c>
      <c r="CF12" s="8" t="s">
        <v>668</v>
      </c>
      <c r="CG12" s="8" t="s">
        <v>668</v>
      </c>
      <c r="CH12" s="1" t="s">
        <v>57</v>
      </c>
      <c r="CI12" s="1" t="s">
        <v>669</v>
      </c>
      <c r="CJ12" s="1" t="s">
        <v>670</v>
      </c>
      <c r="CK12" s="1" t="s">
        <v>57</v>
      </c>
      <c r="CL12" s="1" t="s">
        <v>675</v>
      </c>
      <c r="CM12" s="1" t="s">
        <v>672</v>
      </c>
      <c r="CN12" s="1" t="s">
        <v>673</v>
      </c>
      <c r="CO12" s="1" t="s">
        <v>57</v>
      </c>
      <c r="CP12" s="1" t="s">
        <v>57</v>
      </c>
      <c r="CQ12" s="1" t="s">
        <v>57</v>
      </c>
      <c r="CR12" s="1" t="s">
        <v>57</v>
      </c>
      <c r="CS12" s="1" t="s">
        <v>57</v>
      </c>
      <c r="CT12" s="1" t="s">
        <v>57</v>
      </c>
      <c r="CU12" s="1" t="s">
        <v>57</v>
      </c>
      <c r="CV12" s="1" t="s">
        <v>57</v>
      </c>
      <c r="CW12" s="1" t="s">
        <v>57</v>
      </c>
      <c r="CX12" s="1" t="s">
        <v>57</v>
      </c>
      <c r="CY12" s="1" t="s">
        <v>57</v>
      </c>
      <c r="CZ12" s="1" t="s">
        <v>57</v>
      </c>
      <c r="DA12" s="1" t="s">
        <v>57</v>
      </c>
      <c r="DB12" s="1" t="s">
        <v>57</v>
      </c>
      <c r="DC12" s="1" t="s">
        <v>57</v>
      </c>
      <c r="DD12" s="1" t="s">
        <v>57</v>
      </c>
      <c r="DE12" s="1" t="s">
        <v>57</v>
      </c>
      <c r="DF12" s="1" t="s">
        <v>57</v>
      </c>
      <c r="DG12" s="1" t="s">
        <v>57</v>
      </c>
      <c r="DH12" s="1" t="s">
        <v>57</v>
      </c>
      <c r="DI12" s="1" t="s">
        <v>57</v>
      </c>
      <c r="DJ12" s="1" t="s">
        <v>57</v>
      </c>
      <c r="DK12" s="1" t="s">
        <v>57</v>
      </c>
      <c r="DL12" s="1" t="s">
        <v>57</v>
      </c>
      <c r="DM12" s="1" t="s">
        <v>57</v>
      </c>
      <c r="DN12" s="1" t="s">
        <v>57</v>
      </c>
      <c r="DO12" s="1" t="s">
        <v>57</v>
      </c>
      <c r="DP12" s="1" t="s">
        <v>57</v>
      </c>
      <c r="DQ12" s="1" t="s">
        <v>57</v>
      </c>
      <c r="DR12" s="1" t="s">
        <v>57</v>
      </c>
      <c r="DS12" s="1" t="s">
        <v>57</v>
      </c>
      <c r="DT12" s="1" t="s">
        <v>57</v>
      </c>
      <c r="DU12" s="1" t="s">
        <v>57</v>
      </c>
      <c r="DV12" s="1" t="s">
        <v>57</v>
      </c>
      <c r="DW12" s="1" t="s">
        <v>57</v>
      </c>
      <c r="DX12" s="1" t="s">
        <v>57</v>
      </c>
      <c r="DY12" s="1" t="s">
        <v>57</v>
      </c>
      <c r="DZ12" s="1" t="s">
        <v>57</v>
      </c>
      <c r="EA12" s="1" t="s">
        <v>57</v>
      </c>
      <c r="EB12" s="1" t="s">
        <v>57</v>
      </c>
      <c r="EC12" s="1" t="s">
        <v>57</v>
      </c>
      <c r="ED12" s="1" t="s">
        <v>57</v>
      </c>
      <c r="EE12" s="1" t="s">
        <v>57</v>
      </c>
      <c r="EF12" s="1" t="s">
        <v>57</v>
      </c>
      <c r="EG12" s="6" t="s">
        <v>678</v>
      </c>
      <c r="EH12" s="6" t="s">
        <v>676</v>
      </c>
      <c r="EI12" s="6" t="s">
        <v>677</v>
      </c>
      <c r="EJ12" s="1" t="s">
        <v>57</v>
      </c>
      <c r="EK12" s="1" t="s">
        <v>594</v>
      </c>
      <c r="EL12" s="1" t="s">
        <v>57</v>
      </c>
      <c r="EM12" s="1" t="s">
        <v>57</v>
      </c>
      <c r="EN12" s="1" t="s">
        <v>57</v>
      </c>
      <c r="EO12" s="1" t="s">
        <v>57</v>
      </c>
      <c r="EP12" s="1" t="s">
        <v>57</v>
      </c>
      <c r="EQ12" s="1" t="s">
        <v>57</v>
      </c>
      <c r="ER12" s="1" t="s">
        <v>57</v>
      </c>
      <c r="ES12" s="1" t="s">
        <v>57</v>
      </c>
      <c r="ET12" s="1" t="s">
        <v>57</v>
      </c>
      <c r="EU12" s="1" t="s">
        <v>57</v>
      </c>
      <c r="EV12" s="6" t="s">
        <v>688</v>
      </c>
      <c r="EW12" s="10" t="s">
        <v>686</v>
      </c>
      <c r="EX12" s="6" t="s">
        <v>687</v>
      </c>
      <c r="EY12" s="1" t="s">
        <v>57</v>
      </c>
      <c r="EZ12" s="1" t="s">
        <v>57</v>
      </c>
      <c r="FA12" s="1" t="s">
        <v>57</v>
      </c>
      <c r="FB12" s="1" t="s">
        <v>57</v>
      </c>
      <c r="FC12" s="1" t="s">
        <v>57</v>
      </c>
      <c r="FD12" s="1" t="s">
        <v>57</v>
      </c>
      <c r="FE12" s="1" t="s">
        <v>57</v>
      </c>
      <c r="FF12" s="1" t="s">
        <v>57</v>
      </c>
      <c r="FG12" s="1" t="s">
        <v>57</v>
      </c>
      <c r="FH12" s="1" t="s">
        <v>57</v>
      </c>
      <c r="FI12" s="1" t="s">
        <v>57</v>
      </c>
      <c r="FJ12" s="1" t="s">
        <v>57</v>
      </c>
      <c r="FK12" s="1" t="s">
        <v>57</v>
      </c>
      <c r="FL12" s="1" t="s">
        <v>57</v>
      </c>
      <c r="FM12" s="1" t="s">
        <v>57</v>
      </c>
      <c r="FN12" s="1" t="s">
        <v>57</v>
      </c>
      <c r="FO12" s="1" t="s">
        <v>679</v>
      </c>
      <c r="FP12" s="1" t="s">
        <v>57</v>
      </c>
      <c r="FQ12" s="1" t="s">
        <v>57</v>
      </c>
      <c r="FR12" s="1" t="s">
        <v>57</v>
      </c>
      <c r="FS12" s="1" t="s">
        <v>57</v>
      </c>
      <c r="FT12" s="1">
        <v>152</v>
      </c>
      <c r="FU12" s="1" t="s">
        <v>57</v>
      </c>
      <c r="FV12" s="1" t="s">
        <v>57</v>
      </c>
      <c r="FW12" s="1" t="s">
        <v>57</v>
      </c>
      <c r="FX12" s="1" t="s">
        <v>63</v>
      </c>
      <c r="FY12" s="1">
        <v>6416650</v>
      </c>
      <c r="FZ12" s="1">
        <v>2210</v>
      </c>
      <c r="GA12" s="1">
        <v>20</v>
      </c>
      <c r="GB12" s="1" t="s">
        <v>555</v>
      </c>
      <c r="GC12" s="7" t="s">
        <v>680</v>
      </c>
      <c r="GD12" s="1" t="s">
        <v>17</v>
      </c>
      <c r="GE12" s="1" t="s">
        <v>319</v>
      </c>
      <c r="GF12" s="1" t="s">
        <v>57</v>
      </c>
      <c r="GG12" s="1" t="s">
        <v>57</v>
      </c>
      <c r="GH12" s="1" t="s">
        <v>17</v>
      </c>
      <c r="GI12" s="1" t="s">
        <v>57</v>
      </c>
      <c r="GJ12" s="1" t="s">
        <v>17</v>
      </c>
      <c r="GK12" s="1" t="s">
        <v>17</v>
      </c>
      <c r="GL12" s="1" t="s">
        <v>17</v>
      </c>
      <c r="GM12" s="1" t="s">
        <v>57</v>
      </c>
      <c r="GN12" s="1" t="s">
        <v>57</v>
      </c>
      <c r="GO12" s="1" t="s">
        <v>57</v>
      </c>
      <c r="GP12" s="1" t="s">
        <v>57</v>
      </c>
      <c r="GQ12" s="1" t="s">
        <v>57</v>
      </c>
      <c r="GR12" s="1" t="s">
        <v>57</v>
      </c>
      <c r="GS12" s="1" t="s">
        <v>57</v>
      </c>
      <c r="GT12" s="1" t="s">
        <v>57</v>
      </c>
      <c r="GU12" s="1" t="s">
        <v>57</v>
      </c>
      <c r="GV12" s="1" t="s">
        <v>57</v>
      </c>
      <c r="GW12" s="1" t="s">
        <v>57</v>
      </c>
      <c r="GX12" s="1" t="s">
        <v>57</v>
      </c>
      <c r="GY12" s="1" t="s">
        <v>57</v>
      </c>
      <c r="GZ12" s="1" t="s">
        <v>57</v>
      </c>
      <c r="HA12" s="1" t="s">
        <v>57</v>
      </c>
      <c r="HB12" s="1" t="s">
        <v>57</v>
      </c>
      <c r="HC12" s="1" t="s">
        <v>57</v>
      </c>
      <c r="HD12" s="1" t="s">
        <v>57</v>
      </c>
      <c r="HE12" s="1" t="s">
        <v>57</v>
      </c>
      <c r="HF12" s="1" t="s">
        <v>681</v>
      </c>
      <c r="HG12" s="1" t="s">
        <v>57</v>
      </c>
      <c r="HH12" s="1" t="s">
        <v>57</v>
      </c>
      <c r="HI12" s="1" t="s">
        <v>57</v>
      </c>
      <c r="HJ12" s="7" t="s">
        <v>682</v>
      </c>
      <c r="HK12" s="7" t="s">
        <v>683</v>
      </c>
      <c r="HL12" s="7" t="s">
        <v>684</v>
      </c>
      <c r="HM12" s="6" t="s">
        <v>685</v>
      </c>
      <c r="HN12" s="6" t="s">
        <v>689</v>
      </c>
      <c r="HO12" s="10" t="s">
        <v>690</v>
      </c>
      <c r="HP12" s="10" t="s">
        <v>691</v>
      </c>
      <c r="HQ12" s="6" t="s">
        <v>692</v>
      </c>
      <c r="HR12" s="6" t="s">
        <v>693</v>
      </c>
      <c r="HS12" s="6" t="s">
        <v>693</v>
      </c>
      <c r="HT12" s="6" t="s">
        <v>694</v>
      </c>
      <c r="HU12" s="6" t="s">
        <v>693</v>
      </c>
      <c r="HV12" s="6" t="s">
        <v>695</v>
      </c>
      <c r="HW12" s="1" t="s">
        <v>57</v>
      </c>
      <c r="HX12" s="1" t="s">
        <v>57</v>
      </c>
      <c r="HY12" s="1" t="s">
        <v>57</v>
      </c>
      <c r="HZ12" s="6" t="s">
        <v>696</v>
      </c>
      <c r="IA12" s="1" t="s">
        <v>57</v>
      </c>
      <c r="IB12" s="1" t="s">
        <v>57</v>
      </c>
      <c r="IC12" s="1" t="s">
        <v>57</v>
      </c>
      <c r="ID12" s="1" t="s">
        <v>57</v>
      </c>
      <c r="IE12" s="1" t="s">
        <v>57</v>
      </c>
      <c r="IF12" s="1" t="s">
        <v>57</v>
      </c>
      <c r="IG12" s="1" t="s">
        <v>57</v>
      </c>
      <c r="IH12" s="1" t="s">
        <v>57</v>
      </c>
      <c r="II12" s="1" t="s">
        <v>57</v>
      </c>
      <c r="IJ12" s="1" t="s">
        <v>57</v>
      </c>
      <c r="IK12" s="1" t="s">
        <v>57</v>
      </c>
      <c r="IL12" s="1" t="s">
        <v>57</v>
      </c>
      <c r="IM12" s="1" t="s">
        <v>57</v>
      </c>
      <c r="IN12" s="1" t="s">
        <v>57</v>
      </c>
      <c r="IO12" s="1" t="s">
        <v>57</v>
      </c>
      <c r="IP12" s="1" t="s">
        <v>57</v>
      </c>
      <c r="IQ12" s="1" t="s">
        <v>57</v>
      </c>
      <c r="IR12" s="1" t="s">
        <v>17</v>
      </c>
      <c r="IS12" s="1" t="s">
        <v>57</v>
      </c>
      <c r="IT12" s="1" t="s">
        <v>57</v>
      </c>
      <c r="IU12" s="1" t="s">
        <v>57</v>
      </c>
      <c r="IV12" s="1" t="s">
        <v>57</v>
      </c>
      <c r="IW12" s="1" t="s">
        <v>57</v>
      </c>
      <c r="IX12" s="1" t="s">
        <v>57</v>
      </c>
      <c r="IY12" s="1" t="s">
        <v>57</v>
      </c>
      <c r="IZ12" s="7" t="s">
        <v>683</v>
      </c>
      <c r="JA12" s="1" t="s">
        <v>697</v>
      </c>
      <c r="JB12" s="7" t="s">
        <v>682</v>
      </c>
      <c r="JC12" s="1" t="s">
        <v>698</v>
      </c>
      <c r="JD12" s="1">
        <v>380590</v>
      </c>
      <c r="JE12" s="1">
        <v>380590</v>
      </c>
      <c r="JF12" s="1" t="s">
        <v>57</v>
      </c>
      <c r="JG12" s="7" t="s">
        <v>684</v>
      </c>
      <c r="JH12" s="1" t="s">
        <v>57</v>
      </c>
      <c r="JI12" s="1" t="s">
        <v>699</v>
      </c>
      <c r="JJ12" s="6" t="s">
        <v>700</v>
      </c>
      <c r="JK12" s="1" t="s">
        <v>365</v>
      </c>
      <c r="JL12" s="1">
        <v>3</v>
      </c>
      <c r="JM12" s="1" t="s">
        <v>701</v>
      </c>
      <c r="JN12" s="7" t="s">
        <v>702</v>
      </c>
      <c r="JO12" s="1" t="s">
        <v>703</v>
      </c>
      <c r="JP12" s="1" t="s">
        <v>57</v>
      </c>
      <c r="JQ12" s="1" t="s">
        <v>1</v>
      </c>
      <c r="JR12" s="1" t="s">
        <v>57</v>
      </c>
      <c r="JS12" s="7" t="s">
        <v>704</v>
      </c>
      <c r="JT12" s="1" t="s">
        <v>705</v>
      </c>
      <c r="JU12" s="1">
        <v>2</v>
      </c>
      <c r="JV12" s="1" t="s">
        <v>706</v>
      </c>
      <c r="JW12" s="1" t="s">
        <v>707</v>
      </c>
      <c r="JX12" s="1" t="s">
        <v>57</v>
      </c>
      <c r="JY12" s="1" t="s">
        <v>57</v>
      </c>
      <c r="JZ12" s="1" t="s">
        <v>57</v>
      </c>
      <c r="KA12" s="1" t="s">
        <v>57</v>
      </c>
      <c r="KB12" s="1" t="s">
        <v>546</v>
      </c>
      <c r="KC12" s="1" t="s">
        <v>708</v>
      </c>
      <c r="KD12" s="7" t="s">
        <v>763</v>
      </c>
      <c r="KE12" s="1" t="s">
        <v>667</v>
      </c>
      <c r="KF12" s="1" t="s">
        <v>57</v>
      </c>
      <c r="KG12" s="1" t="s">
        <v>57</v>
      </c>
      <c r="KH12" s="1" t="s">
        <v>57</v>
      </c>
      <c r="KI12" s="1" t="s">
        <v>57</v>
      </c>
      <c r="KJ12" s="1" t="s">
        <v>709</v>
      </c>
      <c r="KK12" s="1" t="s">
        <v>57</v>
      </c>
      <c r="KL12" s="1" t="s">
        <v>710</v>
      </c>
      <c r="KM12" s="1" t="s">
        <v>57</v>
      </c>
      <c r="KN12" s="1" t="s">
        <v>57</v>
      </c>
      <c r="KO12" s="1" t="s">
        <v>57</v>
      </c>
      <c r="KP12" s="1" t="s">
        <v>57</v>
      </c>
      <c r="KQ12" s="1" t="s">
        <v>57</v>
      </c>
      <c r="KR12" s="1" t="s">
        <v>57</v>
      </c>
      <c r="KS12" s="1" t="s">
        <v>57</v>
      </c>
      <c r="KT12" s="1" t="s">
        <v>57</v>
      </c>
      <c r="KU12" s="1" t="s">
        <v>1119</v>
      </c>
      <c r="KV12" s="19">
        <f>MATCH(A12,SID!A:A,0)</f>
        <v>21</v>
      </c>
    </row>
    <row r="13" spans="1:308" ht="65.25" customHeight="1" x14ac:dyDescent="0.25">
      <c r="A13" s="19" t="str">
        <f t="shared" si="0"/>
        <v>241ISZ1191092_MEDU6892118</v>
      </c>
      <c r="B13" s="1" t="s">
        <v>711</v>
      </c>
      <c r="C13" s="1" t="s">
        <v>50</v>
      </c>
      <c r="D13" s="1" t="s">
        <v>50</v>
      </c>
      <c r="E13" s="1" t="s">
        <v>57</v>
      </c>
      <c r="F13" s="1" t="s">
        <v>57</v>
      </c>
      <c r="G13" s="1" t="s">
        <v>57</v>
      </c>
      <c r="H13" s="1">
        <v>241</v>
      </c>
      <c r="I13" s="1" t="s">
        <v>17</v>
      </c>
      <c r="J13" s="1" t="s">
        <v>421</v>
      </c>
      <c r="K13" s="1" t="s">
        <v>57</v>
      </c>
      <c r="L13" s="1" t="s">
        <v>17</v>
      </c>
      <c r="M13" s="1" t="s">
        <v>711</v>
      </c>
      <c r="N13" s="1" t="s">
        <v>63</v>
      </c>
      <c r="O13" s="1" t="s">
        <v>57</v>
      </c>
      <c r="P13" s="1" t="s">
        <v>17</v>
      </c>
      <c r="Q13" s="1" t="s">
        <v>57</v>
      </c>
      <c r="R13" s="1" t="s">
        <v>57</v>
      </c>
      <c r="S13" s="1" t="s">
        <v>762</v>
      </c>
      <c r="T13" s="7" t="s">
        <v>763</v>
      </c>
      <c r="U13" s="1" t="s">
        <v>764</v>
      </c>
      <c r="V13" s="1" t="s">
        <v>57</v>
      </c>
      <c r="W13" s="1" t="s">
        <v>57</v>
      </c>
      <c r="X13" s="1" t="s">
        <v>57</v>
      </c>
      <c r="Y13" s="1" t="s">
        <v>57</v>
      </c>
      <c r="Z13" s="1" t="s">
        <v>57</v>
      </c>
      <c r="AA13" s="1" t="s">
        <v>57</v>
      </c>
      <c r="AB13" s="1" t="s">
        <v>57</v>
      </c>
      <c r="AC13" s="1" t="s">
        <v>57</v>
      </c>
      <c r="AD13" s="1" t="s">
        <v>57</v>
      </c>
      <c r="AE13" s="1" t="s">
        <v>57</v>
      </c>
      <c r="AF13" s="1" t="s">
        <v>57</v>
      </c>
      <c r="AG13" s="1" t="s">
        <v>57</v>
      </c>
      <c r="AH13" s="1" t="s">
        <v>57</v>
      </c>
      <c r="AI13" s="1" t="s">
        <v>90</v>
      </c>
      <c r="AJ13" s="1" t="s">
        <v>765</v>
      </c>
      <c r="AK13" s="1" t="s">
        <v>766</v>
      </c>
      <c r="AL13" s="1" t="s">
        <v>767</v>
      </c>
      <c r="AM13" s="1" t="s">
        <v>768</v>
      </c>
      <c r="AN13" s="1" t="s">
        <v>769</v>
      </c>
      <c r="AO13" s="1" t="s">
        <v>770</v>
      </c>
      <c r="AP13" s="1" t="s">
        <v>771</v>
      </c>
      <c r="AQ13" s="8" t="s">
        <v>57</v>
      </c>
      <c r="AR13" s="8" t="s">
        <v>772</v>
      </c>
      <c r="AS13" s="8" t="s">
        <v>773</v>
      </c>
      <c r="AT13" s="1" t="s">
        <v>774</v>
      </c>
      <c r="AU13" s="1" t="s">
        <v>775</v>
      </c>
      <c r="AV13" s="1" t="s">
        <v>776</v>
      </c>
      <c r="AW13" s="1" t="s">
        <v>57</v>
      </c>
      <c r="AX13" s="1" t="s">
        <v>777</v>
      </c>
      <c r="AY13" s="1">
        <v>1215</v>
      </c>
      <c r="AZ13" s="1" t="s">
        <v>778</v>
      </c>
      <c r="BA13" s="1" t="s">
        <v>57</v>
      </c>
      <c r="BB13" s="8" t="s">
        <v>779</v>
      </c>
      <c r="BC13" s="1" t="s">
        <v>57</v>
      </c>
      <c r="BD13" s="1" t="s">
        <v>780</v>
      </c>
      <c r="BE13" s="1" t="s">
        <v>781</v>
      </c>
      <c r="BF13" s="1" t="s">
        <v>57</v>
      </c>
      <c r="BG13" s="1" t="s">
        <v>57</v>
      </c>
      <c r="BH13" s="1" t="s">
        <v>57</v>
      </c>
      <c r="BI13" s="1" t="s">
        <v>57</v>
      </c>
      <c r="BJ13" s="1" t="s">
        <v>57</v>
      </c>
      <c r="BK13" s="1" t="s">
        <v>57</v>
      </c>
      <c r="BL13" s="1" t="s">
        <v>57</v>
      </c>
      <c r="BM13" s="1" t="s">
        <v>57</v>
      </c>
      <c r="BN13" s="1" t="s">
        <v>57</v>
      </c>
      <c r="BO13" s="1" t="s">
        <v>766</v>
      </c>
      <c r="BP13" s="1" t="s">
        <v>767</v>
      </c>
      <c r="BQ13" s="1" t="s">
        <v>768</v>
      </c>
      <c r="BR13" s="1" t="s">
        <v>769</v>
      </c>
      <c r="BS13" s="1" t="s">
        <v>770</v>
      </c>
      <c r="BT13" s="1" t="s">
        <v>771</v>
      </c>
      <c r="BU13" s="8" t="s">
        <v>57</v>
      </c>
      <c r="BV13" s="8" t="s">
        <v>772</v>
      </c>
      <c r="BW13" s="8" t="s">
        <v>773</v>
      </c>
      <c r="BX13" s="1" t="s">
        <v>774</v>
      </c>
      <c r="BY13" s="1" t="s">
        <v>785</v>
      </c>
      <c r="BZ13" s="1" t="s">
        <v>786</v>
      </c>
      <c r="CA13" s="1" t="s">
        <v>57</v>
      </c>
      <c r="CB13" s="1" t="s">
        <v>787</v>
      </c>
      <c r="CC13" s="1" t="s">
        <v>57</v>
      </c>
      <c r="CD13" s="1" t="s">
        <v>761</v>
      </c>
      <c r="CE13" s="1" t="s">
        <v>57</v>
      </c>
      <c r="CF13" s="1" t="s">
        <v>57</v>
      </c>
      <c r="CG13" s="1" t="s">
        <v>57</v>
      </c>
      <c r="CH13" s="1" t="s">
        <v>57</v>
      </c>
      <c r="CI13" s="1" t="s">
        <v>782</v>
      </c>
      <c r="CJ13" s="1" t="s">
        <v>767</v>
      </c>
      <c r="CK13" s="1" t="s">
        <v>57</v>
      </c>
      <c r="CL13" s="1" t="s">
        <v>792</v>
      </c>
      <c r="CM13" s="1" t="s">
        <v>770</v>
      </c>
      <c r="CN13" s="1" t="s">
        <v>771</v>
      </c>
      <c r="CO13" s="1" t="s">
        <v>57</v>
      </c>
      <c r="CP13" s="1" t="s">
        <v>57</v>
      </c>
      <c r="CQ13" s="1" t="s">
        <v>57</v>
      </c>
      <c r="CR13" s="1" t="s">
        <v>57</v>
      </c>
      <c r="CS13" s="1" t="s">
        <v>788</v>
      </c>
      <c r="CT13" s="1" t="s">
        <v>789</v>
      </c>
      <c r="CU13" s="1" t="s">
        <v>57</v>
      </c>
      <c r="CV13" s="1" t="s">
        <v>790</v>
      </c>
      <c r="CW13" s="1" t="s">
        <v>57</v>
      </c>
      <c r="CX13" s="1" t="s">
        <v>791</v>
      </c>
      <c r="CY13" s="1" t="s">
        <v>57</v>
      </c>
      <c r="CZ13" s="1" t="s">
        <v>57</v>
      </c>
      <c r="DA13" s="1" t="s">
        <v>57</v>
      </c>
      <c r="DB13" s="1" t="s">
        <v>57</v>
      </c>
      <c r="DC13" s="1" t="s">
        <v>57</v>
      </c>
      <c r="DD13" s="1" t="s">
        <v>57</v>
      </c>
      <c r="DE13" s="1" t="s">
        <v>57</v>
      </c>
      <c r="DF13" s="1" t="s">
        <v>57</v>
      </c>
      <c r="DG13" s="1" t="s">
        <v>57</v>
      </c>
      <c r="DH13" s="1" t="s">
        <v>57</v>
      </c>
      <c r="DI13" s="1" t="s">
        <v>57</v>
      </c>
      <c r="DJ13" s="1" t="s">
        <v>57</v>
      </c>
      <c r="DK13" s="1" t="s">
        <v>57</v>
      </c>
      <c r="DL13" s="1" t="s">
        <v>57</v>
      </c>
      <c r="DM13" s="1" t="s">
        <v>775</v>
      </c>
      <c r="DN13" s="1" t="s">
        <v>776</v>
      </c>
      <c r="DO13" s="1" t="s">
        <v>57</v>
      </c>
      <c r="DP13" s="1" t="s">
        <v>777</v>
      </c>
      <c r="DQ13" s="1">
        <v>1215</v>
      </c>
      <c r="DR13" s="1" t="s">
        <v>778</v>
      </c>
      <c r="DS13" s="1" t="s">
        <v>57</v>
      </c>
      <c r="DT13" s="8" t="s">
        <v>783</v>
      </c>
      <c r="DU13" s="8" t="s">
        <v>784</v>
      </c>
      <c r="DV13" s="1" t="s">
        <v>57</v>
      </c>
      <c r="DW13" s="1" t="s">
        <v>57</v>
      </c>
      <c r="DX13" s="1" t="s">
        <v>57</v>
      </c>
      <c r="DY13" s="1" t="s">
        <v>57</v>
      </c>
      <c r="DZ13" s="1" t="s">
        <v>57</v>
      </c>
      <c r="EA13" s="1" t="s">
        <v>57</v>
      </c>
      <c r="EB13" s="1" t="s">
        <v>57</v>
      </c>
      <c r="EC13" s="1" t="s">
        <v>57</v>
      </c>
      <c r="ED13" s="1" t="s">
        <v>57</v>
      </c>
      <c r="EE13" s="1" t="s">
        <v>57</v>
      </c>
      <c r="EF13" s="1" t="s">
        <v>57</v>
      </c>
      <c r="EG13" s="6" t="s">
        <v>795</v>
      </c>
      <c r="EH13" s="1" t="s">
        <v>57</v>
      </c>
      <c r="EI13" s="6" t="s">
        <v>793</v>
      </c>
      <c r="EJ13" s="6" t="s">
        <v>794</v>
      </c>
      <c r="EK13" s="1" t="s">
        <v>594</v>
      </c>
      <c r="EL13" s="1" t="s">
        <v>57</v>
      </c>
      <c r="EM13" s="1" t="s">
        <v>57</v>
      </c>
      <c r="EN13" s="1" t="s">
        <v>57</v>
      </c>
      <c r="EO13" s="1" t="s">
        <v>57</v>
      </c>
      <c r="EP13" s="1" t="s">
        <v>57</v>
      </c>
      <c r="EQ13" s="1" t="s">
        <v>57</v>
      </c>
      <c r="ER13" s="1" t="s">
        <v>57</v>
      </c>
      <c r="ES13" s="1" t="s">
        <v>57</v>
      </c>
      <c r="ET13" s="1" t="s">
        <v>57</v>
      </c>
      <c r="EU13" s="1" t="s">
        <v>57</v>
      </c>
      <c r="EV13" s="6" t="s">
        <v>688</v>
      </c>
      <c r="EW13" s="10" t="s">
        <v>686</v>
      </c>
      <c r="EX13" s="6" t="s">
        <v>687</v>
      </c>
      <c r="EY13" s="1" t="s">
        <v>57</v>
      </c>
      <c r="EZ13" s="1" t="s">
        <v>57</v>
      </c>
      <c r="FA13" s="1" t="s">
        <v>57</v>
      </c>
      <c r="FB13" s="1" t="s">
        <v>57</v>
      </c>
      <c r="FC13" s="1" t="s">
        <v>57</v>
      </c>
      <c r="FD13" s="1" t="s">
        <v>57</v>
      </c>
      <c r="FE13" s="1" t="s">
        <v>57</v>
      </c>
      <c r="FF13" s="1" t="s">
        <v>57</v>
      </c>
      <c r="FG13" s="1" t="s">
        <v>57</v>
      </c>
      <c r="FH13" s="1" t="s">
        <v>57</v>
      </c>
      <c r="FI13" s="1" t="s">
        <v>57</v>
      </c>
      <c r="FJ13" s="1" t="s">
        <v>57</v>
      </c>
      <c r="FK13" s="1" t="s">
        <v>57</v>
      </c>
      <c r="FL13" s="1" t="s">
        <v>57</v>
      </c>
      <c r="FM13" s="1" t="s">
        <v>57</v>
      </c>
      <c r="FN13" s="1" t="s">
        <v>57</v>
      </c>
      <c r="FO13" s="1" t="s">
        <v>679</v>
      </c>
      <c r="FP13" s="1" t="s">
        <v>57</v>
      </c>
      <c r="FQ13" s="1" t="s">
        <v>57</v>
      </c>
      <c r="FR13" s="1" t="s">
        <v>57</v>
      </c>
      <c r="FS13" s="1" t="s">
        <v>57</v>
      </c>
      <c r="FT13" s="1">
        <v>152</v>
      </c>
      <c r="FU13" s="1" t="s">
        <v>57</v>
      </c>
      <c r="FV13" s="1" t="s">
        <v>57</v>
      </c>
      <c r="FW13" s="1" t="s">
        <v>57</v>
      </c>
      <c r="FX13" s="1" t="s">
        <v>647</v>
      </c>
      <c r="FY13" s="1">
        <v>6892118</v>
      </c>
      <c r="FZ13" s="1">
        <v>2210</v>
      </c>
      <c r="GA13" s="1">
        <v>20</v>
      </c>
      <c r="GB13" s="1" t="s">
        <v>555</v>
      </c>
      <c r="GC13" s="7" t="s">
        <v>839</v>
      </c>
      <c r="GD13" s="1" t="s">
        <v>17</v>
      </c>
      <c r="GE13" s="1" t="s">
        <v>319</v>
      </c>
      <c r="GF13" s="1" t="s">
        <v>57</v>
      </c>
      <c r="GG13" s="1" t="s">
        <v>57</v>
      </c>
      <c r="GH13" s="1" t="s">
        <v>17</v>
      </c>
      <c r="GI13" s="1" t="s">
        <v>57</v>
      </c>
      <c r="GJ13" s="1" t="s">
        <v>17</v>
      </c>
      <c r="GK13" s="1" t="s">
        <v>17</v>
      </c>
      <c r="GL13" s="1" t="s">
        <v>17</v>
      </c>
      <c r="GM13" s="1" t="s">
        <v>57</v>
      </c>
      <c r="GN13" s="1" t="s">
        <v>57</v>
      </c>
      <c r="GO13" s="1" t="s">
        <v>57</v>
      </c>
      <c r="GP13" s="1" t="s">
        <v>57</v>
      </c>
      <c r="GQ13" s="1" t="s">
        <v>57</v>
      </c>
      <c r="GR13" s="1" t="s">
        <v>57</v>
      </c>
      <c r="GS13" s="1" t="s">
        <v>57</v>
      </c>
      <c r="GT13" s="1" t="s">
        <v>57</v>
      </c>
      <c r="GU13" s="1" t="s">
        <v>57</v>
      </c>
      <c r="GV13" s="1" t="s">
        <v>57</v>
      </c>
      <c r="GW13" s="1" t="s">
        <v>57</v>
      </c>
      <c r="GX13" s="1" t="s">
        <v>57</v>
      </c>
      <c r="GY13" s="1" t="s">
        <v>57</v>
      </c>
      <c r="GZ13" s="1" t="s">
        <v>57</v>
      </c>
      <c r="HA13" s="1" t="s">
        <v>57</v>
      </c>
      <c r="HB13" s="1" t="s">
        <v>57</v>
      </c>
      <c r="HC13" s="1" t="s">
        <v>57</v>
      </c>
      <c r="HD13" s="1" t="s">
        <v>57</v>
      </c>
      <c r="HE13" s="1" t="s">
        <v>57</v>
      </c>
      <c r="HF13" s="1" t="s">
        <v>719</v>
      </c>
      <c r="HG13" s="1" t="s">
        <v>57</v>
      </c>
      <c r="HH13" s="1" t="s">
        <v>57</v>
      </c>
      <c r="HI13" s="1" t="s">
        <v>57</v>
      </c>
      <c r="HJ13" s="7" t="s">
        <v>749</v>
      </c>
      <c r="HK13" s="7" t="s">
        <v>750</v>
      </c>
      <c r="HL13" s="7" t="s">
        <v>751</v>
      </c>
      <c r="HM13" s="6" t="s">
        <v>752</v>
      </c>
      <c r="HN13" s="6" t="s">
        <v>753</v>
      </c>
      <c r="HO13" s="10" t="s">
        <v>754</v>
      </c>
      <c r="HP13" s="10" t="s">
        <v>691</v>
      </c>
      <c r="HQ13" s="6" t="s">
        <v>692</v>
      </c>
      <c r="HR13" s="6" t="s">
        <v>693</v>
      </c>
      <c r="HS13" s="6" t="s">
        <v>755</v>
      </c>
      <c r="HT13" s="6" t="s">
        <v>694</v>
      </c>
      <c r="HU13" s="6" t="s">
        <v>693</v>
      </c>
      <c r="HV13" s="6" t="s">
        <v>695</v>
      </c>
      <c r="HW13" s="1" t="s">
        <v>57</v>
      </c>
      <c r="HX13" s="1" t="s">
        <v>57</v>
      </c>
      <c r="HY13" s="1" t="s">
        <v>57</v>
      </c>
      <c r="HZ13" s="6" t="s">
        <v>756</v>
      </c>
      <c r="IA13" s="1" t="s">
        <v>57</v>
      </c>
      <c r="IB13" s="1" t="s">
        <v>57</v>
      </c>
      <c r="IC13" s="1" t="s">
        <v>57</v>
      </c>
      <c r="ID13" s="1" t="s">
        <v>57</v>
      </c>
      <c r="IE13" s="1" t="s">
        <v>57</v>
      </c>
      <c r="IF13" s="1" t="s">
        <v>57</v>
      </c>
      <c r="IG13" s="1" t="s">
        <v>57</v>
      </c>
      <c r="IH13" s="1" t="s">
        <v>57</v>
      </c>
      <c r="II13" s="1" t="s">
        <v>57</v>
      </c>
      <c r="IJ13" s="1" t="s">
        <v>57</v>
      </c>
      <c r="IK13" s="1" t="s">
        <v>57</v>
      </c>
      <c r="IL13" s="1" t="s">
        <v>57</v>
      </c>
      <c r="IM13" s="1" t="s">
        <v>57</v>
      </c>
      <c r="IN13" s="1" t="s">
        <v>57</v>
      </c>
      <c r="IO13" s="1" t="s">
        <v>57</v>
      </c>
      <c r="IP13" s="1" t="s">
        <v>57</v>
      </c>
      <c r="IQ13" s="1" t="s">
        <v>57</v>
      </c>
      <c r="IR13" s="1" t="s">
        <v>17</v>
      </c>
      <c r="IS13" s="1" t="s">
        <v>57</v>
      </c>
      <c r="IT13" s="1" t="s">
        <v>57</v>
      </c>
      <c r="IU13" s="1" t="s">
        <v>57</v>
      </c>
      <c r="IV13" s="1" t="s">
        <v>57</v>
      </c>
      <c r="IW13" s="1" t="s">
        <v>57</v>
      </c>
      <c r="IX13" s="1" t="s">
        <v>57</v>
      </c>
      <c r="IY13" s="1" t="s">
        <v>57</v>
      </c>
      <c r="IZ13" s="7" t="s">
        <v>750</v>
      </c>
      <c r="JA13" s="1" t="s">
        <v>757</v>
      </c>
      <c r="JB13" s="7" t="s">
        <v>749</v>
      </c>
      <c r="JC13" s="1" t="s">
        <v>758</v>
      </c>
      <c r="JD13" s="1">
        <v>170199</v>
      </c>
      <c r="JE13" s="1">
        <v>170199</v>
      </c>
      <c r="JF13" s="1" t="s">
        <v>57</v>
      </c>
      <c r="JG13" s="7" t="s">
        <v>751</v>
      </c>
      <c r="JH13" s="1" t="s">
        <v>57</v>
      </c>
      <c r="JI13" s="1" t="s">
        <v>57</v>
      </c>
      <c r="JJ13" s="6" t="s">
        <v>759</v>
      </c>
      <c r="JK13" s="1" t="s">
        <v>17</v>
      </c>
      <c r="JL13" s="1" t="s">
        <v>57</v>
      </c>
      <c r="JM13" s="1" t="s">
        <v>57</v>
      </c>
      <c r="JN13" s="1" t="s">
        <v>57</v>
      </c>
      <c r="JO13" s="1" t="s">
        <v>57</v>
      </c>
      <c r="JP13" s="1" t="s">
        <v>57</v>
      </c>
      <c r="JQ13" s="1" t="s">
        <v>1</v>
      </c>
      <c r="JR13" s="1" t="s">
        <v>57</v>
      </c>
      <c r="JS13" s="7" t="s">
        <v>704</v>
      </c>
      <c r="JT13" s="1" t="s">
        <v>705</v>
      </c>
      <c r="JU13" s="1">
        <v>2</v>
      </c>
      <c r="JV13" s="1" t="s">
        <v>706</v>
      </c>
      <c r="JW13" s="1" t="s">
        <v>707</v>
      </c>
      <c r="JX13" s="1" t="s">
        <v>57</v>
      </c>
      <c r="JY13" s="1" t="s">
        <v>57</v>
      </c>
      <c r="JZ13" s="1" t="s">
        <v>57</v>
      </c>
      <c r="KA13" s="1" t="s">
        <v>57</v>
      </c>
      <c r="KB13" s="1" t="s">
        <v>546</v>
      </c>
      <c r="KC13" s="1" t="s">
        <v>708</v>
      </c>
      <c r="KD13" s="7" t="s">
        <v>763</v>
      </c>
      <c r="KE13" s="1" t="s">
        <v>761</v>
      </c>
      <c r="KF13" s="1" t="s">
        <v>57</v>
      </c>
      <c r="KG13" s="1" t="s">
        <v>57</v>
      </c>
      <c r="KH13" s="1" t="s">
        <v>57</v>
      </c>
      <c r="KI13" s="1" t="s">
        <v>57</v>
      </c>
      <c r="KJ13" s="1" t="s">
        <v>709</v>
      </c>
      <c r="KK13" s="1" t="s">
        <v>57</v>
      </c>
      <c r="KL13" s="1" t="s">
        <v>710</v>
      </c>
      <c r="KM13" s="1" t="s">
        <v>57</v>
      </c>
      <c r="KN13" s="1" t="s">
        <v>57</v>
      </c>
      <c r="KO13" s="1" t="s">
        <v>57</v>
      </c>
      <c r="KP13" s="1" t="s">
        <v>57</v>
      </c>
      <c r="KQ13" s="1" t="s">
        <v>57</v>
      </c>
      <c r="KR13" s="1" t="s">
        <v>57</v>
      </c>
      <c r="KS13" s="1" t="s">
        <v>57</v>
      </c>
      <c r="KT13" s="1" t="s">
        <v>57</v>
      </c>
      <c r="KU13" s="1" t="s">
        <v>1119</v>
      </c>
      <c r="KV13" s="19" t="e">
        <f>MATCH(A13,SID!A:A,0)</f>
        <v>#N/A</v>
      </c>
    </row>
    <row r="14" spans="1:308" ht="132" x14ac:dyDescent="0.25">
      <c r="A14" s="19" t="str">
        <f t="shared" si="0"/>
        <v>241ISZ1191092_CXDU1200745</v>
      </c>
      <c r="B14" s="1" t="s">
        <v>711</v>
      </c>
      <c r="C14" s="1" t="s">
        <v>50</v>
      </c>
      <c r="D14" s="1" t="s">
        <v>50</v>
      </c>
      <c r="E14" s="1" t="s">
        <v>57</v>
      </c>
      <c r="F14" s="1" t="s">
        <v>57</v>
      </c>
      <c r="G14" s="1" t="s">
        <v>57</v>
      </c>
      <c r="H14" s="1">
        <v>241</v>
      </c>
      <c r="I14" s="1" t="s">
        <v>17</v>
      </c>
      <c r="J14" s="1" t="s">
        <v>421</v>
      </c>
      <c r="K14" s="1" t="s">
        <v>57</v>
      </c>
      <c r="L14" s="1" t="s">
        <v>17</v>
      </c>
      <c r="M14" s="1" t="s">
        <v>711</v>
      </c>
      <c r="N14" s="1" t="s">
        <v>63</v>
      </c>
      <c r="O14" s="1" t="s">
        <v>57</v>
      </c>
      <c r="P14" s="1" t="s">
        <v>17</v>
      </c>
      <c r="Q14" s="1" t="s">
        <v>57</v>
      </c>
      <c r="R14" s="1" t="s">
        <v>57</v>
      </c>
      <c r="S14" s="1" t="s">
        <v>762</v>
      </c>
      <c r="T14" s="7" t="s">
        <v>763</v>
      </c>
      <c r="U14" s="1" t="s">
        <v>764</v>
      </c>
      <c r="V14" s="1" t="s">
        <v>57</v>
      </c>
      <c r="W14" s="1" t="s">
        <v>57</v>
      </c>
      <c r="X14" s="1" t="s">
        <v>57</v>
      </c>
      <c r="Y14" s="1" t="s">
        <v>57</v>
      </c>
      <c r="Z14" s="1" t="s">
        <v>57</v>
      </c>
      <c r="AA14" s="1" t="s">
        <v>57</v>
      </c>
      <c r="AB14" s="1" t="s">
        <v>57</v>
      </c>
      <c r="AC14" s="1" t="s">
        <v>57</v>
      </c>
      <c r="AD14" s="1" t="s">
        <v>57</v>
      </c>
      <c r="AE14" s="1" t="s">
        <v>57</v>
      </c>
      <c r="AF14" s="1" t="s">
        <v>57</v>
      </c>
      <c r="AG14" s="1" t="s">
        <v>57</v>
      </c>
      <c r="AH14" s="1" t="s">
        <v>57</v>
      </c>
      <c r="AI14" s="1" t="s">
        <v>90</v>
      </c>
      <c r="AJ14" s="1" t="s">
        <v>765</v>
      </c>
      <c r="AK14" s="1" t="s">
        <v>766</v>
      </c>
      <c r="AL14" s="1" t="s">
        <v>767</v>
      </c>
      <c r="AM14" s="1" t="s">
        <v>768</v>
      </c>
      <c r="AN14" s="1" t="s">
        <v>769</v>
      </c>
      <c r="AO14" s="1" t="s">
        <v>770</v>
      </c>
      <c r="AP14" s="1" t="s">
        <v>771</v>
      </c>
      <c r="AQ14" s="8" t="s">
        <v>57</v>
      </c>
      <c r="AR14" s="8" t="s">
        <v>772</v>
      </c>
      <c r="AS14" s="8" t="s">
        <v>773</v>
      </c>
      <c r="AT14" s="1" t="s">
        <v>774</v>
      </c>
      <c r="AU14" s="1" t="s">
        <v>775</v>
      </c>
      <c r="AV14" s="1" t="s">
        <v>776</v>
      </c>
      <c r="AW14" s="1" t="s">
        <v>57</v>
      </c>
      <c r="AX14" s="1" t="s">
        <v>777</v>
      </c>
      <c r="AY14" s="1">
        <v>1215</v>
      </c>
      <c r="AZ14" s="1" t="s">
        <v>778</v>
      </c>
      <c r="BA14" s="1" t="s">
        <v>57</v>
      </c>
      <c r="BB14" s="8" t="s">
        <v>779</v>
      </c>
      <c r="BC14" s="1" t="s">
        <v>57</v>
      </c>
      <c r="BD14" s="1" t="s">
        <v>780</v>
      </c>
      <c r="BE14" s="1" t="s">
        <v>781</v>
      </c>
      <c r="BF14" s="1" t="s">
        <v>57</v>
      </c>
      <c r="BG14" s="1" t="s">
        <v>57</v>
      </c>
      <c r="BH14" s="1" t="s">
        <v>57</v>
      </c>
      <c r="BI14" s="1" t="s">
        <v>57</v>
      </c>
      <c r="BJ14" s="1" t="s">
        <v>57</v>
      </c>
      <c r="BK14" s="1" t="s">
        <v>57</v>
      </c>
      <c r="BL14" s="1" t="s">
        <v>57</v>
      </c>
      <c r="BM14" s="1" t="s">
        <v>57</v>
      </c>
      <c r="BN14" s="1" t="s">
        <v>57</v>
      </c>
      <c r="BO14" s="1" t="s">
        <v>766</v>
      </c>
      <c r="BP14" s="1" t="s">
        <v>767</v>
      </c>
      <c r="BQ14" s="1" t="s">
        <v>768</v>
      </c>
      <c r="BR14" s="1" t="s">
        <v>769</v>
      </c>
      <c r="BS14" s="1" t="s">
        <v>770</v>
      </c>
      <c r="BT14" s="1" t="s">
        <v>771</v>
      </c>
      <c r="BU14" s="8" t="s">
        <v>57</v>
      </c>
      <c r="BV14" s="8" t="s">
        <v>772</v>
      </c>
      <c r="BW14" s="8" t="s">
        <v>773</v>
      </c>
      <c r="BX14" s="1" t="s">
        <v>774</v>
      </c>
      <c r="BY14" s="1" t="s">
        <v>785</v>
      </c>
      <c r="BZ14" s="1" t="s">
        <v>786</v>
      </c>
      <c r="CA14" s="1" t="s">
        <v>57</v>
      </c>
      <c r="CB14" s="1" t="s">
        <v>787</v>
      </c>
      <c r="CC14" s="1" t="s">
        <v>57</v>
      </c>
      <c r="CD14" s="1" t="s">
        <v>761</v>
      </c>
      <c r="CE14" s="1" t="s">
        <v>57</v>
      </c>
      <c r="CF14" s="1" t="s">
        <v>57</v>
      </c>
      <c r="CG14" s="1" t="s">
        <v>57</v>
      </c>
      <c r="CH14" s="1" t="s">
        <v>57</v>
      </c>
      <c r="CI14" s="1" t="s">
        <v>782</v>
      </c>
      <c r="CJ14" s="1" t="s">
        <v>767</v>
      </c>
      <c r="CK14" s="1" t="s">
        <v>57</v>
      </c>
      <c r="CL14" s="1" t="s">
        <v>792</v>
      </c>
      <c r="CM14" s="1" t="s">
        <v>770</v>
      </c>
      <c r="CN14" s="1" t="s">
        <v>771</v>
      </c>
      <c r="CO14" s="1" t="s">
        <v>57</v>
      </c>
      <c r="CP14" s="1" t="s">
        <v>57</v>
      </c>
      <c r="CQ14" s="1" t="s">
        <v>57</v>
      </c>
      <c r="CR14" s="1" t="s">
        <v>57</v>
      </c>
      <c r="CS14" s="1" t="s">
        <v>788</v>
      </c>
      <c r="CT14" s="1" t="s">
        <v>789</v>
      </c>
      <c r="CU14" s="1" t="s">
        <v>57</v>
      </c>
      <c r="CV14" s="1" t="s">
        <v>790</v>
      </c>
      <c r="CW14" s="1" t="s">
        <v>57</v>
      </c>
      <c r="CX14" s="1" t="s">
        <v>791</v>
      </c>
      <c r="CY14" s="1" t="s">
        <v>57</v>
      </c>
      <c r="CZ14" s="1" t="s">
        <v>57</v>
      </c>
      <c r="DA14" s="1" t="s">
        <v>57</v>
      </c>
      <c r="DB14" s="1" t="s">
        <v>57</v>
      </c>
      <c r="DC14" s="1" t="s">
        <v>57</v>
      </c>
      <c r="DD14" s="1" t="s">
        <v>57</v>
      </c>
      <c r="DE14" s="1" t="s">
        <v>57</v>
      </c>
      <c r="DF14" s="1" t="s">
        <v>57</v>
      </c>
      <c r="DG14" s="1" t="s">
        <v>57</v>
      </c>
      <c r="DH14" s="1" t="s">
        <v>57</v>
      </c>
      <c r="DI14" s="1" t="s">
        <v>57</v>
      </c>
      <c r="DJ14" s="1" t="s">
        <v>57</v>
      </c>
      <c r="DK14" s="1" t="s">
        <v>57</v>
      </c>
      <c r="DL14" s="1" t="s">
        <v>57</v>
      </c>
      <c r="DM14" s="1" t="s">
        <v>775</v>
      </c>
      <c r="DN14" s="1" t="s">
        <v>776</v>
      </c>
      <c r="DO14" s="1" t="s">
        <v>57</v>
      </c>
      <c r="DP14" s="1" t="s">
        <v>777</v>
      </c>
      <c r="DQ14" s="1">
        <v>1215</v>
      </c>
      <c r="DR14" s="1" t="s">
        <v>778</v>
      </c>
      <c r="DS14" s="1" t="s">
        <v>57</v>
      </c>
      <c r="DT14" s="8" t="s">
        <v>783</v>
      </c>
      <c r="DU14" s="8" t="s">
        <v>784</v>
      </c>
      <c r="DV14" s="1" t="s">
        <v>57</v>
      </c>
      <c r="DW14" s="1" t="s">
        <v>57</v>
      </c>
      <c r="DX14" s="1" t="s">
        <v>57</v>
      </c>
      <c r="DY14" s="1" t="s">
        <v>57</v>
      </c>
      <c r="DZ14" s="1" t="s">
        <v>57</v>
      </c>
      <c r="EA14" s="1" t="s">
        <v>57</v>
      </c>
      <c r="EB14" s="1" t="s">
        <v>57</v>
      </c>
      <c r="EC14" s="1" t="s">
        <v>57</v>
      </c>
      <c r="ED14" s="1" t="s">
        <v>57</v>
      </c>
      <c r="EE14" s="1" t="s">
        <v>57</v>
      </c>
      <c r="EF14" s="1" t="s">
        <v>57</v>
      </c>
      <c r="EG14" s="6" t="s">
        <v>795</v>
      </c>
      <c r="EH14" s="1" t="s">
        <v>57</v>
      </c>
      <c r="EI14" s="6" t="s">
        <v>793</v>
      </c>
      <c r="EJ14" s="6" t="s">
        <v>794</v>
      </c>
      <c r="EK14" s="1" t="s">
        <v>594</v>
      </c>
      <c r="EL14" s="1" t="s">
        <v>57</v>
      </c>
      <c r="EM14" s="1" t="s">
        <v>57</v>
      </c>
      <c r="EN14" s="1" t="s">
        <v>57</v>
      </c>
      <c r="EO14" s="1" t="s">
        <v>57</v>
      </c>
      <c r="EP14" s="1" t="s">
        <v>57</v>
      </c>
      <c r="EQ14" s="1" t="s">
        <v>57</v>
      </c>
      <c r="ER14" s="1" t="s">
        <v>57</v>
      </c>
      <c r="ES14" s="1" t="s">
        <v>57</v>
      </c>
      <c r="ET14" s="1" t="s">
        <v>57</v>
      </c>
      <c r="EU14" s="1" t="s">
        <v>57</v>
      </c>
      <c r="EV14" s="6" t="s">
        <v>688</v>
      </c>
      <c r="EW14" s="10" t="s">
        <v>686</v>
      </c>
      <c r="EX14" s="6" t="s">
        <v>687</v>
      </c>
      <c r="EY14" s="1" t="s">
        <v>57</v>
      </c>
      <c r="EZ14" s="1" t="s">
        <v>57</v>
      </c>
      <c r="FA14" s="1" t="s">
        <v>57</v>
      </c>
      <c r="FB14" s="1" t="s">
        <v>57</v>
      </c>
      <c r="FC14" s="1" t="s">
        <v>57</v>
      </c>
      <c r="FD14" s="1" t="s">
        <v>57</v>
      </c>
      <c r="FE14" s="1" t="s">
        <v>57</v>
      </c>
      <c r="FF14" s="1" t="s">
        <v>57</v>
      </c>
      <c r="FG14" s="1" t="s">
        <v>57</v>
      </c>
      <c r="FH14" s="1" t="s">
        <v>57</v>
      </c>
      <c r="FI14" s="1" t="s">
        <v>57</v>
      </c>
      <c r="FJ14" s="1" t="s">
        <v>57</v>
      </c>
      <c r="FK14" s="1" t="s">
        <v>57</v>
      </c>
      <c r="FL14" s="1" t="s">
        <v>57</v>
      </c>
      <c r="FM14" s="1" t="s">
        <v>57</v>
      </c>
      <c r="FN14" s="1" t="s">
        <v>57</v>
      </c>
      <c r="FO14" s="1" t="s">
        <v>679</v>
      </c>
      <c r="FP14" s="1" t="s">
        <v>57</v>
      </c>
      <c r="FQ14" s="1" t="s">
        <v>57</v>
      </c>
      <c r="FR14" s="1" t="s">
        <v>57</v>
      </c>
      <c r="FS14" s="1" t="s">
        <v>57</v>
      </c>
      <c r="FT14" s="1">
        <v>152</v>
      </c>
      <c r="FU14" s="1" t="s">
        <v>57</v>
      </c>
      <c r="FV14" s="1" t="s">
        <v>57</v>
      </c>
      <c r="FW14" s="1" t="s">
        <v>57</v>
      </c>
      <c r="FX14" s="1" t="s">
        <v>648</v>
      </c>
      <c r="FY14" s="1">
        <v>1200745</v>
      </c>
      <c r="FZ14" s="1">
        <v>2210</v>
      </c>
      <c r="GA14" s="1">
        <v>20</v>
      </c>
      <c r="GB14" s="1" t="s">
        <v>555</v>
      </c>
      <c r="GC14" s="7" t="s">
        <v>840</v>
      </c>
      <c r="GD14" s="1" t="s">
        <v>17</v>
      </c>
      <c r="GE14" s="1" t="s">
        <v>319</v>
      </c>
      <c r="GF14" s="1" t="s">
        <v>57</v>
      </c>
      <c r="GG14" s="1" t="s">
        <v>57</v>
      </c>
      <c r="GH14" s="1" t="s">
        <v>17</v>
      </c>
      <c r="GI14" s="1" t="s">
        <v>57</v>
      </c>
      <c r="GJ14" s="1" t="s">
        <v>17</v>
      </c>
      <c r="GK14" s="1" t="s">
        <v>17</v>
      </c>
      <c r="GL14" s="1" t="s">
        <v>17</v>
      </c>
      <c r="GM14" s="1" t="s">
        <v>57</v>
      </c>
      <c r="GN14" s="1" t="s">
        <v>57</v>
      </c>
      <c r="GO14" s="1" t="s">
        <v>57</v>
      </c>
      <c r="GP14" s="1" t="s">
        <v>57</v>
      </c>
      <c r="GQ14" s="1" t="s">
        <v>57</v>
      </c>
      <c r="GR14" s="1" t="s">
        <v>57</v>
      </c>
      <c r="GS14" s="1" t="s">
        <v>57</v>
      </c>
      <c r="GT14" s="1" t="s">
        <v>57</v>
      </c>
      <c r="GU14" s="1" t="s">
        <v>57</v>
      </c>
      <c r="GV14" s="1" t="s">
        <v>57</v>
      </c>
      <c r="GW14" s="1" t="s">
        <v>57</v>
      </c>
      <c r="GX14" s="1" t="s">
        <v>57</v>
      </c>
      <c r="GY14" s="1" t="s">
        <v>57</v>
      </c>
      <c r="GZ14" s="1" t="s">
        <v>57</v>
      </c>
      <c r="HA14" s="1" t="s">
        <v>57</v>
      </c>
      <c r="HB14" s="1" t="s">
        <v>57</v>
      </c>
      <c r="HC14" s="1" t="s">
        <v>57</v>
      </c>
      <c r="HD14" s="1" t="s">
        <v>57</v>
      </c>
      <c r="HE14" s="1" t="s">
        <v>57</v>
      </c>
      <c r="HF14" s="1" t="s">
        <v>720</v>
      </c>
      <c r="HG14" s="1" t="s">
        <v>57</v>
      </c>
      <c r="HH14" s="1" t="s">
        <v>57</v>
      </c>
      <c r="HI14" s="1" t="s">
        <v>57</v>
      </c>
      <c r="HJ14" s="7" t="s">
        <v>749</v>
      </c>
      <c r="HK14" s="7" t="s">
        <v>750</v>
      </c>
      <c r="HL14" s="7" t="s">
        <v>751</v>
      </c>
      <c r="HM14" s="6" t="s">
        <v>752</v>
      </c>
      <c r="HN14" s="6" t="s">
        <v>753</v>
      </c>
      <c r="HO14" s="10" t="s">
        <v>754</v>
      </c>
      <c r="HP14" s="10" t="s">
        <v>691</v>
      </c>
      <c r="HQ14" s="6" t="s">
        <v>692</v>
      </c>
      <c r="HR14" s="6" t="s">
        <v>693</v>
      </c>
      <c r="HS14" s="6" t="s">
        <v>755</v>
      </c>
      <c r="HT14" s="6" t="s">
        <v>694</v>
      </c>
      <c r="HU14" s="6" t="s">
        <v>693</v>
      </c>
      <c r="HV14" s="6" t="s">
        <v>695</v>
      </c>
      <c r="HW14" s="1" t="s">
        <v>57</v>
      </c>
      <c r="HX14" s="1" t="s">
        <v>57</v>
      </c>
      <c r="HY14" s="1" t="s">
        <v>57</v>
      </c>
      <c r="HZ14" s="6" t="s">
        <v>756</v>
      </c>
      <c r="IA14" s="1" t="s">
        <v>57</v>
      </c>
      <c r="IB14" s="1" t="s">
        <v>57</v>
      </c>
      <c r="IC14" s="1" t="s">
        <v>57</v>
      </c>
      <c r="ID14" s="1" t="s">
        <v>57</v>
      </c>
      <c r="IE14" s="1" t="s">
        <v>57</v>
      </c>
      <c r="IF14" s="1" t="s">
        <v>57</v>
      </c>
      <c r="IG14" s="1" t="s">
        <v>57</v>
      </c>
      <c r="IH14" s="1" t="s">
        <v>57</v>
      </c>
      <c r="II14" s="1" t="s">
        <v>57</v>
      </c>
      <c r="IJ14" s="1" t="s">
        <v>57</v>
      </c>
      <c r="IK14" s="1" t="s">
        <v>57</v>
      </c>
      <c r="IL14" s="1" t="s">
        <v>57</v>
      </c>
      <c r="IM14" s="1" t="s">
        <v>57</v>
      </c>
      <c r="IN14" s="1" t="s">
        <v>57</v>
      </c>
      <c r="IO14" s="1" t="s">
        <v>57</v>
      </c>
      <c r="IP14" s="1" t="s">
        <v>57</v>
      </c>
      <c r="IQ14" s="1" t="s">
        <v>57</v>
      </c>
      <c r="IR14" s="1" t="s">
        <v>17</v>
      </c>
      <c r="IS14" s="1" t="s">
        <v>57</v>
      </c>
      <c r="IT14" s="1" t="s">
        <v>57</v>
      </c>
      <c r="IU14" s="1" t="s">
        <v>57</v>
      </c>
      <c r="IV14" s="1" t="s">
        <v>57</v>
      </c>
      <c r="IW14" s="1" t="s">
        <v>57</v>
      </c>
      <c r="IX14" s="1" t="s">
        <v>57</v>
      </c>
      <c r="IY14" s="1" t="s">
        <v>57</v>
      </c>
      <c r="IZ14" s="7" t="s">
        <v>750</v>
      </c>
      <c r="JA14" s="1" t="s">
        <v>757</v>
      </c>
      <c r="JB14" s="7" t="s">
        <v>749</v>
      </c>
      <c r="JC14" s="1" t="s">
        <v>758</v>
      </c>
      <c r="JD14" s="1">
        <v>170199</v>
      </c>
      <c r="JE14" s="1">
        <v>170199</v>
      </c>
      <c r="JF14" s="1" t="s">
        <v>57</v>
      </c>
      <c r="JG14" s="7" t="s">
        <v>751</v>
      </c>
      <c r="JH14" s="1" t="s">
        <v>57</v>
      </c>
      <c r="JI14" s="1" t="s">
        <v>57</v>
      </c>
      <c r="JJ14" s="6" t="s">
        <v>760</v>
      </c>
      <c r="JK14" s="1" t="s">
        <v>17</v>
      </c>
      <c r="JL14" s="1" t="s">
        <v>57</v>
      </c>
      <c r="JM14" s="1" t="s">
        <v>57</v>
      </c>
      <c r="JN14" s="1" t="s">
        <v>57</v>
      </c>
      <c r="JO14" s="1" t="s">
        <v>57</v>
      </c>
      <c r="JP14" s="1" t="s">
        <v>57</v>
      </c>
      <c r="JQ14" s="1" t="s">
        <v>1</v>
      </c>
      <c r="JR14" s="1" t="s">
        <v>57</v>
      </c>
      <c r="JS14" s="7" t="s">
        <v>704</v>
      </c>
      <c r="JT14" s="1" t="s">
        <v>705</v>
      </c>
      <c r="JU14" s="1">
        <v>2</v>
      </c>
      <c r="JV14" s="1" t="s">
        <v>706</v>
      </c>
      <c r="JW14" s="1" t="s">
        <v>707</v>
      </c>
      <c r="JX14" s="1" t="s">
        <v>57</v>
      </c>
      <c r="JY14" s="1" t="s">
        <v>57</v>
      </c>
      <c r="JZ14" s="1" t="s">
        <v>57</v>
      </c>
      <c r="KA14" s="1" t="s">
        <v>57</v>
      </c>
      <c r="KB14" s="1" t="s">
        <v>546</v>
      </c>
      <c r="KC14" s="1" t="s">
        <v>708</v>
      </c>
      <c r="KD14" s="7" t="s">
        <v>763</v>
      </c>
      <c r="KE14" s="1" t="s">
        <v>761</v>
      </c>
      <c r="KF14" s="1" t="s">
        <v>57</v>
      </c>
      <c r="KG14" s="1" t="s">
        <v>57</v>
      </c>
      <c r="KH14" s="1" t="s">
        <v>57</v>
      </c>
      <c r="KI14" s="1" t="s">
        <v>57</v>
      </c>
      <c r="KJ14" s="1" t="s">
        <v>709</v>
      </c>
      <c r="KK14" s="1" t="s">
        <v>57</v>
      </c>
      <c r="KL14" s="1" t="s">
        <v>710</v>
      </c>
      <c r="KM14" s="1" t="s">
        <v>57</v>
      </c>
      <c r="KN14" s="1" t="s">
        <v>57</v>
      </c>
      <c r="KO14" s="1" t="s">
        <v>57</v>
      </c>
      <c r="KP14" s="1" t="s">
        <v>57</v>
      </c>
      <c r="KQ14" s="1" t="s">
        <v>57</v>
      </c>
      <c r="KR14" s="1" t="s">
        <v>57</v>
      </c>
      <c r="KS14" s="1" t="s">
        <v>57</v>
      </c>
      <c r="KT14" s="1" t="s">
        <v>57</v>
      </c>
      <c r="KU14" s="1" t="s">
        <v>1119</v>
      </c>
      <c r="KV14" s="19" t="e">
        <f>MATCH(A14,SID!A:A,0)</f>
        <v>#N/A</v>
      </c>
    </row>
    <row r="15" spans="1:308" ht="132" x14ac:dyDescent="0.25">
      <c r="A15" s="19" t="str">
        <f t="shared" si="0"/>
        <v>241ISZ1191092_GLDU5322696</v>
      </c>
      <c r="B15" s="1" t="s">
        <v>711</v>
      </c>
      <c r="C15" s="1" t="s">
        <v>50</v>
      </c>
      <c r="D15" s="1" t="s">
        <v>50</v>
      </c>
      <c r="E15" s="1" t="s">
        <v>57</v>
      </c>
      <c r="F15" s="1" t="s">
        <v>57</v>
      </c>
      <c r="G15" s="1" t="s">
        <v>57</v>
      </c>
      <c r="H15" s="1">
        <v>241</v>
      </c>
      <c r="I15" s="1" t="s">
        <v>17</v>
      </c>
      <c r="J15" s="1" t="s">
        <v>421</v>
      </c>
      <c r="K15" s="1" t="s">
        <v>57</v>
      </c>
      <c r="L15" s="1" t="s">
        <v>17</v>
      </c>
      <c r="M15" s="1" t="s">
        <v>711</v>
      </c>
      <c r="N15" s="1" t="s">
        <v>63</v>
      </c>
      <c r="O15" s="1" t="s">
        <v>57</v>
      </c>
      <c r="P15" s="1" t="s">
        <v>17</v>
      </c>
      <c r="Q15" s="1" t="s">
        <v>57</v>
      </c>
      <c r="R15" s="1" t="s">
        <v>57</v>
      </c>
      <c r="S15" s="1" t="s">
        <v>762</v>
      </c>
      <c r="T15" s="7" t="s">
        <v>763</v>
      </c>
      <c r="U15" s="1" t="s">
        <v>764</v>
      </c>
      <c r="V15" s="1" t="s">
        <v>57</v>
      </c>
      <c r="W15" s="1" t="s">
        <v>57</v>
      </c>
      <c r="X15" s="1" t="s">
        <v>57</v>
      </c>
      <c r="Y15" s="1" t="s">
        <v>57</v>
      </c>
      <c r="Z15" s="1" t="s">
        <v>57</v>
      </c>
      <c r="AA15" s="1" t="s">
        <v>57</v>
      </c>
      <c r="AB15" s="1" t="s">
        <v>57</v>
      </c>
      <c r="AC15" s="1" t="s">
        <v>57</v>
      </c>
      <c r="AD15" s="1" t="s">
        <v>57</v>
      </c>
      <c r="AE15" s="1" t="s">
        <v>57</v>
      </c>
      <c r="AF15" s="1" t="s">
        <v>57</v>
      </c>
      <c r="AG15" s="1" t="s">
        <v>57</v>
      </c>
      <c r="AH15" s="1" t="s">
        <v>57</v>
      </c>
      <c r="AI15" s="1" t="s">
        <v>90</v>
      </c>
      <c r="AJ15" s="1" t="s">
        <v>765</v>
      </c>
      <c r="AK15" s="1" t="s">
        <v>766</v>
      </c>
      <c r="AL15" s="1" t="s">
        <v>767</v>
      </c>
      <c r="AM15" s="1" t="s">
        <v>768</v>
      </c>
      <c r="AN15" s="1" t="s">
        <v>769</v>
      </c>
      <c r="AO15" s="1" t="s">
        <v>770</v>
      </c>
      <c r="AP15" s="1" t="s">
        <v>771</v>
      </c>
      <c r="AQ15" s="8" t="s">
        <v>57</v>
      </c>
      <c r="AR15" s="8" t="s">
        <v>772</v>
      </c>
      <c r="AS15" s="8" t="s">
        <v>773</v>
      </c>
      <c r="AT15" s="1" t="s">
        <v>774</v>
      </c>
      <c r="AU15" s="1" t="s">
        <v>775</v>
      </c>
      <c r="AV15" s="1" t="s">
        <v>776</v>
      </c>
      <c r="AW15" s="1" t="s">
        <v>57</v>
      </c>
      <c r="AX15" s="1" t="s">
        <v>777</v>
      </c>
      <c r="AY15" s="1">
        <v>1215</v>
      </c>
      <c r="AZ15" s="1" t="s">
        <v>778</v>
      </c>
      <c r="BA15" s="1" t="s">
        <v>57</v>
      </c>
      <c r="BB15" s="8" t="s">
        <v>779</v>
      </c>
      <c r="BC15" s="1" t="s">
        <v>57</v>
      </c>
      <c r="BD15" s="1" t="s">
        <v>780</v>
      </c>
      <c r="BE15" s="1" t="s">
        <v>781</v>
      </c>
      <c r="BF15" s="1" t="s">
        <v>57</v>
      </c>
      <c r="BG15" s="1" t="s">
        <v>57</v>
      </c>
      <c r="BH15" s="1" t="s">
        <v>57</v>
      </c>
      <c r="BI15" s="1" t="s">
        <v>57</v>
      </c>
      <c r="BJ15" s="1" t="s">
        <v>57</v>
      </c>
      <c r="BK15" s="1" t="s">
        <v>57</v>
      </c>
      <c r="BL15" s="1" t="s">
        <v>57</v>
      </c>
      <c r="BM15" s="1" t="s">
        <v>57</v>
      </c>
      <c r="BN15" s="1" t="s">
        <v>57</v>
      </c>
      <c r="BO15" s="1" t="s">
        <v>766</v>
      </c>
      <c r="BP15" s="1" t="s">
        <v>767</v>
      </c>
      <c r="BQ15" s="1" t="s">
        <v>768</v>
      </c>
      <c r="BR15" s="1" t="s">
        <v>769</v>
      </c>
      <c r="BS15" s="1" t="s">
        <v>770</v>
      </c>
      <c r="BT15" s="1" t="s">
        <v>771</v>
      </c>
      <c r="BU15" s="8" t="s">
        <v>57</v>
      </c>
      <c r="BV15" s="8" t="s">
        <v>772</v>
      </c>
      <c r="BW15" s="8" t="s">
        <v>773</v>
      </c>
      <c r="BX15" s="1" t="s">
        <v>774</v>
      </c>
      <c r="BY15" s="1" t="s">
        <v>785</v>
      </c>
      <c r="BZ15" s="1" t="s">
        <v>786</v>
      </c>
      <c r="CA15" s="1" t="s">
        <v>57</v>
      </c>
      <c r="CB15" s="1" t="s">
        <v>787</v>
      </c>
      <c r="CC15" s="1" t="s">
        <v>57</v>
      </c>
      <c r="CD15" s="1" t="s">
        <v>761</v>
      </c>
      <c r="CE15" s="1" t="s">
        <v>57</v>
      </c>
      <c r="CF15" s="1" t="s">
        <v>57</v>
      </c>
      <c r="CG15" s="1" t="s">
        <v>57</v>
      </c>
      <c r="CH15" s="1" t="s">
        <v>57</v>
      </c>
      <c r="CI15" s="1" t="s">
        <v>782</v>
      </c>
      <c r="CJ15" s="1" t="s">
        <v>767</v>
      </c>
      <c r="CK15" s="1" t="s">
        <v>57</v>
      </c>
      <c r="CL15" s="1" t="s">
        <v>792</v>
      </c>
      <c r="CM15" s="1" t="s">
        <v>770</v>
      </c>
      <c r="CN15" s="1" t="s">
        <v>771</v>
      </c>
      <c r="CO15" s="1" t="s">
        <v>57</v>
      </c>
      <c r="CP15" s="1" t="s">
        <v>57</v>
      </c>
      <c r="CQ15" s="1" t="s">
        <v>57</v>
      </c>
      <c r="CR15" s="1" t="s">
        <v>57</v>
      </c>
      <c r="CS15" s="1" t="s">
        <v>788</v>
      </c>
      <c r="CT15" s="1" t="s">
        <v>789</v>
      </c>
      <c r="CU15" s="1" t="s">
        <v>57</v>
      </c>
      <c r="CV15" s="1" t="s">
        <v>790</v>
      </c>
      <c r="CW15" s="1" t="s">
        <v>57</v>
      </c>
      <c r="CX15" s="1" t="s">
        <v>791</v>
      </c>
      <c r="CY15" s="1" t="s">
        <v>57</v>
      </c>
      <c r="CZ15" s="1" t="s">
        <v>57</v>
      </c>
      <c r="DA15" s="1" t="s">
        <v>57</v>
      </c>
      <c r="DB15" s="1" t="s">
        <v>57</v>
      </c>
      <c r="DC15" s="1" t="s">
        <v>57</v>
      </c>
      <c r="DD15" s="1" t="s">
        <v>57</v>
      </c>
      <c r="DE15" s="1" t="s">
        <v>57</v>
      </c>
      <c r="DF15" s="1" t="s">
        <v>57</v>
      </c>
      <c r="DG15" s="1" t="s">
        <v>57</v>
      </c>
      <c r="DH15" s="1" t="s">
        <v>57</v>
      </c>
      <c r="DI15" s="1" t="s">
        <v>57</v>
      </c>
      <c r="DJ15" s="1" t="s">
        <v>57</v>
      </c>
      <c r="DK15" s="1" t="s">
        <v>57</v>
      </c>
      <c r="DL15" s="1" t="s">
        <v>57</v>
      </c>
      <c r="DM15" s="1" t="s">
        <v>775</v>
      </c>
      <c r="DN15" s="1" t="s">
        <v>776</v>
      </c>
      <c r="DO15" s="1" t="s">
        <v>57</v>
      </c>
      <c r="DP15" s="1" t="s">
        <v>777</v>
      </c>
      <c r="DQ15" s="1">
        <v>1215</v>
      </c>
      <c r="DR15" s="1" t="s">
        <v>778</v>
      </c>
      <c r="DS15" s="1" t="s">
        <v>57</v>
      </c>
      <c r="DT15" s="8" t="s">
        <v>783</v>
      </c>
      <c r="DU15" s="8" t="s">
        <v>784</v>
      </c>
      <c r="DV15" s="1" t="s">
        <v>57</v>
      </c>
      <c r="DW15" s="1" t="s">
        <v>57</v>
      </c>
      <c r="DX15" s="1" t="s">
        <v>57</v>
      </c>
      <c r="DY15" s="1" t="s">
        <v>57</v>
      </c>
      <c r="DZ15" s="1" t="s">
        <v>57</v>
      </c>
      <c r="EA15" s="1" t="s">
        <v>57</v>
      </c>
      <c r="EB15" s="1" t="s">
        <v>57</v>
      </c>
      <c r="EC15" s="1" t="s">
        <v>57</v>
      </c>
      <c r="ED15" s="1" t="s">
        <v>57</v>
      </c>
      <c r="EE15" s="1" t="s">
        <v>57</v>
      </c>
      <c r="EF15" s="1" t="s">
        <v>57</v>
      </c>
      <c r="EG15" s="6" t="s">
        <v>795</v>
      </c>
      <c r="EH15" s="1" t="s">
        <v>57</v>
      </c>
      <c r="EI15" s="6" t="s">
        <v>793</v>
      </c>
      <c r="EJ15" s="6" t="s">
        <v>794</v>
      </c>
      <c r="EK15" s="1" t="s">
        <v>594</v>
      </c>
      <c r="EL15" s="1" t="s">
        <v>57</v>
      </c>
      <c r="EM15" s="1" t="s">
        <v>57</v>
      </c>
      <c r="EN15" s="1" t="s">
        <v>57</v>
      </c>
      <c r="EO15" s="1" t="s">
        <v>57</v>
      </c>
      <c r="EP15" s="1" t="s">
        <v>57</v>
      </c>
      <c r="EQ15" s="1" t="s">
        <v>57</v>
      </c>
      <c r="ER15" s="1" t="s">
        <v>57</v>
      </c>
      <c r="ES15" s="1" t="s">
        <v>57</v>
      </c>
      <c r="ET15" s="1" t="s">
        <v>57</v>
      </c>
      <c r="EU15" s="1" t="s">
        <v>57</v>
      </c>
      <c r="EV15" s="6" t="s">
        <v>688</v>
      </c>
      <c r="EW15" s="10" t="s">
        <v>686</v>
      </c>
      <c r="EX15" s="6" t="s">
        <v>687</v>
      </c>
      <c r="EY15" s="1" t="s">
        <v>57</v>
      </c>
      <c r="EZ15" s="1" t="s">
        <v>57</v>
      </c>
      <c r="FA15" s="1" t="s">
        <v>57</v>
      </c>
      <c r="FB15" s="1" t="s">
        <v>57</v>
      </c>
      <c r="FC15" s="1" t="s">
        <v>57</v>
      </c>
      <c r="FD15" s="1" t="s">
        <v>57</v>
      </c>
      <c r="FE15" s="1" t="s">
        <v>57</v>
      </c>
      <c r="FF15" s="1" t="s">
        <v>57</v>
      </c>
      <c r="FG15" s="1" t="s">
        <v>57</v>
      </c>
      <c r="FH15" s="1" t="s">
        <v>57</v>
      </c>
      <c r="FI15" s="1" t="s">
        <v>57</v>
      </c>
      <c r="FJ15" s="1" t="s">
        <v>57</v>
      </c>
      <c r="FK15" s="1" t="s">
        <v>57</v>
      </c>
      <c r="FL15" s="1" t="s">
        <v>57</v>
      </c>
      <c r="FM15" s="1" t="s">
        <v>57</v>
      </c>
      <c r="FN15" s="1" t="s">
        <v>57</v>
      </c>
      <c r="FO15" s="1" t="s">
        <v>679</v>
      </c>
      <c r="FP15" s="1" t="s">
        <v>57</v>
      </c>
      <c r="FQ15" s="1" t="s">
        <v>57</v>
      </c>
      <c r="FR15" s="1" t="s">
        <v>57</v>
      </c>
      <c r="FS15" s="1" t="s">
        <v>57</v>
      </c>
      <c r="FT15" s="1">
        <v>152</v>
      </c>
      <c r="FU15" s="1" t="s">
        <v>57</v>
      </c>
      <c r="FV15" s="1" t="s">
        <v>57</v>
      </c>
      <c r="FW15" s="1" t="s">
        <v>57</v>
      </c>
      <c r="FX15" s="1" t="s">
        <v>712</v>
      </c>
      <c r="FY15" s="1">
        <v>5322696</v>
      </c>
      <c r="FZ15" s="1">
        <v>2210</v>
      </c>
      <c r="GA15" s="1">
        <v>20</v>
      </c>
      <c r="GB15" s="1" t="s">
        <v>555</v>
      </c>
      <c r="GC15" s="7" t="s">
        <v>841</v>
      </c>
      <c r="GD15" s="1" t="s">
        <v>17</v>
      </c>
      <c r="GE15" s="1" t="s">
        <v>319</v>
      </c>
      <c r="GF15" s="1" t="s">
        <v>57</v>
      </c>
      <c r="GG15" s="1" t="s">
        <v>57</v>
      </c>
      <c r="GH15" s="1" t="s">
        <v>17</v>
      </c>
      <c r="GI15" s="1" t="s">
        <v>57</v>
      </c>
      <c r="GJ15" s="1" t="s">
        <v>17</v>
      </c>
      <c r="GK15" s="1" t="s">
        <v>17</v>
      </c>
      <c r="GL15" s="1" t="s">
        <v>17</v>
      </c>
      <c r="GM15" s="1" t="s">
        <v>57</v>
      </c>
      <c r="GN15" s="1" t="s">
        <v>57</v>
      </c>
      <c r="GO15" s="1" t="s">
        <v>57</v>
      </c>
      <c r="GP15" s="1" t="s">
        <v>57</v>
      </c>
      <c r="GQ15" s="1" t="s">
        <v>57</v>
      </c>
      <c r="GR15" s="1" t="s">
        <v>57</v>
      </c>
      <c r="GS15" s="1" t="s">
        <v>57</v>
      </c>
      <c r="GT15" s="1" t="s">
        <v>57</v>
      </c>
      <c r="GU15" s="1" t="s">
        <v>57</v>
      </c>
      <c r="GV15" s="1" t="s">
        <v>57</v>
      </c>
      <c r="GW15" s="1" t="s">
        <v>57</v>
      </c>
      <c r="GX15" s="1" t="s">
        <v>57</v>
      </c>
      <c r="GY15" s="1" t="s">
        <v>57</v>
      </c>
      <c r="GZ15" s="1" t="s">
        <v>57</v>
      </c>
      <c r="HA15" s="1" t="s">
        <v>57</v>
      </c>
      <c r="HB15" s="1" t="s">
        <v>57</v>
      </c>
      <c r="HC15" s="1" t="s">
        <v>57</v>
      </c>
      <c r="HD15" s="1" t="s">
        <v>57</v>
      </c>
      <c r="HE15" s="1" t="s">
        <v>57</v>
      </c>
      <c r="HF15" s="1" t="s">
        <v>721</v>
      </c>
      <c r="HG15" s="1" t="s">
        <v>57</v>
      </c>
      <c r="HH15" s="1" t="s">
        <v>57</v>
      </c>
      <c r="HI15" s="1" t="s">
        <v>57</v>
      </c>
      <c r="HJ15" s="7" t="s">
        <v>749</v>
      </c>
      <c r="HK15" s="7" t="s">
        <v>750</v>
      </c>
      <c r="HL15" s="7" t="s">
        <v>751</v>
      </c>
      <c r="HM15" s="6" t="s">
        <v>752</v>
      </c>
      <c r="HN15" s="6" t="s">
        <v>753</v>
      </c>
      <c r="HO15" s="10" t="s">
        <v>754</v>
      </c>
      <c r="HP15" s="10" t="s">
        <v>691</v>
      </c>
      <c r="HQ15" s="6" t="s">
        <v>692</v>
      </c>
      <c r="HR15" s="6" t="s">
        <v>693</v>
      </c>
      <c r="HS15" s="6" t="s">
        <v>755</v>
      </c>
      <c r="HT15" s="6" t="s">
        <v>694</v>
      </c>
      <c r="HU15" s="6" t="s">
        <v>693</v>
      </c>
      <c r="HV15" s="6" t="s">
        <v>695</v>
      </c>
      <c r="HW15" s="1" t="s">
        <v>57</v>
      </c>
      <c r="HX15" s="1" t="s">
        <v>57</v>
      </c>
      <c r="HY15" s="1" t="s">
        <v>57</v>
      </c>
      <c r="HZ15" s="6" t="s">
        <v>756</v>
      </c>
      <c r="IA15" s="1" t="s">
        <v>57</v>
      </c>
      <c r="IB15" s="1" t="s">
        <v>57</v>
      </c>
      <c r="IC15" s="1" t="s">
        <v>57</v>
      </c>
      <c r="ID15" s="1" t="s">
        <v>57</v>
      </c>
      <c r="IE15" s="1" t="s">
        <v>57</v>
      </c>
      <c r="IF15" s="1" t="s">
        <v>57</v>
      </c>
      <c r="IG15" s="1" t="s">
        <v>57</v>
      </c>
      <c r="IH15" s="1" t="s">
        <v>57</v>
      </c>
      <c r="II15" s="1" t="s">
        <v>57</v>
      </c>
      <c r="IJ15" s="1" t="s">
        <v>57</v>
      </c>
      <c r="IK15" s="1" t="s">
        <v>57</v>
      </c>
      <c r="IL15" s="1" t="s">
        <v>57</v>
      </c>
      <c r="IM15" s="1" t="s">
        <v>57</v>
      </c>
      <c r="IN15" s="1" t="s">
        <v>57</v>
      </c>
      <c r="IO15" s="1" t="s">
        <v>57</v>
      </c>
      <c r="IP15" s="1" t="s">
        <v>57</v>
      </c>
      <c r="IQ15" s="1" t="s">
        <v>57</v>
      </c>
      <c r="IR15" s="1" t="s">
        <v>17</v>
      </c>
      <c r="IS15" s="1" t="s">
        <v>57</v>
      </c>
      <c r="IT15" s="1" t="s">
        <v>57</v>
      </c>
      <c r="IU15" s="1" t="s">
        <v>57</v>
      </c>
      <c r="IV15" s="1" t="s">
        <v>57</v>
      </c>
      <c r="IW15" s="1" t="s">
        <v>57</v>
      </c>
      <c r="IX15" s="1" t="s">
        <v>57</v>
      </c>
      <c r="IY15" s="1" t="s">
        <v>57</v>
      </c>
      <c r="IZ15" s="7" t="s">
        <v>750</v>
      </c>
      <c r="JA15" s="1" t="s">
        <v>757</v>
      </c>
      <c r="JB15" s="7" t="s">
        <v>749</v>
      </c>
      <c r="JC15" s="1" t="s">
        <v>758</v>
      </c>
      <c r="JD15" s="1">
        <v>170199</v>
      </c>
      <c r="JE15" s="1">
        <v>170199</v>
      </c>
      <c r="JF15" s="1" t="s">
        <v>57</v>
      </c>
      <c r="JG15" s="7" t="s">
        <v>751</v>
      </c>
      <c r="JH15" s="1" t="s">
        <v>57</v>
      </c>
      <c r="JI15" s="1" t="s">
        <v>57</v>
      </c>
      <c r="JJ15" s="6" t="s">
        <v>760</v>
      </c>
      <c r="JK15" s="1" t="s">
        <v>17</v>
      </c>
      <c r="JL15" s="1" t="s">
        <v>57</v>
      </c>
      <c r="JM15" s="1" t="s">
        <v>57</v>
      </c>
      <c r="JN15" s="1" t="s">
        <v>57</v>
      </c>
      <c r="JO15" s="1" t="s">
        <v>57</v>
      </c>
      <c r="JP15" s="1" t="s">
        <v>57</v>
      </c>
      <c r="JQ15" s="1" t="s">
        <v>1</v>
      </c>
      <c r="JR15" s="1" t="s">
        <v>57</v>
      </c>
      <c r="JS15" s="7" t="s">
        <v>704</v>
      </c>
      <c r="JT15" s="1" t="s">
        <v>705</v>
      </c>
      <c r="JU15" s="1">
        <v>2</v>
      </c>
      <c r="JV15" s="1" t="s">
        <v>706</v>
      </c>
      <c r="JW15" s="1" t="s">
        <v>707</v>
      </c>
      <c r="JX15" s="1" t="s">
        <v>57</v>
      </c>
      <c r="JY15" s="1" t="s">
        <v>57</v>
      </c>
      <c r="JZ15" s="1" t="s">
        <v>57</v>
      </c>
      <c r="KA15" s="1" t="s">
        <v>57</v>
      </c>
      <c r="KB15" s="1" t="s">
        <v>546</v>
      </c>
      <c r="KC15" s="1" t="s">
        <v>708</v>
      </c>
      <c r="KD15" s="7" t="s">
        <v>763</v>
      </c>
      <c r="KE15" s="1" t="s">
        <v>761</v>
      </c>
      <c r="KF15" s="1" t="s">
        <v>57</v>
      </c>
      <c r="KG15" s="1" t="s">
        <v>57</v>
      </c>
      <c r="KH15" s="1" t="s">
        <v>57</v>
      </c>
      <c r="KI15" s="1" t="s">
        <v>57</v>
      </c>
      <c r="KJ15" s="1" t="s">
        <v>709</v>
      </c>
      <c r="KK15" s="1" t="s">
        <v>57</v>
      </c>
      <c r="KL15" s="1" t="s">
        <v>710</v>
      </c>
      <c r="KM15" s="1" t="s">
        <v>57</v>
      </c>
      <c r="KN15" s="1" t="s">
        <v>57</v>
      </c>
      <c r="KO15" s="1" t="s">
        <v>57</v>
      </c>
      <c r="KP15" s="1" t="s">
        <v>57</v>
      </c>
      <c r="KQ15" s="1" t="s">
        <v>57</v>
      </c>
      <c r="KR15" s="1" t="s">
        <v>57</v>
      </c>
      <c r="KS15" s="1" t="s">
        <v>57</v>
      </c>
      <c r="KT15" s="1" t="s">
        <v>57</v>
      </c>
      <c r="KU15" s="1" t="s">
        <v>1119</v>
      </c>
      <c r="KV15" s="19" t="e">
        <f>MATCH(A15,SID!A:A,0)</f>
        <v>#N/A</v>
      </c>
    </row>
    <row r="16" spans="1:308" ht="132" x14ac:dyDescent="0.25">
      <c r="A16" s="19" t="str">
        <f t="shared" si="0"/>
        <v>241ISZ1191092_TGHU1808270</v>
      </c>
      <c r="B16" s="1" t="s">
        <v>711</v>
      </c>
      <c r="C16" s="1" t="s">
        <v>50</v>
      </c>
      <c r="D16" s="1" t="s">
        <v>50</v>
      </c>
      <c r="E16" s="1" t="s">
        <v>57</v>
      </c>
      <c r="F16" s="1" t="s">
        <v>57</v>
      </c>
      <c r="G16" s="1" t="s">
        <v>57</v>
      </c>
      <c r="H16" s="1">
        <v>241</v>
      </c>
      <c r="I16" s="1" t="s">
        <v>17</v>
      </c>
      <c r="J16" s="1" t="s">
        <v>421</v>
      </c>
      <c r="K16" s="1" t="s">
        <v>57</v>
      </c>
      <c r="L16" s="1" t="s">
        <v>17</v>
      </c>
      <c r="M16" s="1" t="s">
        <v>711</v>
      </c>
      <c r="N16" s="1" t="s">
        <v>63</v>
      </c>
      <c r="O16" s="1" t="s">
        <v>57</v>
      </c>
      <c r="P16" s="1" t="s">
        <v>17</v>
      </c>
      <c r="Q16" s="1" t="s">
        <v>57</v>
      </c>
      <c r="R16" s="1" t="s">
        <v>57</v>
      </c>
      <c r="S16" s="1" t="s">
        <v>762</v>
      </c>
      <c r="T16" s="7" t="s">
        <v>763</v>
      </c>
      <c r="U16" s="1" t="s">
        <v>764</v>
      </c>
      <c r="V16" s="1" t="s">
        <v>57</v>
      </c>
      <c r="W16" s="1" t="s">
        <v>57</v>
      </c>
      <c r="X16" s="1" t="s">
        <v>57</v>
      </c>
      <c r="Y16" s="1" t="s">
        <v>57</v>
      </c>
      <c r="Z16" s="1" t="s">
        <v>57</v>
      </c>
      <c r="AA16" s="1" t="s">
        <v>57</v>
      </c>
      <c r="AB16" s="1" t="s">
        <v>57</v>
      </c>
      <c r="AC16" s="1" t="s">
        <v>57</v>
      </c>
      <c r="AD16" s="1" t="s">
        <v>57</v>
      </c>
      <c r="AE16" s="1" t="s">
        <v>57</v>
      </c>
      <c r="AF16" s="1" t="s">
        <v>57</v>
      </c>
      <c r="AG16" s="1" t="s">
        <v>57</v>
      </c>
      <c r="AH16" s="1" t="s">
        <v>57</v>
      </c>
      <c r="AI16" s="1" t="s">
        <v>90</v>
      </c>
      <c r="AJ16" s="1" t="s">
        <v>765</v>
      </c>
      <c r="AK16" s="1" t="s">
        <v>766</v>
      </c>
      <c r="AL16" s="1" t="s">
        <v>767</v>
      </c>
      <c r="AM16" s="1" t="s">
        <v>768</v>
      </c>
      <c r="AN16" s="1" t="s">
        <v>769</v>
      </c>
      <c r="AO16" s="1" t="s">
        <v>770</v>
      </c>
      <c r="AP16" s="1" t="s">
        <v>771</v>
      </c>
      <c r="AQ16" s="8" t="s">
        <v>57</v>
      </c>
      <c r="AR16" s="8" t="s">
        <v>772</v>
      </c>
      <c r="AS16" s="8" t="s">
        <v>773</v>
      </c>
      <c r="AT16" s="1" t="s">
        <v>774</v>
      </c>
      <c r="AU16" s="1" t="s">
        <v>775</v>
      </c>
      <c r="AV16" s="1" t="s">
        <v>776</v>
      </c>
      <c r="AW16" s="1" t="s">
        <v>57</v>
      </c>
      <c r="AX16" s="1" t="s">
        <v>777</v>
      </c>
      <c r="AY16" s="1">
        <v>1215</v>
      </c>
      <c r="AZ16" s="1" t="s">
        <v>778</v>
      </c>
      <c r="BA16" s="1" t="s">
        <v>57</v>
      </c>
      <c r="BB16" s="8" t="s">
        <v>779</v>
      </c>
      <c r="BC16" s="1" t="s">
        <v>57</v>
      </c>
      <c r="BD16" s="1" t="s">
        <v>780</v>
      </c>
      <c r="BE16" s="1" t="s">
        <v>781</v>
      </c>
      <c r="BF16" s="1" t="s">
        <v>57</v>
      </c>
      <c r="BG16" s="1" t="s">
        <v>57</v>
      </c>
      <c r="BH16" s="1" t="s">
        <v>57</v>
      </c>
      <c r="BI16" s="1" t="s">
        <v>57</v>
      </c>
      <c r="BJ16" s="1" t="s">
        <v>57</v>
      </c>
      <c r="BK16" s="1" t="s">
        <v>57</v>
      </c>
      <c r="BL16" s="1" t="s">
        <v>57</v>
      </c>
      <c r="BM16" s="1" t="s">
        <v>57</v>
      </c>
      <c r="BN16" s="1" t="s">
        <v>57</v>
      </c>
      <c r="BO16" s="1" t="s">
        <v>766</v>
      </c>
      <c r="BP16" s="1" t="s">
        <v>767</v>
      </c>
      <c r="BQ16" s="1" t="s">
        <v>768</v>
      </c>
      <c r="BR16" s="1" t="s">
        <v>769</v>
      </c>
      <c r="BS16" s="1" t="s">
        <v>770</v>
      </c>
      <c r="BT16" s="1" t="s">
        <v>771</v>
      </c>
      <c r="BU16" s="8" t="s">
        <v>57</v>
      </c>
      <c r="BV16" s="8" t="s">
        <v>772</v>
      </c>
      <c r="BW16" s="8" t="s">
        <v>773</v>
      </c>
      <c r="BX16" s="1" t="s">
        <v>774</v>
      </c>
      <c r="BY16" s="1" t="s">
        <v>785</v>
      </c>
      <c r="BZ16" s="1" t="s">
        <v>786</v>
      </c>
      <c r="CA16" s="1" t="s">
        <v>57</v>
      </c>
      <c r="CB16" s="1" t="s">
        <v>787</v>
      </c>
      <c r="CC16" s="1" t="s">
        <v>57</v>
      </c>
      <c r="CD16" s="1" t="s">
        <v>761</v>
      </c>
      <c r="CE16" s="1" t="s">
        <v>57</v>
      </c>
      <c r="CF16" s="1" t="s">
        <v>57</v>
      </c>
      <c r="CG16" s="1" t="s">
        <v>57</v>
      </c>
      <c r="CH16" s="1" t="s">
        <v>57</v>
      </c>
      <c r="CI16" s="1" t="s">
        <v>782</v>
      </c>
      <c r="CJ16" s="1" t="s">
        <v>767</v>
      </c>
      <c r="CK16" s="1" t="s">
        <v>57</v>
      </c>
      <c r="CL16" s="1" t="s">
        <v>792</v>
      </c>
      <c r="CM16" s="1" t="s">
        <v>770</v>
      </c>
      <c r="CN16" s="1" t="s">
        <v>771</v>
      </c>
      <c r="CO16" s="1" t="s">
        <v>57</v>
      </c>
      <c r="CP16" s="1" t="s">
        <v>57</v>
      </c>
      <c r="CQ16" s="1" t="s">
        <v>57</v>
      </c>
      <c r="CR16" s="1" t="s">
        <v>57</v>
      </c>
      <c r="CS16" s="1" t="s">
        <v>788</v>
      </c>
      <c r="CT16" s="1" t="s">
        <v>789</v>
      </c>
      <c r="CU16" s="1" t="s">
        <v>57</v>
      </c>
      <c r="CV16" s="1" t="s">
        <v>790</v>
      </c>
      <c r="CW16" s="1" t="s">
        <v>57</v>
      </c>
      <c r="CX16" s="1" t="s">
        <v>791</v>
      </c>
      <c r="CY16" s="1" t="s">
        <v>57</v>
      </c>
      <c r="CZ16" s="1" t="s">
        <v>57</v>
      </c>
      <c r="DA16" s="1" t="s">
        <v>57</v>
      </c>
      <c r="DB16" s="1" t="s">
        <v>57</v>
      </c>
      <c r="DC16" s="1" t="s">
        <v>57</v>
      </c>
      <c r="DD16" s="1" t="s">
        <v>57</v>
      </c>
      <c r="DE16" s="1" t="s">
        <v>57</v>
      </c>
      <c r="DF16" s="1" t="s">
        <v>57</v>
      </c>
      <c r="DG16" s="1" t="s">
        <v>57</v>
      </c>
      <c r="DH16" s="1" t="s">
        <v>57</v>
      </c>
      <c r="DI16" s="1" t="s">
        <v>57</v>
      </c>
      <c r="DJ16" s="1" t="s">
        <v>57</v>
      </c>
      <c r="DK16" s="1" t="s">
        <v>57</v>
      </c>
      <c r="DL16" s="1" t="s">
        <v>57</v>
      </c>
      <c r="DM16" s="1" t="s">
        <v>775</v>
      </c>
      <c r="DN16" s="1" t="s">
        <v>776</v>
      </c>
      <c r="DO16" s="1" t="s">
        <v>57</v>
      </c>
      <c r="DP16" s="1" t="s">
        <v>777</v>
      </c>
      <c r="DQ16" s="1">
        <v>1215</v>
      </c>
      <c r="DR16" s="1" t="s">
        <v>778</v>
      </c>
      <c r="DS16" s="1" t="s">
        <v>57</v>
      </c>
      <c r="DT16" s="8" t="s">
        <v>783</v>
      </c>
      <c r="DU16" s="8" t="s">
        <v>784</v>
      </c>
      <c r="DV16" s="1" t="s">
        <v>57</v>
      </c>
      <c r="DW16" s="1" t="s">
        <v>57</v>
      </c>
      <c r="DX16" s="1" t="s">
        <v>57</v>
      </c>
      <c r="DY16" s="1" t="s">
        <v>57</v>
      </c>
      <c r="DZ16" s="1" t="s">
        <v>57</v>
      </c>
      <c r="EA16" s="1" t="s">
        <v>57</v>
      </c>
      <c r="EB16" s="1" t="s">
        <v>57</v>
      </c>
      <c r="EC16" s="1" t="s">
        <v>57</v>
      </c>
      <c r="ED16" s="1" t="s">
        <v>57</v>
      </c>
      <c r="EE16" s="1" t="s">
        <v>57</v>
      </c>
      <c r="EF16" s="1" t="s">
        <v>57</v>
      </c>
      <c r="EG16" s="6" t="s">
        <v>795</v>
      </c>
      <c r="EH16" s="1" t="s">
        <v>57</v>
      </c>
      <c r="EI16" s="6" t="s">
        <v>793</v>
      </c>
      <c r="EJ16" s="6" t="s">
        <v>794</v>
      </c>
      <c r="EK16" s="1" t="s">
        <v>594</v>
      </c>
      <c r="EL16" s="1" t="s">
        <v>57</v>
      </c>
      <c r="EM16" s="1" t="s">
        <v>57</v>
      </c>
      <c r="EN16" s="1" t="s">
        <v>57</v>
      </c>
      <c r="EO16" s="1" t="s">
        <v>57</v>
      </c>
      <c r="EP16" s="1" t="s">
        <v>57</v>
      </c>
      <c r="EQ16" s="1" t="s">
        <v>57</v>
      </c>
      <c r="ER16" s="1" t="s">
        <v>57</v>
      </c>
      <c r="ES16" s="1" t="s">
        <v>57</v>
      </c>
      <c r="ET16" s="1" t="s">
        <v>57</v>
      </c>
      <c r="EU16" s="1" t="s">
        <v>57</v>
      </c>
      <c r="EV16" s="6" t="s">
        <v>688</v>
      </c>
      <c r="EW16" s="10" t="s">
        <v>686</v>
      </c>
      <c r="EX16" s="6" t="s">
        <v>687</v>
      </c>
      <c r="EY16" s="1" t="s">
        <v>57</v>
      </c>
      <c r="EZ16" s="1" t="s">
        <v>57</v>
      </c>
      <c r="FA16" s="1" t="s">
        <v>57</v>
      </c>
      <c r="FB16" s="1" t="s">
        <v>57</v>
      </c>
      <c r="FC16" s="1" t="s">
        <v>57</v>
      </c>
      <c r="FD16" s="1" t="s">
        <v>57</v>
      </c>
      <c r="FE16" s="1" t="s">
        <v>57</v>
      </c>
      <c r="FF16" s="1" t="s">
        <v>57</v>
      </c>
      <c r="FG16" s="1" t="s">
        <v>57</v>
      </c>
      <c r="FH16" s="1" t="s">
        <v>57</v>
      </c>
      <c r="FI16" s="1" t="s">
        <v>57</v>
      </c>
      <c r="FJ16" s="1" t="s">
        <v>57</v>
      </c>
      <c r="FK16" s="1" t="s">
        <v>57</v>
      </c>
      <c r="FL16" s="1" t="s">
        <v>57</v>
      </c>
      <c r="FM16" s="1" t="s">
        <v>57</v>
      </c>
      <c r="FN16" s="1" t="s">
        <v>57</v>
      </c>
      <c r="FO16" s="1" t="s">
        <v>679</v>
      </c>
      <c r="FP16" s="1" t="s">
        <v>57</v>
      </c>
      <c r="FQ16" s="1" t="s">
        <v>57</v>
      </c>
      <c r="FR16" s="1" t="s">
        <v>57</v>
      </c>
      <c r="FS16" s="1" t="s">
        <v>57</v>
      </c>
      <c r="FT16" s="1">
        <v>152</v>
      </c>
      <c r="FU16" s="1" t="s">
        <v>57</v>
      </c>
      <c r="FV16" s="1" t="s">
        <v>57</v>
      </c>
      <c r="FW16" s="1" t="s">
        <v>57</v>
      </c>
      <c r="FX16" s="1" t="s">
        <v>713</v>
      </c>
      <c r="FY16" s="1">
        <v>1808270</v>
      </c>
      <c r="FZ16" s="1">
        <v>2210</v>
      </c>
      <c r="GA16" s="1">
        <v>20</v>
      </c>
      <c r="GB16" s="1" t="s">
        <v>555</v>
      </c>
      <c r="GC16" s="7" t="s">
        <v>556</v>
      </c>
      <c r="GD16" s="1" t="s">
        <v>17</v>
      </c>
      <c r="GE16" s="1" t="s">
        <v>319</v>
      </c>
      <c r="GF16" s="1" t="s">
        <v>57</v>
      </c>
      <c r="GG16" s="1" t="s">
        <v>57</v>
      </c>
      <c r="GH16" s="1" t="s">
        <v>17</v>
      </c>
      <c r="GI16" s="1" t="s">
        <v>57</v>
      </c>
      <c r="GJ16" s="1" t="s">
        <v>17</v>
      </c>
      <c r="GK16" s="1" t="s">
        <v>17</v>
      </c>
      <c r="GL16" s="1" t="s">
        <v>17</v>
      </c>
      <c r="GM16" s="1" t="s">
        <v>57</v>
      </c>
      <c r="GN16" s="1" t="s">
        <v>57</v>
      </c>
      <c r="GO16" s="1" t="s">
        <v>57</v>
      </c>
      <c r="GP16" s="1" t="s">
        <v>57</v>
      </c>
      <c r="GQ16" s="1" t="s">
        <v>57</v>
      </c>
      <c r="GR16" s="1" t="s">
        <v>57</v>
      </c>
      <c r="GS16" s="1" t="s">
        <v>57</v>
      </c>
      <c r="GT16" s="1" t="s">
        <v>57</v>
      </c>
      <c r="GU16" s="1" t="s">
        <v>57</v>
      </c>
      <c r="GV16" s="1" t="s">
        <v>57</v>
      </c>
      <c r="GW16" s="1" t="s">
        <v>57</v>
      </c>
      <c r="GX16" s="1" t="s">
        <v>57</v>
      </c>
      <c r="GY16" s="1" t="s">
        <v>57</v>
      </c>
      <c r="GZ16" s="1" t="s">
        <v>57</v>
      </c>
      <c r="HA16" s="1" t="s">
        <v>57</v>
      </c>
      <c r="HB16" s="1" t="s">
        <v>57</v>
      </c>
      <c r="HC16" s="1" t="s">
        <v>57</v>
      </c>
      <c r="HD16" s="1" t="s">
        <v>57</v>
      </c>
      <c r="HE16" s="1" t="s">
        <v>57</v>
      </c>
      <c r="HF16" s="1" t="s">
        <v>722</v>
      </c>
      <c r="HG16" s="1" t="s">
        <v>57</v>
      </c>
      <c r="HH16" s="1" t="s">
        <v>57</v>
      </c>
      <c r="HI16" s="1" t="s">
        <v>57</v>
      </c>
      <c r="HJ16" s="7" t="s">
        <v>749</v>
      </c>
      <c r="HK16" s="7" t="s">
        <v>750</v>
      </c>
      <c r="HL16" s="7" t="s">
        <v>751</v>
      </c>
      <c r="HM16" s="6" t="s">
        <v>752</v>
      </c>
      <c r="HN16" s="6" t="s">
        <v>753</v>
      </c>
      <c r="HO16" s="10" t="s">
        <v>754</v>
      </c>
      <c r="HP16" s="10" t="s">
        <v>691</v>
      </c>
      <c r="HQ16" s="6" t="s">
        <v>692</v>
      </c>
      <c r="HR16" s="6" t="s">
        <v>693</v>
      </c>
      <c r="HS16" s="6" t="s">
        <v>755</v>
      </c>
      <c r="HT16" s="6" t="s">
        <v>694</v>
      </c>
      <c r="HU16" s="6" t="s">
        <v>693</v>
      </c>
      <c r="HV16" s="6" t="s">
        <v>695</v>
      </c>
      <c r="HW16" s="1" t="s">
        <v>57</v>
      </c>
      <c r="HX16" s="1" t="s">
        <v>57</v>
      </c>
      <c r="HY16" s="1" t="s">
        <v>57</v>
      </c>
      <c r="HZ16" s="6" t="s">
        <v>756</v>
      </c>
      <c r="IA16" s="1" t="s">
        <v>57</v>
      </c>
      <c r="IB16" s="1" t="s">
        <v>57</v>
      </c>
      <c r="IC16" s="1" t="s">
        <v>57</v>
      </c>
      <c r="ID16" s="1" t="s">
        <v>57</v>
      </c>
      <c r="IE16" s="1" t="s">
        <v>57</v>
      </c>
      <c r="IF16" s="1" t="s">
        <v>57</v>
      </c>
      <c r="IG16" s="1" t="s">
        <v>57</v>
      </c>
      <c r="IH16" s="1" t="s">
        <v>57</v>
      </c>
      <c r="II16" s="1" t="s">
        <v>57</v>
      </c>
      <c r="IJ16" s="1" t="s">
        <v>57</v>
      </c>
      <c r="IK16" s="1" t="s">
        <v>57</v>
      </c>
      <c r="IL16" s="1" t="s">
        <v>57</v>
      </c>
      <c r="IM16" s="1" t="s">
        <v>57</v>
      </c>
      <c r="IN16" s="1" t="s">
        <v>57</v>
      </c>
      <c r="IO16" s="1" t="s">
        <v>57</v>
      </c>
      <c r="IP16" s="1" t="s">
        <v>57</v>
      </c>
      <c r="IQ16" s="1" t="s">
        <v>57</v>
      </c>
      <c r="IR16" s="1" t="s">
        <v>17</v>
      </c>
      <c r="IS16" s="1" t="s">
        <v>57</v>
      </c>
      <c r="IT16" s="1" t="s">
        <v>57</v>
      </c>
      <c r="IU16" s="1" t="s">
        <v>57</v>
      </c>
      <c r="IV16" s="1" t="s">
        <v>57</v>
      </c>
      <c r="IW16" s="1" t="s">
        <v>57</v>
      </c>
      <c r="IX16" s="1" t="s">
        <v>57</v>
      </c>
      <c r="IY16" s="1" t="s">
        <v>57</v>
      </c>
      <c r="IZ16" s="7" t="s">
        <v>750</v>
      </c>
      <c r="JA16" s="1" t="s">
        <v>757</v>
      </c>
      <c r="JB16" s="7" t="s">
        <v>749</v>
      </c>
      <c r="JC16" s="1" t="s">
        <v>758</v>
      </c>
      <c r="JD16" s="1">
        <v>170199</v>
      </c>
      <c r="JE16" s="1">
        <v>170199</v>
      </c>
      <c r="JF16" s="1" t="s">
        <v>57</v>
      </c>
      <c r="JG16" s="7" t="s">
        <v>751</v>
      </c>
      <c r="JH16" s="1" t="s">
        <v>57</v>
      </c>
      <c r="JI16" s="1" t="s">
        <v>57</v>
      </c>
      <c r="JJ16" s="6" t="s">
        <v>760</v>
      </c>
      <c r="JK16" s="1" t="s">
        <v>17</v>
      </c>
      <c r="JL16" s="1" t="s">
        <v>57</v>
      </c>
      <c r="JM16" s="1" t="s">
        <v>57</v>
      </c>
      <c r="JN16" s="1" t="s">
        <v>57</v>
      </c>
      <c r="JO16" s="1" t="s">
        <v>57</v>
      </c>
      <c r="JP16" s="1" t="s">
        <v>57</v>
      </c>
      <c r="JQ16" s="1" t="s">
        <v>1</v>
      </c>
      <c r="JR16" s="1" t="s">
        <v>57</v>
      </c>
      <c r="JS16" s="7" t="s">
        <v>704</v>
      </c>
      <c r="JT16" s="1" t="s">
        <v>705</v>
      </c>
      <c r="JU16" s="1">
        <v>2</v>
      </c>
      <c r="JV16" s="1" t="s">
        <v>706</v>
      </c>
      <c r="JW16" s="1" t="s">
        <v>707</v>
      </c>
      <c r="JX16" s="1" t="s">
        <v>57</v>
      </c>
      <c r="JY16" s="1" t="s">
        <v>57</v>
      </c>
      <c r="JZ16" s="1" t="s">
        <v>57</v>
      </c>
      <c r="KA16" s="1" t="s">
        <v>57</v>
      </c>
      <c r="KB16" s="1" t="s">
        <v>546</v>
      </c>
      <c r="KC16" s="1" t="s">
        <v>708</v>
      </c>
      <c r="KD16" s="7" t="s">
        <v>763</v>
      </c>
      <c r="KE16" s="1" t="s">
        <v>761</v>
      </c>
      <c r="KF16" s="1" t="s">
        <v>57</v>
      </c>
      <c r="KG16" s="1" t="s">
        <v>57</v>
      </c>
      <c r="KH16" s="1" t="s">
        <v>57</v>
      </c>
      <c r="KI16" s="1" t="s">
        <v>57</v>
      </c>
      <c r="KJ16" s="1" t="s">
        <v>709</v>
      </c>
      <c r="KK16" s="1" t="s">
        <v>57</v>
      </c>
      <c r="KL16" s="1" t="s">
        <v>710</v>
      </c>
      <c r="KM16" s="1" t="s">
        <v>57</v>
      </c>
      <c r="KN16" s="1" t="s">
        <v>57</v>
      </c>
      <c r="KO16" s="1" t="s">
        <v>57</v>
      </c>
      <c r="KP16" s="1" t="s">
        <v>57</v>
      </c>
      <c r="KQ16" s="1" t="s">
        <v>57</v>
      </c>
      <c r="KR16" s="1" t="s">
        <v>57</v>
      </c>
      <c r="KS16" s="1" t="s">
        <v>57</v>
      </c>
      <c r="KT16" s="1" t="s">
        <v>57</v>
      </c>
      <c r="KU16" s="1" t="s">
        <v>1119</v>
      </c>
      <c r="KV16" s="19" t="e">
        <f>MATCH(A16,SID!A:A,0)</f>
        <v>#N/A</v>
      </c>
    </row>
    <row r="17" spans="1:308" ht="132" x14ac:dyDescent="0.25">
      <c r="A17" s="19" t="str">
        <f t="shared" si="0"/>
        <v>241ISZ1191092_TEMU3796258</v>
      </c>
      <c r="B17" s="1" t="s">
        <v>711</v>
      </c>
      <c r="C17" s="1" t="s">
        <v>50</v>
      </c>
      <c r="D17" s="1" t="s">
        <v>50</v>
      </c>
      <c r="E17" s="1" t="s">
        <v>57</v>
      </c>
      <c r="F17" s="1" t="s">
        <v>57</v>
      </c>
      <c r="G17" s="1" t="s">
        <v>57</v>
      </c>
      <c r="H17" s="1">
        <v>241</v>
      </c>
      <c r="I17" s="1" t="s">
        <v>17</v>
      </c>
      <c r="J17" s="1" t="s">
        <v>421</v>
      </c>
      <c r="K17" s="1" t="s">
        <v>57</v>
      </c>
      <c r="L17" s="1" t="s">
        <v>17</v>
      </c>
      <c r="M17" s="1" t="s">
        <v>711</v>
      </c>
      <c r="N17" s="1" t="s">
        <v>63</v>
      </c>
      <c r="O17" s="1" t="s">
        <v>57</v>
      </c>
      <c r="P17" s="1" t="s">
        <v>17</v>
      </c>
      <c r="Q17" s="1" t="s">
        <v>57</v>
      </c>
      <c r="R17" s="1" t="s">
        <v>57</v>
      </c>
      <c r="S17" s="1" t="s">
        <v>762</v>
      </c>
      <c r="T17" s="7" t="s">
        <v>763</v>
      </c>
      <c r="U17" s="1" t="s">
        <v>764</v>
      </c>
      <c r="V17" s="1" t="s">
        <v>57</v>
      </c>
      <c r="W17" s="1" t="s">
        <v>57</v>
      </c>
      <c r="X17" s="1" t="s">
        <v>57</v>
      </c>
      <c r="Y17" s="1" t="s">
        <v>57</v>
      </c>
      <c r="Z17" s="1" t="s">
        <v>57</v>
      </c>
      <c r="AA17" s="1" t="s">
        <v>57</v>
      </c>
      <c r="AB17" s="1" t="s">
        <v>57</v>
      </c>
      <c r="AC17" s="1" t="s">
        <v>57</v>
      </c>
      <c r="AD17" s="1" t="s">
        <v>57</v>
      </c>
      <c r="AE17" s="1" t="s">
        <v>57</v>
      </c>
      <c r="AF17" s="1" t="s">
        <v>57</v>
      </c>
      <c r="AG17" s="1" t="s">
        <v>57</v>
      </c>
      <c r="AH17" s="1" t="s">
        <v>57</v>
      </c>
      <c r="AI17" s="1" t="s">
        <v>90</v>
      </c>
      <c r="AJ17" s="1" t="s">
        <v>765</v>
      </c>
      <c r="AK17" s="1" t="s">
        <v>766</v>
      </c>
      <c r="AL17" s="1" t="s">
        <v>767</v>
      </c>
      <c r="AM17" s="1" t="s">
        <v>768</v>
      </c>
      <c r="AN17" s="1" t="s">
        <v>769</v>
      </c>
      <c r="AO17" s="1" t="s">
        <v>770</v>
      </c>
      <c r="AP17" s="1" t="s">
        <v>771</v>
      </c>
      <c r="AQ17" s="8" t="s">
        <v>57</v>
      </c>
      <c r="AR17" s="8" t="s">
        <v>772</v>
      </c>
      <c r="AS17" s="8" t="s">
        <v>773</v>
      </c>
      <c r="AT17" s="1" t="s">
        <v>774</v>
      </c>
      <c r="AU17" s="1" t="s">
        <v>775</v>
      </c>
      <c r="AV17" s="1" t="s">
        <v>776</v>
      </c>
      <c r="AW17" s="1" t="s">
        <v>57</v>
      </c>
      <c r="AX17" s="1" t="s">
        <v>777</v>
      </c>
      <c r="AY17" s="1">
        <v>1215</v>
      </c>
      <c r="AZ17" s="1" t="s">
        <v>778</v>
      </c>
      <c r="BA17" s="1" t="s">
        <v>57</v>
      </c>
      <c r="BB17" s="8" t="s">
        <v>779</v>
      </c>
      <c r="BC17" s="1" t="s">
        <v>57</v>
      </c>
      <c r="BD17" s="1" t="s">
        <v>780</v>
      </c>
      <c r="BE17" s="1" t="s">
        <v>781</v>
      </c>
      <c r="BF17" s="1" t="s">
        <v>57</v>
      </c>
      <c r="BG17" s="1" t="s">
        <v>57</v>
      </c>
      <c r="BH17" s="1" t="s">
        <v>57</v>
      </c>
      <c r="BI17" s="1" t="s">
        <v>57</v>
      </c>
      <c r="BJ17" s="1" t="s">
        <v>57</v>
      </c>
      <c r="BK17" s="1" t="s">
        <v>57</v>
      </c>
      <c r="BL17" s="1" t="s">
        <v>57</v>
      </c>
      <c r="BM17" s="1" t="s">
        <v>57</v>
      </c>
      <c r="BN17" s="1" t="s">
        <v>57</v>
      </c>
      <c r="BO17" s="1" t="s">
        <v>766</v>
      </c>
      <c r="BP17" s="1" t="s">
        <v>767</v>
      </c>
      <c r="BQ17" s="1" t="s">
        <v>768</v>
      </c>
      <c r="BR17" s="1" t="s">
        <v>769</v>
      </c>
      <c r="BS17" s="1" t="s">
        <v>770</v>
      </c>
      <c r="BT17" s="1" t="s">
        <v>771</v>
      </c>
      <c r="BU17" s="8" t="s">
        <v>57</v>
      </c>
      <c r="BV17" s="8" t="s">
        <v>772</v>
      </c>
      <c r="BW17" s="8" t="s">
        <v>773</v>
      </c>
      <c r="BX17" s="1" t="s">
        <v>774</v>
      </c>
      <c r="BY17" s="1" t="s">
        <v>785</v>
      </c>
      <c r="BZ17" s="1" t="s">
        <v>786</v>
      </c>
      <c r="CA17" s="1" t="s">
        <v>57</v>
      </c>
      <c r="CB17" s="1" t="s">
        <v>787</v>
      </c>
      <c r="CC17" s="1" t="s">
        <v>57</v>
      </c>
      <c r="CD17" s="1" t="s">
        <v>761</v>
      </c>
      <c r="CE17" s="1" t="s">
        <v>57</v>
      </c>
      <c r="CF17" s="1" t="s">
        <v>57</v>
      </c>
      <c r="CG17" s="1" t="s">
        <v>57</v>
      </c>
      <c r="CH17" s="1" t="s">
        <v>57</v>
      </c>
      <c r="CI17" s="1" t="s">
        <v>782</v>
      </c>
      <c r="CJ17" s="1" t="s">
        <v>767</v>
      </c>
      <c r="CK17" s="1" t="s">
        <v>57</v>
      </c>
      <c r="CL17" s="1" t="s">
        <v>792</v>
      </c>
      <c r="CM17" s="1" t="s">
        <v>770</v>
      </c>
      <c r="CN17" s="1" t="s">
        <v>771</v>
      </c>
      <c r="CO17" s="1" t="s">
        <v>57</v>
      </c>
      <c r="CP17" s="1" t="s">
        <v>57</v>
      </c>
      <c r="CQ17" s="1" t="s">
        <v>57</v>
      </c>
      <c r="CR17" s="1" t="s">
        <v>57</v>
      </c>
      <c r="CS17" s="1" t="s">
        <v>788</v>
      </c>
      <c r="CT17" s="1" t="s">
        <v>789</v>
      </c>
      <c r="CU17" s="1" t="s">
        <v>57</v>
      </c>
      <c r="CV17" s="1" t="s">
        <v>790</v>
      </c>
      <c r="CW17" s="1" t="s">
        <v>57</v>
      </c>
      <c r="CX17" s="1" t="s">
        <v>791</v>
      </c>
      <c r="CY17" s="1" t="s">
        <v>57</v>
      </c>
      <c r="CZ17" s="1" t="s">
        <v>57</v>
      </c>
      <c r="DA17" s="1" t="s">
        <v>57</v>
      </c>
      <c r="DB17" s="1" t="s">
        <v>57</v>
      </c>
      <c r="DC17" s="1" t="s">
        <v>57</v>
      </c>
      <c r="DD17" s="1" t="s">
        <v>57</v>
      </c>
      <c r="DE17" s="1" t="s">
        <v>57</v>
      </c>
      <c r="DF17" s="1" t="s">
        <v>57</v>
      </c>
      <c r="DG17" s="1" t="s">
        <v>57</v>
      </c>
      <c r="DH17" s="1" t="s">
        <v>57</v>
      </c>
      <c r="DI17" s="1" t="s">
        <v>57</v>
      </c>
      <c r="DJ17" s="1" t="s">
        <v>57</v>
      </c>
      <c r="DK17" s="1" t="s">
        <v>57</v>
      </c>
      <c r="DL17" s="1" t="s">
        <v>57</v>
      </c>
      <c r="DM17" s="1" t="s">
        <v>775</v>
      </c>
      <c r="DN17" s="1" t="s">
        <v>776</v>
      </c>
      <c r="DO17" s="1" t="s">
        <v>57</v>
      </c>
      <c r="DP17" s="1" t="s">
        <v>777</v>
      </c>
      <c r="DQ17" s="1">
        <v>1215</v>
      </c>
      <c r="DR17" s="1" t="s">
        <v>778</v>
      </c>
      <c r="DS17" s="1" t="s">
        <v>57</v>
      </c>
      <c r="DT17" s="8" t="s">
        <v>783</v>
      </c>
      <c r="DU17" s="8" t="s">
        <v>784</v>
      </c>
      <c r="DV17" s="1" t="s">
        <v>57</v>
      </c>
      <c r="DW17" s="1" t="s">
        <v>57</v>
      </c>
      <c r="DX17" s="1" t="s">
        <v>57</v>
      </c>
      <c r="DY17" s="1" t="s">
        <v>57</v>
      </c>
      <c r="DZ17" s="1" t="s">
        <v>57</v>
      </c>
      <c r="EA17" s="1" t="s">
        <v>57</v>
      </c>
      <c r="EB17" s="1" t="s">
        <v>57</v>
      </c>
      <c r="EC17" s="1" t="s">
        <v>57</v>
      </c>
      <c r="ED17" s="1" t="s">
        <v>57</v>
      </c>
      <c r="EE17" s="1" t="s">
        <v>57</v>
      </c>
      <c r="EF17" s="1" t="s">
        <v>57</v>
      </c>
      <c r="EG17" s="6" t="s">
        <v>795</v>
      </c>
      <c r="EH17" s="1" t="s">
        <v>57</v>
      </c>
      <c r="EI17" s="6" t="s">
        <v>793</v>
      </c>
      <c r="EJ17" s="6" t="s">
        <v>794</v>
      </c>
      <c r="EK17" s="1" t="s">
        <v>594</v>
      </c>
      <c r="EL17" s="1" t="s">
        <v>57</v>
      </c>
      <c r="EM17" s="1" t="s">
        <v>57</v>
      </c>
      <c r="EN17" s="1" t="s">
        <v>57</v>
      </c>
      <c r="EO17" s="1" t="s">
        <v>57</v>
      </c>
      <c r="EP17" s="1" t="s">
        <v>57</v>
      </c>
      <c r="EQ17" s="1" t="s">
        <v>57</v>
      </c>
      <c r="ER17" s="1" t="s">
        <v>57</v>
      </c>
      <c r="ES17" s="1" t="s">
        <v>57</v>
      </c>
      <c r="ET17" s="1" t="s">
        <v>57</v>
      </c>
      <c r="EU17" s="1" t="s">
        <v>57</v>
      </c>
      <c r="EV17" s="6" t="s">
        <v>688</v>
      </c>
      <c r="EW17" s="10" t="s">
        <v>686</v>
      </c>
      <c r="EX17" s="6" t="s">
        <v>687</v>
      </c>
      <c r="EY17" s="1" t="s">
        <v>57</v>
      </c>
      <c r="EZ17" s="1" t="s">
        <v>57</v>
      </c>
      <c r="FA17" s="1" t="s">
        <v>57</v>
      </c>
      <c r="FB17" s="1" t="s">
        <v>57</v>
      </c>
      <c r="FC17" s="1" t="s">
        <v>57</v>
      </c>
      <c r="FD17" s="1" t="s">
        <v>57</v>
      </c>
      <c r="FE17" s="1" t="s">
        <v>57</v>
      </c>
      <c r="FF17" s="1" t="s">
        <v>57</v>
      </c>
      <c r="FG17" s="1" t="s">
        <v>57</v>
      </c>
      <c r="FH17" s="1" t="s">
        <v>57</v>
      </c>
      <c r="FI17" s="1" t="s">
        <v>57</v>
      </c>
      <c r="FJ17" s="1" t="s">
        <v>57</v>
      </c>
      <c r="FK17" s="1" t="s">
        <v>57</v>
      </c>
      <c r="FL17" s="1" t="s">
        <v>57</v>
      </c>
      <c r="FM17" s="1" t="s">
        <v>57</v>
      </c>
      <c r="FN17" s="1" t="s">
        <v>57</v>
      </c>
      <c r="FO17" s="1" t="s">
        <v>679</v>
      </c>
      <c r="FP17" s="1" t="s">
        <v>57</v>
      </c>
      <c r="FQ17" s="1" t="s">
        <v>57</v>
      </c>
      <c r="FR17" s="1" t="s">
        <v>57</v>
      </c>
      <c r="FS17" s="1" t="s">
        <v>57</v>
      </c>
      <c r="FT17" s="1">
        <v>152</v>
      </c>
      <c r="FU17" s="1" t="s">
        <v>57</v>
      </c>
      <c r="FV17" s="1" t="s">
        <v>57</v>
      </c>
      <c r="FW17" s="1" t="s">
        <v>57</v>
      </c>
      <c r="FX17" s="1" t="s">
        <v>714</v>
      </c>
      <c r="FY17" s="1">
        <v>3796258</v>
      </c>
      <c r="FZ17" s="1">
        <v>2210</v>
      </c>
      <c r="GA17" s="1">
        <v>20</v>
      </c>
      <c r="GB17" s="1" t="s">
        <v>555</v>
      </c>
      <c r="GC17" s="7" t="s">
        <v>680</v>
      </c>
      <c r="GD17" s="1" t="s">
        <v>17</v>
      </c>
      <c r="GE17" s="1" t="s">
        <v>319</v>
      </c>
      <c r="GF17" s="1" t="s">
        <v>57</v>
      </c>
      <c r="GG17" s="1" t="s">
        <v>57</v>
      </c>
      <c r="GH17" s="1" t="s">
        <v>17</v>
      </c>
      <c r="GI17" s="1" t="s">
        <v>57</v>
      </c>
      <c r="GJ17" s="1" t="s">
        <v>17</v>
      </c>
      <c r="GK17" s="1" t="s">
        <v>17</v>
      </c>
      <c r="GL17" s="1" t="s">
        <v>17</v>
      </c>
      <c r="GM17" s="1" t="s">
        <v>57</v>
      </c>
      <c r="GN17" s="1" t="s">
        <v>57</v>
      </c>
      <c r="GO17" s="1" t="s">
        <v>57</v>
      </c>
      <c r="GP17" s="1" t="s">
        <v>57</v>
      </c>
      <c r="GQ17" s="1" t="s">
        <v>57</v>
      </c>
      <c r="GR17" s="1" t="s">
        <v>57</v>
      </c>
      <c r="GS17" s="1" t="s">
        <v>57</v>
      </c>
      <c r="GT17" s="1" t="s">
        <v>57</v>
      </c>
      <c r="GU17" s="1" t="s">
        <v>57</v>
      </c>
      <c r="GV17" s="1" t="s">
        <v>57</v>
      </c>
      <c r="GW17" s="1" t="s">
        <v>57</v>
      </c>
      <c r="GX17" s="1" t="s">
        <v>57</v>
      </c>
      <c r="GY17" s="1" t="s">
        <v>57</v>
      </c>
      <c r="GZ17" s="1" t="s">
        <v>57</v>
      </c>
      <c r="HA17" s="1" t="s">
        <v>57</v>
      </c>
      <c r="HB17" s="1" t="s">
        <v>57</v>
      </c>
      <c r="HC17" s="1" t="s">
        <v>57</v>
      </c>
      <c r="HD17" s="1" t="s">
        <v>57</v>
      </c>
      <c r="HE17" s="1" t="s">
        <v>57</v>
      </c>
      <c r="HF17" s="1" t="s">
        <v>723</v>
      </c>
      <c r="HG17" s="1" t="s">
        <v>57</v>
      </c>
      <c r="HH17" s="1" t="s">
        <v>57</v>
      </c>
      <c r="HI17" s="1" t="s">
        <v>57</v>
      </c>
      <c r="HJ17" s="7" t="s">
        <v>749</v>
      </c>
      <c r="HK17" s="7" t="s">
        <v>750</v>
      </c>
      <c r="HL17" s="7" t="s">
        <v>751</v>
      </c>
      <c r="HM17" s="6" t="s">
        <v>752</v>
      </c>
      <c r="HN17" s="6" t="s">
        <v>753</v>
      </c>
      <c r="HO17" s="10" t="s">
        <v>754</v>
      </c>
      <c r="HP17" s="10" t="s">
        <v>691</v>
      </c>
      <c r="HQ17" s="6" t="s">
        <v>692</v>
      </c>
      <c r="HR17" s="6" t="s">
        <v>693</v>
      </c>
      <c r="HS17" s="6" t="s">
        <v>755</v>
      </c>
      <c r="HT17" s="6" t="s">
        <v>694</v>
      </c>
      <c r="HU17" s="6" t="s">
        <v>693</v>
      </c>
      <c r="HV17" s="6" t="s">
        <v>695</v>
      </c>
      <c r="HW17" s="1" t="s">
        <v>57</v>
      </c>
      <c r="HX17" s="1" t="s">
        <v>57</v>
      </c>
      <c r="HY17" s="1" t="s">
        <v>57</v>
      </c>
      <c r="HZ17" s="6" t="s">
        <v>756</v>
      </c>
      <c r="IA17" s="1" t="s">
        <v>57</v>
      </c>
      <c r="IB17" s="1" t="s">
        <v>57</v>
      </c>
      <c r="IC17" s="1" t="s">
        <v>57</v>
      </c>
      <c r="ID17" s="1" t="s">
        <v>57</v>
      </c>
      <c r="IE17" s="1" t="s">
        <v>57</v>
      </c>
      <c r="IF17" s="1" t="s">
        <v>57</v>
      </c>
      <c r="IG17" s="1" t="s">
        <v>57</v>
      </c>
      <c r="IH17" s="1" t="s">
        <v>57</v>
      </c>
      <c r="II17" s="1" t="s">
        <v>57</v>
      </c>
      <c r="IJ17" s="1" t="s">
        <v>57</v>
      </c>
      <c r="IK17" s="1" t="s">
        <v>57</v>
      </c>
      <c r="IL17" s="1" t="s">
        <v>57</v>
      </c>
      <c r="IM17" s="1" t="s">
        <v>57</v>
      </c>
      <c r="IN17" s="1" t="s">
        <v>57</v>
      </c>
      <c r="IO17" s="1" t="s">
        <v>57</v>
      </c>
      <c r="IP17" s="1" t="s">
        <v>57</v>
      </c>
      <c r="IQ17" s="1" t="s">
        <v>57</v>
      </c>
      <c r="IR17" s="1" t="s">
        <v>17</v>
      </c>
      <c r="IS17" s="1" t="s">
        <v>57</v>
      </c>
      <c r="IT17" s="1" t="s">
        <v>57</v>
      </c>
      <c r="IU17" s="1" t="s">
        <v>57</v>
      </c>
      <c r="IV17" s="1" t="s">
        <v>57</v>
      </c>
      <c r="IW17" s="1" t="s">
        <v>57</v>
      </c>
      <c r="IX17" s="1" t="s">
        <v>57</v>
      </c>
      <c r="IY17" s="1" t="s">
        <v>57</v>
      </c>
      <c r="IZ17" s="7" t="s">
        <v>750</v>
      </c>
      <c r="JA17" s="1" t="s">
        <v>757</v>
      </c>
      <c r="JB17" s="7" t="s">
        <v>749</v>
      </c>
      <c r="JC17" s="1" t="s">
        <v>758</v>
      </c>
      <c r="JD17" s="1">
        <v>170199</v>
      </c>
      <c r="JE17" s="1">
        <v>170199</v>
      </c>
      <c r="JF17" s="1" t="s">
        <v>57</v>
      </c>
      <c r="JG17" s="7" t="s">
        <v>751</v>
      </c>
      <c r="JH17" s="1" t="s">
        <v>57</v>
      </c>
      <c r="JI17" s="1" t="s">
        <v>57</v>
      </c>
      <c r="JJ17" s="6" t="s">
        <v>760</v>
      </c>
      <c r="JK17" s="1" t="s">
        <v>17</v>
      </c>
      <c r="JL17" s="1" t="s">
        <v>57</v>
      </c>
      <c r="JM17" s="1" t="s">
        <v>57</v>
      </c>
      <c r="JN17" s="1" t="s">
        <v>57</v>
      </c>
      <c r="JO17" s="1" t="s">
        <v>57</v>
      </c>
      <c r="JP17" s="1" t="s">
        <v>57</v>
      </c>
      <c r="JQ17" s="1" t="s">
        <v>1</v>
      </c>
      <c r="JR17" s="1" t="s">
        <v>57</v>
      </c>
      <c r="JS17" s="7" t="s">
        <v>704</v>
      </c>
      <c r="JT17" s="1" t="s">
        <v>705</v>
      </c>
      <c r="JU17" s="1">
        <v>2</v>
      </c>
      <c r="JV17" s="1" t="s">
        <v>706</v>
      </c>
      <c r="JW17" s="1" t="s">
        <v>707</v>
      </c>
      <c r="JX17" s="1" t="s">
        <v>57</v>
      </c>
      <c r="JY17" s="1" t="s">
        <v>57</v>
      </c>
      <c r="JZ17" s="1" t="s">
        <v>57</v>
      </c>
      <c r="KA17" s="1" t="s">
        <v>57</v>
      </c>
      <c r="KB17" s="1" t="s">
        <v>546</v>
      </c>
      <c r="KC17" s="1" t="s">
        <v>708</v>
      </c>
      <c r="KD17" s="7" t="s">
        <v>763</v>
      </c>
      <c r="KE17" s="1" t="s">
        <v>761</v>
      </c>
      <c r="KF17" s="1" t="s">
        <v>57</v>
      </c>
      <c r="KG17" s="1" t="s">
        <v>57</v>
      </c>
      <c r="KH17" s="1" t="s">
        <v>57</v>
      </c>
      <c r="KI17" s="1" t="s">
        <v>57</v>
      </c>
      <c r="KJ17" s="1" t="s">
        <v>709</v>
      </c>
      <c r="KK17" s="1" t="s">
        <v>57</v>
      </c>
      <c r="KL17" s="1" t="s">
        <v>710</v>
      </c>
      <c r="KM17" s="1" t="s">
        <v>57</v>
      </c>
      <c r="KN17" s="1" t="s">
        <v>57</v>
      </c>
      <c r="KO17" s="1" t="s">
        <v>57</v>
      </c>
      <c r="KP17" s="1" t="s">
        <v>57</v>
      </c>
      <c r="KQ17" s="1" t="s">
        <v>57</v>
      </c>
      <c r="KR17" s="1" t="s">
        <v>57</v>
      </c>
      <c r="KS17" s="1" t="s">
        <v>57</v>
      </c>
      <c r="KT17" s="1" t="s">
        <v>57</v>
      </c>
      <c r="KU17" s="1" t="s">
        <v>1119</v>
      </c>
      <c r="KV17" s="19" t="e">
        <f>MATCH(A17,SID!A:A,0)</f>
        <v>#N/A</v>
      </c>
    </row>
    <row r="18" spans="1:308" ht="132" x14ac:dyDescent="0.25">
      <c r="A18" s="19" t="str">
        <f t="shared" si="0"/>
        <v>241ISZ1191092_FSCU3677925</v>
      </c>
      <c r="B18" s="1" t="s">
        <v>711</v>
      </c>
      <c r="C18" s="1" t="s">
        <v>50</v>
      </c>
      <c r="D18" s="1" t="s">
        <v>50</v>
      </c>
      <c r="E18" s="1" t="s">
        <v>57</v>
      </c>
      <c r="F18" s="1" t="s">
        <v>57</v>
      </c>
      <c r="G18" s="1" t="s">
        <v>57</v>
      </c>
      <c r="H18" s="1">
        <v>241</v>
      </c>
      <c r="I18" s="1" t="s">
        <v>17</v>
      </c>
      <c r="J18" s="1" t="s">
        <v>421</v>
      </c>
      <c r="K18" s="1" t="s">
        <v>57</v>
      </c>
      <c r="L18" s="1" t="s">
        <v>17</v>
      </c>
      <c r="M18" s="1" t="s">
        <v>711</v>
      </c>
      <c r="N18" s="1" t="s">
        <v>63</v>
      </c>
      <c r="O18" s="1" t="s">
        <v>57</v>
      </c>
      <c r="P18" s="1" t="s">
        <v>17</v>
      </c>
      <c r="Q18" s="1" t="s">
        <v>57</v>
      </c>
      <c r="R18" s="1" t="s">
        <v>57</v>
      </c>
      <c r="S18" s="1" t="s">
        <v>762</v>
      </c>
      <c r="T18" s="7" t="s">
        <v>763</v>
      </c>
      <c r="U18" s="1" t="s">
        <v>764</v>
      </c>
      <c r="V18" s="1" t="s">
        <v>57</v>
      </c>
      <c r="W18" s="1" t="s">
        <v>57</v>
      </c>
      <c r="X18" s="1" t="s">
        <v>57</v>
      </c>
      <c r="Y18" s="1" t="s">
        <v>57</v>
      </c>
      <c r="Z18" s="1" t="s">
        <v>57</v>
      </c>
      <c r="AA18" s="1" t="s">
        <v>57</v>
      </c>
      <c r="AB18" s="1" t="s">
        <v>57</v>
      </c>
      <c r="AC18" s="1" t="s">
        <v>57</v>
      </c>
      <c r="AD18" s="1" t="s">
        <v>57</v>
      </c>
      <c r="AE18" s="1" t="s">
        <v>57</v>
      </c>
      <c r="AF18" s="1" t="s">
        <v>57</v>
      </c>
      <c r="AG18" s="1" t="s">
        <v>57</v>
      </c>
      <c r="AH18" s="1" t="s">
        <v>57</v>
      </c>
      <c r="AI18" s="1" t="s">
        <v>90</v>
      </c>
      <c r="AJ18" s="1" t="s">
        <v>765</v>
      </c>
      <c r="AK18" s="1" t="s">
        <v>766</v>
      </c>
      <c r="AL18" s="1" t="s">
        <v>767</v>
      </c>
      <c r="AM18" s="1" t="s">
        <v>768</v>
      </c>
      <c r="AN18" s="1" t="s">
        <v>769</v>
      </c>
      <c r="AO18" s="1" t="s">
        <v>770</v>
      </c>
      <c r="AP18" s="1" t="s">
        <v>771</v>
      </c>
      <c r="AQ18" s="8" t="s">
        <v>57</v>
      </c>
      <c r="AR18" s="8" t="s">
        <v>772</v>
      </c>
      <c r="AS18" s="8" t="s">
        <v>773</v>
      </c>
      <c r="AT18" s="1" t="s">
        <v>774</v>
      </c>
      <c r="AU18" s="1" t="s">
        <v>775</v>
      </c>
      <c r="AV18" s="1" t="s">
        <v>776</v>
      </c>
      <c r="AW18" s="1" t="s">
        <v>57</v>
      </c>
      <c r="AX18" s="1" t="s">
        <v>777</v>
      </c>
      <c r="AY18" s="1">
        <v>1215</v>
      </c>
      <c r="AZ18" s="1" t="s">
        <v>778</v>
      </c>
      <c r="BA18" s="1" t="s">
        <v>57</v>
      </c>
      <c r="BB18" s="8" t="s">
        <v>779</v>
      </c>
      <c r="BC18" s="1" t="s">
        <v>57</v>
      </c>
      <c r="BD18" s="1" t="s">
        <v>780</v>
      </c>
      <c r="BE18" s="1" t="s">
        <v>781</v>
      </c>
      <c r="BF18" s="1" t="s">
        <v>57</v>
      </c>
      <c r="BG18" s="1" t="s">
        <v>57</v>
      </c>
      <c r="BH18" s="1" t="s">
        <v>57</v>
      </c>
      <c r="BI18" s="1" t="s">
        <v>57</v>
      </c>
      <c r="BJ18" s="1" t="s">
        <v>57</v>
      </c>
      <c r="BK18" s="1" t="s">
        <v>57</v>
      </c>
      <c r="BL18" s="1" t="s">
        <v>57</v>
      </c>
      <c r="BM18" s="1" t="s">
        <v>57</v>
      </c>
      <c r="BN18" s="1" t="s">
        <v>57</v>
      </c>
      <c r="BO18" s="1" t="s">
        <v>766</v>
      </c>
      <c r="BP18" s="1" t="s">
        <v>767</v>
      </c>
      <c r="BQ18" s="1" t="s">
        <v>768</v>
      </c>
      <c r="BR18" s="1" t="s">
        <v>769</v>
      </c>
      <c r="BS18" s="1" t="s">
        <v>770</v>
      </c>
      <c r="BT18" s="1" t="s">
        <v>771</v>
      </c>
      <c r="BU18" s="8" t="s">
        <v>57</v>
      </c>
      <c r="BV18" s="8" t="s">
        <v>772</v>
      </c>
      <c r="BW18" s="8" t="s">
        <v>773</v>
      </c>
      <c r="BX18" s="1" t="s">
        <v>774</v>
      </c>
      <c r="BY18" s="1" t="s">
        <v>785</v>
      </c>
      <c r="BZ18" s="1" t="s">
        <v>786</v>
      </c>
      <c r="CA18" s="1" t="s">
        <v>57</v>
      </c>
      <c r="CB18" s="1" t="s">
        <v>787</v>
      </c>
      <c r="CC18" s="1" t="s">
        <v>57</v>
      </c>
      <c r="CD18" s="1" t="s">
        <v>761</v>
      </c>
      <c r="CE18" s="1" t="s">
        <v>57</v>
      </c>
      <c r="CF18" s="1" t="s">
        <v>57</v>
      </c>
      <c r="CG18" s="1" t="s">
        <v>57</v>
      </c>
      <c r="CH18" s="1" t="s">
        <v>57</v>
      </c>
      <c r="CI18" s="1" t="s">
        <v>782</v>
      </c>
      <c r="CJ18" s="1" t="s">
        <v>767</v>
      </c>
      <c r="CK18" s="1" t="s">
        <v>57</v>
      </c>
      <c r="CL18" s="1" t="s">
        <v>792</v>
      </c>
      <c r="CM18" s="1" t="s">
        <v>770</v>
      </c>
      <c r="CN18" s="1" t="s">
        <v>771</v>
      </c>
      <c r="CO18" s="1" t="s">
        <v>57</v>
      </c>
      <c r="CP18" s="1" t="s">
        <v>57</v>
      </c>
      <c r="CQ18" s="1" t="s">
        <v>57</v>
      </c>
      <c r="CR18" s="1" t="s">
        <v>57</v>
      </c>
      <c r="CS18" s="1" t="s">
        <v>788</v>
      </c>
      <c r="CT18" s="1" t="s">
        <v>789</v>
      </c>
      <c r="CU18" s="1" t="s">
        <v>57</v>
      </c>
      <c r="CV18" s="1" t="s">
        <v>790</v>
      </c>
      <c r="CW18" s="1" t="s">
        <v>57</v>
      </c>
      <c r="CX18" s="1" t="s">
        <v>791</v>
      </c>
      <c r="CY18" s="1" t="s">
        <v>57</v>
      </c>
      <c r="CZ18" s="1" t="s">
        <v>57</v>
      </c>
      <c r="DA18" s="1" t="s">
        <v>57</v>
      </c>
      <c r="DB18" s="1" t="s">
        <v>57</v>
      </c>
      <c r="DC18" s="1" t="s">
        <v>57</v>
      </c>
      <c r="DD18" s="1" t="s">
        <v>57</v>
      </c>
      <c r="DE18" s="1" t="s">
        <v>57</v>
      </c>
      <c r="DF18" s="1" t="s">
        <v>57</v>
      </c>
      <c r="DG18" s="1" t="s">
        <v>57</v>
      </c>
      <c r="DH18" s="1" t="s">
        <v>57</v>
      </c>
      <c r="DI18" s="1" t="s">
        <v>57</v>
      </c>
      <c r="DJ18" s="1" t="s">
        <v>57</v>
      </c>
      <c r="DK18" s="1" t="s">
        <v>57</v>
      </c>
      <c r="DL18" s="1" t="s">
        <v>57</v>
      </c>
      <c r="DM18" s="1" t="s">
        <v>775</v>
      </c>
      <c r="DN18" s="1" t="s">
        <v>776</v>
      </c>
      <c r="DO18" s="1" t="s">
        <v>57</v>
      </c>
      <c r="DP18" s="1" t="s">
        <v>777</v>
      </c>
      <c r="DQ18" s="1">
        <v>1215</v>
      </c>
      <c r="DR18" s="1" t="s">
        <v>778</v>
      </c>
      <c r="DS18" s="1" t="s">
        <v>57</v>
      </c>
      <c r="DT18" s="8" t="s">
        <v>783</v>
      </c>
      <c r="DU18" s="8" t="s">
        <v>784</v>
      </c>
      <c r="DV18" s="1" t="s">
        <v>57</v>
      </c>
      <c r="DW18" s="1" t="s">
        <v>57</v>
      </c>
      <c r="DX18" s="1" t="s">
        <v>57</v>
      </c>
      <c r="DY18" s="1" t="s">
        <v>57</v>
      </c>
      <c r="DZ18" s="1" t="s">
        <v>57</v>
      </c>
      <c r="EA18" s="1" t="s">
        <v>57</v>
      </c>
      <c r="EB18" s="1" t="s">
        <v>57</v>
      </c>
      <c r="EC18" s="1" t="s">
        <v>57</v>
      </c>
      <c r="ED18" s="1" t="s">
        <v>57</v>
      </c>
      <c r="EE18" s="1" t="s">
        <v>57</v>
      </c>
      <c r="EF18" s="1" t="s">
        <v>57</v>
      </c>
      <c r="EG18" s="6" t="s">
        <v>795</v>
      </c>
      <c r="EH18" s="1" t="s">
        <v>57</v>
      </c>
      <c r="EI18" s="6" t="s">
        <v>793</v>
      </c>
      <c r="EJ18" s="6" t="s">
        <v>794</v>
      </c>
      <c r="EK18" s="1" t="s">
        <v>594</v>
      </c>
      <c r="EL18" s="1" t="s">
        <v>57</v>
      </c>
      <c r="EM18" s="1" t="s">
        <v>57</v>
      </c>
      <c r="EN18" s="1" t="s">
        <v>57</v>
      </c>
      <c r="EO18" s="1" t="s">
        <v>57</v>
      </c>
      <c r="EP18" s="1" t="s">
        <v>57</v>
      </c>
      <c r="EQ18" s="1" t="s">
        <v>57</v>
      </c>
      <c r="ER18" s="1" t="s">
        <v>57</v>
      </c>
      <c r="ES18" s="1" t="s">
        <v>57</v>
      </c>
      <c r="ET18" s="1" t="s">
        <v>57</v>
      </c>
      <c r="EU18" s="1" t="s">
        <v>57</v>
      </c>
      <c r="EV18" s="6" t="s">
        <v>688</v>
      </c>
      <c r="EW18" s="10" t="s">
        <v>686</v>
      </c>
      <c r="EX18" s="6" t="s">
        <v>687</v>
      </c>
      <c r="EY18" s="1" t="s">
        <v>57</v>
      </c>
      <c r="EZ18" s="1" t="s">
        <v>57</v>
      </c>
      <c r="FA18" s="1" t="s">
        <v>57</v>
      </c>
      <c r="FB18" s="1" t="s">
        <v>57</v>
      </c>
      <c r="FC18" s="1" t="s">
        <v>57</v>
      </c>
      <c r="FD18" s="1" t="s">
        <v>57</v>
      </c>
      <c r="FE18" s="1" t="s">
        <v>57</v>
      </c>
      <c r="FF18" s="1" t="s">
        <v>57</v>
      </c>
      <c r="FG18" s="1" t="s">
        <v>57</v>
      </c>
      <c r="FH18" s="1" t="s">
        <v>57</v>
      </c>
      <c r="FI18" s="1" t="s">
        <v>57</v>
      </c>
      <c r="FJ18" s="1" t="s">
        <v>57</v>
      </c>
      <c r="FK18" s="1" t="s">
        <v>57</v>
      </c>
      <c r="FL18" s="1" t="s">
        <v>57</v>
      </c>
      <c r="FM18" s="1" t="s">
        <v>57</v>
      </c>
      <c r="FN18" s="1" t="s">
        <v>57</v>
      </c>
      <c r="FO18" s="1" t="s">
        <v>679</v>
      </c>
      <c r="FP18" s="1" t="s">
        <v>57</v>
      </c>
      <c r="FQ18" s="1" t="s">
        <v>57</v>
      </c>
      <c r="FR18" s="1" t="s">
        <v>57</v>
      </c>
      <c r="FS18" s="1" t="s">
        <v>57</v>
      </c>
      <c r="FT18" s="1">
        <v>152</v>
      </c>
      <c r="FU18" s="1" t="s">
        <v>57</v>
      </c>
      <c r="FV18" s="1" t="s">
        <v>57</v>
      </c>
      <c r="FW18" s="1" t="s">
        <v>57</v>
      </c>
      <c r="FX18" s="1" t="s">
        <v>715</v>
      </c>
      <c r="FY18" s="1">
        <v>3677925</v>
      </c>
      <c r="FZ18" s="1">
        <v>2210</v>
      </c>
      <c r="GA18" s="1">
        <v>20</v>
      </c>
      <c r="GB18" s="1" t="s">
        <v>555</v>
      </c>
      <c r="GC18" s="7" t="s">
        <v>839</v>
      </c>
      <c r="GD18" s="1" t="s">
        <v>17</v>
      </c>
      <c r="GE18" s="1" t="s">
        <v>319</v>
      </c>
      <c r="GF18" s="1" t="s">
        <v>57</v>
      </c>
      <c r="GG18" s="1" t="s">
        <v>57</v>
      </c>
      <c r="GH18" s="1" t="s">
        <v>17</v>
      </c>
      <c r="GI18" s="1" t="s">
        <v>57</v>
      </c>
      <c r="GJ18" s="1" t="s">
        <v>17</v>
      </c>
      <c r="GK18" s="1" t="s">
        <v>17</v>
      </c>
      <c r="GL18" s="1" t="s">
        <v>17</v>
      </c>
      <c r="GM18" s="1" t="s">
        <v>57</v>
      </c>
      <c r="GN18" s="1" t="s">
        <v>57</v>
      </c>
      <c r="GO18" s="1" t="s">
        <v>57</v>
      </c>
      <c r="GP18" s="1" t="s">
        <v>57</v>
      </c>
      <c r="GQ18" s="1" t="s">
        <v>57</v>
      </c>
      <c r="GR18" s="1" t="s">
        <v>57</v>
      </c>
      <c r="GS18" s="1" t="s">
        <v>57</v>
      </c>
      <c r="GT18" s="1" t="s">
        <v>57</v>
      </c>
      <c r="GU18" s="1" t="s">
        <v>57</v>
      </c>
      <c r="GV18" s="1" t="s">
        <v>57</v>
      </c>
      <c r="GW18" s="1" t="s">
        <v>57</v>
      </c>
      <c r="GX18" s="1" t="s">
        <v>57</v>
      </c>
      <c r="GY18" s="1" t="s">
        <v>57</v>
      </c>
      <c r="GZ18" s="1" t="s">
        <v>57</v>
      </c>
      <c r="HA18" s="1" t="s">
        <v>57</v>
      </c>
      <c r="HB18" s="1" t="s">
        <v>57</v>
      </c>
      <c r="HC18" s="1" t="s">
        <v>57</v>
      </c>
      <c r="HD18" s="1" t="s">
        <v>57</v>
      </c>
      <c r="HE18" s="1" t="s">
        <v>57</v>
      </c>
      <c r="HF18" s="1" t="s">
        <v>724</v>
      </c>
      <c r="HG18" s="1" t="s">
        <v>57</v>
      </c>
      <c r="HH18" s="1" t="s">
        <v>57</v>
      </c>
      <c r="HI18" s="1" t="s">
        <v>57</v>
      </c>
      <c r="HJ18" s="7" t="s">
        <v>749</v>
      </c>
      <c r="HK18" s="7" t="s">
        <v>750</v>
      </c>
      <c r="HL18" s="7" t="s">
        <v>751</v>
      </c>
      <c r="HM18" s="6" t="s">
        <v>752</v>
      </c>
      <c r="HN18" s="6" t="s">
        <v>753</v>
      </c>
      <c r="HO18" s="10" t="s">
        <v>754</v>
      </c>
      <c r="HP18" s="10" t="s">
        <v>691</v>
      </c>
      <c r="HQ18" s="6" t="s">
        <v>692</v>
      </c>
      <c r="HR18" s="6" t="s">
        <v>693</v>
      </c>
      <c r="HS18" s="6" t="s">
        <v>755</v>
      </c>
      <c r="HT18" s="6" t="s">
        <v>694</v>
      </c>
      <c r="HU18" s="6" t="s">
        <v>693</v>
      </c>
      <c r="HV18" s="6" t="s">
        <v>695</v>
      </c>
      <c r="HW18" s="1" t="s">
        <v>57</v>
      </c>
      <c r="HX18" s="1" t="s">
        <v>57</v>
      </c>
      <c r="HY18" s="1" t="s">
        <v>57</v>
      </c>
      <c r="HZ18" s="6" t="s">
        <v>756</v>
      </c>
      <c r="IA18" s="1" t="s">
        <v>57</v>
      </c>
      <c r="IB18" s="1" t="s">
        <v>57</v>
      </c>
      <c r="IC18" s="1" t="s">
        <v>57</v>
      </c>
      <c r="ID18" s="1" t="s">
        <v>57</v>
      </c>
      <c r="IE18" s="1" t="s">
        <v>57</v>
      </c>
      <c r="IF18" s="1" t="s">
        <v>57</v>
      </c>
      <c r="IG18" s="1" t="s">
        <v>57</v>
      </c>
      <c r="IH18" s="1" t="s">
        <v>57</v>
      </c>
      <c r="II18" s="1" t="s">
        <v>57</v>
      </c>
      <c r="IJ18" s="1" t="s">
        <v>57</v>
      </c>
      <c r="IK18" s="1" t="s">
        <v>57</v>
      </c>
      <c r="IL18" s="1" t="s">
        <v>57</v>
      </c>
      <c r="IM18" s="1" t="s">
        <v>57</v>
      </c>
      <c r="IN18" s="1" t="s">
        <v>57</v>
      </c>
      <c r="IO18" s="1" t="s">
        <v>57</v>
      </c>
      <c r="IP18" s="1" t="s">
        <v>57</v>
      </c>
      <c r="IQ18" s="1" t="s">
        <v>57</v>
      </c>
      <c r="IR18" s="1" t="s">
        <v>17</v>
      </c>
      <c r="IS18" s="1" t="s">
        <v>57</v>
      </c>
      <c r="IT18" s="1" t="s">
        <v>57</v>
      </c>
      <c r="IU18" s="1" t="s">
        <v>57</v>
      </c>
      <c r="IV18" s="1" t="s">
        <v>57</v>
      </c>
      <c r="IW18" s="1" t="s">
        <v>57</v>
      </c>
      <c r="IX18" s="1" t="s">
        <v>57</v>
      </c>
      <c r="IY18" s="1" t="s">
        <v>57</v>
      </c>
      <c r="IZ18" s="7" t="s">
        <v>750</v>
      </c>
      <c r="JA18" s="1" t="s">
        <v>757</v>
      </c>
      <c r="JB18" s="7" t="s">
        <v>749</v>
      </c>
      <c r="JC18" s="1" t="s">
        <v>758</v>
      </c>
      <c r="JD18" s="1">
        <v>170199</v>
      </c>
      <c r="JE18" s="1">
        <v>170199</v>
      </c>
      <c r="JF18" s="1" t="s">
        <v>57</v>
      </c>
      <c r="JG18" s="7" t="s">
        <v>751</v>
      </c>
      <c r="JH18" s="1" t="s">
        <v>57</v>
      </c>
      <c r="JI18" s="1" t="s">
        <v>57</v>
      </c>
      <c r="JJ18" s="6" t="s">
        <v>760</v>
      </c>
      <c r="JK18" s="1" t="s">
        <v>17</v>
      </c>
      <c r="JL18" s="1" t="s">
        <v>57</v>
      </c>
      <c r="JM18" s="1" t="s">
        <v>57</v>
      </c>
      <c r="JN18" s="1" t="s">
        <v>57</v>
      </c>
      <c r="JO18" s="1" t="s">
        <v>57</v>
      </c>
      <c r="JP18" s="1" t="s">
        <v>57</v>
      </c>
      <c r="JQ18" s="1" t="s">
        <v>1</v>
      </c>
      <c r="JR18" s="1" t="s">
        <v>57</v>
      </c>
      <c r="JS18" s="7" t="s">
        <v>704</v>
      </c>
      <c r="JT18" s="1" t="s">
        <v>705</v>
      </c>
      <c r="JU18" s="1">
        <v>2</v>
      </c>
      <c r="JV18" s="1" t="s">
        <v>706</v>
      </c>
      <c r="JW18" s="1" t="s">
        <v>707</v>
      </c>
      <c r="JX18" s="1" t="s">
        <v>57</v>
      </c>
      <c r="JY18" s="1" t="s">
        <v>57</v>
      </c>
      <c r="JZ18" s="1" t="s">
        <v>57</v>
      </c>
      <c r="KA18" s="1" t="s">
        <v>57</v>
      </c>
      <c r="KB18" s="1" t="s">
        <v>546</v>
      </c>
      <c r="KC18" s="1" t="s">
        <v>708</v>
      </c>
      <c r="KD18" s="7" t="s">
        <v>763</v>
      </c>
      <c r="KE18" s="1" t="s">
        <v>761</v>
      </c>
      <c r="KF18" s="1" t="s">
        <v>57</v>
      </c>
      <c r="KG18" s="1" t="s">
        <v>57</v>
      </c>
      <c r="KH18" s="1" t="s">
        <v>57</v>
      </c>
      <c r="KI18" s="1" t="s">
        <v>57</v>
      </c>
      <c r="KJ18" s="1" t="s">
        <v>709</v>
      </c>
      <c r="KK18" s="1" t="s">
        <v>57</v>
      </c>
      <c r="KL18" s="1" t="s">
        <v>710</v>
      </c>
      <c r="KM18" s="1" t="s">
        <v>57</v>
      </c>
      <c r="KN18" s="1" t="s">
        <v>57</v>
      </c>
      <c r="KO18" s="1" t="s">
        <v>57</v>
      </c>
      <c r="KP18" s="1" t="s">
        <v>57</v>
      </c>
      <c r="KQ18" s="1" t="s">
        <v>57</v>
      </c>
      <c r="KR18" s="1" t="s">
        <v>57</v>
      </c>
      <c r="KS18" s="1" t="s">
        <v>57</v>
      </c>
      <c r="KT18" s="1" t="s">
        <v>57</v>
      </c>
      <c r="KU18" s="1" t="s">
        <v>1119</v>
      </c>
      <c r="KV18" s="19" t="e">
        <f>MATCH(A18,SID!A:A,0)</f>
        <v>#N/A</v>
      </c>
    </row>
    <row r="19" spans="1:308" ht="132" x14ac:dyDescent="0.25">
      <c r="A19" s="19" t="str">
        <f t="shared" si="0"/>
        <v>241ISZ1191092_TRHU1558803</v>
      </c>
      <c r="B19" s="1" t="s">
        <v>711</v>
      </c>
      <c r="C19" s="1" t="s">
        <v>50</v>
      </c>
      <c r="D19" s="1" t="s">
        <v>50</v>
      </c>
      <c r="E19" s="1" t="s">
        <v>57</v>
      </c>
      <c r="F19" s="1" t="s">
        <v>57</v>
      </c>
      <c r="G19" s="1" t="s">
        <v>57</v>
      </c>
      <c r="H19" s="1">
        <v>241</v>
      </c>
      <c r="I19" s="1" t="s">
        <v>17</v>
      </c>
      <c r="J19" s="1" t="s">
        <v>421</v>
      </c>
      <c r="K19" s="1" t="s">
        <v>57</v>
      </c>
      <c r="L19" s="1" t="s">
        <v>17</v>
      </c>
      <c r="M19" s="1" t="s">
        <v>711</v>
      </c>
      <c r="N19" s="1" t="s">
        <v>63</v>
      </c>
      <c r="O19" s="1" t="s">
        <v>57</v>
      </c>
      <c r="P19" s="1" t="s">
        <v>17</v>
      </c>
      <c r="Q19" s="1" t="s">
        <v>57</v>
      </c>
      <c r="R19" s="1" t="s">
        <v>57</v>
      </c>
      <c r="S19" s="1" t="s">
        <v>762</v>
      </c>
      <c r="T19" s="7" t="s">
        <v>763</v>
      </c>
      <c r="U19" s="1" t="s">
        <v>764</v>
      </c>
      <c r="V19" s="1" t="s">
        <v>57</v>
      </c>
      <c r="W19" s="1" t="s">
        <v>57</v>
      </c>
      <c r="X19" s="1" t="s">
        <v>57</v>
      </c>
      <c r="Y19" s="1" t="s">
        <v>57</v>
      </c>
      <c r="Z19" s="1" t="s">
        <v>57</v>
      </c>
      <c r="AA19" s="1" t="s">
        <v>57</v>
      </c>
      <c r="AB19" s="1" t="s">
        <v>57</v>
      </c>
      <c r="AC19" s="1" t="s">
        <v>57</v>
      </c>
      <c r="AD19" s="1" t="s">
        <v>57</v>
      </c>
      <c r="AE19" s="1" t="s">
        <v>57</v>
      </c>
      <c r="AF19" s="1" t="s">
        <v>57</v>
      </c>
      <c r="AG19" s="1" t="s">
        <v>57</v>
      </c>
      <c r="AH19" s="1" t="s">
        <v>57</v>
      </c>
      <c r="AI19" s="1" t="s">
        <v>90</v>
      </c>
      <c r="AJ19" s="1" t="s">
        <v>765</v>
      </c>
      <c r="AK19" s="1" t="s">
        <v>766</v>
      </c>
      <c r="AL19" s="1" t="s">
        <v>767</v>
      </c>
      <c r="AM19" s="1" t="s">
        <v>768</v>
      </c>
      <c r="AN19" s="1" t="s">
        <v>769</v>
      </c>
      <c r="AO19" s="1" t="s">
        <v>770</v>
      </c>
      <c r="AP19" s="1" t="s">
        <v>771</v>
      </c>
      <c r="AQ19" s="8" t="s">
        <v>57</v>
      </c>
      <c r="AR19" s="8" t="s">
        <v>772</v>
      </c>
      <c r="AS19" s="8" t="s">
        <v>773</v>
      </c>
      <c r="AT19" s="1" t="s">
        <v>774</v>
      </c>
      <c r="AU19" s="1" t="s">
        <v>775</v>
      </c>
      <c r="AV19" s="1" t="s">
        <v>776</v>
      </c>
      <c r="AW19" s="1" t="s">
        <v>57</v>
      </c>
      <c r="AX19" s="1" t="s">
        <v>777</v>
      </c>
      <c r="AY19" s="1">
        <v>1215</v>
      </c>
      <c r="AZ19" s="1" t="s">
        <v>778</v>
      </c>
      <c r="BA19" s="1" t="s">
        <v>57</v>
      </c>
      <c r="BB19" s="8" t="s">
        <v>779</v>
      </c>
      <c r="BC19" s="1" t="s">
        <v>57</v>
      </c>
      <c r="BD19" s="1" t="s">
        <v>780</v>
      </c>
      <c r="BE19" s="1" t="s">
        <v>781</v>
      </c>
      <c r="BF19" s="1" t="s">
        <v>57</v>
      </c>
      <c r="BG19" s="1" t="s">
        <v>57</v>
      </c>
      <c r="BH19" s="1" t="s">
        <v>57</v>
      </c>
      <c r="BI19" s="1" t="s">
        <v>57</v>
      </c>
      <c r="BJ19" s="1" t="s">
        <v>57</v>
      </c>
      <c r="BK19" s="1" t="s">
        <v>57</v>
      </c>
      <c r="BL19" s="1" t="s">
        <v>57</v>
      </c>
      <c r="BM19" s="1" t="s">
        <v>57</v>
      </c>
      <c r="BN19" s="1" t="s">
        <v>57</v>
      </c>
      <c r="BO19" s="1" t="s">
        <v>766</v>
      </c>
      <c r="BP19" s="1" t="s">
        <v>767</v>
      </c>
      <c r="BQ19" s="1" t="s">
        <v>768</v>
      </c>
      <c r="BR19" s="1" t="s">
        <v>769</v>
      </c>
      <c r="BS19" s="1" t="s">
        <v>770</v>
      </c>
      <c r="BT19" s="1" t="s">
        <v>771</v>
      </c>
      <c r="BU19" s="8" t="s">
        <v>57</v>
      </c>
      <c r="BV19" s="8" t="s">
        <v>772</v>
      </c>
      <c r="BW19" s="8" t="s">
        <v>773</v>
      </c>
      <c r="BX19" s="1" t="s">
        <v>774</v>
      </c>
      <c r="BY19" s="1" t="s">
        <v>785</v>
      </c>
      <c r="BZ19" s="1" t="s">
        <v>786</v>
      </c>
      <c r="CA19" s="1" t="s">
        <v>57</v>
      </c>
      <c r="CB19" s="1" t="s">
        <v>787</v>
      </c>
      <c r="CC19" s="1" t="s">
        <v>57</v>
      </c>
      <c r="CD19" s="1" t="s">
        <v>761</v>
      </c>
      <c r="CE19" s="1" t="s">
        <v>57</v>
      </c>
      <c r="CF19" s="1" t="s">
        <v>57</v>
      </c>
      <c r="CG19" s="1" t="s">
        <v>57</v>
      </c>
      <c r="CH19" s="1" t="s">
        <v>57</v>
      </c>
      <c r="CI19" s="1" t="s">
        <v>782</v>
      </c>
      <c r="CJ19" s="1" t="s">
        <v>767</v>
      </c>
      <c r="CK19" s="1" t="s">
        <v>57</v>
      </c>
      <c r="CL19" s="1" t="s">
        <v>792</v>
      </c>
      <c r="CM19" s="1" t="s">
        <v>770</v>
      </c>
      <c r="CN19" s="1" t="s">
        <v>771</v>
      </c>
      <c r="CO19" s="1" t="s">
        <v>57</v>
      </c>
      <c r="CP19" s="1" t="s">
        <v>57</v>
      </c>
      <c r="CQ19" s="1" t="s">
        <v>57</v>
      </c>
      <c r="CR19" s="1" t="s">
        <v>57</v>
      </c>
      <c r="CS19" s="1" t="s">
        <v>788</v>
      </c>
      <c r="CT19" s="1" t="s">
        <v>789</v>
      </c>
      <c r="CU19" s="1" t="s">
        <v>57</v>
      </c>
      <c r="CV19" s="1" t="s">
        <v>790</v>
      </c>
      <c r="CW19" s="1" t="s">
        <v>57</v>
      </c>
      <c r="CX19" s="1" t="s">
        <v>791</v>
      </c>
      <c r="CY19" s="1" t="s">
        <v>57</v>
      </c>
      <c r="CZ19" s="1" t="s">
        <v>57</v>
      </c>
      <c r="DA19" s="1" t="s">
        <v>57</v>
      </c>
      <c r="DB19" s="1" t="s">
        <v>57</v>
      </c>
      <c r="DC19" s="1" t="s">
        <v>57</v>
      </c>
      <c r="DD19" s="1" t="s">
        <v>57</v>
      </c>
      <c r="DE19" s="1" t="s">
        <v>57</v>
      </c>
      <c r="DF19" s="1" t="s">
        <v>57</v>
      </c>
      <c r="DG19" s="1" t="s">
        <v>57</v>
      </c>
      <c r="DH19" s="1" t="s">
        <v>57</v>
      </c>
      <c r="DI19" s="1" t="s">
        <v>57</v>
      </c>
      <c r="DJ19" s="1" t="s">
        <v>57</v>
      </c>
      <c r="DK19" s="1" t="s">
        <v>57</v>
      </c>
      <c r="DL19" s="1" t="s">
        <v>57</v>
      </c>
      <c r="DM19" s="1" t="s">
        <v>775</v>
      </c>
      <c r="DN19" s="1" t="s">
        <v>776</v>
      </c>
      <c r="DO19" s="1" t="s">
        <v>57</v>
      </c>
      <c r="DP19" s="1" t="s">
        <v>777</v>
      </c>
      <c r="DQ19" s="1">
        <v>1215</v>
      </c>
      <c r="DR19" s="1" t="s">
        <v>778</v>
      </c>
      <c r="DS19" s="1" t="s">
        <v>57</v>
      </c>
      <c r="DT19" s="8" t="s">
        <v>783</v>
      </c>
      <c r="DU19" s="8" t="s">
        <v>784</v>
      </c>
      <c r="DV19" s="1" t="s">
        <v>57</v>
      </c>
      <c r="DW19" s="1" t="s">
        <v>57</v>
      </c>
      <c r="DX19" s="1" t="s">
        <v>57</v>
      </c>
      <c r="DY19" s="1" t="s">
        <v>57</v>
      </c>
      <c r="DZ19" s="1" t="s">
        <v>57</v>
      </c>
      <c r="EA19" s="1" t="s">
        <v>57</v>
      </c>
      <c r="EB19" s="1" t="s">
        <v>57</v>
      </c>
      <c r="EC19" s="1" t="s">
        <v>57</v>
      </c>
      <c r="ED19" s="1" t="s">
        <v>57</v>
      </c>
      <c r="EE19" s="1" t="s">
        <v>57</v>
      </c>
      <c r="EF19" s="1" t="s">
        <v>57</v>
      </c>
      <c r="EG19" s="6" t="s">
        <v>795</v>
      </c>
      <c r="EH19" s="1" t="s">
        <v>57</v>
      </c>
      <c r="EI19" s="6" t="s">
        <v>793</v>
      </c>
      <c r="EJ19" s="6" t="s">
        <v>794</v>
      </c>
      <c r="EK19" s="1" t="s">
        <v>594</v>
      </c>
      <c r="EL19" s="1" t="s">
        <v>57</v>
      </c>
      <c r="EM19" s="1" t="s">
        <v>57</v>
      </c>
      <c r="EN19" s="1" t="s">
        <v>57</v>
      </c>
      <c r="EO19" s="1" t="s">
        <v>57</v>
      </c>
      <c r="EP19" s="1" t="s">
        <v>57</v>
      </c>
      <c r="EQ19" s="1" t="s">
        <v>57</v>
      </c>
      <c r="ER19" s="1" t="s">
        <v>57</v>
      </c>
      <c r="ES19" s="1" t="s">
        <v>57</v>
      </c>
      <c r="ET19" s="1" t="s">
        <v>57</v>
      </c>
      <c r="EU19" s="1" t="s">
        <v>57</v>
      </c>
      <c r="EV19" s="6" t="s">
        <v>688</v>
      </c>
      <c r="EW19" s="10" t="s">
        <v>686</v>
      </c>
      <c r="EX19" s="6" t="s">
        <v>687</v>
      </c>
      <c r="EY19" s="1" t="s">
        <v>57</v>
      </c>
      <c r="EZ19" s="1" t="s">
        <v>57</v>
      </c>
      <c r="FA19" s="1" t="s">
        <v>57</v>
      </c>
      <c r="FB19" s="1" t="s">
        <v>57</v>
      </c>
      <c r="FC19" s="1" t="s">
        <v>57</v>
      </c>
      <c r="FD19" s="1" t="s">
        <v>57</v>
      </c>
      <c r="FE19" s="1" t="s">
        <v>57</v>
      </c>
      <c r="FF19" s="1" t="s">
        <v>57</v>
      </c>
      <c r="FG19" s="1" t="s">
        <v>57</v>
      </c>
      <c r="FH19" s="1" t="s">
        <v>57</v>
      </c>
      <c r="FI19" s="1" t="s">
        <v>57</v>
      </c>
      <c r="FJ19" s="1" t="s">
        <v>57</v>
      </c>
      <c r="FK19" s="1" t="s">
        <v>57</v>
      </c>
      <c r="FL19" s="1" t="s">
        <v>57</v>
      </c>
      <c r="FM19" s="1" t="s">
        <v>57</v>
      </c>
      <c r="FN19" s="1" t="s">
        <v>57</v>
      </c>
      <c r="FO19" s="1" t="s">
        <v>679</v>
      </c>
      <c r="FP19" s="1" t="s">
        <v>57</v>
      </c>
      <c r="FQ19" s="1" t="s">
        <v>57</v>
      </c>
      <c r="FR19" s="1" t="s">
        <v>57</v>
      </c>
      <c r="FS19" s="1" t="s">
        <v>57</v>
      </c>
      <c r="FT19" s="1">
        <v>152</v>
      </c>
      <c r="FU19" s="1" t="s">
        <v>57</v>
      </c>
      <c r="FV19" s="1" t="s">
        <v>57</v>
      </c>
      <c r="FW19" s="1" t="s">
        <v>57</v>
      </c>
      <c r="FX19" s="1" t="s">
        <v>649</v>
      </c>
      <c r="FY19" s="1">
        <v>1558803</v>
      </c>
      <c r="FZ19" s="1">
        <v>2210</v>
      </c>
      <c r="GA19" s="1">
        <v>20</v>
      </c>
      <c r="GB19" s="1" t="s">
        <v>555</v>
      </c>
      <c r="GC19" s="7" t="s">
        <v>556</v>
      </c>
      <c r="GD19" s="1" t="s">
        <v>17</v>
      </c>
      <c r="GE19" s="1" t="s">
        <v>319</v>
      </c>
      <c r="GF19" s="1" t="s">
        <v>57</v>
      </c>
      <c r="GG19" s="1" t="s">
        <v>57</v>
      </c>
      <c r="GH19" s="1" t="s">
        <v>17</v>
      </c>
      <c r="GI19" s="1" t="s">
        <v>57</v>
      </c>
      <c r="GJ19" s="1" t="s">
        <v>17</v>
      </c>
      <c r="GK19" s="1" t="s">
        <v>17</v>
      </c>
      <c r="GL19" s="1" t="s">
        <v>17</v>
      </c>
      <c r="GM19" s="1" t="s">
        <v>57</v>
      </c>
      <c r="GN19" s="1" t="s">
        <v>57</v>
      </c>
      <c r="GO19" s="1" t="s">
        <v>57</v>
      </c>
      <c r="GP19" s="1" t="s">
        <v>57</v>
      </c>
      <c r="GQ19" s="1" t="s">
        <v>57</v>
      </c>
      <c r="GR19" s="1" t="s">
        <v>57</v>
      </c>
      <c r="GS19" s="1" t="s">
        <v>57</v>
      </c>
      <c r="GT19" s="1" t="s">
        <v>57</v>
      </c>
      <c r="GU19" s="1" t="s">
        <v>57</v>
      </c>
      <c r="GV19" s="1" t="s">
        <v>57</v>
      </c>
      <c r="GW19" s="1" t="s">
        <v>57</v>
      </c>
      <c r="GX19" s="1" t="s">
        <v>57</v>
      </c>
      <c r="GY19" s="1" t="s">
        <v>57</v>
      </c>
      <c r="GZ19" s="1" t="s">
        <v>57</v>
      </c>
      <c r="HA19" s="1" t="s">
        <v>57</v>
      </c>
      <c r="HB19" s="1" t="s">
        <v>57</v>
      </c>
      <c r="HC19" s="1" t="s">
        <v>57</v>
      </c>
      <c r="HD19" s="1" t="s">
        <v>57</v>
      </c>
      <c r="HE19" s="1" t="s">
        <v>57</v>
      </c>
      <c r="HF19" s="1" t="s">
        <v>725</v>
      </c>
      <c r="HG19" s="1" t="s">
        <v>57</v>
      </c>
      <c r="HH19" s="1" t="s">
        <v>57</v>
      </c>
      <c r="HI19" s="1" t="s">
        <v>57</v>
      </c>
      <c r="HJ19" s="7" t="s">
        <v>749</v>
      </c>
      <c r="HK19" s="7" t="s">
        <v>750</v>
      </c>
      <c r="HL19" s="7" t="s">
        <v>751</v>
      </c>
      <c r="HM19" s="6" t="s">
        <v>752</v>
      </c>
      <c r="HN19" s="6" t="s">
        <v>753</v>
      </c>
      <c r="HO19" s="10" t="s">
        <v>754</v>
      </c>
      <c r="HP19" s="10" t="s">
        <v>691</v>
      </c>
      <c r="HQ19" s="6" t="s">
        <v>692</v>
      </c>
      <c r="HR19" s="6" t="s">
        <v>693</v>
      </c>
      <c r="HS19" s="6" t="s">
        <v>755</v>
      </c>
      <c r="HT19" s="6" t="s">
        <v>694</v>
      </c>
      <c r="HU19" s="6" t="s">
        <v>693</v>
      </c>
      <c r="HV19" s="6" t="s">
        <v>695</v>
      </c>
      <c r="HW19" s="1" t="s">
        <v>57</v>
      </c>
      <c r="HX19" s="1" t="s">
        <v>57</v>
      </c>
      <c r="HY19" s="1" t="s">
        <v>57</v>
      </c>
      <c r="HZ19" s="6" t="s">
        <v>756</v>
      </c>
      <c r="IA19" s="1" t="s">
        <v>57</v>
      </c>
      <c r="IB19" s="1" t="s">
        <v>57</v>
      </c>
      <c r="IC19" s="1" t="s">
        <v>57</v>
      </c>
      <c r="ID19" s="1" t="s">
        <v>57</v>
      </c>
      <c r="IE19" s="1" t="s">
        <v>57</v>
      </c>
      <c r="IF19" s="1" t="s">
        <v>57</v>
      </c>
      <c r="IG19" s="1" t="s">
        <v>57</v>
      </c>
      <c r="IH19" s="1" t="s">
        <v>57</v>
      </c>
      <c r="II19" s="1" t="s">
        <v>57</v>
      </c>
      <c r="IJ19" s="1" t="s">
        <v>57</v>
      </c>
      <c r="IK19" s="1" t="s">
        <v>57</v>
      </c>
      <c r="IL19" s="1" t="s">
        <v>57</v>
      </c>
      <c r="IM19" s="1" t="s">
        <v>57</v>
      </c>
      <c r="IN19" s="1" t="s">
        <v>57</v>
      </c>
      <c r="IO19" s="1" t="s">
        <v>57</v>
      </c>
      <c r="IP19" s="1" t="s">
        <v>57</v>
      </c>
      <c r="IQ19" s="1" t="s">
        <v>57</v>
      </c>
      <c r="IR19" s="1" t="s">
        <v>17</v>
      </c>
      <c r="IS19" s="1" t="s">
        <v>57</v>
      </c>
      <c r="IT19" s="1" t="s">
        <v>57</v>
      </c>
      <c r="IU19" s="1" t="s">
        <v>57</v>
      </c>
      <c r="IV19" s="1" t="s">
        <v>57</v>
      </c>
      <c r="IW19" s="1" t="s">
        <v>57</v>
      </c>
      <c r="IX19" s="1" t="s">
        <v>57</v>
      </c>
      <c r="IY19" s="1" t="s">
        <v>57</v>
      </c>
      <c r="IZ19" s="7" t="s">
        <v>750</v>
      </c>
      <c r="JA19" s="1" t="s">
        <v>757</v>
      </c>
      <c r="JB19" s="7" t="s">
        <v>749</v>
      </c>
      <c r="JC19" s="1" t="s">
        <v>758</v>
      </c>
      <c r="JD19" s="1">
        <v>170199</v>
      </c>
      <c r="JE19" s="1">
        <v>170199</v>
      </c>
      <c r="JF19" s="1" t="s">
        <v>57</v>
      </c>
      <c r="JG19" s="7" t="s">
        <v>751</v>
      </c>
      <c r="JH19" s="1" t="s">
        <v>57</v>
      </c>
      <c r="JI19" s="1" t="s">
        <v>57</v>
      </c>
      <c r="JJ19" s="6" t="s">
        <v>760</v>
      </c>
      <c r="JK19" s="1" t="s">
        <v>17</v>
      </c>
      <c r="JL19" s="1" t="s">
        <v>57</v>
      </c>
      <c r="JM19" s="1" t="s">
        <v>57</v>
      </c>
      <c r="JN19" s="1" t="s">
        <v>57</v>
      </c>
      <c r="JO19" s="1" t="s">
        <v>57</v>
      </c>
      <c r="JP19" s="1" t="s">
        <v>57</v>
      </c>
      <c r="JQ19" s="1" t="s">
        <v>1</v>
      </c>
      <c r="JR19" s="1" t="s">
        <v>57</v>
      </c>
      <c r="JS19" s="7" t="s">
        <v>704</v>
      </c>
      <c r="JT19" s="1" t="s">
        <v>705</v>
      </c>
      <c r="JU19" s="1">
        <v>2</v>
      </c>
      <c r="JV19" s="1" t="s">
        <v>706</v>
      </c>
      <c r="JW19" s="1" t="s">
        <v>707</v>
      </c>
      <c r="JX19" s="1" t="s">
        <v>57</v>
      </c>
      <c r="JY19" s="1" t="s">
        <v>57</v>
      </c>
      <c r="JZ19" s="1" t="s">
        <v>57</v>
      </c>
      <c r="KA19" s="1" t="s">
        <v>57</v>
      </c>
      <c r="KB19" s="1" t="s">
        <v>546</v>
      </c>
      <c r="KC19" s="1" t="s">
        <v>708</v>
      </c>
      <c r="KD19" s="7" t="s">
        <v>763</v>
      </c>
      <c r="KE19" s="1" t="s">
        <v>761</v>
      </c>
      <c r="KF19" s="1" t="s">
        <v>57</v>
      </c>
      <c r="KG19" s="1" t="s">
        <v>57</v>
      </c>
      <c r="KH19" s="1" t="s">
        <v>57</v>
      </c>
      <c r="KI19" s="1" t="s">
        <v>57</v>
      </c>
      <c r="KJ19" s="1" t="s">
        <v>709</v>
      </c>
      <c r="KK19" s="1" t="s">
        <v>57</v>
      </c>
      <c r="KL19" s="1" t="s">
        <v>710</v>
      </c>
      <c r="KM19" s="1" t="s">
        <v>57</v>
      </c>
      <c r="KN19" s="1" t="s">
        <v>57</v>
      </c>
      <c r="KO19" s="1" t="s">
        <v>57</v>
      </c>
      <c r="KP19" s="1" t="s">
        <v>57</v>
      </c>
      <c r="KQ19" s="1" t="s">
        <v>57</v>
      </c>
      <c r="KR19" s="1" t="s">
        <v>57</v>
      </c>
      <c r="KS19" s="1" t="s">
        <v>57</v>
      </c>
      <c r="KT19" s="1" t="s">
        <v>57</v>
      </c>
      <c r="KU19" s="1" t="s">
        <v>1119</v>
      </c>
      <c r="KV19" s="19" t="e">
        <f>MATCH(A19,SID!A:A,0)</f>
        <v>#N/A</v>
      </c>
    </row>
    <row r="20" spans="1:308" ht="132" x14ac:dyDescent="0.25">
      <c r="A20" s="19" t="str">
        <f t="shared" si="0"/>
        <v>241ISZ1191092_TGHU325955</v>
      </c>
      <c r="B20" s="1" t="s">
        <v>711</v>
      </c>
      <c r="C20" s="1" t="s">
        <v>50</v>
      </c>
      <c r="D20" s="1" t="s">
        <v>50</v>
      </c>
      <c r="E20" s="1" t="s">
        <v>57</v>
      </c>
      <c r="F20" s="1" t="s">
        <v>57</v>
      </c>
      <c r="G20" s="1" t="s">
        <v>57</v>
      </c>
      <c r="H20" s="1">
        <v>241</v>
      </c>
      <c r="I20" s="1" t="s">
        <v>17</v>
      </c>
      <c r="J20" s="1" t="s">
        <v>421</v>
      </c>
      <c r="K20" s="1" t="s">
        <v>57</v>
      </c>
      <c r="L20" s="1" t="s">
        <v>17</v>
      </c>
      <c r="M20" s="1" t="s">
        <v>711</v>
      </c>
      <c r="N20" s="1" t="s">
        <v>63</v>
      </c>
      <c r="O20" s="1" t="s">
        <v>57</v>
      </c>
      <c r="P20" s="1" t="s">
        <v>17</v>
      </c>
      <c r="Q20" s="1" t="s">
        <v>57</v>
      </c>
      <c r="R20" s="1" t="s">
        <v>57</v>
      </c>
      <c r="S20" s="1" t="s">
        <v>762</v>
      </c>
      <c r="T20" s="7" t="s">
        <v>763</v>
      </c>
      <c r="U20" s="1" t="s">
        <v>764</v>
      </c>
      <c r="V20" s="1" t="s">
        <v>57</v>
      </c>
      <c r="W20" s="1" t="s">
        <v>57</v>
      </c>
      <c r="X20" s="1" t="s">
        <v>57</v>
      </c>
      <c r="Y20" s="1" t="s">
        <v>57</v>
      </c>
      <c r="Z20" s="1" t="s">
        <v>57</v>
      </c>
      <c r="AA20" s="1" t="s">
        <v>57</v>
      </c>
      <c r="AB20" s="1" t="s">
        <v>57</v>
      </c>
      <c r="AC20" s="1" t="s">
        <v>57</v>
      </c>
      <c r="AD20" s="1" t="s">
        <v>57</v>
      </c>
      <c r="AE20" s="1" t="s">
        <v>57</v>
      </c>
      <c r="AF20" s="1" t="s">
        <v>57</v>
      </c>
      <c r="AG20" s="1" t="s">
        <v>57</v>
      </c>
      <c r="AH20" s="1" t="s">
        <v>57</v>
      </c>
      <c r="AI20" s="1" t="s">
        <v>90</v>
      </c>
      <c r="AJ20" s="1" t="s">
        <v>765</v>
      </c>
      <c r="AK20" s="1" t="s">
        <v>766</v>
      </c>
      <c r="AL20" s="1" t="s">
        <v>767</v>
      </c>
      <c r="AM20" s="1" t="s">
        <v>768</v>
      </c>
      <c r="AN20" s="1" t="s">
        <v>769</v>
      </c>
      <c r="AO20" s="1" t="s">
        <v>770</v>
      </c>
      <c r="AP20" s="1" t="s">
        <v>771</v>
      </c>
      <c r="AQ20" s="8" t="s">
        <v>57</v>
      </c>
      <c r="AR20" s="8" t="s">
        <v>772</v>
      </c>
      <c r="AS20" s="8" t="s">
        <v>773</v>
      </c>
      <c r="AT20" s="1" t="s">
        <v>774</v>
      </c>
      <c r="AU20" s="1" t="s">
        <v>775</v>
      </c>
      <c r="AV20" s="1" t="s">
        <v>776</v>
      </c>
      <c r="AW20" s="1" t="s">
        <v>57</v>
      </c>
      <c r="AX20" s="1" t="s">
        <v>777</v>
      </c>
      <c r="AY20" s="1">
        <v>1215</v>
      </c>
      <c r="AZ20" s="1" t="s">
        <v>778</v>
      </c>
      <c r="BA20" s="1" t="s">
        <v>57</v>
      </c>
      <c r="BB20" s="8" t="s">
        <v>779</v>
      </c>
      <c r="BC20" s="1" t="s">
        <v>57</v>
      </c>
      <c r="BD20" s="1" t="s">
        <v>780</v>
      </c>
      <c r="BE20" s="1" t="s">
        <v>781</v>
      </c>
      <c r="BF20" s="1" t="s">
        <v>57</v>
      </c>
      <c r="BG20" s="1" t="s">
        <v>57</v>
      </c>
      <c r="BH20" s="1" t="s">
        <v>57</v>
      </c>
      <c r="BI20" s="1" t="s">
        <v>57</v>
      </c>
      <c r="BJ20" s="1" t="s">
        <v>57</v>
      </c>
      <c r="BK20" s="1" t="s">
        <v>57</v>
      </c>
      <c r="BL20" s="1" t="s">
        <v>57</v>
      </c>
      <c r="BM20" s="1" t="s">
        <v>57</v>
      </c>
      <c r="BN20" s="1" t="s">
        <v>57</v>
      </c>
      <c r="BO20" s="1" t="s">
        <v>766</v>
      </c>
      <c r="BP20" s="1" t="s">
        <v>767</v>
      </c>
      <c r="BQ20" s="1" t="s">
        <v>768</v>
      </c>
      <c r="BR20" s="1" t="s">
        <v>769</v>
      </c>
      <c r="BS20" s="1" t="s">
        <v>770</v>
      </c>
      <c r="BT20" s="1" t="s">
        <v>771</v>
      </c>
      <c r="BU20" s="8" t="s">
        <v>57</v>
      </c>
      <c r="BV20" s="8" t="s">
        <v>772</v>
      </c>
      <c r="BW20" s="8" t="s">
        <v>773</v>
      </c>
      <c r="BX20" s="1" t="s">
        <v>774</v>
      </c>
      <c r="BY20" s="1" t="s">
        <v>785</v>
      </c>
      <c r="BZ20" s="1" t="s">
        <v>786</v>
      </c>
      <c r="CA20" s="1" t="s">
        <v>57</v>
      </c>
      <c r="CB20" s="1" t="s">
        <v>787</v>
      </c>
      <c r="CC20" s="1" t="s">
        <v>57</v>
      </c>
      <c r="CD20" s="1" t="s">
        <v>761</v>
      </c>
      <c r="CE20" s="1" t="s">
        <v>57</v>
      </c>
      <c r="CF20" s="1" t="s">
        <v>57</v>
      </c>
      <c r="CG20" s="1" t="s">
        <v>57</v>
      </c>
      <c r="CH20" s="1" t="s">
        <v>57</v>
      </c>
      <c r="CI20" s="1" t="s">
        <v>782</v>
      </c>
      <c r="CJ20" s="1" t="s">
        <v>767</v>
      </c>
      <c r="CK20" s="1" t="s">
        <v>57</v>
      </c>
      <c r="CL20" s="1" t="s">
        <v>792</v>
      </c>
      <c r="CM20" s="1" t="s">
        <v>770</v>
      </c>
      <c r="CN20" s="1" t="s">
        <v>771</v>
      </c>
      <c r="CO20" s="1" t="s">
        <v>57</v>
      </c>
      <c r="CP20" s="1" t="s">
        <v>57</v>
      </c>
      <c r="CQ20" s="1" t="s">
        <v>57</v>
      </c>
      <c r="CR20" s="1" t="s">
        <v>57</v>
      </c>
      <c r="CS20" s="1" t="s">
        <v>788</v>
      </c>
      <c r="CT20" s="1" t="s">
        <v>789</v>
      </c>
      <c r="CU20" s="1" t="s">
        <v>57</v>
      </c>
      <c r="CV20" s="1" t="s">
        <v>790</v>
      </c>
      <c r="CW20" s="1" t="s">
        <v>57</v>
      </c>
      <c r="CX20" s="1" t="s">
        <v>791</v>
      </c>
      <c r="CY20" s="1" t="s">
        <v>57</v>
      </c>
      <c r="CZ20" s="1" t="s">
        <v>57</v>
      </c>
      <c r="DA20" s="1" t="s">
        <v>57</v>
      </c>
      <c r="DB20" s="1" t="s">
        <v>57</v>
      </c>
      <c r="DC20" s="1" t="s">
        <v>57</v>
      </c>
      <c r="DD20" s="1" t="s">
        <v>57</v>
      </c>
      <c r="DE20" s="1" t="s">
        <v>57</v>
      </c>
      <c r="DF20" s="1" t="s">
        <v>57</v>
      </c>
      <c r="DG20" s="1" t="s">
        <v>57</v>
      </c>
      <c r="DH20" s="1" t="s">
        <v>57</v>
      </c>
      <c r="DI20" s="1" t="s">
        <v>57</v>
      </c>
      <c r="DJ20" s="1" t="s">
        <v>57</v>
      </c>
      <c r="DK20" s="1" t="s">
        <v>57</v>
      </c>
      <c r="DL20" s="1" t="s">
        <v>57</v>
      </c>
      <c r="DM20" s="1" t="s">
        <v>775</v>
      </c>
      <c r="DN20" s="1" t="s">
        <v>776</v>
      </c>
      <c r="DO20" s="1" t="s">
        <v>57</v>
      </c>
      <c r="DP20" s="1" t="s">
        <v>777</v>
      </c>
      <c r="DQ20" s="1">
        <v>1215</v>
      </c>
      <c r="DR20" s="1" t="s">
        <v>778</v>
      </c>
      <c r="DS20" s="1" t="s">
        <v>57</v>
      </c>
      <c r="DT20" s="8" t="s">
        <v>783</v>
      </c>
      <c r="DU20" s="8" t="s">
        <v>784</v>
      </c>
      <c r="DV20" s="1" t="s">
        <v>57</v>
      </c>
      <c r="DW20" s="1" t="s">
        <v>57</v>
      </c>
      <c r="DX20" s="1" t="s">
        <v>57</v>
      </c>
      <c r="DY20" s="1" t="s">
        <v>57</v>
      </c>
      <c r="DZ20" s="1" t="s">
        <v>57</v>
      </c>
      <c r="EA20" s="1" t="s">
        <v>57</v>
      </c>
      <c r="EB20" s="1" t="s">
        <v>57</v>
      </c>
      <c r="EC20" s="1" t="s">
        <v>57</v>
      </c>
      <c r="ED20" s="1" t="s">
        <v>57</v>
      </c>
      <c r="EE20" s="1" t="s">
        <v>57</v>
      </c>
      <c r="EF20" s="1" t="s">
        <v>57</v>
      </c>
      <c r="EG20" s="6" t="s">
        <v>795</v>
      </c>
      <c r="EH20" s="1" t="s">
        <v>57</v>
      </c>
      <c r="EI20" s="6" t="s">
        <v>793</v>
      </c>
      <c r="EJ20" s="6" t="s">
        <v>794</v>
      </c>
      <c r="EK20" s="1" t="s">
        <v>594</v>
      </c>
      <c r="EL20" s="1" t="s">
        <v>57</v>
      </c>
      <c r="EM20" s="1" t="s">
        <v>57</v>
      </c>
      <c r="EN20" s="1" t="s">
        <v>57</v>
      </c>
      <c r="EO20" s="1" t="s">
        <v>57</v>
      </c>
      <c r="EP20" s="1" t="s">
        <v>57</v>
      </c>
      <c r="EQ20" s="1" t="s">
        <v>57</v>
      </c>
      <c r="ER20" s="1" t="s">
        <v>57</v>
      </c>
      <c r="ES20" s="1" t="s">
        <v>57</v>
      </c>
      <c r="ET20" s="1" t="s">
        <v>57</v>
      </c>
      <c r="EU20" s="1" t="s">
        <v>57</v>
      </c>
      <c r="EV20" s="6" t="s">
        <v>688</v>
      </c>
      <c r="EW20" s="10" t="s">
        <v>686</v>
      </c>
      <c r="EX20" s="6" t="s">
        <v>687</v>
      </c>
      <c r="EY20" s="1" t="s">
        <v>57</v>
      </c>
      <c r="EZ20" s="1" t="s">
        <v>57</v>
      </c>
      <c r="FA20" s="1" t="s">
        <v>57</v>
      </c>
      <c r="FB20" s="1" t="s">
        <v>57</v>
      </c>
      <c r="FC20" s="1" t="s">
        <v>57</v>
      </c>
      <c r="FD20" s="1" t="s">
        <v>57</v>
      </c>
      <c r="FE20" s="1" t="s">
        <v>57</v>
      </c>
      <c r="FF20" s="1" t="s">
        <v>57</v>
      </c>
      <c r="FG20" s="1" t="s">
        <v>57</v>
      </c>
      <c r="FH20" s="1" t="s">
        <v>57</v>
      </c>
      <c r="FI20" s="1" t="s">
        <v>57</v>
      </c>
      <c r="FJ20" s="1" t="s">
        <v>57</v>
      </c>
      <c r="FK20" s="1" t="s">
        <v>57</v>
      </c>
      <c r="FL20" s="1" t="s">
        <v>57</v>
      </c>
      <c r="FM20" s="1" t="s">
        <v>57</v>
      </c>
      <c r="FN20" s="1" t="s">
        <v>57</v>
      </c>
      <c r="FO20" s="1" t="s">
        <v>679</v>
      </c>
      <c r="FP20" s="1" t="s">
        <v>57</v>
      </c>
      <c r="FQ20" s="1" t="s">
        <v>57</v>
      </c>
      <c r="FR20" s="1" t="s">
        <v>57</v>
      </c>
      <c r="FS20" s="1" t="s">
        <v>57</v>
      </c>
      <c r="FT20" s="1">
        <v>152</v>
      </c>
      <c r="FU20" s="1" t="s">
        <v>57</v>
      </c>
      <c r="FV20" s="1" t="s">
        <v>57</v>
      </c>
      <c r="FW20" s="1" t="s">
        <v>57</v>
      </c>
      <c r="FX20" s="1" t="s">
        <v>713</v>
      </c>
      <c r="FY20" s="1">
        <v>325955</v>
      </c>
      <c r="FZ20" s="1">
        <v>2210</v>
      </c>
      <c r="GA20" s="1">
        <v>20</v>
      </c>
      <c r="GB20" s="1" t="s">
        <v>555</v>
      </c>
      <c r="GC20" s="7" t="s">
        <v>840</v>
      </c>
      <c r="GD20" s="1" t="s">
        <v>17</v>
      </c>
      <c r="GE20" s="1" t="s">
        <v>319</v>
      </c>
      <c r="GF20" s="1" t="s">
        <v>57</v>
      </c>
      <c r="GG20" s="1" t="s">
        <v>57</v>
      </c>
      <c r="GH20" s="1" t="s">
        <v>17</v>
      </c>
      <c r="GI20" s="1" t="s">
        <v>57</v>
      </c>
      <c r="GJ20" s="1" t="s">
        <v>17</v>
      </c>
      <c r="GK20" s="1" t="s">
        <v>17</v>
      </c>
      <c r="GL20" s="1" t="s">
        <v>17</v>
      </c>
      <c r="GM20" s="1" t="s">
        <v>57</v>
      </c>
      <c r="GN20" s="1" t="s">
        <v>57</v>
      </c>
      <c r="GO20" s="1" t="s">
        <v>57</v>
      </c>
      <c r="GP20" s="1" t="s">
        <v>57</v>
      </c>
      <c r="GQ20" s="1" t="s">
        <v>57</v>
      </c>
      <c r="GR20" s="1" t="s">
        <v>57</v>
      </c>
      <c r="GS20" s="1" t="s">
        <v>57</v>
      </c>
      <c r="GT20" s="1" t="s">
        <v>57</v>
      </c>
      <c r="GU20" s="1" t="s">
        <v>57</v>
      </c>
      <c r="GV20" s="1" t="s">
        <v>57</v>
      </c>
      <c r="GW20" s="1" t="s">
        <v>57</v>
      </c>
      <c r="GX20" s="1" t="s">
        <v>57</v>
      </c>
      <c r="GY20" s="1" t="s">
        <v>57</v>
      </c>
      <c r="GZ20" s="1" t="s">
        <v>57</v>
      </c>
      <c r="HA20" s="1" t="s">
        <v>57</v>
      </c>
      <c r="HB20" s="1" t="s">
        <v>57</v>
      </c>
      <c r="HC20" s="1" t="s">
        <v>57</v>
      </c>
      <c r="HD20" s="1" t="s">
        <v>57</v>
      </c>
      <c r="HE20" s="1" t="s">
        <v>57</v>
      </c>
      <c r="HF20" s="1" t="s">
        <v>726</v>
      </c>
      <c r="HG20" s="1" t="s">
        <v>57</v>
      </c>
      <c r="HH20" s="1" t="s">
        <v>57</v>
      </c>
      <c r="HI20" s="1" t="s">
        <v>57</v>
      </c>
      <c r="HJ20" s="7" t="s">
        <v>749</v>
      </c>
      <c r="HK20" s="7" t="s">
        <v>750</v>
      </c>
      <c r="HL20" s="7" t="s">
        <v>751</v>
      </c>
      <c r="HM20" s="6" t="s">
        <v>752</v>
      </c>
      <c r="HN20" s="6" t="s">
        <v>753</v>
      </c>
      <c r="HO20" s="10" t="s">
        <v>754</v>
      </c>
      <c r="HP20" s="10" t="s">
        <v>691</v>
      </c>
      <c r="HQ20" s="6" t="s">
        <v>692</v>
      </c>
      <c r="HR20" s="6" t="s">
        <v>693</v>
      </c>
      <c r="HS20" s="6" t="s">
        <v>755</v>
      </c>
      <c r="HT20" s="6" t="s">
        <v>694</v>
      </c>
      <c r="HU20" s="6" t="s">
        <v>693</v>
      </c>
      <c r="HV20" s="6" t="s">
        <v>695</v>
      </c>
      <c r="HW20" s="1" t="s">
        <v>57</v>
      </c>
      <c r="HX20" s="1" t="s">
        <v>57</v>
      </c>
      <c r="HY20" s="1" t="s">
        <v>57</v>
      </c>
      <c r="HZ20" s="6" t="s">
        <v>756</v>
      </c>
      <c r="IA20" s="1" t="s">
        <v>57</v>
      </c>
      <c r="IB20" s="1" t="s">
        <v>57</v>
      </c>
      <c r="IC20" s="1" t="s">
        <v>57</v>
      </c>
      <c r="ID20" s="1" t="s">
        <v>57</v>
      </c>
      <c r="IE20" s="1" t="s">
        <v>57</v>
      </c>
      <c r="IF20" s="1" t="s">
        <v>57</v>
      </c>
      <c r="IG20" s="1" t="s">
        <v>57</v>
      </c>
      <c r="IH20" s="1" t="s">
        <v>57</v>
      </c>
      <c r="II20" s="1" t="s">
        <v>57</v>
      </c>
      <c r="IJ20" s="1" t="s">
        <v>57</v>
      </c>
      <c r="IK20" s="1" t="s">
        <v>57</v>
      </c>
      <c r="IL20" s="1" t="s">
        <v>57</v>
      </c>
      <c r="IM20" s="1" t="s">
        <v>57</v>
      </c>
      <c r="IN20" s="1" t="s">
        <v>57</v>
      </c>
      <c r="IO20" s="1" t="s">
        <v>57</v>
      </c>
      <c r="IP20" s="1" t="s">
        <v>57</v>
      </c>
      <c r="IQ20" s="1" t="s">
        <v>57</v>
      </c>
      <c r="IR20" s="1" t="s">
        <v>17</v>
      </c>
      <c r="IS20" s="1" t="s">
        <v>57</v>
      </c>
      <c r="IT20" s="1" t="s">
        <v>57</v>
      </c>
      <c r="IU20" s="1" t="s">
        <v>57</v>
      </c>
      <c r="IV20" s="1" t="s">
        <v>57</v>
      </c>
      <c r="IW20" s="1" t="s">
        <v>57</v>
      </c>
      <c r="IX20" s="1" t="s">
        <v>57</v>
      </c>
      <c r="IY20" s="1" t="s">
        <v>57</v>
      </c>
      <c r="IZ20" s="7" t="s">
        <v>750</v>
      </c>
      <c r="JA20" s="1" t="s">
        <v>757</v>
      </c>
      <c r="JB20" s="7" t="s">
        <v>749</v>
      </c>
      <c r="JC20" s="1" t="s">
        <v>758</v>
      </c>
      <c r="JD20" s="1">
        <v>170199</v>
      </c>
      <c r="JE20" s="1">
        <v>170199</v>
      </c>
      <c r="JF20" s="1" t="s">
        <v>57</v>
      </c>
      <c r="JG20" s="7" t="s">
        <v>751</v>
      </c>
      <c r="JH20" s="1" t="s">
        <v>57</v>
      </c>
      <c r="JI20" s="1" t="s">
        <v>57</v>
      </c>
      <c r="JJ20" s="6" t="s">
        <v>760</v>
      </c>
      <c r="JK20" s="1" t="s">
        <v>17</v>
      </c>
      <c r="JL20" s="1" t="s">
        <v>57</v>
      </c>
      <c r="JM20" s="1" t="s">
        <v>57</v>
      </c>
      <c r="JN20" s="1" t="s">
        <v>57</v>
      </c>
      <c r="JO20" s="1" t="s">
        <v>57</v>
      </c>
      <c r="JP20" s="1" t="s">
        <v>57</v>
      </c>
      <c r="JQ20" s="1" t="s">
        <v>1</v>
      </c>
      <c r="JR20" s="1" t="s">
        <v>57</v>
      </c>
      <c r="JS20" s="7" t="s">
        <v>704</v>
      </c>
      <c r="JT20" s="1" t="s">
        <v>705</v>
      </c>
      <c r="JU20" s="1">
        <v>2</v>
      </c>
      <c r="JV20" s="1" t="s">
        <v>706</v>
      </c>
      <c r="JW20" s="1" t="s">
        <v>707</v>
      </c>
      <c r="JX20" s="1" t="s">
        <v>57</v>
      </c>
      <c r="JY20" s="1" t="s">
        <v>57</v>
      </c>
      <c r="JZ20" s="1" t="s">
        <v>57</v>
      </c>
      <c r="KA20" s="1" t="s">
        <v>57</v>
      </c>
      <c r="KB20" s="1" t="s">
        <v>546</v>
      </c>
      <c r="KC20" s="1" t="s">
        <v>708</v>
      </c>
      <c r="KD20" s="7" t="s">
        <v>763</v>
      </c>
      <c r="KE20" s="1" t="s">
        <v>761</v>
      </c>
      <c r="KF20" s="1" t="s">
        <v>57</v>
      </c>
      <c r="KG20" s="1" t="s">
        <v>57</v>
      </c>
      <c r="KH20" s="1" t="s">
        <v>57</v>
      </c>
      <c r="KI20" s="1" t="s">
        <v>57</v>
      </c>
      <c r="KJ20" s="1" t="s">
        <v>709</v>
      </c>
      <c r="KK20" s="1" t="s">
        <v>57</v>
      </c>
      <c r="KL20" s="1" t="s">
        <v>710</v>
      </c>
      <c r="KM20" s="1" t="s">
        <v>57</v>
      </c>
      <c r="KN20" s="1" t="s">
        <v>57</v>
      </c>
      <c r="KO20" s="1" t="s">
        <v>57</v>
      </c>
      <c r="KP20" s="1" t="s">
        <v>57</v>
      </c>
      <c r="KQ20" s="1" t="s">
        <v>57</v>
      </c>
      <c r="KR20" s="1" t="s">
        <v>57</v>
      </c>
      <c r="KS20" s="1" t="s">
        <v>57</v>
      </c>
      <c r="KT20" s="1" t="s">
        <v>57</v>
      </c>
      <c r="KU20" s="1" t="s">
        <v>1119</v>
      </c>
      <c r="KV20" s="19" t="e">
        <f>MATCH(A20,SID!A:A,0)</f>
        <v>#N/A</v>
      </c>
    </row>
    <row r="21" spans="1:308" ht="132" x14ac:dyDescent="0.25">
      <c r="A21" s="19" t="str">
        <f t="shared" si="0"/>
        <v>241ISZ1191092_MSCU1551982</v>
      </c>
      <c r="B21" s="1" t="s">
        <v>711</v>
      </c>
      <c r="C21" s="1" t="s">
        <v>50</v>
      </c>
      <c r="D21" s="1" t="s">
        <v>50</v>
      </c>
      <c r="E21" s="1" t="s">
        <v>57</v>
      </c>
      <c r="F21" s="1" t="s">
        <v>57</v>
      </c>
      <c r="G21" s="1" t="s">
        <v>57</v>
      </c>
      <c r="H21" s="1">
        <v>241</v>
      </c>
      <c r="I21" s="1" t="s">
        <v>17</v>
      </c>
      <c r="J21" s="1" t="s">
        <v>421</v>
      </c>
      <c r="K21" s="1" t="s">
        <v>57</v>
      </c>
      <c r="L21" s="1" t="s">
        <v>17</v>
      </c>
      <c r="M21" s="1" t="s">
        <v>711</v>
      </c>
      <c r="N21" s="1" t="s">
        <v>63</v>
      </c>
      <c r="O21" s="1" t="s">
        <v>57</v>
      </c>
      <c r="P21" s="1" t="s">
        <v>17</v>
      </c>
      <c r="Q21" s="1" t="s">
        <v>57</v>
      </c>
      <c r="R21" s="1" t="s">
        <v>57</v>
      </c>
      <c r="S21" s="1" t="s">
        <v>762</v>
      </c>
      <c r="T21" s="7" t="s">
        <v>763</v>
      </c>
      <c r="U21" s="1" t="s">
        <v>764</v>
      </c>
      <c r="V21" s="1" t="s">
        <v>57</v>
      </c>
      <c r="W21" s="1" t="s">
        <v>57</v>
      </c>
      <c r="X21" s="1" t="s">
        <v>57</v>
      </c>
      <c r="Y21" s="1" t="s">
        <v>57</v>
      </c>
      <c r="Z21" s="1" t="s">
        <v>57</v>
      </c>
      <c r="AA21" s="1" t="s">
        <v>57</v>
      </c>
      <c r="AB21" s="1" t="s">
        <v>57</v>
      </c>
      <c r="AC21" s="1" t="s">
        <v>57</v>
      </c>
      <c r="AD21" s="1" t="s">
        <v>57</v>
      </c>
      <c r="AE21" s="1" t="s">
        <v>57</v>
      </c>
      <c r="AF21" s="1" t="s">
        <v>57</v>
      </c>
      <c r="AG21" s="1" t="s">
        <v>57</v>
      </c>
      <c r="AH21" s="1" t="s">
        <v>57</v>
      </c>
      <c r="AI21" s="1" t="s">
        <v>90</v>
      </c>
      <c r="AJ21" s="1" t="s">
        <v>765</v>
      </c>
      <c r="AK21" s="1" t="s">
        <v>766</v>
      </c>
      <c r="AL21" s="1" t="s">
        <v>767</v>
      </c>
      <c r="AM21" s="1" t="s">
        <v>768</v>
      </c>
      <c r="AN21" s="1" t="s">
        <v>769</v>
      </c>
      <c r="AO21" s="1" t="s">
        <v>770</v>
      </c>
      <c r="AP21" s="1" t="s">
        <v>771</v>
      </c>
      <c r="AQ21" s="8" t="s">
        <v>57</v>
      </c>
      <c r="AR21" s="8" t="s">
        <v>772</v>
      </c>
      <c r="AS21" s="8" t="s">
        <v>773</v>
      </c>
      <c r="AT21" s="1" t="s">
        <v>774</v>
      </c>
      <c r="AU21" s="1" t="s">
        <v>775</v>
      </c>
      <c r="AV21" s="1" t="s">
        <v>776</v>
      </c>
      <c r="AW21" s="1" t="s">
        <v>57</v>
      </c>
      <c r="AX21" s="1" t="s">
        <v>777</v>
      </c>
      <c r="AY21" s="1">
        <v>1215</v>
      </c>
      <c r="AZ21" s="1" t="s">
        <v>778</v>
      </c>
      <c r="BA21" s="1" t="s">
        <v>57</v>
      </c>
      <c r="BB21" s="8" t="s">
        <v>779</v>
      </c>
      <c r="BC21" s="1" t="s">
        <v>57</v>
      </c>
      <c r="BD21" s="1" t="s">
        <v>780</v>
      </c>
      <c r="BE21" s="1" t="s">
        <v>781</v>
      </c>
      <c r="BF21" s="1" t="s">
        <v>57</v>
      </c>
      <c r="BG21" s="1" t="s">
        <v>57</v>
      </c>
      <c r="BH21" s="1" t="s">
        <v>57</v>
      </c>
      <c r="BI21" s="1" t="s">
        <v>57</v>
      </c>
      <c r="BJ21" s="1" t="s">
        <v>57</v>
      </c>
      <c r="BK21" s="1" t="s">
        <v>57</v>
      </c>
      <c r="BL21" s="1" t="s">
        <v>57</v>
      </c>
      <c r="BM21" s="1" t="s">
        <v>57</v>
      </c>
      <c r="BN21" s="1" t="s">
        <v>57</v>
      </c>
      <c r="BO21" s="1" t="s">
        <v>766</v>
      </c>
      <c r="BP21" s="1" t="s">
        <v>767</v>
      </c>
      <c r="BQ21" s="1" t="s">
        <v>768</v>
      </c>
      <c r="BR21" s="1" t="s">
        <v>769</v>
      </c>
      <c r="BS21" s="1" t="s">
        <v>770</v>
      </c>
      <c r="BT21" s="1" t="s">
        <v>771</v>
      </c>
      <c r="BU21" s="8" t="s">
        <v>57</v>
      </c>
      <c r="BV21" s="8" t="s">
        <v>772</v>
      </c>
      <c r="BW21" s="8" t="s">
        <v>773</v>
      </c>
      <c r="BX21" s="1" t="s">
        <v>774</v>
      </c>
      <c r="BY21" s="1" t="s">
        <v>785</v>
      </c>
      <c r="BZ21" s="1" t="s">
        <v>786</v>
      </c>
      <c r="CA21" s="1" t="s">
        <v>57</v>
      </c>
      <c r="CB21" s="1" t="s">
        <v>787</v>
      </c>
      <c r="CC21" s="1" t="s">
        <v>57</v>
      </c>
      <c r="CD21" s="1" t="s">
        <v>761</v>
      </c>
      <c r="CE21" s="1" t="s">
        <v>57</v>
      </c>
      <c r="CF21" s="1" t="s">
        <v>57</v>
      </c>
      <c r="CG21" s="1" t="s">
        <v>57</v>
      </c>
      <c r="CH21" s="1" t="s">
        <v>57</v>
      </c>
      <c r="CI21" s="1" t="s">
        <v>782</v>
      </c>
      <c r="CJ21" s="1" t="s">
        <v>767</v>
      </c>
      <c r="CK21" s="1" t="s">
        <v>57</v>
      </c>
      <c r="CL21" s="1" t="s">
        <v>792</v>
      </c>
      <c r="CM21" s="1" t="s">
        <v>770</v>
      </c>
      <c r="CN21" s="1" t="s">
        <v>771</v>
      </c>
      <c r="CO21" s="1" t="s">
        <v>57</v>
      </c>
      <c r="CP21" s="1" t="s">
        <v>57</v>
      </c>
      <c r="CQ21" s="1" t="s">
        <v>57</v>
      </c>
      <c r="CR21" s="1" t="s">
        <v>57</v>
      </c>
      <c r="CS21" s="1" t="s">
        <v>788</v>
      </c>
      <c r="CT21" s="1" t="s">
        <v>789</v>
      </c>
      <c r="CU21" s="1" t="s">
        <v>57</v>
      </c>
      <c r="CV21" s="1" t="s">
        <v>790</v>
      </c>
      <c r="CW21" s="1" t="s">
        <v>57</v>
      </c>
      <c r="CX21" s="1" t="s">
        <v>791</v>
      </c>
      <c r="CY21" s="1" t="s">
        <v>57</v>
      </c>
      <c r="CZ21" s="1" t="s">
        <v>57</v>
      </c>
      <c r="DA21" s="1" t="s">
        <v>57</v>
      </c>
      <c r="DB21" s="1" t="s">
        <v>57</v>
      </c>
      <c r="DC21" s="1" t="s">
        <v>57</v>
      </c>
      <c r="DD21" s="1" t="s">
        <v>57</v>
      </c>
      <c r="DE21" s="1" t="s">
        <v>57</v>
      </c>
      <c r="DF21" s="1" t="s">
        <v>57</v>
      </c>
      <c r="DG21" s="1" t="s">
        <v>57</v>
      </c>
      <c r="DH21" s="1" t="s">
        <v>57</v>
      </c>
      <c r="DI21" s="1" t="s">
        <v>57</v>
      </c>
      <c r="DJ21" s="1" t="s">
        <v>57</v>
      </c>
      <c r="DK21" s="1" t="s">
        <v>57</v>
      </c>
      <c r="DL21" s="1" t="s">
        <v>57</v>
      </c>
      <c r="DM21" s="1" t="s">
        <v>775</v>
      </c>
      <c r="DN21" s="1" t="s">
        <v>776</v>
      </c>
      <c r="DO21" s="1" t="s">
        <v>57</v>
      </c>
      <c r="DP21" s="1" t="s">
        <v>777</v>
      </c>
      <c r="DQ21" s="1">
        <v>1215</v>
      </c>
      <c r="DR21" s="1" t="s">
        <v>778</v>
      </c>
      <c r="DS21" s="1" t="s">
        <v>57</v>
      </c>
      <c r="DT21" s="8" t="s">
        <v>783</v>
      </c>
      <c r="DU21" s="8" t="s">
        <v>784</v>
      </c>
      <c r="DV21" s="1" t="s">
        <v>57</v>
      </c>
      <c r="DW21" s="1" t="s">
        <v>57</v>
      </c>
      <c r="DX21" s="1" t="s">
        <v>57</v>
      </c>
      <c r="DY21" s="1" t="s">
        <v>57</v>
      </c>
      <c r="DZ21" s="1" t="s">
        <v>57</v>
      </c>
      <c r="EA21" s="1" t="s">
        <v>57</v>
      </c>
      <c r="EB21" s="1" t="s">
        <v>57</v>
      </c>
      <c r="EC21" s="1" t="s">
        <v>57</v>
      </c>
      <c r="ED21" s="1" t="s">
        <v>57</v>
      </c>
      <c r="EE21" s="1" t="s">
        <v>57</v>
      </c>
      <c r="EF21" s="1" t="s">
        <v>57</v>
      </c>
      <c r="EG21" s="6" t="s">
        <v>795</v>
      </c>
      <c r="EH21" s="1" t="s">
        <v>57</v>
      </c>
      <c r="EI21" s="6" t="s">
        <v>793</v>
      </c>
      <c r="EJ21" s="6" t="s">
        <v>794</v>
      </c>
      <c r="EK21" s="1" t="s">
        <v>594</v>
      </c>
      <c r="EL21" s="1" t="s">
        <v>57</v>
      </c>
      <c r="EM21" s="1" t="s">
        <v>57</v>
      </c>
      <c r="EN21" s="1" t="s">
        <v>57</v>
      </c>
      <c r="EO21" s="1" t="s">
        <v>57</v>
      </c>
      <c r="EP21" s="1" t="s">
        <v>57</v>
      </c>
      <c r="EQ21" s="1" t="s">
        <v>57</v>
      </c>
      <c r="ER21" s="1" t="s">
        <v>57</v>
      </c>
      <c r="ES21" s="1" t="s">
        <v>57</v>
      </c>
      <c r="ET21" s="1" t="s">
        <v>57</v>
      </c>
      <c r="EU21" s="1" t="s">
        <v>57</v>
      </c>
      <c r="EV21" s="6" t="s">
        <v>688</v>
      </c>
      <c r="EW21" s="10" t="s">
        <v>686</v>
      </c>
      <c r="EX21" s="6" t="s">
        <v>687</v>
      </c>
      <c r="EY21" s="1" t="s">
        <v>57</v>
      </c>
      <c r="EZ21" s="1" t="s">
        <v>57</v>
      </c>
      <c r="FA21" s="1" t="s">
        <v>57</v>
      </c>
      <c r="FB21" s="1" t="s">
        <v>57</v>
      </c>
      <c r="FC21" s="1" t="s">
        <v>57</v>
      </c>
      <c r="FD21" s="1" t="s">
        <v>57</v>
      </c>
      <c r="FE21" s="1" t="s">
        <v>57</v>
      </c>
      <c r="FF21" s="1" t="s">
        <v>57</v>
      </c>
      <c r="FG21" s="1" t="s">
        <v>57</v>
      </c>
      <c r="FH21" s="1" t="s">
        <v>57</v>
      </c>
      <c r="FI21" s="1" t="s">
        <v>57</v>
      </c>
      <c r="FJ21" s="1" t="s">
        <v>57</v>
      </c>
      <c r="FK21" s="1" t="s">
        <v>57</v>
      </c>
      <c r="FL21" s="1" t="s">
        <v>57</v>
      </c>
      <c r="FM21" s="1" t="s">
        <v>57</v>
      </c>
      <c r="FN21" s="1" t="s">
        <v>57</v>
      </c>
      <c r="FO21" s="1" t="s">
        <v>679</v>
      </c>
      <c r="FP21" s="1" t="s">
        <v>57</v>
      </c>
      <c r="FQ21" s="1" t="s">
        <v>57</v>
      </c>
      <c r="FR21" s="1" t="s">
        <v>57</v>
      </c>
      <c r="FS21" s="1" t="s">
        <v>57</v>
      </c>
      <c r="FT21" s="1">
        <v>152</v>
      </c>
      <c r="FU21" s="1" t="s">
        <v>57</v>
      </c>
      <c r="FV21" s="1" t="s">
        <v>57</v>
      </c>
      <c r="FW21" s="1" t="s">
        <v>57</v>
      </c>
      <c r="FX21" s="1" t="s">
        <v>63</v>
      </c>
      <c r="FY21" s="1">
        <v>1551982</v>
      </c>
      <c r="FZ21" s="1">
        <v>2210</v>
      </c>
      <c r="GA21" s="1">
        <v>20</v>
      </c>
      <c r="GB21" s="1" t="s">
        <v>555</v>
      </c>
      <c r="GC21" s="7" t="s">
        <v>842</v>
      </c>
      <c r="GD21" s="1" t="s">
        <v>17</v>
      </c>
      <c r="GE21" s="1" t="s">
        <v>319</v>
      </c>
      <c r="GF21" s="1" t="s">
        <v>57</v>
      </c>
      <c r="GG21" s="1" t="s">
        <v>57</v>
      </c>
      <c r="GH21" s="1" t="s">
        <v>17</v>
      </c>
      <c r="GI21" s="1" t="s">
        <v>57</v>
      </c>
      <c r="GJ21" s="1" t="s">
        <v>17</v>
      </c>
      <c r="GK21" s="1" t="s">
        <v>17</v>
      </c>
      <c r="GL21" s="1" t="s">
        <v>17</v>
      </c>
      <c r="GM21" s="1" t="s">
        <v>57</v>
      </c>
      <c r="GN21" s="1" t="s">
        <v>57</v>
      </c>
      <c r="GO21" s="1" t="s">
        <v>57</v>
      </c>
      <c r="GP21" s="1" t="s">
        <v>57</v>
      </c>
      <c r="GQ21" s="1" t="s">
        <v>57</v>
      </c>
      <c r="GR21" s="1" t="s">
        <v>57</v>
      </c>
      <c r="GS21" s="1" t="s">
        <v>57</v>
      </c>
      <c r="GT21" s="1" t="s">
        <v>57</v>
      </c>
      <c r="GU21" s="1" t="s">
        <v>57</v>
      </c>
      <c r="GV21" s="1" t="s">
        <v>57</v>
      </c>
      <c r="GW21" s="1" t="s">
        <v>57</v>
      </c>
      <c r="GX21" s="1" t="s">
        <v>57</v>
      </c>
      <c r="GY21" s="1" t="s">
        <v>57</v>
      </c>
      <c r="GZ21" s="1" t="s">
        <v>57</v>
      </c>
      <c r="HA21" s="1" t="s">
        <v>57</v>
      </c>
      <c r="HB21" s="1" t="s">
        <v>57</v>
      </c>
      <c r="HC21" s="1" t="s">
        <v>57</v>
      </c>
      <c r="HD21" s="1" t="s">
        <v>57</v>
      </c>
      <c r="HE21" s="1" t="s">
        <v>57</v>
      </c>
      <c r="HF21" s="1" t="s">
        <v>727</v>
      </c>
      <c r="HG21" s="1" t="s">
        <v>57</v>
      </c>
      <c r="HH21" s="1" t="s">
        <v>57</v>
      </c>
      <c r="HI21" s="1" t="s">
        <v>57</v>
      </c>
      <c r="HJ21" s="7" t="s">
        <v>749</v>
      </c>
      <c r="HK21" s="7" t="s">
        <v>750</v>
      </c>
      <c r="HL21" s="7" t="s">
        <v>751</v>
      </c>
      <c r="HM21" s="6" t="s">
        <v>752</v>
      </c>
      <c r="HN21" s="6" t="s">
        <v>753</v>
      </c>
      <c r="HO21" s="10" t="s">
        <v>754</v>
      </c>
      <c r="HP21" s="10" t="s">
        <v>691</v>
      </c>
      <c r="HQ21" s="6" t="s">
        <v>692</v>
      </c>
      <c r="HR21" s="6" t="s">
        <v>693</v>
      </c>
      <c r="HS21" s="6" t="s">
        <v>755</v>
      </c>
      <c r="HT21" s="6" t="s">
        <v>694</v>
      </c>
      <c r="HU21" s="6" t="s">
        <v>693</v>
      </c>
      <c r="HV21" s="6" t="s">
        <v>695</v>
      </c>
      <c r="HW21" s="1" t="s">
        <v>57</v>
      </c>
      <c r="HX21" s="1" t="s">
        <v>57</v>
      </c>
      <c r="HY21" s="1" t="s">
        <v>57</v>
      </c>
      <c r="HZ21" s="6" t="s">
        <v>756</v>
      </c>
      <c r="IA21" s="1" t="s">
        <v>57</v>
      </c>
      <c r="IB21" s="1" t="s">
        <v>57</v>
      </c>
      <c r="IC21" s="1" t="s">
        <v>57</v>
      </c>
      <c r="ID21" s="1" t="s">
        <v>57</v>
      </c>
      <c r="IE21" s="1" t="s">
        <v>57</v>
      </c>
      <c r="IF21" s="1" t="s">
        <v>57</v>
      </c>
      <c r="IG21" s="1" t="s">
        <v>57</v>
      </c>
      <c r="IH21" s="1" t="s">
        <v>57</v>
      </c>
      <c r="II21" s="1" t="s">
        <v>57</v>
      </c>
      <c r="IJ21" s="1" t="s">
        <v>57</v>
      </c>
      <c r="IK21" s="1" t="s">
        <v>57</v>
      </c>
      <c r="IL21" s="1" t="s">
        <v>57</v>
      </c>
      <c r="IM21" s="1" t="s">
        <v>57</v>
      </c>
      <c r="IN21" s="1" t="s">
        <v>57</v>
      </c>
      <c r="IO21" s="1" t="s">
        <v>57</v>
      </c>
      <c r="IP21" s="1" t="s">
        <v>57</v>
      </c>
      <c r="IQ21" s="1" t="s">
        <v>57</v>
      </c>
      <c r="IR21" s="1" t="s">
        <v>17</v>
      </c>
      <c r="IS21" s="1" t="s">
        <v>57</v>
      </c>
      <c r="IT21" s="1" t="s">
        <v>57</v>
      </c>
      <c r="IU21" s="1" t="s">
        <v>57</v>
      </c>
      <c r="IV21" s="1" t="s">
        <v>57</v>
      </c>
      <c r="IW21" s="1" t="s">
        <v>57</v>
      </c>
      <c r="IX21" s="1" t="s">
        <v>57</v>
      </c>
      <c r="IY21" s="1" t="s">
        <v>57</v>
      </c>
      <c r="IZ21" s="7" t="s">
        <v>750</v>
      </c>
      <c r="JA21" s="1" t="s">
        <v>757</v>
      </c>
      <c r="JB21" s="7" t="s">
        <v>749</v>
      </c>
      <c r="JC21" s="1" t="s">
        <v>758</v>
      </c>
      <c r="JD21" s="1">
        <v>170199</v>
      </c>
      <c r="JE21" s="1">
        <v>170199</v>
      </c>
      <c r="JF21" s="1" t="s">
        <v>57</v>
      </c>
      <c r="JG21" s="7" t="s">
        <v>751</v>
      </c>
      <c r="JH21" s="1" t="s">
        <v>57</v>
      </c>
      <c r="JI21" s="1" t="s">
        <v>57</v>
      </c>
      <c r="JJ21" s="6" t="s">
        <v>760</v>
      </c>
      <c r="JK21" s="1" t="s">
        <v>17</v>
      </c>
      <c r="JL21" s="1" t="s">
        <v>57</v>
      </c>
      <c r="JM21" s="1" t="s">
        <v>57</v>
      </c>
      <c r="JN21" s="1" t="s">
        <v>57</v>
      </c>
      <c r="JO21" s="1" t="s">
        <v>57</v>
      </c>
      <c r="JP21" s="1" t="s">
        <v>57</v>
      </c>
      <c r="JQ21" s="1" t="s">
        <v>1</v>
      </c>
      <c r="JR21" s="1" t="s">
        <v>57</v>
      </c>
      <c r="JS21" s="7" t="s">
        <v>704</v>
      </c>
      <c r="JT21" s="1" t="s">
        <v>705</v>
      </c>
      <c r="JU21" s="1">
        <v>2</v>
      </c>
      <c r="JV21" s="1" t="s">
        <v>706</v>
      </c>
      <c r="JW21" s="1" t="s">
        <v>707</v>
      </c>
      <c r="JX21" s="1" t="s">
        <v>57</v>
      </c>
      <c r="JY21" s="1" t="s">
        <v>57</v>
      </c>
      <c r="JZ21" s="1" t="s">
        <v>57</v>
      </c>
      <c r="KA21" s="1" t="s">
        <v>57</v>
      </c>
      <c r="KB21" s="1" t="s">
        <v>546</v>
      </c>
      <c r="KC21" s="1" t="s">
        <v>708</v>
      </c>
      <c r="KD21" s="7" t="s">
        <v>763</v>
      </c>
      <c r="KE21" s="1" t="s">
        <v>761</v>
      </c>
      <c r="KF21" s="1" t="s">
        <v>57</v>
      </c>
      <c r="KG21" s="1" t="s">
        <v>57</v>
      </c>
      <c r="KH21" s="1" t="s">
        <v>57</v>
      </c>
      <c r="KI21" s="1" t="s">
        <v>57</v>
      </c>
      <c r="KJ21" s="1" t="s">
        <v>709</v>
      </c>
      <c r="KK21" s="1" t="s">
        <v>57</v>
      </c>
      <c r="KL21" s="1" t="s">
        <v>710</v>
      </c>
      <c r="KM21" s="1" t="s">
        <v>57</v>
      </c>
      <c r="KN21" s="1" t="s">
        <v>57</v>
      </c>
      <c r="KO21" s="1" t="s">
        <v>57</v>
      </c>
      <c r="KP21" s="1" t="s">
        <v>57</v>
      </c>
      <c r="KQ21" s="1" t="s">
        <v>57</v>
      </c>
      <c r="KR21" s="1" t="s">
        <v>57</v>
      </c>
      <c r="KS21" s="1" t="s">
        <v>57</v>
      </c>
      <c r="KT21" s="1" t="s">
        <v>57</v>
      </c>
      <c r="KU21" s="1" t="s">
        <v>1119</v>
      </c>
      <c r="KV21" s="19" t="e">
        <f>MATCH(A21,SID!A:A,0)</f>
        <v>#N/A</v>
      </c>
    </row>
    <row r="22" spans="1:308" ht="132" x14ac:dyDescent="0.25">
      <c r="A22" s="19" t="str">
        <f t="shared" si="0"/>
        <v>241ISZ1191092_MEDU3432309</v>
      </c>
      <c r="B22" s="1" t="s">
        <v>711</v>
      </c>
      <c r="C22" s="1" t="s">
        <v>50</v>
      </c>
      <c r="D22" s="1" t="s">
        <v>50</v>
      </c>
      <c r="E22" s="1" t="s">
        <v>57</v>
      </c>
      <c r="F22" s="1" t="s">
        <v>57</v>
      </c>
      <c r="G22" s="1" t="s">
        <v>57</v>
      </c>
      <c r="H22" s="1">
        <v>241</v>
      </c>
      <c r="I22" s="1" t="s">
        <v>17</v>
      </c>
      <c r="J22" s="1" t="s">
        <v>421</v>
      </c>
      <c r="K22" s="1" t="s">
        <v>57</v>
      </c>
      <c r="L22" s="1" t="s">
        <v>17</v>
      </c>
      <c r="M22" s="1" t="s">
        <v>711</v>
      </c>
      <c r="N22" s="1" t="s">
        <v>63</v>
      </c>
      <c r="O22" s="1" t="s">
        <v>57</v>
      </c>
      <c r="P22" s="1" t="s">
        <v>17</v>
      </c>
      <c r="Q22" s="1" t="s">
        <v>57</v>
      </c>
      <c r="R22" s="1" t="s">
        <v>57</v>
      </c>
      <c r="S22" s="1" t="s">
        <v>762</v>
      </c>
      <c r="T22" s="7" t="s">
        <v>763</v>
      </c>
      <c r="U22" s="1" t="s">
        <v>764</v>
      </c>
      <c r="V22" s="1" t="s">
        <v>57</v>
      </c>
      <c r="W22" s="1" t="s">
        <v>57</v>
      </c>
      <c r="X22" s="1" t="s">
        <v>57</v>
      </c>
      <c r="Y22" s="1" t="s">
        <v>57</v>
      </c>
      <c r="Z22" s="1" t="s">
        <v>57</v>
      </c>
      <c r="AA22" s="1" t="s">
        <v>57</v>
      </c>
      <c r="AB22" s="1" t="s">
        <v>57</v>
      </c>
      <c r="AC22" s="1" t="s">
        <v>57</v>
      </c>
      <c r="AD22" s="1" t="s">
        <v>57</v>
      </c>
      <c r="AE22" s="1" t="s">
        <v>57</v>
      </c>
      <c r="AF22" s="1" t="s">
        <v>57</v>
      </c>
      <c r="AG22" s="1" t="s">
        <v>57</v>
      </c>
      <c r="AH22" s="1" t="s">
        <v>57</v>
      </c>
      <c r="AI22" s="1" t="s">
        <v>90</v>
      </c>
      <c r="AJ22" s="1" t="s">
        <v>765</v>
      </c>
      <c r="AK22" s="1" t="s">
        <v>766</v>
      </c>
      <c r="AL22" s="1" t="s">
        <v>767</v>
      </c>
      <c r="AM22" s="1" t="s">
        <v>768</v>
      </c>
      <c r="AN22" s="1" t="s">
        <v>769</v>
      </c>
      <c r="AO22" s="1" t="s">
        <v>770</v>
      </c>
      <c r="AP22" s="1" t="s">
        <v>771</v>
      </c>
      <c r="AQ22" s="8" t="s">
        <v>57</v>
      </c>
      <c r="AR22" s="8" t="s">
        <v>772</v>
      </c>
      <c r="AS22" s="8" t="s">
        <v>773</v>
      </c>
      <c r="AT22" s="1" t="s">
        <v>774</v>
      </c>
      <c r="AU22" s="1" t="s">
        <v>775</v>
      </c>
      <c r="AV22" s="1" t="s">
        <v>776</v>
      </c>
      <c r="AW22" s="1" t="s">
        <v>57</v>
      </c>
      <c r="AX22" s="1" t="s">
        <v>777</v>
      </c>
      <c r="AY22" s="1">
        <v>1215</v>
      </c>
      <c r="AZ22" s="1" t="s">
        <v>778</v>
      </c>
      <c r="BA22" s="1" t="s">
        <v>57</v>
      </c>
      <c r="BB22" s="8" t="s">
        <v>779</v>
      </c>
      <c r="BC22" s="1" t="s">
        <v>57</v>
      </c>
      <c r="BD22" s="1" t="s">
        <v>780</v>
      </c>
      <c r="BE22" s="1" t="s">
        <v>781</v>
      </c>
      <c r="BF22" s="1" t="s">
        <v>57</v>
      </c>
      <c r="BG22" s="1" t="s">
        <v>57</v>
      </c>
      <c r="BH22" s="1" t="s">
        <v>57</v>
      </c>
      <c r="BI22" s="1" t="s">
        <v>57</v>
      </c>
      <c r="BJ22" s="1" t="s">
        <v>57</v>
      </c>
      <c r="BK22" s="1" t="s">
        <v>57</v>
      </c>
      <c r="BL22" s="1" t="s">
        <v>57</v>
      </c>
      <c r="BM22" s="1" t="s">
        <v>57</v>
      </c>
      <c r="BN22" s="1" t="s">
        <v>57</v>
      </c>
      <c r="BO22" s="1" t="s">
        <v>766</v>
      </c>
      <c r="BP22" s="1" t="s">
        <v>767</v>
      </c>
      <c r="BQ22" s="1" t="s">
        <v>768</v>
      </c>
      <c r="BR22" s="1" t="s">
        <v>769</v>
      </c>
      <c r="BS22" s="1" t="s">
        <v>770</v>
      </c>
      <c r="BT22" s="1" t="s">
        <v>771</v>
      </c>
      <c r="BU22" s="8" t="s">
        <v>57</v>
      </c>
      <c r="BV22" s="8" t="s">
        <v>772</v>
      </c>
      <c r="BW22" s="8" t="s">
        <v>773</v>
      </c>
      <c r="BX22" s="1" t="s">
        <v>774</v>
      </c>
      <c r="BY22" s="1" t="s">
        <v>785</v>
      </c>
      <c r="BZ22" s="1" t="s">
        <v>786</v>
      </c>
      <c r="CA22" s="1" t="s">
        <v>57</v>
      </c>
      <c r="CB22" s="1" t="s">
        <v>787</v>
      </c>
      <c r="CC22" s="1" t="s">
        <v>57</v>
      </c>
      <c r="CD22" s="1" t="s">
        <v>761</v>
      </c>
      <c r="CE22" s="1" t="s">
        <v>57</v>
      </c>
      <c r="CF22" s="1" t="s">
        <v>57</v>
      </c>
      <c r="CG22" s="1" t="s">
        <v>57</v>
      </c>
      <c r="CH22" s="1" t="s">
        <v>57</v>
      </c>
      <c r="CI22" s="1" t="s">
        <v>782</v>
      </c>
      <c r="CJ22" s="1" t="s">
        <v>767</v>
      </c>
      <c r="CK22" s="1" t="s">
        <v>57</v>
      </c>
      <c r="CL22" s="1" t="s">
        <v>792</v>
      </c>
      <c r="CM22" s="1" t="s">
        <v>770</v>
      </c>
      <c r="CN22" s="1" t="s">
        <v>771</v>
      </c>
      <c r="CO22" s="1" t="s">
        <v>57</v>
      </c>
      <c r="CP22" s="1" t="s">
        <v>57</v>
      </c>
      <c r="CQ22" s="1" t="s">
        <v>57</v>
      </c>
      <c r="CR22" s="1" t="s">
        <v>57</v>
      </c>
      <c r="CS22" s="1" t="s">
        <v>788</v>
      </c>
      <c r="CT22" s="1" t="s">
        <v>789</v>
      </c>
      <c r="CU22" s="1" t="s">
        <v>57</v>
      </c>
      <c r="CV22" s="1" t="s">
        <v>790</v>
      </c>
      <c r="CW22" s="1" t="s">
        <v>57</v>
      </c>
      <c r="CX22" s="1" t="s">
        <v>791</v>
      </c>
      <c r="CY22" s="1" t="s">
        <v>57</v>
      </c>
      <c r="CZ22" s="1" t="s">
        <v>57</v>
      </c>
      <c r="DA22" s="1" t="s">
        <v>57</v>
      </c>
      <c r="DB22" s="1" t="s">
        <v>57</v>
      </c>
      <c r="DC22" s="1" t="s">
        <v>57</v>
      </c>
      <c r="DD22" s="1" t="s">
        <v>57</v>
      </c>
      <c r="DE22" s="1" t="s">
        <v>57</v>
      </c>
      <c r="DF22" s="1" t="s">
        <v>57</v>
      </c>
      <c r="DG22" s="1" t="s">
        <v>57</v>
      </c>
      <c r="DH22" s="1" t="s">
        <v>57</v>
      </c>
      <c r="DI22" s="1" t="s">
        <v>57</v>
      </c>
      <c r="DJ22" s="1" t="s">
        <v>57</v>
      </c>
      <c r="DK22" s="1" t="s">
        <v>57</v>
      </c>
      <c r="DL22" s="1" t="s">
        <v>57</v>
      </c>
      <c r="DM22" s="1" t="s">
        <v>775</v>
      </c>
      <c r="DN22" s="1" t="s">
        <v>776</v>
      </c>
      <c r="DO22" s="1" t="s">
        <v>57</v>
      </c>
      <c r="DP22" s="1" t="s">
        <v>777</v>
      </c>
      <c r="DQ22" s="1">
        <v>1215</v>
      </c>
      <c r="DR22" s="1" t="s">
        <v>778</v>
      </c>
      <c r="DS22" s="1" t="s">
        <v>57</v>
      </c>
      <c r="DT22" s="8" t="s">
        <v>783</v>
      </c>
      <c r="DU22" s="8" t="s">
        <v>784</v>
      </c>
      <c r="DV22" s="1" t="s">
        <v>57</v>
      </c>
      <c r="DW22" s="1" t="s">
        <v>57</v>
      </c>
      <c r="DX22" s="1" t="s">
        <v>57</v>
      </c>
      <c r="DY22" s="1" t="s">
        <v>57</v>
      </c>
      <c r="DZ22" s="1" t="s">
        <v>57</v>
      </c>
      <c r="EA22" s="1" t="s">
        <v>57</v>
      </c>
      <c r="EB22" s="1" t="s">
        <v>57</v>
      </c>
      <c r="EC22" s="1" t="s">
        <v>57</v>
      </c>
      <c r="ED22" s="1" t="s">
        <v>57</v>
      </c>
      <c r="EE22" s="1" t="s">
        <v>57</v>
      </c>
      <c r="EF22" s="1" t="s">
        <v>57</v>
      </c>
      <c r="EG22" s="6" t="s">
        <v>795</v>
      </c>
      <c r="EH22" s="1" t="s">
        <v>57</v>
      </c>
      <c r="EI22" s="6" t="s">
        <v>793</v>
      </c>
      <c r="EJ22" s="6" t="s">
        <v>794</v>
      </c>
      <c r="EK22" s="1" t="s">
        <v>594</v>
      </c>
      <c r="EL22" s="1" t="s">
        <v>57</v>
      </c>
      <c r="EM22" s="1" t="s">
        <v>57</v>
      </c>
      <c r="EN22" s="1" t="s">
        <v>57</v>
      </c>
      <c r="EO22" s="1" t="s">
        <v>57</v>
      </c>
      <c r="EP22" s="1" t="s">
        <v>57</v>
      </c>
      <c r="EQ22" s="1" t="s">
        <v>57</v>
      </c>
      <c r="ER22" s="1" t="s">
        <v>57</v>
      </c>
      <c r="ES22" s="1" t="s">
        <v>57</v>
      </c>
      <c r="ET22" s="1" t="s">
        <v>57</v>
      </c>
      <c r="EU22" s="1" t="s">
        <v>57</v>
      </c>
      <c r="EV22" s="6" t="s">
        <v>688</v>
      </c>
      <c r="EW22" s="10" t="s">
        <v>686</v>
      </c>
      <c r="EX22" s="6" t="s">
        <v>687</v>
      </c>
      <c r="EY22" s="1" t="s">
        <v>57</v>
      </c>
      <c r="EZ22" s="1" t="s">
        <v>57</v>
      </c>
      <c r="FA22" s="1" t="s">
        <v>57</v>
      </c>
      <c r="FB22" s="1" t="s">
        <v>57</v>
      </c>
      <c r="FC22" s="1" t="s">
        <v>57</v>
      </c>
      <c r="FD22" s="1" t="s">
        <v>57</v>
      </c>
      <c r="FE22" s="1" t="s">
        <v>57</v>
      </c>
      <c r="FF22" s="1" t="s">
        <v>57</v>
      </c>
      <c r="FG22" s="1" t="s">
        <v>57</v>
      </c>
      <c r="FH22" s="1" t="s">
        <v>57</v>
      </c>
      <c r="FI22" s="1" t="s">
        <v>57</v>
      </c>
      <c r="FJ22" s="1" t="s">
        <v>57</v>
      </c>
      <c r="FK22" s="1" t="s">
        <v>57</v>
      </c>
      <c r="FL22" s="1" t="s">
        <v>57</v>
      </c>
      <c r="FM22" s="1" t="s">
        <v>57</v>
      </c>
      <c r="FN22" s="1" t="s">
        <v>57</v>
      </c>
      <c r="FO22" s="1" t="s">
        <v>679</v>
      </c>
      <c r="FP22" s="1" t="s">
        <v>57</v>
      </c>
      <c r="FQ22" s="1" t="s">
        <v>57</v>
      </c>
      <c r="FR22" s="1" t="s">
        <v>57</v>
      </c>
      <c r="FS22" s="1" t="s">
        <v>57</v>
      </c>
      <c r="FT22" s="1">
        <v>152</v>
      </c>
      <c r="FU22" s="1" t="s">
        <v>57</v>
      </c>
      <c r="FV22" s="1" t="s">
        <v>57</v>
      </c>
      <c r="FW22" s="1" t="s">
        <v>57</v>
      </c>
      <c r="FX22" s="1" t="s">
        <v>647</v>
      </c>
      <c r="FY22" s="1">
        <v>3432309</v>
      </c>
      <c r="FZ22" s="1">
        <v>2210</v>
      </c>
      <c r="GA22" s="1">
        <v>20</v>
      </c>
      <c r="GB22" s="1" t="s">
        <v>555</v>
      </c>
      <c r="GC22" s="7" t="s">
        <v>842</v>
      </c>
      <c r="GD22" s="1" t="s">
        <v>17</v>
      </c>
      <c r="GE22" s="1" t="s">
        <v>319</v>
      </c>
      <c r="GF22" s="1" t="s">
        <v>57</v>
      </c>
      <c r="GG22" s="1" t="s">
        <v>57</v>
      </c>
      <c r="GH22" s="1" t="s">
        <v>17</v>
      </c>
      <c r="GI22" s="1" t="s">
        <v>57</v>
      </c>
      <c r="GJ22" s="1" t="s">
        <v>17</v>
      </c>
      <c r="GK22" s="1" t="s">
        <v>17</v>
      </c>
      <c r="GL22" s="1" t="s">
        <v>17</v>
      </c>
      <c r="GM22" s="1" t="s">
        <v>57</v>
      </c>
      <c r="GN22" s="1" t="s">
        <v>57</v>
      </c>
      <c r="GO22" s="1" t="s">
        <v>57</v>
      </c>
      <c r="GP22" s="1" t="s">
        <v>57</v>
      </c>
      <c r="GQ22" s="1" t="s">
        <v>57</v>
      </c>
      <c r="GR22" s="1" t="s">
        <v>57</v>
      </c>
      <c r="GS22" s="1" t="s">
        <v>57</v>
      </c>
      <c r="GT22" s="1" t="s">
        <v>57</v>
      </c>
      <c r="GU22" s="1" t="s">
        <v>57</v>
      </c>
      <c r="GV22" s="1" t="s">
        <v>57</v>
      </c>
      <c r="GW22" s="1" t="s">
        <v>57</v>
      </c>
      <c r="GX22" s="1" t="s">
        <v>57</v>
      </c>
      <c r="GY22" s="1" t="s">
        <v>57</v>
      </c>
      <c r="GZ22" s="1" t="s">
        <v>57</v>
      </c>
      <c r="HA22" s="1" t="s">
        <v>57</v>
      </c>
      <c r="HB22" s="1" t="s">
        <v>57</v>
      </c>
      <c r="HC22" s="1" t="s">
        <v>57</v>
      </c>
      <c r="HD22" s="1" t="s">
        <v>57</v>
      </c>
      <c r="HE22" s="1" t="s">
        <v>57</v>
      </c>
      <c r="HF22" s="1" t="s">
        <v>728</v>
      </c>
      <c r="HG22" s="1" t="s">
        <v>57</v>
      </c>
      <c r="HH22" s="1" t="s">
        <v>57</v>
      </c>
      <c r="HI22" s="1" t="s">
        <v>57</v>
      </c>
      <c r="HJ22" s="7" t="s">
        <v>749</v>
      </c>
      <c r="HK22" s="7" t="s">
        <v>750</v>
      </c>
      <c r="HL22" s="7" t="s">
        <v>751</v>
      </c>
      <c r="HM22" s="6" t="s">
        <v>752</v>
      </c>
      <c r="HN22" s="6" t="s">
        <v>753</v>
      </c>
      <c r="HO22" s="10" t="s">
        <v>754</v>
      </c>
      <c r="HP22" s="10" t="s">
        <v>691</v>
      </c>
      <c r="HQ22" s="6" t="s">
        <v>692</v>
      </c>
      <c r="HR22" s="6" t="s">
        <v>693</v>
      </c>
      <c r="HS22" s="6" t="s">
        <v>755</v>
      </c>
      <c r="HT22" s="6" t="s">
        <v>694</v>
      </c>
      <c r="HU22" s="6" t="s">
        <v>693</v>
      </c>
      <c r="HV22" s="6" t="s">
        <v>695</v>
      </c>
      <c r="HW22" s="1" t="s">
        <v>57</v>
      </c>
      <c r="HX22" s="1" t="s">
        <v>57</v>
      </c>
      <c r="HY22" s="1" t="s">
        <v>57</v>
      </c>
      <c r="HZ22" s="6" t="s">
        <v>756</v>
      </c>
      <c r="IA22" s="1" t="s">
        <v>57</v>
      </c>
      <c r="IB22" s="1" t="s">
        <v>57</v>
      </c>
      <c r="IC22" s="1" t="s">
        <v>57</v>
      </c>
      <c r="ID22" s="1" t="s">
        <v>57</v>
      </c>
      <c r="IE22" s="1" t="s">
        <v>57</v>
      </c>
      <c r="IF22" s="1" t="s">
        <v>57</v>
      </c>
      <c r="IG22" s="1" t="s">
        <v>57</v>
      </c>
      <c r="IH22" s="1" t="s">
        <v>57</v>
      </c>
      <c r="II22" s="1" t="s">
        <v>57</v>
      </c>
      <c r="IJ22" s="1" t="s">
        <v>57</v>
      </c>
      <c r="IK22" s="1" t="s">
        <v>57</v>
      </c>
      <c r="IL22" s="1" t="s">
        <v>57</v>
      </c>
      <c r="IM22" s="1" t="s">
        <v>57</v>
      </c>
      <c r="IN22" s="1" t="s">
        <v>57</v>
      </c>
      <c r="IO22" s="1" t="s">
        <v>57</v>
      </c>
      <c r="IP22" s="1" t="s">
        <v>57</v>
      </c>
      <c r="IQ22" s="1" t="s">
        <v>57</v>
      </c>
      <c r="IR22" s="1" t="s">
        <v>17</v>
      </c>
      <c r="IS22" s="1" t="s">
        <v>57</v>
      </c>
      <c r="IT22" s="1" t="s">
        <v>57</v>
      </c>
      <c r="IU22" s="1" t="s">
        <v>57</v>
      </c>
      <c r="IV22" s="1" t="s">
        <v>57</v>
      </c>
      <c r="IW22" s="1" t="s">
        <v>57</v>
      </c>
      <c r="IX22" s="1" t="s">
        <v>57</v>
      </c>
      <c r="IY22" s="1" t="s">
        <v>57</v>
      </c>
      <c r="IZ22" s="7" t="s">
        <v>750</v>
      </c>
      <c r="JA22" s="1" t="s">
        <v>757</v>
      </c>
      <c r="JB22" s="7" t="s">
        <v>749</v>
      </c>
      <c r="JC22" s="1" t="s">
        <v>758</v>
      </c>
      <c r="JD22" s="1">
        <v>170199</v>
      </c>
      <c r="JE22" s="1">
        <v>170199</v>
      </c>
      <c r="JF22" s="1" t="s">
        <v>57</v>
      </c>
      <c r="JG22" s="7" t="s">
        <v>751</v>
      </c>
      <c r="JH22" s="1" t="s">
        <v>57</v>
      </c>
      <c r="JI22" s="1" t="s">
        <v>57</v>
      </c>
      <c r="JJ22" s="6" t="s">
        <v>760</v>
      </c>
      <c r="JK22" s="1" t="s">
        <v>17</v>
      </c>
      <c r="JL22" s="1" t="s">
        <v>57</v>
      </c>
      <c r="JM22" s="1" t="s">
        <v>57</v>
      </c>
      <c r="JN22" s="1" t="s">
        <v>57</v>
      </c>
      <c r="JO22" s="1" t="s">
        <v>57</v>
      </c>
      <c r="JP22" s="1" t="s">
        <v>57</v>
      </c>
      <c r="JQ22" s="1" t="s">
        <v>1</v>
      </c>
      <c r="JR22" s="1" t="s">
        <v>57</v>
      </c>
      <c r="JS22" s="7" t="s">
        <v>704</v>
      </c>
      <c r="JT22" s="1" t="s">
        <v>705</v>
      </c>
      <c r="JU22" s="1">
        <v>2</v>
      </c>
      <c r="JV22" s="1" t="s">
        <v>706</v>
      </c>
      <c r="JW22" s="1" t="s">
        <v>707</v>
      </c>
      <c r="JX22" s="1" t="s">
        <v>57</v>
      </c>
      <c r="JY22" s="1" t="s">
        <v>57</v>
      </c>
      <c r="JZ22" s="1" t="s">
        <v>57</v>
      </c>
      <c r="KA22" s="1" t="s">
        <v>57</v>
      </c>
      <c r="KB22" s="1" t="s">
        <v>546</v>
      </c>
      <c r="KC22" s="1" t="s">
        <v>708</v>
      </c>
      <c r="KD22" s="7" t="s">
        <v>763</v>
      </c>
      <c r="KE22" s="1" t="s">
        <v>761</v>
      </c>
      <c r="KF22" s="1" t="s">
        <v>57</v>
      </c>
      <c r="KG22" s="1" t="s">
        <v>57</v>
      </c>
      <c r="KH22" s="1" t="s">
        <v>57</v>
      </c>
      <c r="KI22" s="1" t="s">
        <v>57</v>
      </c>
      <c r="KJ22" s="1" t="s">
        <v>709</v>
      </c>
      <c r="KK22" s="1" t="s">
        <v>57</v>
      </c>
      <c r="KL22" s="1" t="s">
        <v>710</v>
      </c>
      <c r="KM22" s="1" t="s">
        <v>57</v>
      </c>
      <c r="KN22" s="1" t="s">
        <v>57</v>
      </c>
      <c r="KO22" s="1" t="s">
        <v>57</v>
      </c>
      <c r="KP22" s="1" t="s">
        <v>57</v>
      </c>
      <c r="KQ22" s="1" t="s">
        <v>57</v>
      </c>
      <c r="KR22" s="1" t="s">
        <v>57</v>
      </c>
      <c r="KS22" s="1" t="s">
        <v>57</v>
      </c>
      <c r="KT22" s="1" t="s">
        <v>57</v>
      </c>
      <c r="KU22" s="1" t="s">
        <v>1119</v>
      </c>
      <c r="KV22" s="19" t="e">
        <f>MATCH(A22,SID!A:A,0)</f>
        <v>#N/A</v>
      </c>
    </row>
    <row r="23" spans="1:308" ht="132" x14ac:dyDescent="0.25">
      <c r="A23" s="19" t="str">
        <f t="shared" si="0"/>
        <v>241ISZ1191092_TGHU482419</v>
      </c>
      <c r="B23" s="1" t="s">
        <v>711</v>
      </c>
      <c r="C23" s="1" t="s">
        <v>50</v>
      </c>
      <c r="D23" s="1" t="s">
        <v>50</v>
      </c>
      <c r="E23" s="1" t="s">
        <v>57</v>
      </c>
      <c r="F23" s="1" t="s">
        <v>57</v>
      </c>
      <c r="G23" s="1" t="s">
        <v>57</v>
      </c>
      <c r="H23" s="1">
        <v>241</v>
      </c>
      <c r="I23" s="1" t="s">
        <v>17</v>
      </c>
      <c r="J23" s="1" t="s">
        <v>421</v>
      </c>
      <c r="K23" s="1" t="s">
        <v>57</v>
      </c>
      <c r="L23" s="1" t="s">
        <v>17</v>
      </c>
      <c r="M23" s="1" t="s">
        <v>711</v>
      </c>
      <c r="N23" s="1" t="s">
        <v>63</v>
      </c>
      <c r="O23" s="1" t="s">
        <v>57</v>
      </c>
      <c r="P23" s="1" t="s">
        <v>17</v>
      </c>
      <c r="Q23" s="1" t="s">
        <v>57</v>
      </c>
      <c r="R23" s="1" t="s">
        <v>57</v>
      </c>
      <c r="S23" s="1" t="s">
        <v>762</v>
      </c>
      <c r="T23" s="7" t="s">
        <v>763</v>
      </c>
      <c r="U23" s="1" t="s">
        <v>764</v>
      </c>
      <c r="V23" s="1" t="s">
        <v>57</v>
      </c>
      <c r="W23" s="1" t="s">
        <v>57</v>
      </c>
      <c r="X23" s="1" t="s">
        <v>57</v>
      </c>
      <c r="Y23" s="1" t="s">
        <v>57</v>
      </c>
      <c r="Z23" s="1" t="s">
        <v>57</v>
      </c>
      <c r="AA23" s="1" t="s">
        <v>57</v>
      </c>
      <c r="AB23" s="1" t="s">
        <v>57</v>
      </c>
      <c r="AC23" s="1" t="s">
        <v>57</v>
      </c>
      <c r="AD23" s="1" t="s">
        <v>57</v>
      </c>
      <c r="AE23" s="1" t="s">
        <v>57</v>
      </c>
      <c r="AF23" s="1" t="s">
        <v>57</v>
      </c>
      <c r="AG23" s="1" t="s">
        <v>57</v>
      </c>
      <c r="AH23" s="1" t="s">
        <v>57</v>
      </c>
      <c r="AI23" s="1" t="s">
        <v>90</v>
      </c>
      <c r="AJ23" s="1" t="s">
        <v>765</v>
      </c>
      <c r="AK23" s="1" t="s">
        <v>766</v>
      </c>
      <c r="AL23" s="1" t="s">
        <v>767</v>
      </c>
      <c r="AM23" s="1" t="s">
        <v>768</v>
      </c>
      <c r="AN23" s="1" t="s">
        <v>769</v>
      </c>
      <c r="AO23" s="1" t="s">
        <v>770</v>
      </c>
      <c r="AP23" s="1" t="s">
        <v>771</v>
      </c>
      <c r="AQ23" s="8" t="s">
        <v>57</v>
      </c>
      <c r="AR23" s="8" t="s">
        <v>772</v>
      </c>
      <c r="AS23" s="8" t="s">
        <v>773</v>
      </c>
      <c r="AT23" s="1" t="s">
        <v>774</v>
      </c>
      <c r="AU23" s="1" t="s">
        <v>775</v>
      </c>
      <c r="AV23" s="1" t="s">
        <v>776</v>
      </c>
      <c r="AW23" s="1" t="s">
        <v>57</v>
      </c>
      <c r="AX23" s="1" t="s">
        <v>777</v>
      </c>
      <c r="AY23" s="1">
        <v>1215</v>
      </c>
      <c r="AZ23" s="1" t="s">
        <v>778</v>
      </c>
      <c r="BA23" s="1" t="s">
        <v>57</v>
      </c>
      <c r="BB23" s="8" t="s">
        <v>779</v>
      </c>
      <c r="BC23" s="1" t="s">
        <v>57</v>
      </c>
      <c r="BD23" s="1" t="s">
        <v>780</v>
      </c>
      <c r="BE23" s="1" t="s">
        <v>781</v>
      </c>
      <c r="BF23" s="1" t="s">
        <v>57</v>
      </c>
      <c r="BG23" s="1" t="s">
        <v>57</v>
      </c>
      <c r="BH23" s="1" t="s">
        <v>57</v>
      </c>
      <c r="BI23" s="1" t="s">
        <v>57</v>
      </c>
      <c r="BJ23" s="1" t="s">
        <v>57</v>
      </c>
      <c r="BK23" s="1" t="s">
        <v>57</v>
      </c>
      <c r="BL23" s="1" t="s">
        <v>57</v>
      </c>
      <c r="BM23" s="1" t="s">
        <v>57</v>
      </c>
      <c r="BN23" s="1" t="s">
        <v>57</v>
      </c>
      <c r="BO23" s="1" t="s">
        <v>766</v>
      </c>
      <c r="BP23" s="1" t="s">
        <v>767</v>
      </c>
      <c r="BQ23" s="1" t="s">
        <v>768</v>
      </c>
      <c r="BR23" s="1" t="s">
        <v>769</v>
      </c>
      <c r="BS23" s="1" t="s">
        <v>770</v>
      </c>
      <c r="BT23" s="1" t="s">
        <v>771</v>
      </c>
      <c r="BU23" s="8" t="s">
        <v>57</v>
      </c>
      <c r="BV23" s="8" t="s">
        <v>772</v>
      </c>
      <c r="BW23" s="8" t="s">
        <v>773</v>
      </c>
      <c r="BX23" s="1" t="s">
        <v>774</v>
      </c>
      <c r="BY23" s="1" t="s">
        <v>785</v>
      </c>
      <c r="BZ23" s="1" t="s">
        <v>786</v>
      </c>
      <c r="CA23" s="1" t="s">
        <v>57</v>
      </c>
      <c r="CB23" s="1" t="s">
        <v>787</v>
      </c>
      <c r="CC23" s="1" t="s">
        <v>57</v>
      </c>
      <c r="CD23" s="1" t="s">
        <v>761</v>
      </c>
      <c r="CE23" s="1" t="s">
        <v>57</v>
      </c>
      <c r="CF23" s="1" t="s">
        <v>57</v>
      </c>
      <c r="CG23" s="1" t="s">
        <v>57</v>
      </c>
      <c r="CH23" s="1" t="s">
        <v>57</v>
      </c>
      <c r="CI23" s="1" t="s">
        <v>782</v>
      </c>
      <c r="CJ23" s="1" t="s">
        <v>767</v>
      </c>
      <c r="CK23" s="1" t="s">
        <v>57</v>
      </c>
      <c r="CL23" s="1" t="s">
        <v>792</v>
      </c>
      <c r="CM23" s="1" t="s">
        <v>770</v>
      </c>
      <c r="CN23" s="1" t="s">
        <v>771</v>
      </c>
      <c r="CO23" s="1" t="s">
        <v>57</v>
      </c>
      <c r="CP23" s="1" t="s">
        <v>57</v>
      </c>
      <c r="CQ23" s="1" t="s">
        <v>57</v>
      </c>
      <c r="CR23" s="1" t="s">
        <v>57</v>
      </c>
      <c r="CS23" s="1" t="s">
        <v>788</v>
      </c>
      <c r="CT23" s="1" t="s">
        <v>789</v>
      </c>
      <c r="CU23" s="1" t="s">
        <v>57</v>
      </c>
      <c r="CV23" s="1" t="s">
        <v>790</v>
      </c>
      <c r="CW23" s="1" t="s">
        <v>57</v>
      </c>
      <c r="CX23" s="1" t="s">
        <v>791</v>
      </c>
      <c r="CY23" s="1" t="s">
        <v>57</v>
      </c>
      <c r="CZ23" s="1" t="s">
        <v>57</v>
      </c>
      <c r="DA23" s="1" t="s">
        <v>57</v>
      </c>
      <c r="DB23" s="1" t="s">
        <v>57</v>
      </c>
      <c r="DC23" s="1" t="s">
        <v>57</v>
      </c>
      <c r="DD23" s="1" t="s">
        <v>57</v>
      </c>
      <c r="DE23" s="1" t="s">
        <v>57</v>
      </c>
      <c r="DF23" s="1" t="s">
        <v>57</v>
      </c>
      <c r="DG23" s="1" t="s">
        <v>57</v>
      </c>
      <c r="DH23" s="1" t="s">
        <v>57</v>
      </c>
      <c r="DI23" s="1" t="s">
        <v>57</v>
      </c>
      <c r="DJ23" s="1" t="s">
        <v>57</v>
      </c>
      <c r="DK23" s="1" t="s">
        <v>57</v>
      </c>
      <c r="DL23" s="1" t="s">
        <v>57</v>
      </c>
      <c r="DM23" s="1" t="s">
        <v>775</v>
      </c>
      <c r="DN23" s="1" t="s">
        <v>776</v>
      </c>
      <c r="DO23" s="1" t="s">
        <v>57</v>
      </c>
      <c r="DP23" s="1" t="s">
        <v>777</v>
      </c>
      <c r="DQ23" s="1">
        <v>1215</v>
      </c>
      <c r="DR23" s="1" t="s">
        <v>778</v>
      </c>
      <c r="DS23" s="1" t="s">
        <v>57</v>
      </c>
      <c r="DT23" s="8" t="s">
        <v>783</v>
      </c>
      <c r="DU23" s="8" t="s">
        <v>784</v>
      </c>
      <c r="DV23" s="1" t="s">
        <v>57</v>
      </c>
      <c r="DW23" s="1" t="s">
        <v>57</v>
      </c>
      <c r="DX23" s="1" t="s">
        <v>57</v>
      </c>
      <c r="DY23" s="1" t="s">
        <v>57</v>
      </c>
      <c r="DZ23" s="1" t="s">
        <v>57</v>
      </c>
      <c r="EA23" s="1" t="s">
        <v>57</v>
      </c>
      <c r="EB23" s="1" t="s">
        <v>57</v>
      </c>
      <c r="EC23" s="1" t="s">
        <v>57</v>
      </c>
      <c r="ED23" s="1" t="s">
        <v>57</v>
      </c>
      <c r="EE23" s="1" t="s">
        <v>57</v>
      </c>
      <c r="EF23" s="1" t="s">
        <v>57</v>
      </c>
      <c r="EG23" s="6" t="s">
        <v>795</v>
      </c>
      <c r="EH23" s="1" t="s">
        <v>57</v>
      </c>
      <c r="EI23" s="6" t="s">
        <v>793</v>
      </c>
      <c r="EJ23" s="6" t="s">
        <v>794</v>
      </c>
      <c r="EK23" s="1" t="s">
        <v>594</v>
      </c>
      <c r="EL23" s="1" t="s">
        <v>57</v>
      </c>
      <c r="EM23" s="1" t="s">
        <v>57</v>
      </c>
      <c r="EN23" s="1" t="s">
        <v>57</v>
      </c>
      <c r="EO23" s="1" t="s">
        <v>57</v>
      </c>
      <c r="EP23" s="1" t="s">
        <v>57</v>
      </c>
      <c r="EQ23" s="1" t="s">
        <v>57</v>
      </c>
      <c r="ER23" s="1" t="s">
        <v>57</v>
      </c>
      <c r="ES23" s="1" t="s">
        <v>57</v>
      </c>
      <c r="ET23" s="1" t="s">
        <v>57</v>
      </c>
      <c r="EU23" s="1" t="s">
        <v>57</v>
      </c>
      <c r="EV23" s="6" t="s">
        <v>688</v>
      </c>
      <c r="EW23" s="10" t="s">
        <v>686</v>
      </c>
      <c r="EX23" s="6" t="s">
        <v>687</v>
      </c>
      <c r="EY23" s="1" t="s">
        <v>57</v>
      </c>
      <c r="EZ23" s="1" t="s">
        <v>57</v>
      </c>
      <c r="FA23" s="1" t="s">
        <v>57</v>
      </c>
      <c r="FB23" s="1" t="s">
        <v>57</v>
      </c>
      <c r="FC23" s="1" t="s">
        <v>57</v>
      </c>
      <c r="FD23" s="1" t="s">
        <v>57</v>
      </c>
      <c r="FE23" s="1" t="s">
        <v>57</v>
      </c>
      <c r="FF23" s="1" t="s">
        <v>57</v>
      </c>
      <c r="FG23" s="1" t="s">
        <v>57</v>
      </c>
      <c r="FH23" s="1" t="s">
        <v>57</v>
      </c>
      <c r="FI23" s="1" t="s">
        <v>57</v>
      </c>
      <c r="FJ23" s="1" t="s">
        <v>57</v>
      </c>
      <c r="FK23" s="1" t="s">
        <v>57</v>
      </c>
      <c r="FL23" s="1" t="s">
        <v>57</v>
      </c>
      <c r="FM23" s="1" t="s">
        <v>57</v>
      </c>
      <c r="FN23" s="1" t="s">
        <v>57</v>
      </c>
      <c r="FO23" s="1" t="s">
        <v>679</v>
      </c>
      <c r="FP23" s="1" t="s">
        <v>57</v>
      </c>
      <c r="FQ23" s="1" t="s">
        <v>57</v>
      </c>
      <c r="FR23" s="1" t="s">
        <v>57</v>
      </c>
      <c r="FS23" s="1" t="s">
        <v>57</v>
      </c>
      <c r="FT23" s="1">
        <v>152</v>
      </c>
      <c r="FU23" s="1" t="s">
        <v>57</v>
      </c>
      <c r="FV23" s="1" t="s">
        <v>57</v>
      </c>
      <c r="FW23" s="1" t="s">
        <v>57</v>
      </c>
      <c r="FX23" s="1" t="s">
        <v>713</v>
      </c>
      <c r="FY23" s="1">
        <v>482419</v>
      </c>
      <c r="FZ23" s="1">
        <v>2210</v>
      </c>
      <c r="GA23" s="1">
        <v>20</v>
      </c>
      <c r="GB23" s="1" t="s">
        <v>555</v>
      </c>
      <c r="GC23" s="7" t="s">
        <v>680</v>
      </c>
      <c r="GD23" s="1" t="s">
        <v>17</v>
      </c>
      <c r="GE23" s="1" t="s">
        <v>319</v>
      </c>
      <c r="GF23" s="1" t="s">
        <v>57</v>
      </c>
      <c r="GG23" s="1" t="s">
        <v>57</v>
      </c>
      <c r="GH23" s="1" t="s">
        <v>17</v>
      </c>
      <c r="GI23" s="1" t="s">
        <v>57</v>
      </c>
      <c r="GJ23" s="1" t="s">
        <v>17</v>
      </c>
      <c r="GK23" s="1" t="s">
        <v>17</v>
      </c>
      <c r="GL23" s="1" t="s">
        <v>17</v>
      </c>
      <c r="GM23" s="1" t="s">
        <v>57</v>
      </c>
      <c r="GN23" s="1" t="s">
        <v>57</v>
      </c>
      <c r="GO23" s="1" t="s">
        <v>57</v>
      </c>
      <c r="GP23" s="1" t="s">
        <v>57</v>
      </c>
      <c r="GQ23" s="1" t="s">
        <v>57</v>
      </c>
      <c r="GR23" s="1" t="s">
        <v>57</v>
      </c>
      <c r="GS23" s="1" t="s">
        <v>57</v>
      </c>
      <c r="GT23" s="1" t="s">
        <v>57</v>
      </c>
      <c r="GU23" s="1" t="s">
        <v>57</v>
      </c>
      <c r="GV23" s="1" t="s">
        <v>57</v>
      </c>
      <c r="GW23" s="1" t="s">
        <v>57</v>
      </c>
      <c r="GX23" s="1" t="s">
        <v>57</v>
      </c>
      <c r="GY23" s="1" t="s">
        <v>57</v>
      </c>
      <c r="GZ23" s="1" t="s">
        <v>57</v>
      </c>
      <c r="HA23" s="1" t="s">
        <v>57</v>
      </c>
      <c r="HB23" s="1" t="s">
        <v>57</v>
      </c>
      <c r="HC23" s="1" t="s">
        <v>57</v>
      </c>
      <c r="HD23" s="1" t="s">
        <v>57</v>
      </c>
      <c r="HE23" s="1" t="s">
        <v>57</v>
      </c>
      <c r="HF23" s="1" t="s">
        <v>729</v>
      </c>
      <c r="HG23" s="1" t="s">
        <v>57</v>
      </c>
      <c r="HH23" s="1" t="s">
        <v>57</v>
      </c>
      <c r="HI23" s="1" t="s">
        <v>57</v>
      </c>
      <c r="HJ23" s="7" t="s">
        <v>749</v>
      </c>
      <c r="HK23" s="7" t="s">
        <v>750</v>
      </c>
      <c r="HL23" s="7" t="s">
        <v>751</v>
      </c>
      <c r="HM23" s="6" t="s">
        <v>752</v>
      </c>
      <c r="HN23" s="6" t="s">
        <v>753</v>
      </c>
      <c r="HO23" s="10" t="s">
        <v>754</v>
      </c>
      <c r="HP23" s="10" t="s">
        <v>691</v>
      </c>
      <c r="HQ23" s="6" t="s">
        <v>692</v>
      </c>
      <c r="HR23" s="6" t="s">
        <v>693</v>
      </c>
      <c r="HS23" s="6" t="s">
        <v>755</v>
      </c>
      <c r="HT23" s="6" t="s">
        <v>694</v>
      </c>
      <c r="HU23" s="6" t="s">
        <v>693</v>
      </c>
      <c r="HV23" s="6" t="s">
        <v>695</v>
      </c>
      <c r="HW23" s="1" t="s">
        <v>57</v>
      </c>
      <c r="HX23" s="1" t="s">
        <v>57</v>
      </c>
      <c r="HY23" s="1" t="s">
        <v>57</v>
      </c>
      <c r="HZ23" s="6" t="s">
        <v>756</v>
      </c>
      <c r="IA23" s="1" t="s">
        <v>57</v>
      </c>
      <c r="IB23" s="1" t="s">
        <v>57</v>
      </c>
      <c r="IC23" s="1" t="s">
        <v>57</v>
      </c>
      <c r="ID23" s="1" t="s">
        <v>57</v>
      </c>
      <c r="IE23" s="1" t="s">
        <v>57</v>
      </c>
      <c r="IF23" s="1" t="s">
        <v>57</v>
      </c>
      <c r="IG23" s="1" t="s">
        <v>57</v>
      </c>
      <c r="IH23" s="1" t="s">
        <v>57</v>
      </c>
      <c r="II23" s="1" t="s">
        <v>57</v>
      </c>
      <c r="IJ23" s="1" t="s">
        <v>57</v>
      </c>
      <c r="IK23" s="1" t="s">
        <v>57</v>
      </c>
      <c r="IL23" s="1" t="s">
        <v>57</v>
      </c>
      <c r="IM23" s="1" t="s">
        <v>57</v>
      </c>
      <c r="IN23" s="1" t="s">
        <v>57</v>
      </c>
      <c r="IO23" s="1" t="s">
        <v>57</v>
      </c>
      <c r="IP23" s="1" t="s">
        <v>57</v>
      </c>
      <c r="IQ23" s="1" t="s">
        <v>57</v>
      </c>
      <c r="IR23" s="1" t="s">
        <v>17</v>
      </c>
      <c r="IS23" s="1" t="s">
        <v>57</v>
      </c>
      <c r="IT23" s="1" t="s">
        <v>57</v>
      </c>
      <c r="IU23" s="1" t="s">
        <v>57</v>
      </c>
      <c r="IV23" s="1" t="s">
        <v>57</v>
      </c>
      <c r="IW23" s="1" t="s">
        <v>57</v>
      </c>
      <c r="IX23" s="1" t="s">
        <v>57</v>
      </c>
      <c r="IY23" s="1" t="s">
        <v>57</v>
      </c>
      <c r="IZ23" s="7" t="s">
        <v>750</v>
      </c>
      <c r="JA23" s="1" t="s">
        <v>757</v>
      </c>
      <c r="JB23" s="7" t="s">
        <v>749</v>
      </c>
      <c r="JC23" s="1" t="s">
        <v>758</v>
      </c>
      <c r="JD23" s="1">
        <v>170199</v>
      </c>
      <c r="JE23" s="1">
        <v>170199</v>
      </c>
      <c r="JF23" s="1" t="s">
        <v>57</v>
      </c>
      <c r="JG23" s="7" t="s">
        <v>751</v>
      </c>
      <c r="JH23" s="1" t="s">
        <v>57</v>
      </c>
      <c r="JI23" s="1" t="s">
        <v>57</v>
      </c>
      <c r="JJ23" s="6" t="s">
        <v>760</v>
      </c>
      <c r="JK23" s="1" t="s">
        <v>17</v>
      </c>
      <c r="JL23" s="1" t="s">
        <v>57</v>
      </c>
      <c r="JM23" s="1" t="s">
        <v>57</v>
      </c>
      <c r="JN23" s="1" t="s">
        <v>57</v>
      </c>
      <c r="JO23" s="1" t="s">
        <v>57</v>
      </c>
      <c r="JP23" s="1" t="s">
        <v>57</v>
      </c>
      <c r="JQ23" s="1" t="s">
        <v>1</v>
      </c>
      <c r="JR23" s="1" t="s">
        <v>57</v>
      </c>
      <c r="JS23" s="7" t="s">
        <v>704</v>
      </c>
      <c r="JT23" s="1" t="s">
        <v>705</v>
      </c>
      <c r="JU23" s="1">
        <v>2</v>
      </c>
      <c r="JV23" s="1" t="s">
        <v>706</v>
      </c>
      <c r="JW23" s="1" t="s">
        <v>707</v>
      </c>
      <c r="JX23" s="1" t="s">
        <v>57</v>
      </c>
      <c r="JY23" s="1" t="s">
        <v>57</v>
      </c>
      <c r="JZ23" s="1" t="s">
        <v>57</v>
      </c>
      <c r="KA23" s="1" t="s">
        <v>57</v>
      </c>
      <c r="KB23" s="1" t="s">
        <v>546</v>
      </c>
      <c r="KC23" s="1" t="s">
        <v>708</v>
      </c>
      <c r="KD23" s="7" t="s">
        <v>763</v>
      </c>
      <c r="KE23" s="1" t="s">
        <v>761</v>
      </c>
      <c r="KF23" s="1" t="s">
        <v>57</v>
      </c>
      <c r="KG23" s="1" t="s">
        <v>57</v>
      </c>
      <c r="KH23" s="1" t="s">
        <v>57</v>
      </c>
      <c r="KI23" s="1" t="s">
        <v>57</v>
      </c>
      <c r="KJ23" s="1" t="s">
        <v>709</v>
      </c>
      <c r="KK23" s="1" t="s">
        <v>57</v>
      </c>
      <c r="KL23" s="1" t="s">
        <v>710</v>
      </c>
      <c r="KM23" s="1" t="s">
        <v>57</v>
      </c>
      <c r="KN23" s="1" t="s">
        <v>57</v>
      </c>
      <c r="KO23" s="1" t="s">
        <v>57</v>
      </c>
      <c r="KP23" s="1" t="s">
        <v>57</v>
      </c>
      <c r="KQ23" s="1" t="s">
        <v>57</v>
      </c>
      <c r="KR23" s="1" t="s">
        <v>57</v>
      </c>
      <c r="KS23" s="1" t="s">
        <v>57</v>
      </c>
      <c r="KT23" s="1" t="s">
        <v>57</v>
      </c>
      <c r="KU23" s="1" t="s">
        <v>1119</v>
      </c>
      <c r="KV23" s="19" t="e">
        <f>MATCH(A23,SID!A:A,0)</f>
        <v>#N/A</v>
      </c>
    </row>
    <row r="24" spans="1:308" ht="132" x14ac:dyDescent="0.25">
      <c r="A24" s="19" t="str">
        <f t="shared" si="0"/>
        <v>241ISZ1191092_TGHU1245540</v>
      </c>
      <c r="B24" s="1" t="s">
        <v>711</v>
      </c>
      <c r="C24" s="1" t="s">
        <v>50</v>
      </c>
      <c r="D24" s="1" t="s">
        <v>50</v>
      </c>
      <c r="E24" s="1" t="s">
        <v>57</v>
      </c>
      <c r="F24" s="1" t="s">
        <v>57</v>
      </c>
      <c r="G24" s="1" t="s">
        <v>57</v>
      </c>
      <c r="H24" s="1">
        <v>241</v>
      </c>
      <c r="I24" s="1" t="s">
        <v>17</v>
      </c>
      <c r="J24" s="1" t="s">
        <v>421</v>
      </c>
      <c r="K24" s="1" t="s">
        <v>57</v>
      </c>
      <c r="L24" s="1" t="s">
        <v>17</v>
      </c>
      <c r="M24" s="1" t="s">
        <v>711</v>
      </c>
      <c r="N24" s="1" t="s">
        <v>63</v>
      </c>
      <c r="O24" s="1" t="s">
        <v>57</v>
      </c>
      <c r="P24" s="1" t="s">
        <v>17</v>
      </c>
      <c r="Q24" s="1" t="s">
        <v>57</v>
      </c>
      <c r="R24" s="1" t="s">
        <v>57</v>
      </c>
      <c r="S24" s="1" t="s">
        <v>762</v>
      </c>
      <c r="T24" s="7" t="s">
        <v>763</v>
      </c>
      <c r="U24" s="1" t="s">
        <v>764</v>
      </c>
      <c r="V24" s="1" t="s">
        <v>57</v>
      </c>
      <c r="W24" s="1" t="s">
        <v>57</v>
      </c>
      <c r="X24" s="1" t="s">
        <v>57</v>
      </c>
      <c r="Y24" s="1" t="s">
        <v>57</v>
      </c>
      <c r="Z24" s="1" t="s">
        <v>57</v>
      </c>
      <c r="AA24" s="1" t="s">
        <v>57</v>
      </c>
      <c r="AB24" s="1" t="s">
        <v>57</v>
      </c>
      <c r="AC24" s="1" t="s">
        <v>57</v>
      </c>
      <c r="AD24" s="1" t="s">
        <v>57</v>
      </c>
      <c r="AE24" s="1" t="s">
        <v>57</v>
      </c>
      <c r="AF24" s="1" t="s">
        <v>57</v>
      </c>
      <c r="AG24" s="1" t="s">
        <v>57</v>
      </c>
      <c r="AH24" s="1" t="s">
        <v>57</v>
      </c>
      <c r="AI24" s="1" t="s">
        <v>90</v>
      </c>
      <c r="AJ24" s="1" t="s">
        <v>765</v>
      </c>
      <c r="AK24" s="1" t="s">
        <v>766</v>
      </c>
      <c r="AL24" s="1" t="s">
        <v>767</v>
      </c>
      <c r="AM24" s="1" t="s">
        <v>768</v>
      </c>
      <c r="AN24" s="1" t="s">
        <v>769</v>
      </c>
      <c r="AO24" s="1" t="s">
        <v>770</v>
      </c>
      <c r="AP24" s="1" t="s">
        <v>771</v>
      </c>
      <c r="AQ24" s="8" t="s">
        <v>57</v>
      </c>
      <c r="AR24" s="8" t="s">
        <v>772</v>
      </c>
      <c r="AS24" s="8" t="s">
        <v>773</v>
      </c>
      <c r="AT24" s="1" t="s">
        <v>774</v>
      </c>
      <c r="AU24" s="1" t="s">
        <v>775</v>
      </c>
      <c r="AV24" s="1" t="s">
        <v>776</v>
      </c>
      <c r="AW24" s="1" t="s">
        <v>57</v>
      </c>
      <c r="AX24" s="1" t="s">
        <v>777</v>
      </c>
      <c r="AY24" s="1">
        <v>1215</v>
      </c>
      <c r="AZ24" s="1" t="s">
        <v>778</v>
      </c>
      <c r="BA24" s="1" t="s">
        <v>57</v>
      </c>
      <c r="BB24" s="8" t="s">
        <v>779</v>
      </c>
      <c r="BC24" s="1" t="s">
        <v>57</v>
      </c>
      <c r="BD24" s="1" t="s">
        <v>780</v>
      </c>
      <c r="BE24" s="1" t="s">
        <v>781</v>
      </c>
      <c r="BF24" s="1" t="s">
        <v>57</v>
      </c>
      <c r="BG24" s="1" t="s">
        <v>57</v>
      </c>
      <c r="BH24" s="1" t="s">
        <v>57</v>
      </c>
      <c r="BI24" s="1" t="s">
        <v>57</v>
      </c>
      <c r="BJ24" s="1" t="s">
        <v>57</v>
      </c>
      <c r="BK24" s="1" t="s">
        <v>57</v>
      </c>
      <c r="BL24" s="1" t="s">
        <v>57</v>
      </c>
      <c r="BM24" s="1" t="s">
        <v>57</v>
      </c>
      <c r="BN24" s="1" t="s">
        <v>57</v>
      </c>
      <c r="BO24" s="1" t="s">
        <v>766</v>
      </c>
      <c r="BP24" s="1" t="s">
        <v>767</v>
      </c>
      <c r="BQ24" s="1" t="s">
        <v>768</v>
      </c>
      <c r="BR24" s="1" t="s">
        <v>769</v>
      </c>
      <c r="BS24" s="1" t="s">
        <v>770</v>
      </c>
      <c r="BT24" s="1" t="s">
        <v>771</v>
      </c>
      <c r="BU24" s="8" t="s">
        <v>57</v>
      </c>
      <c r="BV24" s="8" t="s">
        <v>772</v>
      </c>
      <c r="BW24" s="8" t="s">
        <v>773</v>
      </c>
      <c r="BX24" s="1" t="s">
        <v>774</v>
      </c>
      <c r="BY24" s="1" t="s">
        <v>785</v>
      </c>
      <c r="BZ24" s="1" t="s">
        <v>786</v>
      </c>
      <c r="CA24" s="1" t="s">
        <v>57</v>
      </c>
      <c r="CB24" s="1" t="s">
        <v>787</v>
      </c>
      <c r="CC24" s="1" t="s">
        <v>57</v>
      </c>
      <c r="CD24" s="1" t="s">
        <v>761</v>
      </c>
      <c r="CE24" s="1" t="s">
        <v>57</v>
      </c>
      <c r="CF24" s="1" t="s">
        <v>57</v>
      </c>
      <c r="CG24" s="1" t="s">
        <v>57</v>
      </c>
      <c r="CH24" s="1" t="s">
        <v>57</v>
      </c>
      <c r="CI24" s="1" t="s">
        <v>782</v>
      </c>
      <c r="CJ24" s="1" t="s">
        <v>767</v>
      </c>
      <c r="CK24" s="1" t="s">
        <v>57</v>
      </c>
      <c r="CL24" s="1" t="s">
        <v>792</v>
      </c>
      <c r="CM24" s="1" t="s">
        <v>770</v>
      </c>
      <c r="CN24" s="1" t="s">
        <v>771</v>
      </c>
      <c r="CO24" s="1" t="s">
        <v>57</v>
      </c>
      <c r="CP24" s="1" t="s">
        <v>57</v>
      </c>
      <c r="CQ24" s="1" t="s">
        <v>57</v>
      </c>
      <c r="CR24" s="1" t="s">
        <v>57</v>
      </c>
      <c r="CS24" s="1" t="s">
        <v>788</v>
      </c>
      <c r="CT24" s="1" t="s">
        <v>789</v>
      </c>
      <c r="CU24" s="1" t="s">
        <v>57</v>
      </c>
      <c r="CV24" s="1" t="s">
        <v>790</v>
      </c>
      <c r="CW24" s="1" t="s">
        <v>57</v>
      </c>
      <c r="CX24" s="1" t="s">
        <v>791</v>
      </c>
      <c r="CY24" s="1" t="s">
        <v>57</v>
      </c>
      <c r="CZ24" s="1" t="s">
        <v>57</v>
      </c>
      <c r="DA24" s="1" t="s">
        <v>57</v>
      </c>
      <c r="DB24" s="1" t="s">
        <v>57</v>
      </c>
      <c r="DC24" s="1" t="s">
        <v>57</v>
      </c>
      <c r="DD24" s="1" t="s">
        <v>57</v>
      </c>
      <c r="DE24" s="1" t="s">
        <v>57</v>
      </c>
      <c r="DF24" s="1" t="s">
        <v>57</v>
      </c>
      <c r="DG24" s="1" t="s">
        <v>57</v>
      </c>
      <c r="DH24" s="1" t="s">
        <v>57</v>
      </c>
      <c r="DI24" s="1" t="s">
        <v>57</v>
      </c>
      <c r="DJ24" s="1" t="s">
        <v>57</v>
      </c>
      <c r="DK24" s="1" t="s">
        <v>57</v>
      </c>
      <c r="DL24" s="1" t="s">
        <v>57</v>
      </c>
      <c r="DM24" s="1" t="s">
        <v>775</v>
      </c>
      <c r="DN24" s="1" t="s">
        <v>776</v>
      </c>
      <c r="DO24" s="1" t="s">
        <v>57</v>
      </c>
      <c r="DP24" s="1" t="s">
        <v>777</v>
      </c>
      <c r="DQ24" s="1">
        <v>1215</v>
      </c>
      <c r="DR24" s="1" t="s">
        <v>778</v>
      </c>
      <c r="DS24" s="1" t="s">
        <v>57</v>
      </c>
      <c r="DT24" s="8" t="s">
        <v>783</v>
      </c>
      <c r="DU24" s="8" t="s">
        <v>784</v>
      </c>
      <c r="DV24" s="1" t="s">
        <v>57</v>
      </c>
      <c r="DW24" s="1" t="s">
        <v>57</v>
      </c>
      <c r="DX24" s="1" t="s">
        <v>57</v>
      </c>
      <c r="DY24" s="1" t="s">
        <v>57</v>
      </c>
      <c r="DZ24" s="1" t="s">
        <v>57</v>
      </c>
      <c r="EA24" s="1" t="s">
        <v>57</v>
      </c>
      <c r="EB24" s="1" t="s">
        <v>57</v>
      </c>
      <c r="EC24" s="1" t="s">
        <v>57</v>
      </c>
      <c r="ED24" s="1" t="s">
        <v>57</v>
      </c>
      <c r="EE24" s="1" t="s">
        <v>57</v>
      </c>
      <c r="EF24" s="1" t="s">
        <v>57</v>
      </c>
      <c r="EG24" s="6" t="s">
        <v>795</v>
      </c>
      <c r="EH24" s="1" t="s">
        <v>57</v>
      </c>
      <c r="EI24" s="6" t="s">
        <v>793</v>
      </c>
      <c r="EJ24" s="6" t="s">
        <v>794</v>
      </c>
      <c r="EK24" s="1" t="s">
        <v>594</v>
      </c>
      <c r="EL24" s="1" t="s">
        <v>57</v>
      </c>
      <c r="EM24" s="1" t="s">
        <v>57</v>
      </c>
      <c r="EN24" s="1" t="s">
        <v>57</v>
      </c>
      <c r="EO24" s="1" t="s">
        <v>57</v>
      </c>
      <c r="EP24" s="1" t="s">
        <v>57</v>
      </c>
      <c r="EQ24" s="1" t="s">
        <v>57</v>
      </c>
      <c r="ER24" s="1" t="s">
        <v>57</v>
      </c>
      <c r="ES24" s="1" t="s">
        <v>57</v>
      </c>
      <c r="ET24" s="1" t="s">
        <v>57</v>
      </c>
      <c r="EU24" s="1" t="s">
        <v>57</v>
      </c>
      <c r="EV24" s="6" t="s">
        <v>688</v>
      </c>
      <c r="EW24" s="10" t="s">
        <v>686</v>
      </c>
      <c r="EX24" s="6" t="s">
        <v>687</v>
      </c>
      <c r="EY24" s="1" t="s">
        <v>57</v>
      </c>
      <c r="EZ24" s="1" t="s">
        <v>57</v>
      </c>
      <c r="FA24" s="1" t="s">
        <v>57</v>
      </c>
      <c r="FB24" s="1" t="s">
        <v>57</v>
      </c>
      <c r="FC24" s="1" t="s">
        <v>57</v>
      </c>
      <c r="FD24" s="1" t="s">
        <v>57</v>
      </c>
      <c r="FE24" s="1" t="s">
        <v>57</v>
      </c>
      <c r="FF24" s="1" t="s">
        <v>57</v>
      </c>
      <c r="FG24" s="1" t="s">
        <v>57</v>
      </c>
      <c r="FH24" s="1" t="s">
        <v>57</v>
      </c>
      <c r="FI24" s="1" t="s">
        <v>57</v>
      </c>
      <c r="FJ24" s="1" t="s">
        <v>57</v>
      </c>
      <c r="FK24" s="1" t="s">
        <v>57</v>
      </c>
      <c r="FL24" s="1" t="s">
        <v>57</v>
      </c>
      <c r="FM24" s="1" t="s">
        <v>57</v>
      </c>
      <c r="FN24" s="1" t="s">
        <v>57</v>
      </c>
      <c r="FO24" s="1" t="s">
        <v>679</v>
      </c>
      <c r="FP24" s="1" t="s">
        <v>57</v>
      </c>
      <c r="FQ24" s="1" t="s">
        <v>57</v>
      </c>
      <c r="FR24" s="1" t="s">
        <v>57</v>
      </c>
      <c r="FS24" s="1" t="s">
        <v>57</v>
      </c>
      <c r="FT24" s="1">
        <v>152</v>
      </c>
      <c r="FU24" s="1" t="s">
        <v>57</v>
      </c>
      <c r="FV24" s="1" t="s">
        <v>57</v>
      </c>
      <c r="FW24" s="1" t="s">
        <v>57</v>
      </c>
      <c r="FX24" s="1" t="s">
        <v>713</v>
      </c>
      <c r="FY24" s="1">
        <v>1245540</v>
      </c>
      <c r="FZ24" s="1">
        <v>2210</v>
      </c>
      <c r="GA24" s="1">
        <v>20</v>
      </c>
      <c r="GB24" s="1" t="s">
        <v>555</v>
      </c>
      <c r="GC24" s="7" t="s">
        <v>680</v>
      </c>
      <c r="GD24" s="1" t="s">
        <v>17</v>
      </c>
      <c r="GE24" s="1" t="s">
        <v>319</v>
      </c>
      <c r="GF24" s="1" t="s">
        <v>57</v>
      </c>
      <c r="GG24" s="1" t="s">
        <v>57</v>
      </c>
      <c r="GH24" s="1" t="s">
        <v>17</v>
      </c>
      <c r="GI24" s="1" t="s">
        <v>57</v>
      </c>
      <c r="GJ24" s="1" t="s">
        <v>17</v>
      </c>
      <c r="GK24" s="1" t="s">
        <v>17</v>
      </c>
      <c r="GL24" s="1" t="s">
        <v>17</v>
      </c>
      <c r="GM24" s="1" t="s">
        <v>57</v>
      </c>
      <c r="GN24" s="1" t="s">
        <v>57</v>
      </c>
      <c r="GO24" s="1" t="s">
        <v>57</v>
      </c>
      <c r="GP24" s="1" t="s">
        <v>57</v>
      </c>
      <c r="GQ24" s="1" t="s">
        <v>57</v>
      </c>
      <c r="GR24" s="1" t="s">
        <v>57</v>
      </c>
      <c r="GS24" s="1" t="s">
        <v>57</v>
      </c>
      <c r="GT24" s="1" t="s">
        <v>57</v>
      </c>
      <c r="GU24" s="1" t="s">
        <v>57</v>
      </c>
      <c r="GV24" s="1" t="s">
        <v>57</v>
      </c>
      <c r="GW24" s="1" t="s">
        <v>57</v>
      </c>
      <c r="GX24" s="1" t="s">
        <v>57</v>
      </c>
      <c r="GY24" s="1" t="s">
        <v>57</v>
      </c>
      <c r="GZ24" s="1" t="s">
        <v>57</v>
      </c>
      <c r="HA24" s="1" t="s">
        <v>57</v>
      </c>
      <c r="HB24" s="1" t="s">
        <v>57</v>
      </c>
      <c r="HC24" s="1" t="s">
        <v>57</v>
      </c>
      <c r="HD24" s="1" t="s">
        <v>57</v>
      </c>
      <c r="HE24" s="1" t="s">
        <v>57</v>
      </c>
      <c r="HF24" s="1" t="s">
        <v>730</v>
      </c>
      <c r="HG24" s="1" t="s">
        <v>57</v>
      </c>
      <c r="HH24" s="1" t="s">
        <v>57</v>
      </c>
      <c r="HI24" s="1" t="s">
        <v>57</v>
      </c>
      <c r="HJ24" s="7" t="s">
        <v>749</v>
      </c>
      <c r="HK24" s="7" t="s">
        <v>750</v>
      </c>
      <c r="HL24" s="7" t="s">
        <v>751</v>
      </c>
      <c r="HM24" s="6" t="s">
        <v>752</v>
      </c>
      <c r="HN24" s="6" t="s">
        <v>753</v>
      </c>
      <c r="HO24" s="10" t="s">
        <v>754</v>
      </c>
      <c r="HP24" s="10" t="s">
        <v>691</v>
      </c>
      <c r="HQ24" s="6" t="s">
        <v>692</v>
      </c>
      <c r="HR24" s="6" t="s">
        <v>693</v>
      </c>
      <c r="HS24" s="6" t="s">
        <v>755</v>
      </c>
      <c r="HT24" s="6" t="s">
        <v>694</v>
      </c>
      <c r="HU24" s="6" t="s">
        <v>693</v>
      </c>
      <c r="HV24" s="6" t="s">
        <v>695</v>
      </c>
      <c r="HW24" s="1" t="s">
        <v>57</v>
      </c>
      <c r="HX24" s="1" t="s">
        <v>57</v>
      </c>
      <c r="HY24" s="1" t="s">
        <v>57</v>
      </c>
      <c r="HZ24" s="6" t="s">
        <v>756</v>
      </c>
      <c r="IA24" s="1" t="s">
        <v>57</v>
      </c>
      <c r="IB24" s="1" t="s">
        <v>57</v>
      </c>
      <c r="IC24" s="1" t="s">
        <v>57</v>
      </c>
      <c r="ID24" s="1" t="s">
        <v>57</v>
      </c>
      <c r="IE24" s="1" t="s">
        <v>57</v>
      </c>
      <c r="IF24" s="1" t="s">
        <v>57</v>
      </c>
      <c r="IG24" s="1" t="s">
        <v>57</v>
      </c>
      <c r="IH24" s="1" t="s">
        <v>57</v>
      </c>
      <c r="II24" s="1" t="s">
        <v>57</v>
      </c>
      <c r="IJ24" s="1" t="s">
        <v>57</v>
      </c>
      <c r="IK24" s="1" t="s">
        <v>57</v>
      </c>
      <c r="IL24" s="1" t="s">
        <v>57</v>
      </c>
      <c r="IM24" s="1" t="s">
        <v>57</v>
      </c>
      <c r="IN24" s="1" t="s">
        <v>57</v>
      </c>
      <c r="IO24" s="1" t="s">
        <v>57</v>
      </c>
      <c r="IP24" s="1" t="s">
        <v>57</v>
      </c>
      <c r="IQ24" s="1" t="s">
        <v>57</v>
      </c>
      <c r="IR24" s="1" t="s">
        <v>17</v>
      </c>
      <c r="IS24" s="1" t="s">
        <v>57</v>
      </c>
      <c r="IT24" s="1" t="s">
        <v>57</v>
      </c>
      <c r="IU24" s="1" t="s">
        <v>57</v>
      </c>
      <c r="IV24" s="1" t="s">
        <v>57</v>
      </c>
      <c r="IW24" s="1" t="s">
        <v>57</v>
      </c>
      <c r="IX24" s="1" t="s">
        <v>57</v>
      </c>
      <c r="IY24" s="1" t="s">
        <v>57</v>
      </c>
      <c r="IZ24" s="7" t="s">
        <v>750</v>
      </c>
      <c r="JA24" s="1" t="s">
        <v>757</v>
      </c>
      <c r="JB24" s="7" t="s">
        <v>749</v>
      </c>
      <c r="JC24" s="1" t="s">
        <v>758</v>
      </c>
      <c r="JD24" s="1">
        <v>170199</v>
      </c>
      <c r="JE24" s="1">
        <v>170199</v>
      </c>
      <c r="JF24" s="1" t="s">
        <v>57</v>
      </c>
      <c r="JG24" s="7" t="s">
        <v>751</v>
      </c>
      <c r="JH24" s="1" t="s">
        <v>57</v>
      </c>
      <c r="JI24" s="1" t="s">
        <v>57</v>
      </c>
      <c r="JJ24" s="6" t="s">
        <v>760</v>
      </c>
      <c r="JK24" s="1" t="s">
        <v>17</v>
      </c>
      <c r="JL24" s="1" t="s">
        <v>57</v>
      </c>
      <c r="JM24" s="1" t="s">
        <v>57</v>
      </c>
      <c r="JN24" s="1" t="s">
        <v>57</v>
      </c>
      <c r="JO24" s="1" t="s">
        <v>57</v>
      </c>
      <c r="JP24" s="1" t="s">
        <v>57</v>
      </c>
      <c r="JQ24" s="1" t="s">
        <v>1</v>
      </c>
      <c r="JR24" s="1" t="s">
        <v>57</v>
      </c>
      <c r="JS24" s="7" t="s">
        <v>704</v>
      </c>
      <c r="JT24" s="1" t="s">
        <v>705</v>
      </c>
      <c r="JU24" s="1">
        <v>2</v>
      </c>
      <c r="JV24" s="1" t="s">
        <v>706</v>
      </c>
      <c r="JW24" s="1" t="s">
        <v>707</v>
      </c>
      <c r="JX24" s="1" t="s">
        <v>57</v>
      </c>
      <c r="JY24" s="1" t="s">
        <v>57</v>
      </c>
      <c r="JZ24" s="1" t="s">
        <v>57</v>
      </c>
      <c r="KA24" s="1" t="s">
        <v>57</v>
      </c>
      <c r="KB24" s="1" t="s">
        <v>546</v>
      </c>
      <c r="KC24" s="1" t="s">
        <v>708</v>
      </c>
      <c r="KD24" s="7" t="s">
        <v>763</v>
      </c>
      <c r="KE24" s="1" t="s">
        <v>761</v>
      </c>
      <c r="KF24" s="1" t="s">
        <v>57</v>
      </c>
      <c r="KG24" s="1" t="s">
        <v>57</v>
      </c>
      <c r="KH24" s="1" t="s">
        <v>57</v>
      </c>
      <c r="KI24" s="1" t="s">
        <v>57</v>
      </c>
      <c r="KJ24" s="1" t="s">
        <v>709</v>
      </c>
      <c r="KK24" s="1" t="s">
        <v>57</v>
      </c>
      <c r="KL24" s="1" t="s">
        <v>710</v>
      </c>
      <c r="KM24" s="1" t="s">
        <v>57</v>
      </c>
      <c r="KN24" s="1" t="s">
        <v>57</v>
      </c>
      <c r="KO24" s="1" t="s">
        <v>57</v>
      </c>
      <c r="KP24" s="1" t="s">
        <v>57</v>
      </c>
      <c r="KQ24" s="1" t="s">
        <v>57</v>
      </c>
      <c r="KR24" s="1" t="s">
        <v>57</v>
      </c>
      <c r="KS24" s="1" t="s">
        <v>57</v>
      </c>
      <c r="KT24" s="1" t="s">
        <v>57</v>
      </c>
      <c r="KU24" s="1" t="s">
        <v>1119</v>
      </c>
      <c r="KV24" s="19" t="e">
        <f>MATCH(A24,SID!A:A,0)</f>
        <v>#N/A</v>
      </c>
    </row>
    <row r="25" spans="1:308" ht="132" x14ac:dyDescent="0.25">
      <c r="A25" s="19" t="str">
        <f t="shared" si="0"/>
        <v>241ISZ1191092_CAXU6380513</v>
      </c>
      <c r="B25" s="1" t="s">
        <v>711</v>
      </c>
      <c r="C25" s="1" t="s">
        <v>50</v>
      </c>
      <c r="D25" s="1" t="s">
        <v>50</v>
      </c>
      <c r="E25" s="1" t="s">
        <v>57</v>
      </c>
      <c r="F25" s="1" t="s">
        <v>57</v>
      </c>
      <c r="G25" s="1" t="s">
        <v>57</v>
      </c>
      <c r="H25" s="1">
        <v>241</v>
      </c>
      <c r="I25" s="1" t="s">
        <v>17</v>
      </c>
      <c r="J25" s="1" t="s">
        <v>421</v>
      </c>
      <c r="K25" s="1" t="s">
        <v>57</v>
      </c>
      <c r="L25" s="1" t="s">
        <v>17</v>
      </c>
      <c r="M25" s="1" t="s">
        <v>711</v>
      </c>
      <c r="N25" s="1" t="s">
        <v>63</v>
      </c>
      <c r="O25" s="1" t="s">
        <v>57</v>
      </c>
      <c r="P25" s="1" t="s">
        <v>17</v>
      </c>
      <c r="Q25" s="1" t="s">
        <v>57</v>
      </c>
      <c r="R25" s="1" t="s">
        <v>57</v>
      </c>
      <c r="S25" s="1" t="s">
        <v>762</v>
      </c>
      <c r="T25" s="7" t="s">
        <v>763</v>
      </c>
      <c r="U25" s="1" t="s">
        <v>764</v>
      </c>
      <c r="V25" s="1" t="s">
        <v>57</v>
      </c>
      <c r="W25" s="1" t="s">
        <v>57</v>
      </c>
      <c r="X25" s="1" t="s">
        <v>57</v>
      </c>
      <c r="Y25" s="1" t="s">
        <v>57</v>
      </c>
      <c r="Z25" s="1" t="s">
        <v>57</v>
      </c>
      <c r="AA25" s="1" t="s">
        <v>57</v>
      </c>
      <c r="AB25" s="1" t="s">
        <v>57</v>
      </c>
      <c r="AC25" s="1" t="s">
        <v>57</v>
      </c>
      <c r="AD25" s="1" t="s">
        <v>57</v>
      </c>
      <c r="AE25" s="1" t="s">
        <v>57</v>
      </c>
      <c r="AF25" s="1" t="s">
        <v>57</v>
      </c>
      <c r="AG25" s="1" t="s">
        <v>57</v>
      </c>
      <c r="AH25" s="1" t="s">
        <v>57</v>
      </c>
      <c r="AI25" s="1" t="s">
        <v>90</v>
      </c>
      <c r="AJ25" s="1" t="s">
        <v>765</v>
      </c>
      <c r="AK25" s="1" t="s">
        <v>766</v>
      </c>
      <c r="AL25" s="1" t="s">
        <v>767</v>
      </c>
      <c r="AM25" s="1" t="s">
        <v>768</v>
      </c>
      <c r="AN25" s="1" t="s">
        <v>769</v>
      </c>
      <c r="AO25" s="1" t="s">
        <v>770</v>
      </c>
      <c r="AP25" s="1" t="s">
        <v>771</v>
      </c>
      <c r="AQ25" s="8" t="s">
        <v>57</v>
      </c>
      <c r="AR25" s="8" t="s">
        <v>772</v>
      </c>
      <c r="AS25" s="8" t="s">
        <v>773</v>
      </c>
      <c r="AT25" s="1" t="s">
        <v>774</v>
      </c>
      <c r="AU25" s="1" t="s">
        <v>775</v>
      </c>
      <c r="AV25" s="1" t="s">
        <v>776</v>
      </c>
      <c r="AW25" s="1" t="s">
        <v>57</v>
      </c>
      <c r="AX25" s="1" t="s">
        <v>777</v>
      </c>
      <c r="AY25" s="1">
        <v>1215</v>
      </c>
      <c r="AZ25" s="1" t="s">
        <v>778</v>
      </c>
      <c r="BA25" s="1" t="s">
        <v>57</v>
      </c>
      <c r="BB25" s="8" t="s">
        <v>779</v>
      </c>
      <c r="BC25" s="1" t="s">
        <v>57</v>
      </c>
      <c r="BD25" s="1" t="s">
        <v>780</v>
      </c>
      <c r="BE25" s="1" t="s">
        <v>781</v>
      </c>
      <c r="BF25" s="1" t="s">
        <v>57</v>
      </c>
      <c r="BG25" s="1" t="s">
        <v>57</v>
      </c>
      <c r="BH25" s="1" t="s">
        <v>57</v>
      </c>
      <c r="BI25" s="1" t="s">
        <v>57</v>
      </c>
      <c r="BJ25" s="1" t="s">
        <v>57</v>
      </c>
      <c r="BK25" s="1" t="s">
        <v>57</v>
      </c>
      <c r="BL25" s="1" t="s">
        <v>57</v>
      </c>
      <c r="BM25" s="1" t="s">
        <v>57</v>
      </c>
      <c r="BN25" s="1" t="s">
        <v>57</v>
      </c>
      <c r="BO25" s="1" t="s">
        <v>766</v>
      </c>
      <c r="BP25" s="1" t="s">
        <v>767</v>
      </c>
      <c r="BQ25" s="1" t="s">
        <v>768</v>
      </c>
      <c r="BR25" s="1" t="s">
        <v>769</v>
      </c>
      <c r="BS25" s="1" t="s">
        <v>770</v>
      </c>
      <c r="BT25" s="1" t="s">
        <v>771</v>
      </c>
      <c r="BU25" s="8" t="s">
        <v>57</v>
      </c>
      <c r="BV25" s="8" t="s">
        <v>772</v>
      </c>
      <c r="BW25" s="8" t="s">
        <v>773</v>
      </c>
      <c r="BX25" s="1" t="s">
        <v>774</v>
      </c>
      <c r="BY25" s="1" t="s">
        <v>785</v>
      </c>
      <c r="BZ25" s="1" t="s">
        <v>786</v>
      </c>
      <c r="CA25" s="1" t="s">
        <v>57</v>
      </c>
      <c r="CB25" s="1" t="s">
        <v>787</v>
      </c>
      <c r="CC25" s="1" t="s">
        <v>57</v>
      </c>
      <c r="CD25" s="1" t="s">
        <v>761</v>
      </c>
      <c r="CE25" s="1" t="s">
        <v>57</v>
      </c>
      <c r="CF25" s="1" t="s">
        <v>57</v>
      </c>
      <c r="CG25" s="1" t="s">
        <v>57</v>
      </c>
      <c r="CH25" s="1" t="s">
        <v>57</v>
      </c>
      <c r="CI25" s="1" t="s">
        <v>782</v>
      </c>
      <c r="CJ25" s="1" t="s">
        <v>767</v>
      </c>
      <c r="CK25" s="1" t="s">
        <v>57</v>
      </c>
      <c r="CL25" s="1" t="s">
        <v>792</v>
      </c>
      <c r="CM25" s="1" t="s">
        <v>770</v>
      </c>
      <c r="CN25" s="1" t="s">
        <v>771</v>
      </c>
      <c r="CO25" s="1" t="s">
        <v>57</v>
      </c>
      <c r="CP25" s="1" t="s">
        <v>57</v>
      </c>
      <c r="CQ25" s="1" t="s">
        <v>57</v>
      </c>
      <c r="CR25" s="1" t="s">
        <v>57</v>
      </c>
      <c r="CS25" s="1" t="s">
        <v>788</v>
      </c>
      <c r="CT25" s="1" t="s">
        <v>789</v>
      </c>
      <c r="CU25" s="1" t="s">
        <v>57</v>
      </c>
      <c r="CV25" s="1" t="s">
        <v>790</v>
      </c>
      <c r="CW25" s="1" t="s">
        <v>57</v>
      </c>
      <c r="CX25" s="1" t="s">
        <v>791</v>
      </c>
      <c r="CY25" s="1" t="s">
        <v>57</v>
      </c>
      <c r="CZ25" s="1" t="s">
        <v>57</v>
      </c>
      <c r="DA25" s="1" t="s">
        <v>57</v>
      </c>
      <c r="DB25" s="1" t="s">
        <v>57</v>
      </c>
      <c r="DC25" s="1" t="s">
        <v>57</v>
      </c>
      <c r="DD25" s="1" t="s">
        <v>57</v>
      </c>
      <c r="DE25" s="1" t="s">
        <v>57</v>
      </c>
      <c r="DF25" s="1" t="s">
        <v>57</v>
      </c>
      <c r="DG25" s="1" t="s">
        <v>57</v>
      </c>
      <c r="DH25" s="1" t="s">
        <v>57</v>
      </c>
      <c r="DI25" s="1" t="s">
        <v>57</v>
      </c>
      <c r="DJ25" s="1" t="s">
        <v>57</v>
      </c>
      <c r="DK25" s="1" t="s">
        <v>57</v>
      </c>
      <c r="DL25" s="1" t="s">
        <v>57</v>
      </c>
      <c r="DM25" s="1" t="s">
        <v>775</v>
      </c>
      <c r="DN25" s="1" t="s">
        <v>776</v>
      </c>
      <c r="DO25" s="1" t="s">
        <v>57</v>
      </c>
      <c r="DP25" s="1" t="s">
        <v>777</v>
      </c>
      <c r="DQ25" s="1">
        <v>1215</v>
      </c>
      <c r="DR25" s="1" t="s">
        <v>778</v>
      </c>
      <c r="DS25" s="1" t="s">
        <v>57</v>
      </c>
      <c r="DT25" s="8" t="s">
        <v>783</v>
      </c>
      <c r="DU25" s="8" t="s">
        <v>784</v>
      </c>
      <c r="DV25" s="1" t="s">
        <v>57</v>
      </c>
      <c r="DW25" s="1" t="s">
        <v>57</v>
      </c>
      <c r="DX25" s="1" t="s">
        <v>57</v>
      </c>
      <c r="DY25" s="1" t="s">
        <v>57</v>
      </c>
      <c r="DZ25" s="1" t="s">
        <v>57</v>
      </c>
      <c r="EA25" s="1" t="s">
        <v>57</v>
      </c>
      <c r="EB25" s="1" t="s">
        <v>57</v>
      </c>
      <c r="EC25" s="1" t="s">
        <v>57</v>
      </c>
      <c r="ED25" s="1" t="s">
        <v>57</v>
      </c>
      <c r="EE25" s="1" t="s">
        <v>57</v>
      </c>
      <c r="EF25" s="1" t="s">
        <v>57</v>
      </c>
      <c r="EG25" s="6" t="s">
        <v>795</v>
      </c>
      <c r="EH25" s="1" t="s">
        <v>57</v>
      </c>
      <c r="EI25" s="6" t="s">
        <v>793</v>
      </c>
      <c r="EJ25" s="6" t="s">
        <v>794</v>
      </c>
      <c r="EK25" s="1" t="s">
        <v>594</v>
      </c>
      <c r="EL25" s="1" t="s">
        <v>57</v>
      </c>
      <c r="EM25" s="1" t="s">
        <v>57</v>
      </c>
      <c r="EN25" s="1" t="s">
        <v>57</v>
      </c>
      <c r="EO25" s="1" t="s">
        <v>57</v>
      </c>
      <c r="EP25" s="1" t="s">
        <v>57</v>
      </c>
      <c r="EQ25" s="1" t="s">
        <v>57</v>
      </c>
      <c r="ER25" s="1" t="s">
        <v>57</v>
      </c>
      <c r="ES25" s="1" t="s">
        <v>57</v>
      </c>
      <c r="ET25" s="1" t="s">
        <v>57</v>
      </c>
      <c r="EU25" s="1" t="s">
        <v>57</v>
      </c>
      <c r="EV25" s="6" t="s">
        <v>688</v>
      </c>
      <c r="EW25" s="10" t="s">
        <v>686</v>
      </c>
      <c r="EX25" s="6" t="s">
        <v>687</v>
      </c>
      <c r="EY25" s="1" t="s">
        <v>57</v>
      </c>
      <c r="EZ25" s="1" t="s">
        <v>57</v>
      </c>
      <c r="FA25" s="1" t="s">
        <v>57</v>
      </c>
      <c r="FB25" s="1" t="s">
        <v>57</v>
      </c>
      <c r="FC25" s="1" t="s">
        <v>57</v>
      </c>
      <c r="FD25" s="1" t="s">
        <v>57</v>
      </c>
      <c r="FE25" s="1" t="s">
        <v>57</v>
      </c>
      <c r="FF25" s="1" t="s">
        <v>57</v>
      </c>
      <c r="FG25" s="1" t="s">
        <v>57</v>
      </c>
      <c r="FH25" s="1" t="s">
        <v>57</v>
      </c>
      <c r="FI25" s="1" t="s">
        <v>57</v>
      </c>
      <c r="FJ25" s="1" t="s">
        <v>57</v>
      </c>
      <c r="FK25" s="1" t="s">
        <v>57</v>
      </c>
      <c r="FL25" s="1" t="s">
        <v>57</v>
      </c>
      <c r="FM25" s="1" t="s">
        <v>57</v>
      </c>
      <c r="FN25" s="1" t="s">
        <v>57</v>
      </c>
      <c r="FO25" s="1" t="s">
        <v>679</v>
      </c>
      <c r="FP25" s="1" t="s">
        <v>57</v>
      </c>
      <c r="FQ25" s="1" t="s">
        <v>57</v>
      </c>
      <c r="FR25" s="1" t="s">
        <v>57</v>
      </c>
      <c r="FS25" s="1" t="s">
        <v>57</v>
      </c>
      <c r="FT25" s="1">
        <v>152</v>
      </c>
      <c r="FU25" s="1" t="s">
        <v>57</v>
      </c>
      <c r="FV25" s="1" t="s">
        <v>57</v>
      </c>
      <c r="FW25" s="1" t="s">
        <v>57</v>
      </c>
      <c r="FX25" s="1" t="s">
        <v>716</v>
      </c>
      <c r="FY25" s="1">
        <v>6380513</v>
      </c>
      <c r="FZ25" s="1">
        <v>2210</v>
      </c>
      <c r="GA25" s="1">
        <v>20</v>
      </c>
      <c r="GB25" s="1" t="s">
        <v>555</v>
      </c>
      <c r="GC25" s="7" t="s">
        <v>680</v>
      </c>
      <c r="GD25" s="1" t="s">
        <v>17</v>
      </c>
      <c r="GE25" s="1" t="s">
        <v>319</v>
      </c>
      <c r="GF25" s="1" t="s">
        <v>57</v>
      </c>
      <c r="GG25" s="1" t="s">
        <v>57</v>
      </c>
      <c r="GH25" s="1" t="s">
        <v>17</v>
      </c>
      <c r="GI25" s="1" t="s">
        <v>57</v>
      </c>
      <c r="GJ25" s="1" t="s">
        <v>17</v>
      </c>
      <c r="GK25" s="1" t="s">
        <v>17</v>
      </c>
      <c r="GL25" s="1" t="s">
        <v>17</v>
      </c>
      <c r="GM25" s="1" t="s">
        <v>57</v>
      </c>
      <c r="GN25" s="1" t="s">
        <v>57</v>
      </c>
      <c r="GO25" s="1" t="s">
        <v>57</v>
      </c>
      <c r="GP25" s="1" t="s">
        <v>57</v>
      </c>
      <c r="GQ25" s="1" t="s">
        <v>57</v>
      </c>
      <c r="GR25" s="1" t="s">
        <v>57</v>
      </c>
      <c r="GS25" s="1" t="s">
        <v>57</v>
      </c>
      <c r="GT25" s="1" t="s">
        <v>57</v>
      </c>
      <c r="GU25" s="1" t="s">
        <v>57</v>
      </c>
      <c r="GV25" s="1" t="s">
        <v>57</v>
      </c>
      <c r="GW25" s="1" t="s">
        <v>57</v>
      </c>
      <c r="GX25" s="1" t="s">
        <v>57</v>
      </c>
      <c r="GY25" s="1" t="s">
        <v>57</v>
      </c>
      <c r="GZ25" s="1" t="s">
        <v>57</v>
      </c>
      <c r="HA25" s="1" t="s">
        <v>57</v>
      </c>
      <c r="HB25" s="1" t="s">
        <v>57</v>
      </c>
      <c r="HC25" s="1" t="s">
        <v>57</v>
      </c>
      <c r="HD25" s="1" t="s">
        <v>57</v>
      </c>
      <c r="HE25" s="1" t="s">
        <v>57</v>
      </c>
      <c r="HF25" s="1" t="s">
        <v>731</v>
      </c>
      <c r="HG25" s="1" t="s">
        <v>57</v>
      </c>
      <c r="HH25" s="1" t="s">
        <v>57</v>
      </c>
      <c r="HI25" s="1" t="s">
        <v>57</v>
      </c>
      <c r="HJ25" s="7" t="s">
        <v>749</v>
      </c>
      <c r="HK25" s="7" t="s">
        <v>750</v>
      </c>
      <c r="HL25" s="7" t="s">
        <v>751</v>
      </c>
      <c r="HM25" s="6" t="s">
        <v>752</v>
      </c>
      <c r="HN25" s="6" t="s">
        <v>753</v>
      </c>
      <c r="HO25" s="10" t="s">
        <v>754</v>
      </c>
      <c r="HP25" s="10" t="s">
        <v>691</v>
      </c>
      <c r="HQ25" s="6" t="s">
        <v>692</v>
      </c>
      <c r="HR25" s="6" t="s">
        <v>693</v>
      </c>
      <c r="HS25" s="6" t="s">
        <v>755</v>
      </c>
      <c r="HT25" s="6" t="s">
        <v>694</v>
      </c>
      <c r="HU25" s="6" t="s">
        <v>693</v>
      </c>
      <c r="HV25" s="6" t="s">
        <v>695</v>
      </c>
      <c r="HW25" s="1" t="s">
        <v>57</v>
      </c>
      <c r="HX25" s="1" t="s">
        <v>57</v>
      </c>
      <c r="HY25" s="1" t="s">
        <v>57</v>
      </c>
      <c r="HZ25" s="6" t="s">
        <v>756</v>
      </c>
      <c r="IA25" s="1" t="s">
        <v>57</v>
      </c>
      <c r="IB25" s="1" t="s">
        <v>57</v>
      </c>
      <c r="IC25" s="1" t="s">
        <v>57</v>
      </c>
      <c r="ID25" s="1" t="s">
        <v>57</v>
      </c>
      <c r="IE25" s="1" t="s">
        <v>57</v>
      </c>
      <c r="IF25" s="1" t="s">
        <v>57</v>
      </c>
      <c r="IG25" s="1" t="s">
        <v>57</v>
      </c>
      <c r="IH25" s="1" t="s">
        <v>57</v>
      </c>
      <c r="II25" s="1" t="s">
        <v>57</v>
      </c>
      <c r="IJ25" s="1" t="s">
        <v>57</v>
      </c>
      <c r="IK25" s="1" t="s">
        <v>57</v>
      </c>
      <c r="IL25" s="1" t="s">
        <v>57</v>
      </c>
      <c r="IM25" s="1" t="s">
        <v>57</v>
      </c>
      <c r="IN25" s="1" t="s">
        <v>57</v>
      </c>
      <c r="IO25" s="1" t="s">
        <v>57</v>
      </c>
      <c r="IP25" s="1" t="s">
        <v>57</v>
      </c>
      <c r="IQ25" s="1" t="s">
        <v>57</v>
      </c>
      <c r="IR25" s="1" t="s">
        <v>17</v>
      </c>
      <c r="IS25" s="1" t="s">
        <v>57</v>
      </c>
      <c r="IT25" s="1" t="s">
        <v>57</v>
      </c>
      <c r="IU25" s="1" t="s">
        <v>57</v>
      </c>
      <c r="IV25" s="1" t="s">
        <v>57</v>
      </c>
      <c r="IW25" s="1" t="s">
        <v>57</v>
      </c>
      <c r="IX25" s="1" t="s">
        <v>57</v>
      </c>
      <c r="IY25" s="1" t="s">
        <v>57</v>
      </c>
      <c r="IZ25" s="7" t="s">
        <v>750</v>
      </c>
      <c r="JA25" s="1" t="s">
        <v>757</v>
      </c>
      <c r="JB25" s="7" t="s">
        <v>749</v>
      </c>
      <c r="JC25" s="1" t="s">
        <v>758</v>
      </c>
      <c r="JD25" s="1">
        <v>170199</v>
      </c>
      <c r="JE25" s="1">
        <v>170199</v>
      </c>
      <c r="JF25" s="1" t="s">
        <v>57</v>
      </c>
      <c r="JG25" s="7" t="s">
        <v>751</v>
      </c>
      <c r="JH25" s="1" t="s">
        <v>57</v>
      </c>
      <c r="JI25" s="1" t="s">
        <v>57</v>
      </c>
      <c r="JJ25" s="6" t="s">
        <v>760</v>
      </c>
      <c r="JK25" s="1" t="s">
        <v>17</v>
      </c>
      <c r="JL25" s="1" t="s">
        <v>57</v>
      </c>
      <c r="JM25" s="1" t="s">
        <v>57</v>
      </c>
      <c r="JN25" s="1" t="s">
        <v>57</v>
      </c>
      <c r="JO25" s="1" t="s">
        <v>57</v>
      </c>
      <c r="JP25" s="1" t="s">
        <v>57</v>
      </c>
      <c r="JQ25" s="1" t="s">
        <v>1</v>
      </c>
      <c r="JR25" s="1" t="s">
        <v>57</v>
      </c>
      <c r="JS25" s="7" t="s">
        <v>704</v>
      </c>
      <c r="JT25" s="1" t="s">
        <v>705</v>
      </c>
      <c r="JU25" s="1">
        <v>2</v>
      </c>
      <c r="JV25" s="1" t="s">
        <v>706</v>
      </c>
      <c r="JW25" s="1" t="s">
        <v>707</v>
      </c>
      <c r="JX25" s="1" t="s">
        <v>57</v>
      </c>
      <c r="JY25" s="1" t="s">
        <v>57</v>
      </c>
      <c r="JZ25" s="1" t="s">
        <v>57</v>
      </c>
      <c r="KA25" s="1" t="s">
        <v>57</v>
      </c>
      <c r="KB25" s="1" t="s">
        <v>546</v>
      </c>
      <c r="KC25" s="1" t="s">
        <v>708</v>
      </c>
      <c r="KD25" s="7" t="s">
        <v>763</v>
      </c>
      <c r="KE25" s="1" t="s">
        <v>761</v>
      </c>
      <c r="KF25" s="1" t="s">
        <v>57</v>
      </c>
      <c r="KG25" s="1" t="s">
        <v>57</v>
      </c>
      <c r="KH25" s="1" t="s">
        <v>57</v>
      </c>
      <c r="KI25" s="1" t="s">
        <v>57</v>
      </c>
      <c r="KJ25" s="1" t="s">
        <v>709</v>
      </c>
      <c r="KK25" s="1" t="s">
        <v>57</v>
      </c>
      <c r="KL25" s="1" t="s">
        <v>710</v>
      </c>
      <c r="KM25" s="1" t="s">
        <v>57</v>
      </c>
      <c r="KN25" s="1" t="s">
        <v>57</v>
      </c>
      <c r="KO25" s="1" t="s">
        <v>57</v>
      </c>
      <c r="KP25" s="1" t="s">
        <v>57</v>
      </c>
      <c r="KQ25" s="1" t="s">
        <v>57</v>
      </c>
      <c r="KR25" s="1" t="s">
        <v>57</v>
      </c>
      <c r="KS25" s="1" t="s">
        <v>57</v>
      </c>
      <c r="KT25" s="1" t="s">
        <v>57</v>
      </c>
      <c r="KU25" s="1" t="s">
        <v>1119</v>
      </c>
      <c r="KV25" s="19" t="e">
        <f>MATCH(A25,SID!A:A,0)</f>
        <v>#N/A</v>
      </c>
    </row>
    <row r="26" spans="1:308" ht="132" x14ac:dyDescent="0.25">
      <c r="A26" s="19" t="str">
        <f t="shared" si="0"/>
        <v>241ISZ1191092_MSCU3844784</v>
      </c>
      <c r="B26" s="1" t="s">
        <v>711</v>
      </c>
      <c r="C26" s="1" t="s">
        <v>50</v>
      </c>
      <c r="D26" s="1" t="s">
        <v>50</v>
      </c>
      <c r="E26" s="1" t="s">
        <v>57</v>
      </c>
      <c r="F26" s="1" t="s">
        <v>57</v>
      </c>
      <c r="G26" s="1" t="s">
        <v>57</v>
      </c>
      <c r="H26" s="1">
        <v>241</v>
      </c>
      <c r="I26" s="1" t="s">
        <v>17</v>
      </c>
      <c r="J26" s="1" t="s">
        <v>421</v>
      </c>
      <c r="K26" s="1" t="s">
        <v>57</v>
      </c>
      <c r="L26" s="1" t="s">
        <v>17</v>
      </c>
      <c r="M26" s="1" t="s">
        <v>711</v>
      </c>
      <c r="N26" s="1" t="s">
        <v>63</v>
      </c>
      <c r="O26" s="1" t="s">
        <v>57</v>
      </c>
      <c r="P26" s="1" t="s">
        <v>17</v>
      </c>
      <c r="Q26" s="1" t="s">
        <v>57</v>
      </c>
      <c r="R26" s="1" t="s">
        <v>57</v>
      </c>
      <c r="S26" s="1" t="s">
        <v>762</v>
      </c>
      <c r="T26" s="7" t="s">
        <v>763</v>
      </c>
      <c r="U26" s="1" t="s">
        <v>764</v>
      </c>
      <c r="V26" s="1" t="s">
        <v>57</v>
      </c>
      <c r="W26" s="1" t="s">
        <v>57</v>
      </c>
      <c r="X26" s="1" t="s">
        <v>57</v>
      </c>
      <c r="Y26" s="1" t="s">
        <v>57</v>
      </c>
      <c r="Z26" s="1" t="s">
        <v>57</v>
      </c>
      <c r="AA26" s="1" t="s">
        <v>57</v>
      </c>
      <c r="AB26" s="1" t="s">
        <v>57</v>
      </c>
      <c r="AC26" s="1" t="s">
        <v>57</v>
      </c>
      <c r="AD26" s="1" t="s">
        <v>57</v>
      </c>
      <c r="AE26" s="1" t="s">
        <v>57</v>
      </c>
      <c r="AF26" s="1" t="s">
        <v>57</v>
      </c>
      <c r="AG26" s="1" t="s">
        <v>57</v>
      </c>
      <c r="AH26" s="1" t="s">
        <v>57</v>
      </c>
      <c r="AI26" s="1" t="s">
        <v>90</v>
      </c>
      <c r="AJ26" s="1" t="s">
        <v>765</v>
      </c>
      <c r="AK26" s="1" t="s">
        <v>766</v>
      </c>
      <c r="AL26" s="1" t="s">
        <v>767</v>
      </c>
      <c r="AM26" s="1" t="s">
        <v>768</v>
      </c>
      <c r="AN26" s="1" t="s">
        <v>769</v>
      </c>
      <c r="AO26" s="1" t="s">
        <v>770</v>
      </c>
      <c r="AP26" s="1" t="s">
        <v>771</v>
      </c>
      <c r="AQ26" s="8" t="s">
        <v>57</v>
      </c>
      <c r="AR26" s="8" t="s">
        <v>772</v>
      </c>
      <c r="AS26" s="8" t="s">
        <v>773</v>
      </c>
      <c r="AT26" s="1" t="s">
        <v>774</v>
      </c>
      <c r="AU26" s="1" t="s">
        <v>775</v>
      </c>
      <c r="AV26" s="1" t="s">
        <v>776</v>
      </c>
      <c r="AW26" s="1" t="s">
        <v>57</v>
      </c>
      <c r="AX26" s="1" t="s">
        <v>777</v>
      </c>
      <c r="AY26" s="1">
        <v>1215</v>
      </c>
      <c r="AZ26" s="1" t="s">
        <v>778</v>
      </c>
      <c r="BA26" s="1" t="s">
        <v>57</v>
      </c>
      <c r="BB26" s="8" t="s">
        <v>779</v>
      </c>
      <c r="BC26" s="1" t="s">
        <v>57</v>
      </c>
      <c r="BD26" s="1" t="s">
        <v>780</v>
      </c>
      <c r="BE26" s="1" t="s">
        <v>781</v>
      </c>
      <c r="BF26" s="1" t="s">
        <v>57</v>
      </c>
      <c r="BG26" s="1" t="s">
        <v>57</v>
      </c>
      <c r="BH26" s="1" t="s">
        <v>57</v>
      </c>
      <c r="BI26" s="1" t="s">
        <v>57</v>
      </c>
      <c r="BJ26" s="1" t="s">
        <v>57</v>
      </c>
      <c r="BK26" s="1" t="s">
        <v>57</v>
      </c>
      <c r="BL26" s="1" t="s">
        <v>57</v>
      </c>
      <c r="BM26" s="1" t="s">
        <v>57</v>
      </c>
      <c r="BN26" s="1" t="s">
        <v>57</v>
      </c>
      <c r="BO26" s="1" t="s">
        <v>766</v>
      </c>
      <c r="BP26" s="1" t="s">
        <v>767</v>
      </c>
      <c r="BQ26" s="1" t="s">
        <v>768</v>
      </c>
      <c r="BR26" s="1" t="s">
        <v>769</v>
      </c>
      <c r="BS26" s="1" t="s">
        <v>770</v>
      </c>
      <c r="BT26" s="1" t="s">
        <v>771</v>
      </c>
      <c r="BU26" s="8" t="s">
        <v>57</v>
      </c>
      <c r="BV26" s="8" t="s">
        <v>772</v>
      </c>
      <c r="BW26" s="8" t="s">
        <v>773</v>
      </c>
      <c r="BX26" s="1" t="s">
        <v>774</v>
      </c>
      <c r="BY26" s="1" t="s">
        <v>785</v>
      </c>
      <c r="BZ26" s="1" t="s">
        <v>786</v>
      </c>
      <c r="CA26" s="1" t="s">
        <v>57</v>
      </c>
      <c r="CB26" s="1" t="s">
        <v>787</v>
      </c>
      <c r="CC26" s="1" t="s">
        <v>57</v>
      </c>
      <c r="CD26" s="1" t="s">
        <v>761</v>
      </c>
      <c r="CE26" s="1" t="s">
        <v>57</v>
      </c>
      <c r="CF26" s="1" t="s">
        <v>57</v>
      </c>
      <c r="CG26" s="1" t="s">
        <v>57</v>
      </c>
      <c r="CH26" s="1" t="s">
        <v>57</v>
      </c>
      <c r="CI26" s="1" t="s">
        <v>782</v>
      </c>
      <c r="CJ26" s="1" t="s">
        <v>767</v>
      </c>
      <c r="CK26" s="1" t="s">
        <v>57</v>
      </c>
      <c r="CL26" s="1" t="s">
        <v>792</v>
      </c>
      <c r="CM26" s="1" t="s">
        <v>770</v>
      </c>
      <c r="CN26" s="1" t="s">
        <v>771</v>
      </c>
      <c r="CO26" s="1" t="s">
        <v>57</v>
      </c>
      <c r="CP26" s="1" t="s">
        <v>57</v>
      </c>
      <c r="CQ26" s="1" t="s">
        <v>57</v>
      </c>
      <c r="CR26" s="1" t="s">
        <v>57</v>
      </c>
      <c r="CS26" s="1" t="s">
        <v>788</v>
      </c>
      <c r="CT26" s="1" t="s">
        <v>789</v>
      </c>
      <c r="CU26" s="1" t="s">
        <v>57</v>
      </c>
      <c r="CV26" s="1" t="s">
        <v>790</v>
      </c>
      <c r="CW26" s="1" t="s">
        <v>57</v>
      </c>
      <c r="CX26" s="1" t="s">
        <v>791</v>
      </c>
      <c r="CY26" s="1" t="s">
        <v>57</v>
      </c>
      <c r="CZ26" s="1" t="s">
        <v>57</v>
      </c>
      <c r="DA26" s="1" t="s">
        <v>57</v>
      </c>
      <c r="DB26" s="1" t="s">
        <v>57</v>
      </c>
      <c r="DC26" s="1" t="s">
        <v>57</v>
      </c>
      <c r="DD26" s="1" t="s">
        <v>57</v>
      </c>
      <c r="DE26" s="1" t="s">
        <v>57</v>
      </c>
      <c r="DF26" s="1" t="s">
        <v>57</v>
      </c>
      <c r="DG26" s="1" t="s">
        <v>57</v>
      </c>
      <c r="DH26" s="1" t="s">
        <v>57</v>
      </c>
      <c r="DI26" s="1" t="s">
        <v>57</v>
      </c>
      <c r="DJ26" s="1" t="s">
        <v>57</v>
      </c>
      <c r="DK26" s="1" t="s">
        <v>57</v>
      </c>
      <c r="DL26" s="1" t="s">
        <v>57</v>
      </c>
      <c r="DM26" s="1" t="s">
        <v>775</v>
      </c>
      <c r="DN26" s="1" t="s">
        <v>776</v>
      </c>
      <c r="DO26" s="1" t="s">
        <v>57</v>
      </c>
      <c r="DP26" s="1" t="s">
        <v>777</v>
      </c>
      <c r="DQ26" s="1">
        <v>1215</v>
      </c>
      <c r="DR26" s="1" t="s">
        <v>778</v>
      </c>
      <c r="DS26" s="1" t="s">
        <v>57</v>
      </c>
      <c r="DT26" s="8" t="s">
        <v>783</v>
      </c>
      <c r="DU26" s="8" t="s">
        <v>784</v>
      </c>
      <c r="DV26" s="1" t="s">
        <v>57</v>
      </c>
      <c r="DW26" s="1" t="s">
        <v>57</v>
      </c>
      <c r="DX26" s="1" t="s">
        <v>57</v>
      </c>
      <c r="DY26" s="1" t="s">
        <v>57</v>
      </c>
      <c r="DZ26" s="1" t="s">
        <v>57</v>
      </c>
      <c r="EA26" s="1" t="s">
        <v>57</v>
      </c>
      <c r="EB26" s="1" t="s">
        <v>57</v>
      </c>
      <c r="EC26" s="1" t="s">
        <v>57</v>
      </c>
      <c r="ED26" s="1" t="s">
        <v>57</v>
      </c>
      <c r="EE26" s="1" t="s">
        <v>57</v>
      </c>
      <c r="EF26" s="1" t="s">
        <v>57</v>
      </c>
      <c r="EG26" s="6" t="s">
        <v>795</v>
      </c>
      <c r="EH26" s="1" t="s">
        <v>57</v>
      </c>
      <c r="EI26" s="6" t="s">
        <v>793</v>
      </c>
      <c r="EJ26" s="6" t="s">
        <v>794</v>
      </c>
      <c r="EK26" s="1" t="s">
        <v>594</v>
      </c>
      <c r="EL26" s="1" t="s">
        <v>57</v>
      </c>
      <c r="EM26" s="1" t="s">
        <v>57</v>
      </c>
      <c r="EN26" s="1" t="s">
        <v>57</v>
      </c>
      <c r="EO26" s="1" t="s">
        <v>57</v>
      </c>
      <c r="EP26" s="1" t="s">
        <v>57</v>
      </c>
      <c r="EQ26" s="1" t="s">
        <v>57</v>
      </c>
      <c r="ER26" s="1" t="s">
        <v>57</v>
      </c>
      <c r="ES26" s="1" t="s">
        <v>57</v>
      </c>
      <c r="ET26" s="1" t="s">
        <v>57</v>
      </c>
      <c r="EU26" s="1" t="s">
        <v>57</v>
      </c>
      <c r="EV26" s="6" t="s">
        <v>688</v>
      </c>
      <c r="EW26" s="10" t="s">
        <v>686</v>
      </c>
      <c r="EX26" s="6" t="s">
        <v>687</v>
      </c>
      <c r="EY26" s="1" t="s">
        <v>57</v>
      </c>
      <c r="EZ26" s="1" t="s">
        <v>57</v>
      </c>
      <c r="FA26" s="1" t="s">
        <v>57</v>
      </c>
      <c r="FB26" s="1" t="s">
        <v>57</v>
      </c>
      <c r="FC26" s="1" t="s">
        <v>57</v>
      </c>
      <c r="FD26" s="1" t="s">
        <v>57</v>
      </c>
      <c r="FE26" s="1" t="s">
        <v>57</v>
      </c>
      <c r="FF26" s="1" t="s">
        <v>57</v>
      </c>
      <c r="FG26" s="1" t="s">
        <v>57</v>
      </c>
      <c r="FH26" s="1" t="s">
        <v>57</v>
      </c>
      <c r="FI26" s="1" t="s">
        <v>57</v>
      </c>
      <c r="FJ26" s="1" t="s">
        <v>57</v>
      </c>
      <c r="FK26" s="1" t="s">
        <v>57</v>
      </c>
      <c r="FL26" s="1" t="s">
        <v>57</v>
      </c>
      <c r="FM26" s="1" t="s">
        <v>57</v>
      </c>
      <c r="FN26" s="1" t="s">
        <v>57</v>
      </c>
      <c r="FO26" s="1" t="s">
        <v>679</v>
      </c>
      <c r="FP26" s="1" t="s">
        <v>57</v>
      </c>
      <c r="FQ26" s="1" t="s">
        <v>57</v>
      </c>
      <c r="FR26" s="1" t="s">
        <v>57</v>
      </c>
      <c r="FS26" s="1" t="s">
        <v>57</v>
      </c>
      <c r="FT26" s="1">
        <v>152</v>
      </c>
      <c r="FU26" s="1" t="s">
        <v>57</v>
      </c>
      <c r="FV26" s="1" t="s">
        <v>57</v>
      </c>
      <c r="FW26" s="1" t="s">
        <v>57</v>
      </c>
      <c r="FX26" s="1" t="s">
        <v>63</v>
      </c>
      <c r="FY26" s="1">
        <v>3844784</v>
      </c>
      <c r="FZ26" s="1">
        <v>2210</v>
      </c>
      <c r="GA26" s="1">
        <v>20</v>
      </c>
      <c r="GB26" s="1" t="s">
        <v>555</v>
      </c>
      <c r="GC26" s="7" t="s">
        <v>842</v>
      </c>
      <c r="GD26" s="1" t="s">
        <v>17</v>
      </c>
      <c r="GE26" s="1" t="s">
        <v>319</v>
      </c>
      <c r="GF26" s="1" t="s">
        <v>57</v>
      </c>
      <c r="GG26" s="1" t="s">
        <v>57</v>
      </c>
      <c r="GH26" s="1" t="s">
        <v>17</v>
      </c>
      <c r="GI26" s="1" t="s">
        <v>57</v>
      </c>
      <c r="GJ26" s="1" t="s">
        <v>17</v>
      </c>
      <c r="GK26" s="1" t="s">
        <v>17</v>
      </c>
      <c r="GL26" s="1" t="s">
        <v>17</v>
      </c>
      <c r="GM26" s="1" t="s">
        <v>57</v>
      </c>
      <c r="GN26" s="1" t="s">
        <v>57</v>
      </c>
      <c r="GO26" s="1" t="s">
        <v>57</v>
      </c>
      <c r="GP26" s="1" t="s">
        <v>57</v>
      </c>
      <c r="GQ26" s="1" t="s">
        <v>57</v>
      </c>
      <c r="GR26" s="1" t="s">
        <v>57</v>
      </c>
      <c r="GS26" s="1" t="s">
        <v>57</v>
      </c>
      <c r="GT26" s="1" t="s">
        <v>57</v>
      </c>
      <c r="GU26" s="1" t="s">
        <v>57</v>
      </c>
      <c r="GV26" s="1" t="s">
        <v>57</v>
      </c>
      <c r="GW26" s="1" t="s">
        <v>57</v>
      </c>
      <c r="GX26" s="1" t="s">
        <v>57</v>
      </c>
      <c r="GY26" s="1" t="s">
        <v>57</v>
      </c>
      <c r="GZ26" s="1" t="s">
        <v>57</v>
      </c>
      <c r="HA26" s="1" t="s">
        <v>57</v>
      </c>
      <c r="HB26" s="1" t="s">
        <v>57</v>
      </c>
      <c r="HC26" s="1" t="s">
        <v>57</v>
      </c>
      <c r="HD26" s="1" t="s">
        <v>57</v>
      </c>
      <c r="HE26" s="1" t="s">
        <v>57</v>
      </c>
      <c r="HF26" s="1" t="s">
        <v>732</v>
      </c>
      <c r="HG26" s="1" t="s">
        <v>57</v>
      </c>
      <c r="HH26" s="1" t="s">
        <v>57</v>
      </c>
      <c r="HI26" s="1" t="s">
        <v>57</v>
      </c>
      <c r="HJ26" s="7" t="s">
        <v>749</v>
      </c>
      <c r="HK26" s="7" t="s">
        <v>750</v>
      </c>
      <c r="HL26" s="7" t="s">
        <v>751</v>
      </c>
      <c r="HM26" s="6" t="s">
        <v>752</v>
      </c>
      <c r="HN26" s="6" t="s">
        <v>753</v>
      </c>
      <c r="HO26" s="10" t="s">
        <v>754</v>
      </c>
      <c r="HP26" s="10" t="s">
        <v>691</v>
      </c>
      <c r="HQ26" s="6" t="s">
        <v>692</v>
      </c>
      <c r="HR26" s="6" t="s">
        <v>693</v>
      </c>
      <c r="HS26" s="6" t="s">
        <v>755</v>
      </c>
      <c r="HT26" s="6" t="s">
        <v>694</v>
      </c>
      <c r="HU26" s="6" t="s">
        <v>693</v>
      </c>
      <c r="HV26" s="6" t="s">
        <v>695</v>
      </c>
      <c r="HW26" s="1" t="s">
        <v>57</v>
      </c>
      <c r="HX26" s="1" t="s">
        <v>57</v>
      </c>
      <c r="HY26" s="1" t="s">
        <v>57</v>
      </c>
      <c r="HZ26" s="6" t="s">
        <v>756</v>
      </c>
      <c r="IA26" s="1" t="s">
        <v>57</v>
      </c>
      <c r="IB26" s="1" t="s">
        <v>57</v>
      </c>
      <c r="IC26" s="1" t="s">
        <v>57</v>
      </c>
      <c r="ID26" s="1" t="s">
        <v>57</v>
      </c>
      <c r="IE26" s="1" t="s">
        <v>57</v>
      </c>
      <c r="IF26" s="1" t="s">
        <v>57</v>
      </c>
      <c r="IG26" s="1" t="s">
        <v>57</v>
      </c>
      <c r="IH26" s="1" t="s">
        <v>57</v>
      </c>
      <c r="II26" s="1" t="s">
        <v>57</v>
      </c>
      <c r="IJ26" s="1" t="s">
        <v>57</v>
      </c>
      <c r="IK26" s="1" t="s">
        <v>57</v>
      </c>
      <c r="IL26" s="1" t="s">
        <v>57</v>
      </c>
      <c r="IM26" s="1" t="s">
        <v>57</v>
      </c>
      <c r="IN26" s="1" t="s">
        <v>57</v>
      </c>
      <c r="IO26" s="1" t="s">
        <v>57</v>
      </c>
      <c r="IP26" s="1" t="s">
        <v>57</v>
      </c>
      <c r="IQ26" s="1" t="s">
        <v>57</v>
      </c>
      <c r="IR26" s="1" t="s">
        <v>17</v>
      </c>
      <c r="IS26" s="1" t="s">
        <v>57</v>
      </c>
      <c r="IT26" s="1" t="s">
        <v>57</v>
      </c>
      <c r="IU26" s="1" t="s">
        <v>57</v>
      </c>
      <c r="IV26" s="1" t="s">
        <v>57</v>
      </c>
      <c r="IW26" s="1" t="s">
        <v>57</v>
      </c>
      <c r="IX26" s="1" t="s">
        <v>57</v>
      </c>
      <c r="IY26" s="1" t="s">
        <v>57</v>
      </c>
      <c r="IZ26" s="7" t="s">
        <v>750</v>
      </c>
      <c r="JA26" s="1" t="s">
        <v>757</v>
      </c>
      <c r="JB26" s="7" t="s">
        <v>749</v>
      </c>
      <c r="JC26" s="1" t="s">
        <v>758</v>
      </c>
      <c r="JD26" s="1">
        <v>170199</v>
      </c>
      <c r="JE26" s="1">
        <v>170199</v>
      </c>
      <c r="JF26" s="1" t="s">
        <v>57</v>
      </c>
      <c r="JG26" s="7" t="s">
        <v>751</v>
      </c>
      <c r="JH26" s="1" t="s">
        <v>57</v>
      </c>
      <c r="JI26" s="1" t="s">
        <v>57</v>
      </c>
      <c r="JJ26" s="6" t="s">
        <v>760</v>
      </c>
      <c r="JK26" s="1" t="s">
        <v>17</v>
      </c>
      <c r="JL26" s="1" t="s">
        <v>57</v>
      </c>
      <c r="JM26" s="1" t="s">
        <v>57</v>
      </c>
      <c r="JN26" s="1" t="s">
        <v>57</v>
      </c>
      <c r="JO26" s="1" t="s">
        <v>57</v>
      </c>
      <c r="JP26" s="1" t="s">
        <v>57</v>
      </c>
      <c r="JQ26" s="1" t="s">
        <v>1</v>
      </c>
      <c r="JR26" s="1" t="s">
        <v>57</v>
      </c>
      <c r="JS26" s="7" t="s">
        <v>704</v>
      </c>
      <c r="JT26" s="1" t="s">
        <v>705</v>
      </c>
      <c r="JU26" s="1">
        <v>2</v>
      </c>
      <c r="JV26" s="1" t="s">
        <v>706</v>
      </c>
      <c r="JW26" s="1" t="s">
        <v>707</v>
      </c>
      <c r="JX26" s="1" t="s">
        <v>57</v>
      </c>
      <c r="JY26" s="1" t="s">
        <v>57</v>
      </c>
      <c r="JZ26" s="1" t="s">
        <v>57</v>
      </c>
      <c r="KA26" s="1" t="s">
        <v>57</v>
      </c>
      <c r="KB26" s="1" t="s">
        <v>546</v>
      </c>
      <c r="KC26" s="1" t="s">
        <v>708</v>
      </c>
      <c r="KD26" s="7" t="s">
        <v>763</v>
      </c>
      <c r="KE26" s="1" t="s">
        <v>761</v>
      </c>
      <c r="KF26" s="1" t="s">
        <v>57</v>
      </c>
      <c r="KG26" s="1" t="s">
        <v>57</v>
      </c>
      <c r="KH26" s="1" t="s">
        <v>57</v>
      </c>
      <c r="KI26" s="1" t="s">
        <v>57</v>
      </c>
      <c r="KJ26" s="1" t="s">
        <v>709</v>
      </c>
      <c r="KK26" s="1" t="s">
        <v>57</v>
      </c>
      <c r="KL26" s="1" t="s">
        <v>710</v>
      </c>
      <c r="KM26" s="1" t="s">
        <v>57</v>
      </c>
      <c r="KN26" s="1" t="s">
        <v>57</v>
      </c>
      <c r="KO26" s="1" t="s">
        <v>57</v>
      </c>
      <c r="KP26" s="1" t="s">
        <v>57</v>
      </c>
      <c r="KQ26" s="1" t="s">
        <v>57</v>
      </c>
      <c r="KR26" s="1" t="s">
        <v>57</v>
      </c>
      <c r="KS26" s="1" t="s">
        <v>57</v>
      </c>
      <c r="KT26" s="1" t="s">
        <v>57</v>
      </c>
      <c r="KU26" s="1" t="s">
        <v>1119</v>
      </c>
      <c r="KV26" s="19" t="e">
        <f>MATCH(A26,SID!A:A,0)</f>
        <v>#N/A</v>
      </c>
    </row>
    <row r="27" spans="1:308" ht="132" x14ac:dyDescent="0.25">
      <c r="A27" s="19" t="str">
        <f t="shared" si="0"/>
        <v>241ISZ1191092_MEDU6987337</v>
      </c>
      <c r="B27" s="1" t="s">
        <v>711</v>
      </c>
      <c r="C27" s="1" t="s">
        <v>50</v>
      </c>
      <c r="D27" s="1" t="s">
        <v>50</v>
      </c>
      <c r="E27" s="1" t="s">
        <v>57</v>
      </c>
      <c r="F27" s="1" t="s">
        <v>57</v>
      </c>
      <c r="G27" s="1" t="s">
        <v>57</v>
      </c>
      <c r="H27" s="1">
        <v>241</v>
      </c>
      <c r="I27" s="1" t="s">
        <v>17</v>
      </c>
      <c r="J27" s="1" t="s">
        <v>421</v>
      </c>
      <c r="K27" s="1" t="s">
        <v>57</v>
      </c>
      <c r="L27" s="1" t="s">
        <v>17</v>
      </c>
      <c r="M27" s="1" t="s">
        <v>711</v>
      </c>
      <c r="N27" s="1" t="s">
        <v>63</v>
      </c>
      <c r="O27" s="1" t="s">
        <v>57</v>
      </c>
      <c r="P27" s="1" t="s">
        <v>17</v>
      </c>
      <c r="Q27" s="1" t="s">
        <v>57</v>
      </c>
      <c r="R27" s="1" t="s">
        <v>57</v>
      </c>
      <c r="S27" s="1" t="s">
        <v>762</v>
      </c>
      <c r="T27" s="7" t="s">
        <v>763</v>
      </c>
      <c r="U27" s="1" t="s">
        <v>764</v>
      </c>
      <c r="V27" s="1" t="s">
        <v>57</v>
      </c>
      <c r="W27" s="1" t="s">
        <v>57</v>
      </c>
      <c r="X27" s="1" t="s">
        <v>57</v>
      </c>
      <c r="Y27" s="1" t="s">
        <v>57</v>
      </c>
      <c r="Z27" s="1" t="s">
        <v>57</v>
      </c>
      <c r="AA27" s="1" t="s">
        <v>57</v>
      </c>
      <c r="AB27" s="1" t="s">
        <v>57</v>
      </c>
      <c r="AC27" s="1" t="s">
        <v>57</v>
      </c>
      <c r="AD27" s="1" t="s">
        <v>57</v>
      </c>
      <c r="AE27" s="1" t="s">
        <v>57</v>
      </c>
      <c r="AF27" s="1" t="s">
        <v>57</v>
      </c>
      <c r="AG27" s="1" t="s">
        <v>57</v>
      </c>
      <c r="AH27" s="1" t="s">
        <v>57</v>
      </c>
      <c r="AI27" s="1" t="s">
        <v>90</v>
      </c>
      <c r="AJ27" s="1" t="s">
        <v>765</v>
      </c>
      <c r="AK27" s="1" t="s">
        <v>766</v>
      </c>
      <c r="AL27" s="1" t="s">
        <v>767</v>
      </c>
      <c r="AM27" s="1" t="s">
        <v>768</v>
      </c>
      <c r="AN27" s="1" t="s">
        <v>769</v>
      </c>
      <c r="AO27" s="1" t="s">
        <v>770</v>
      </c>
      <c r="AP27" s="1" t="s">
        <v>771</v>
      </c>
      <c r="AQ27" s="8" t="s">
        <v>57</v>
      </c>
      <c r="AR27" s="8" t="s">
        <v>772</v>
      </c>
      <c r="AS27" s="8" t="s">
        <v>773</v>
      </c>
      <c r="AT27" s="1" t="s">
        <v>774</v>
      </c>
      <c r="AU27" s="1" t="s">
        <v>775</v>
      </c>
      <c r="AV27" s="1" t="s">
        <v>776</v>
      </c>
      <c r="AW27" s="1" t="s">
        <v>57</v>
      </c>
      <c r="AX27" s="1" t="s">
        <v>777</v>
      </c>
      <c r="AY27" s="1">
        <v>1215</v>
      </c>
      <c r="AZ27" s="1" t="s">
        <v>778</v>
      </c>
      <c r="BA27" s="1" t="s">
        <v>57</v>
      </c>
      <c r="BB27" s="8" t="s">
        <v>779</v>
      </c>
      <c r="BC27" s="1" t="s">
        <v>57</v>
      </c>
      <c r="BD27" s="1" t="s">
        <v>780</v>
      </c>
      <c r="BE27" s="1" t="s">
        <v>781</v>
      </c>
      <c r="BF27" s="1" t="s">
        <v>57</v>
      </c>
      <c r="BG27" s="1" t="s">
        <v>57</v>
      </c>
      <c r="BH27" s="1" t="s">
        <v>57</v>
      </c>
      <c r="BI27" s="1" t="s">
        <v>57</v>
      </c>
      <c r="BJ27" s="1" t="s">
        <v>57</v>
      </c>
      <c r="BK27" s="1" t="s">
        <v>57</v>
      </c>
      <c r="BL27" s="1" t="s">
        <v>57</v>
      </c>
      <c r="BM27" s="1" t="s">
        <v>57</v>
      </c>
      <c r="BN27" s="1" t="s">
        <v>57</v>
      </c>
      <c r="BO27" s="1" t="s">
        <v>766</v>
      </c>
      <c r="BP27" s="1" t="s">
        <v>767</v>
      </c>
      <c r="BQ27" s="1" t="s">
        <v>768</v>
      </c>
      <c r="BR27" s="1" t="s">
        <v>769</v>
      </c>
      <c r="BS27" s="1" t="s">
        <v>770</v>
      </c>
      <c r="BT27" s="1" t="s">
        <v>771</v>
      </c>
      <c r="BU27" s="8" t="s">
        <v>57</v>
      </c>
      <c r="BV27" s="8" t="s">
        <v>772</v>
      </c>
      <c r="BW27" s="8" t="s">
        <v>773</v>
      </c>
      <c r="BX27" s="1" t="s">
        <v>774</v>
      </c>
      <c r="BY27" s="1" t="s">
        <v>785</v>
      </c>
      <c r="BZ27" s="1" t="s">
        <v>786</v>
      </c>
      <c r="CA27" s="1" t="s">
        <v>57</v>
      </c>
      <c r="CB27" s="1" t="s">
        <v>787</v>
      </c>
      <c r="CC27" s="1" t="s">
        <v>57</v>
      </c>
      <c r="CD27" s="1" t="s">
        <v>761</v>
      </c>
      <c r="CE27" s="1" t="s">
        <v>57</v>
      </c>
      <c r="CF27" s="1" t="s">
        <v>57</v>
      </c>
      <c r="CG27" s="1" t="s">
        <v>57</v>
      </c>
      <c r="CH27" s="1" t="s">
        <v>57</v>
      </c>
      <c r="CI27" s="1" t="s">
        <v>782</v>
      </c>
      <c r="CJ27" s="1" t="s">
        <v>767</v>
      </c>
      <c r="CK27" s="1" t="s">
        <v>57</v>
      </c>
      <c r="CL27" s="1" t="s">
        <v>792</v>
      </c>
      <c r="CM27" s="1" t="s">
        <v>770</v>
      </c>
      <c r="CN27" s="1" t="s">
        <v>771</v>
      </c>
      <c r="CO27" s="1" t="s">
        <v>57</v>
      </c>
      <c r="CP27" s="1" t="s">
        <v>57</v>
      </c>
      <c r="CQ27" s="1" t="s">
        <v>57</v>
      </c>
      <c r="CR27" s="1" t="s">
        <v>57</v>
      </c>
      <c r="CS27" s="1" t="s">
        <v>788</v>
      </c>
      <c r="CT27" s="1" t="s">
        <v>789</v>
      </c>
      <c r="CU27" s="1" t="s">
        <v>57</v>
      </c>
      <c r="CV27" s="1" t="s">
        <v>790</v>
      </c>
      <c r="CW27" s="1" t="s">
        <v>57</v>
      </c>
      <c r="CX27" s="1" t="s">
        <v>791</v>
      </c>
      <c r="CY27" s="1" t="s">
        <v>57</v>
      </c>
      <c r="CZ27" s="1" t="s">
        <v>57</v>
      </c>
      <c r="DA27" s="1" t="s">
        <v>57</v>
      </c>
      <c r="DB27" s="1" t="s">
        <v>57</v>
      </c>
      <c r="DC27" s="1" t="s">
        <v>57</v>
      </c>
      <c r="DD27" s="1" t="s">
        <v>57</v>
      </c>
      <c r="DE27" s="1" t="s">
        <v>57</v>
      </c>
      <c r="DF27" s="1" t="s">
        <v>57</v>
      </c>
      <c r="DG27" s="1" t="s">
        <v>57</v>
      </c>
      <c r="DH27" s="1" t="s">
        <v>57</v>
      </c>
      <c r="DI27" s="1" t="s">
        <v>57</v>
      </c>
      <c r="DJ27" s="1" t="s">
        <v>57</v>
      </c>
      <c r="DK27" s="1" t="s">
        <v>57</v>
      </c>
      <c r="DL27" s="1" t="s">
        <v>57</v>
      </c>
      <c r="DM27" s="1" t="s">
        <v>775</v>
      </c>
      <c r="DN27" s="1" t="s">
        <v>776</v>
      </c>
      <c r="DO27" s="1" t="s">
        <v>57</v>
      </c>
      <c r="DP27" s="1" t="s">
        <v>777</v>
      </c>
      <c r="DQ27" s="1">
        <v>1215</v>
      </c>
      <c r="DR27" s="1" t="s">
        <v>778</v>
      </c>
      <c r="DS27" s="1" t="s">
        <v>57</v>
      </c>
      <c r="DT27" s="8" t="s">
        <v>783</v>
      </c>
      <c r="DU27" s="8" t="s">
        <v>784</v>
      </c>
      <c r="DV27" s="1" t="s">
        <v>57</v>
      </c>
      <c r="DW27" s="1" t="s">
        <v>57</v>
      </c>
      <c r="DX27" s="1" t="s">
        <v>57</v>
      </c>
      <c r="DY27" s="1" t="s">
        <v>57</v>
      </c>
      <c r="DZ27" s="1" t="s">
        <v>57</v>
      </c>
      <c r="EA27" s="1" t="s">
        <v>57</v>
      </c>
      <c r="EB27" s="1" t="s">
        <v>57</v>
      </c>
      <c r="EC27" s="1" t="s">
        <v>57</v>
      </c>
      <c r="ED27" s="1" t="s">
        <v>57</v>
      </c>
      <c r="EE27" s="1" t="s">
        <v>57</v>
      </c>
      <c r="EF27" s="1" t="s">
        <v>57</v>
      </c>
      <c r="EG27" s="6" t="s">
        <v>795</v>
      </c>
      <c r="EH27" s="1" t="s">
        <v>57</v>
      </c>
      <c r="EI27" s="6" t="s">
        <v>793</v>
      </c>
      <c r="EJ27" s="6" t="s">
        <v>794</v>
      </c>
      <c r="EK27" s="1" t="s">
        <v>594</v>
      </c>
      <c r="EL27" s="1" t="s">
        <v>57</v>
      </c>
      <c r="EM27" s="1" t="s">
        <v>57</v>
      </c>
      <c r="EN27" s="1" t="s">
        <v>57</v>
      </c>
      <c r="EO27" s="1" t="s">
        <v>57</v>
      </c>
      <c r="EP27" s="1" t="s">
        <v>57</v>
      </c>
      <c r="EQ27" s="1" t="s">
        <v>57</v>
      </c>
      <c r="ER27" s="1" t="s">
        <v>57</v>
      </c>
      <c r="ES27" s="1" t="s">
        <v>57</v>
      </c>
      <c r="ET27" s="1" t="s">
        <v>57</v>
      </c>
      <c r="EU27" s="1" t="s">
        <v>57</v>
      </c>
      <c r="EV27" s="6" t="s">
        <v>688</v>
      </c>
      <c r="EW27" s="10" t="s">
        <v>686</v>
      </c>
      <c r="EX27" s="6" t="s">
        <v>687</v>
      </c>
      <c r="EY27" s="1" t="s">
        <v>57</v>
      </c>
      <c r="EZ27" s="1" t="s">
        <v>57</v>
      </c>
      <c r="FA27" s="1" t="s">
        <v>57</v>
      </c>
      <c r="FB27" s="1" t="s">
        <v>57</v>
      </c>
      <c r="FC27" s="1" t="s">
        <v>57</v>
      </c>
      <c r="FD27" s="1" t="s">
        <v>57</v>
      </c>
      <c r="FE27" s="1" t="s">
        <v>57</v>
      </c>
      <c r="FF27" s="1" t="s">
        <v>57</v>
      </c>
      <c r="FG27" s="1" t="s">
        <v>57</v>
      </c>
      <c r="FH27" s="1" t="s">
        <v>57</v>
      </c>
      <c r="FI27" s="1" t="s">
        <v>57</v>
      </c>
      <c r="FJ27" s="1" t="s">
        <v>57</v>
      </c>
      <c r="FK27" s="1" t="s">
        <v>57</v>
      </c>
      <c r="FL27" s="1" t="s">
        <v>57</v>
      </c>
      <c r="FM27" s="1" t="s">
        <v>57</v>
      </c>
      <c r="FN27" s="1" t="s">
        <v>57</v>
      </c>
      <c r="FO27" s="1" t="s">
        <v>679</v>
      </c>
      <c r="FP27" s="1" t="s">
        <v>57</v>
      </c>
      <c r="FQ27" s="1" t="s">
        <v>57</v>
      </c>
      <c r="FR27" s="1" t="s">
        <v>57</v>
      </c>
      <c r="FS27" s="1" t="s">
        <v>57</v>
      </c>
      <c r="FT27" s="1">
        <v>152</v>
      </c>
      <c r="FU27" s="1" t="s">
        <v>57</v>
      </c>
      <c r="FV27" s="1" t="s">
        <v>57</v>
      </c>
      <c r="FW27" s="1" t="s">
        <v>57</v>
      </c>
      <c r="FX27" s="1" t="s">
        <v>647</v>
      </c>
      <c r="FY27" s="1">
        <v>6987337</v>
      </c>
      <c r="FZ27" s="1">
        <v>2210</v>
      </c>
      <c r="GA27" s="1">
        <v>20</v>
      </c>
      <c r="GB27" s="1" t="s">
        <v>555</v>
      </c>
      <c r="GC27" s="7" t="s">
        <v>839</v>
      </c>
      <c r="GD27" s="1" t="s">
        <v>17</v>
      </c>
      <c r="GE27" s="1" t="s">
        <v>319</v>
      </c>
      <c r="GF27" s="1" t="s">
        <v>57</v>
      </c>
      <c r="GG27" s="1" t="s">
        <v>57</v>
      </c>
      <c r="GH27" s="1" t="s">
        <v>17</v>
      </c>
      <c r="GI27" s="1" t="s">
        <v>57</v>
      </c>
      <c r="GJ27" s="1" t="s">
        <v>17</v>
      </c>
      <c r="GK27" s="1" t="s">
        <v>17</v>
      </c>
      <c r="GL27" s="1" t="s">
        <v>17</v>
      </c>
      <c r="GM27" s="1" t="s">
        <v>57</v>
      </c>
      <c r="GN27" s="1" t="s">
        <v>57</v>
      </c>
      <c r="GO27" s="1" t="s">
        <v>57</v>
      </c>
      <c r="GP27" s="1" t="s">
        <v>57</v>
      </c>
      <c r="GQ27" s="1" t="s">
        <v>57</v>
      </c>
      <c r="GR27" s="1" t="s">
        <v>57</v>
      </c>
      <c r="GS27" s="1" t="s">
        <v>57</v>
      </c>
      <c r="GT27" s="1" t="s">
        <v>57</v>
      </c>
      <c r="GU27" s="1" t="s">
        <v>57</v>
      </c>
      <c r="GV27" s="1" t="s">
        <v>57</v>
      </c>
      <c r="GW27" s="1" t="s">
        <v>57</v>
      </c>
      <c r="GX27" s="1" t="s">
        <v>57</v>
      </c>
      <c r="GY27" s="1" t="s">
        <v>57</v>
      </c>
      <c r="GZ27" s="1" t="s">
        <v>57</v>
      </c>
      <c r="HA27" s="1" t="s">
        <v>57</v>
      </c>
      <c r="HB27" s="1" t="s">
        <v>57</v>
      </c>
      <c r="HC27" s="1" t="s">
        <v>57</v>
      </c>
      <c r="HD27" s="1" t="s">
        <v>57</v>
      </c>
      <c r="HE27" s="1" t="s">
        <v>57</v>
      </c>
      <c r="HF27" s="1" t="s">
        <v>733</v>
      </c>
      <c r="HG27" s="1" t="s">
        <v>57</v>
      </c>
      <c r="HH27" s="1" t="s">
        <v>57</v>
      </c>
      <c r="HI27" s="1" t="s">
        <v>57</v>
      </c>
      <c r="HJ27" s="7" t="s">
        <v>749</v>
      </c>
      <c r="HK27" s="7" t="s">
        <v>750</v>
      </c>
      <c r="HL27" s="7" t="s">
        <v>751</v>
      </c>
      <c r="HM27" s="6" t="s">
        <v>752</v>
      </c>
      <c r="HN27" s="6" t="s">
        <v>753</v>
      </c>
      <c r="HO27" s="10" t="s">
        <v>754</v>
      </c>
      <c r="HP27" s="10" t="s">
        <v>691</v>
      </c>
      <c r="HQ27" s="6" t="s">
        <v>692</v>
      </c>
      <c r="HR27" s="6" t="s">
        <v>693</v>
      </c>
      <c r="HS27" s="6" t="s">
        <v>755</v>
      </c>
      <c r="HT27" s="6" t="s">
        <v>694</v>
      </c>
      <c r="HU27" s="6" t="s">
        <v>693</v>
      </c>
      <c r="HV27" s="6" t="s">
        <v>695</v>
      </c>
      <c r="HW27" s="1" t="s">
        <v>57</v>
      </c>
      <c r="HX27" s="1" t="s">
        <v>57</v>
      </c>
      <c r="HY27" s="1" t="s">
        <v>57</v>
      </c>
      <c r="HZ27" s="6" t="s">
        <v>756</v>
      </c>
      <c r="IA27" s="1" t="s">
        <v>57</v>
      </c>
      <c r="IB27" s="1" t="s">
        <v>57</v>
      </c>
      <c r="IC27" s="1" t="s">
        <v>57</v>
      </c>
      <c r="ID27" s="1" t="s">
        <v>57</v>
      </c>
      <c r="IE27" s="1" t="s">
        <v>57</v>
      </c>
      <c r="IF27" s="1" t="s">
        <v>57</v>
      </c>
      <c r="IG27" s="1" t="s">
        <v>57</v>
      </c>
      <c r="IH27" s="1" t="s">
        <v>57</v>
      </c>
      <c r="II27" s="1" t="s">
        <v>57</v>
      </c>
      <c r="IJ27" s="1" t="s">
        <v>57</v>
      </c>
      <c r="IK27" s="1" t="s">
        <v>57</v>
      </c>
      <c r="IL27" s="1" t="s">
        <v>57</v>
      </c>
      <c r="IM27" s="1" t="s">
        <v>57</v>
      </c>
      <c r="IN27" s="1" t="s">
        <v>57</v>
      </c>
      <c r="IO27" s="1" t="s">
        <v>57</v>
      </c>
      <c r="IP27" s="1" t="s">
        <v>57</v>
      </c>
      <c r="IQ27" s="1" t="s">
        <v>57</v>
      </c>
      <c r="IR27" s="1" t="s">
        <v>17</v>
      </c>
      <c r="IS27" s="1" t="s">
        <v>57</v>
      </c>
      <c r="IT27" s="1" t="s">
        <v>57</v>
      </c>
      <c r="IU27" s="1" t="s">
        <v>57</v>
      </c>
      <c r="IV27" s="1" t="s">
        <v>57</v>
      </c>
      <c r="IW27" s="1" t="s">
        <v>57</v>
      </c>
      <c r="IX27" s="1" t="s">
        <v>57</v>
      </c>
      <c r="IY27" s="1" t="s">
        <v>57</v>
      </c>
      <c r="IZ27" s="7" t="s">
        <v>750</v>
      </c>
      <c r="JA27" s="1" t="s">
        <v>757</v>
      </c>
      <c r="JB27" s="7" t="s">
        <v>749</v>
      </c>
      <c r="JC27" s="1" t="s">
        <v>758</v>
      </c>
      <c r="JD27" s="1">
        <v>170199</v>
      </c>
      <c r="JE27" s="1">
        <v>170199</v>
      </c>
      <c r="JF27" s="1" t="s">
        <v>57</v>
      </c>
      <c r="JG27" s="7" t="s">
        <v>751</v>
      </c>
      <c r="JH27" s="1" t="s">
        <v>57</v>
      </c>
      <c r="JI27" s="1" t="s">
        <v>57</v>
      </c>
      <c r="JJ27" s="6" t="s">
        <v>760</v>
      </c>
      <c r="JK27" s="1" t="s">
        <v>17</v>
      </c>
      <c r="JL27" s="1" t="s">
        <v>57</v>
      </c>
      <c r="JM27" s="1" t="s">
        <v>57</v>
      </c>
      <c r="JN27" s="1" t="s">
        <v>57</v>
      </c>
      <c r="JO27" s="1" t="s">
        <v>57</v>
      </c>
      <c r="JP27" s="1" t="s">
        <v>57</v>
      </c>
      <c r="JQ27" s="1" t="s">
        <v>1</v>
      </c>
      <c r="JR27" s="1" t="s">
        <v>57</v>
      </c>
      <c r="JS27" s="7" t="s">
        <v>704</v>
      </c>
      <c r="JT27" s="1" t="s">
        <v>705</v>
      </c>
      <c r="JU27" s="1">
        <v>2</v>
      </c>
      <c r="JV27" s="1" t="s">
        <v>706</v>
      </c>
      <c r="JW27" s="1" t="s">
        <v>707</v>
      </c>
      <c r="JX27" s="1" t="s">
        <v>57</v>
      </c>
      <c r="JY27" s="1" t="s">
        <v>57</v>
      </c>
      <c r="JZ27" s="1" t="s">
        <v>57</v>
      </c>
      <c r="KA27" s="1" t="s">
        <v>57</v>
      </c>
      <c r="KB27" s="1" t="s">
        <v>546</v>
      </c>
      <c r="KC27" s="1" t="s">
        <v>708</v>
      </c>
      <c r="KD27" s="7" t="s">
        <v>763</v>
      </c>
      <c r="KE27" s="1" t="s">
        <v>761</v>
      </c>
      <c r="KF27" s="1" t="s">
        <v>57</v>
      </c>
      <c r="KG27" s="1" t="s">
        <v>57</v>
      </c>
      <c r="KH27" s="1" t="s">
        <v>57</v>
      </c>
      <c r="KI27" s="1" t="s">
        <v>57</v>
      </c>
      <c r="KJ27" s="1" t="s">
        <v>709</v>
      </c>
      <c r="KK27" s="1" t="s">
        <v>57</v>
      </c>
      <c r="KL27" s="1" t="s">
        <v>710</v>
      </c>
      <c r="KM27" s="1" t="s">
        <v>57</v>
      </c>
      <c r="KN27" s="1" t="s">
        <v>57</v>
      </c>
      <c r="KO27" s="1" t="s">
        <v>57</v>
      </c>
      <c r="KP27" s="1" t="s">
        <v>57</v>
      </c>
      <c r="KQ27" s="1" t="s">
        <v>57</v>
      </c>
      <c r="KR27" s="1" t="s">
        <v>57</v>
      </c>
      <c r="KS27" s="1" t="s">
        <v>57</v>
      </c>
      <c r="KT27" s="1" t="s">
        <v>57</v>
      </c>
      <c r="KU27" s="1" t="s">
        <v>1119</v>
      </c>
      <c r="KV27" s="19" t="e">
        <f>MATCH(A27,SID!A:A,0)</f>
        <v>#N/A</v>
      </c>
    </row>
    <row r="28" spans="1:308" ht="132" x14ac:dyDescent="0.25">
      <c r="A28" s="19" t="str">
        <f t="shared" si="0"/>
        <v>241ISZ1191092_MEDU1837885</v>
      </c>
      <c r="B28" s="1" t="s">
        <v>711</v>
      </c>
      <c r="C28" s="1" t="s">
        <v>50</v>
      </c>
      <c r="D28" s="1" t="s">
        <v>50</v>
      </c>
      <c r="E28" s="1" t="s">
        <v>57</v>
      </c>
      <c r="F28" s="1" t="s">
        <v>57</v>
      </c>
      <c r="G28" s="1" t="s">
        <v>57</v>
      </c>
      <c r="H28" s="1">
        <v>241</v>
      </c>
      <c r="I28" s="1" t="s">
        <v>17</v>
      </c>
      <c r="J28" s="1" t="s">
        <v>421</v>
      </c>
      <c r="K28" s="1" t="s">
        <v>57</v>
      </c>
      <c r="L28" s="1" t="s">
        <v>17</v>
      </c>
      <c r="M28" s="1" t="s">
        <v>711</v>
      </c>
      <c r="N28" s="1" t="s">
        <v>63</v>
      </c>
      <c r="O28" s="1" t="s">
        <v>57</v>
      </c>
      <c r="P28" s="1" t="s">
        <v>17</v>
      </c>
      <c r="Q28" s="1" t="s">
        <v>57</v>
      </c>
      <c r="R28" s="1" t="s">
        <v>57</v>
      </c>
      <c r="S28" s="1" t="s">
        <v>762</v>
      </c>
      <c r="T28" s="7" t="s">
        <v>763</v>
      </c>
      <c r="U28" s="1" t="s">
        <v>764</v>
      </c>
      <c r="V28" s="1" t="s">
        <v>57</v>
      </c>
      <c r="W28" s="1" t="s">
        <v>57</v>
      </c>
      <c r="X28" s="1" t="s">
        <v>57</v>
      </c>
      <c r="Y28" s="1" t="s">
        <v>57</v>
      </c>
      <c r="Z28" s="1" t="s">
        <v>57</v>
      </c>
      <c r="AA28" s="1" t="s">
        <v>57</v>
      </c>
      <c r="AB28" s="1" t="s">
        <v>57</v>
      </c>
      <c r="AC28" s="1" t="s">
        <v>57</v>
      </c>
      <c r="AD28" s="1" t="s">
        <v>57</v>
      </c>
      <c r="AE28" s="1" t="s">
        <v>57</v>
      </c>
      <c r="AF28" s="1" t="s">
        <v>57</v>
      </c>
      <c r="AG28" s="1" t="s">
        <v>57</v>
      </c>
      <c r="AH28" s="1" t="s">
        <v>57</v>
      </c>
      <c r="AI28" s="1" t="s">
        <v>90</v>
      </c>
      <c r="AJ28" s="1" t="s">
        <v>765</v>
      </c>
      <c r="AK28" s="1" t="s">
        <v>766</v>
      </c>
      <c r="AL28" s="1" t="s">
        <v>767</v>
      </c>
      <c r="AM28" s="1" t="s">
        <v>768</v>
      </c>
      <c r="AN28" s="1" t="s">
        <v>769</v>
      </c>
      <c r="AO28" s="1" t="s">
        <v>770</v>
      </c>
      <c r="AP28" s="1" t="s">
        <v>771</v>
      </c>
      <c r="AQ28" s="8" t="s">
        <v>57</v>
      </c>
      <c r="AR28" s="8" t="s">
        <v>772</v>
      </c>
      <c r="AS28" s="8" t="s">
        <v>773</v>
      </c>
      <c r="AT28" s="1" t="s">
        <v>774</v>
      </c>
      <c r="AU28" s="1" t="s">
        <v>775</v>
      </c>
      <c r="AV28" s="1" t="s">
        <v>776</v>
      </c>
      <c r="AW28" s="1" t="s">
        <v>57</v>
      </c>
      <c r="AX28" s="1" t="s">
        <v>777</v>
      </c>
      <c r="AY28" s="1">
        <v>1215</v>
      </c>
      <c r="AZ28" s="1" t="s">
        <v>778</v>
      </c>
      <c r="BA28" s="1" t="s">
        <v>57</v>
      </c>
      <c r="BB28" s="8" t="s">
        <v>779</v>
      </c>
      <c r="BC28" s="1" t="s">
        <v>57</v>
      </c>
      <c r="BD28" s="1" t="s">
        <v>780</v>
      </c>
      <c r="BE28" s="1" t="s">
        <v>781</v>
      </c>
      <c r="BF28" s="1" t="s">
        <v>57</v>
      </c>
      <c r="BG28" s="1" t="s">
        <v>57</v>
      </c>
      <c r="BH28" s="1" t="s">
        <v>57</v>
      </c>
      <c r="BI28" s="1" t="s">
        <v>57</v>
      </c>
      <c r="BJ28" s="1" t="s">
        <v>57</v>
      </c>
      <c r="BK28" s="1" t="s">
        <v>57</v>
      </c>
      <c r="BL28" s="1" t="s">
        <v>57</v>
      </c>
      <c r="BM28" s="1" t="s">
        <v>57</v>
      </c>
      <c r="BN28" s="1" t="s">
        <v>57</v>
      </c>
      <c r="BO28" s="1" t="s">
        <v>766</v>
      </c>
      <c r="BP28" s="1" t="s">
        <v>767</v>
      </c>
      <c r="BQ28" s="1" t="s">
        <v>768</v>
      </c>
      <c r="BR28" s="1" t="s">
        <v>769</v>
      </c>
      <c r="BS28" s="1" t="s">
        <v>770</v>
      </c>
      <c r="BT28" s="1" t="s">
        <v>771</v>
      </c>
      <c r="BU28" s="8" t="s">
        <v>57</v>
      </c>
      <c r="BV28" s="8" t="s">
        <v>772</v>
      </c>
      <c r="BW28" s="8" t="s">
        <v>773</v>
      </c>
      <c r="BX28" s="1" t="s">
        <v>774</v>
      </c>
      <c r="BY28" s="1" t="s">
        <v>785</v>
      </c>
      <c r="BZ28" s="1" t="s">
        <v>786</v>
      </c>
      <c r="CA28" s="1" t="s">
        <v>57</v>
      </c>
      <c r="CB28" s="1" t="s">
        <v>787</v>
      </c>
      <c r="CC28" s="1" t="s">
        <v>57</v>
      </c>
      <c r="CD28" s="1" t="s">
        <v>761</v>
      </c>
      <c r="CE28" s="1" t="s">
        <v>57</v>
      </c>
      <c r="CF28" s="1" t="s">
        <v>57</v>
      </c>
      <c r="CG28" s="1" t="s">
        <v>57</v>
      </c>
      <c r="CH28" s="1" t="s">
        <v>57</v>
      </c>
      <c r="CI28" s="1" t="s">
        <v>782</v>
      </c>
      <c r="CJ28" s="1" t="s">
        <v>767</v>
      </c>
      <c r="CK28" s="1" t="s">
        <v>57</v>
      </c>
      <c r="CL28" s="1" t="s">
        <v>792</v>
      </c>
      <c r="CM28" s="1" t="s">
        <v>770</v>
      </c>
      <c r="CN28" s="1" t="s">
        <v>771</v>
      </c>
      <c r="CO28" s="1" t="s">
        <v>57</v>
      </c>
      <c r="CP28" s="1" t="s">
        <v>57</v>
      </c>
      <c r="CQ28" s="1" t="s">
        <v>57</v>
      </c>
      <c r="CR28" s="1" t="s">
        <v>57</v>
      </c>
      <c r="CS28" s="1" t="s">
        <v>788</v>
      </c>
      <c r="CT28" s="1" t="s">
        <v>789</v>
      </c>
      <c r="CU28" s="1" t="s">
        <v>57</v>
      </c>
      <c r="CV28" s="1" t="s">
        <v>790</v>
      </c>
      <c r="CW28" s="1" t="s">
        <v>57</v>
      </c>
      <c r="CX28" s="1" t="s">
        <v>791</v>
      </c>
      <c r="CY28" s="1" t="s">
        <v>57</v>
      </c>
      <c r="CZ28" s="1" t="s">
        <v>57</v>
      </c>
      <c r="DA28" s="1" t="s">
        <v>57</v>
      </c>
      <c r="DB28" s="1" t="s">
        <v>57</v>
      </c>
      <c r="DC28" s="1" t="s">
        <v>57</v>
      </c>
      <c r="DD28" s="1" t="s">
        <v>57</v>
      </c>
      <c r="DE28" s="1" t="s">
        <v>57</v>
      </c>
      <c r="DF28" s="1" t="s">
        <v>57</v>
      </c>
      <c r="DG28" s="1" t="s">
        <v>57</v>
      </c>
      <c r="DH28" s="1" t="s">
        <v>57</v>
      </c>
      <c r="DI28" s="1" t="s">
        <v>57</v>
      </c>
      <c r="DJ28" s="1" t="s">
        <v>57</v>
      </c>
      <c r="DK28" s="1" t="s">
        <v>57</v>
      </c>
      <c r="DL28" s="1" t="s">
        <v>57</v>
      </c>
      <c r="DM28" s="1" t="s">
        <v>775</v>
      </c>
      <c r="DN28" s="1" t="s">
        <v>776</v>
      </c>
      <c r="DO28" s="1" t="s">
        <v>57</v>
      </c>
      <c r="DP28" s="1" t="s">
        <v>777</v>
      </c>
      <c r="DQ28" s="1">
        <v>1215</v>
      </c>
      <c r="DR28" s="1" t="s">
        <v>778</v>
      </c>
      <c r="DS28" s="1" t="s">
        <v>57</v>
      </c>
      <c r="DT28" s="8" t="s">
        <v>783</v>
      </c>
      <c r="DU28" s="8" t="s">
        <v>784</v>
      </c>
      <c r="DV28" s="1" t="s">
        <v>57</v>
      </c>
      <c r="DW28" s="1" t="s">
        <v>57</v>
      </c>
      <c r="DX28" s="1" t="s">
        <v>57</v>
      </c>
      <c r="DY28" s="1" t="s">
        <v>57</v>
      </c>
      <c r="DZ28" s="1" t="s">
        <v>57</v>
      </c>
      <c r="EA28" s="1" t="s">
        <v>57</v>
      </c>
      <c r="EB28" s="1" t="s">
        <v>57</v>
      </c>
      <c r="EC28" s="1" t="s">
        <v>57</v>
      </c>
      <c r="ED28" s="1" t="s">
        <v>57</v>
      </c>
      <c r="EE28" s="1" t="s">
        <v>57</v>
      </c>
      <c r="EF28" s="1" t="s">
        <v>57</v>
      </c>
      <c r="EG28" s="6" t="s">
        <v>795</v>
      </c>
      <c r="EH28" s="1" t="s">
        <v>57</v>
      </c>
      <c r="EI28" s="6" t="s">
        <v>793</v>
      </c>
      <c r="EJ28" s="6" t="s">
        <v>794</v>
      </c>
      <c r="EK28" s="1" t="s">
        <v>594</v>
      </c>
      <c r="EL28" s="1" t="s">
        <v>57</v>
      </c>
      <c r="EM28" s="1" t="s">
        <v>57</v>
      </c>
      <c r="EN28" s="1" t="s">
        <v>57</v>
      </c>
      <c r="EO28" s="1" t="s">
        <v>57</v>
      </c>
      <c r="EP28" s="1" t="s">
        <v>57</v>
      </c>
      <c r="EQ28" s="1" t="s">
        <v>57</v>
      </c>
      <c r="ER28" s="1" t="s">
        <v>57</v>
      </c>
      <c r="ES28" s="1" t="s">
        <v>57</v>
      </c>
      <c r="ET28" s="1" t="s">
        <v>57</v>
      </c>
      <c r="EU28" s="1" t="s">
        <v>57</v>
      </c>
      <c r="EV28" s="6" t="s">
        <v>688</v>
      </c>
      <c r="EW28" s="10" t="s">
        <v>686</v>
      </c>
      <c r="EX28" s="6" t="s">
        <v>687</v>
      </c>
      <c r="EY28" s="1" t="s">
        <v>57</v>
      </c>
      <c r="EZ28" s="1" t="s">
        <v>57</v>
      </c>
      <c r="FA28" s="1" t="s">
        <v>57</v>
      </c>
      <c r="FB28" s="1" t="s">
        <v>57</v>
      </c>
      <c r="FC28" s="1" t="s">
        <v>57</v>
      </c>
      <c r="FD28" s="1" t="s">
        <v>57</v>
      </c>
      <c r="FE28" s="1" t="s">
        <v>57</v>
      </c>
      <c r="FF28" s="1" t="s">
        <v>57</v>
      </c>
      <c r="FG28" s="1" t="s">
        <v>57</v>
      </c>
      <c r="FH28" s="1" t="s">
        <v>57</v>
      </c>
      <c r="FI28" s="1" t="s">
        <v>57</v>
      </c>
      <c r="FJ28" s="1" t="s">
        <v>57</v>
      </c>
      <c r="FK28" s="1" t="s">
        <v>57</v>
      </c>
      <c r="FL28" s="1" t="s">
        <v>57</v>
      </c>
      <c r="FM28" s="1" t="s">
        <v>57</v>
      </c>
      <c r="FN28" s="1" t="s">
        <v>57</v>
      </c>
      <c r="FO28" s="1" t="s">
        <v>679</v>
      </c>
      <c r="FP28" s="1" t="s">
        <v>57</v>
      </c>
      <c r="FQ28" s="1" t="s">
        <v>57</v>
      </c>
      <c r="FR28" s="1" t="s">
        <v>57</v>
      </c>
      <c r="FS28" s="1" t="s">
        <v>57</v>
      </c>
      <c r="FT28" s="1">
        <v>152</v>
      </c>
      <c r="FU28" s="1" t="s">
        <v>57</v>
      </c>
      <c r="FV28" s="1" t="s">
        <v>57</v>
      </c>
      <c r="FW28" s="1" t="s">
        <v>57</v>
      </c>
      <c r="FX28" s="1" t="s">
        <v>647</v>
      </c>
      <c r="FY28" s="1">
        <v>1837885</v>
      </c>
      <c r="FZ28" s="1">
        <v>2210</v>
      </c>
      <c r="GA28" s="1">
        <v>20</v>
      </c>
      <c r="GB28" s="1" t="s">
        <v>555</v>
      </c>
      <c r="GC28" s="7" t="s">
        <v>842</v>
      </c>
      <c r="GD28" s="1" t="s">
        <v>17</v>
      </c>
      <c r="GE28" s="1" t="s">
        <v>319</v>
      </c>
      <c r="GF28" s="1" t="s">
        <v>57</v>
      </c>
      <c r="GG28" s="1" t="s">
        <v>57</v>
      </c>
      <c r="GH28" s="1" t="s">
        <v>17</v>
      </c>
      <c r="GI28" s="1" t="s">
        <v>57</v>
      </c>
      <c r="GJ28" s="1" t="s">
        <v>17</v>
      </c>
      <c r="GK28" s="1" t="s">
        <v>17</v>
      </c>
      <c r="GL28" s="1" t="s">
        <v>17</v>
      </c>
      <c r="GM28" s="1" t="s">
        <v>57</v>
      </c>
      <c r="GN28" s="1" t="s">
        <v>57</v>
      </c>
      <c r="GO28" s="1" t="s">
        <v>57</v>
      </c>
      <c r="GP28" s="1" t="s">
        <v>57</v>
      </c>
      <c r="GQ28" s="1" t="s">
        <v>57</v>
      </c>
      <c r="GR28" s="1" t="s">
        <v>57</v>
      </c>
      <c r="GS28" s="1" t="s">
        <v>57</v>
      </c>
      <c r="GT28" s="1" t="s">
        <v>57</v>
      </c>
      <c r="GU28" s="1" t="s">
        <v>57</v>
      </c>
      <c r="GV28" s="1" t="s">
        <v>57</v>
      </c>
      <c r="GW28" s="1" t="s">
        <v>57</v>
      </c>
      <c r="GX28" s="1" t="s">
        <v>57</v>
      </c>
      <c r="GY28" s="1" t="s">
        <v>57</v>
      </c>
      <c r="GZ28" s="1" t="s">
        <v>57</v>
      </c>
      <c r="HA28" s="1" t="s">
        <v>57</v>
      </c>
      <c r="HB28" s="1" t="s">
        <v>57</v>
      </c>
      <c r="HC28" s="1" t="s">
        <v>57</v>
      </c>
      <c r="HD28" s="1" t="s">
        <v>57</v>
      </c>
      <c r="HE28" s="1" t="s">
        <v>57</v>
      </c>
      <c r="HF28" s="1" t="s">
        <v>734</v>
      </c>
      <c r="HG28" s="1" t="s">
        <v>57</v>
      </c>
      <c r="HH28" s="1" t="s">
        <v>57</v>
      </c>
      <c r="HI28" s="1" t="s">
        <v>57</v>
      </c>
      <c r="HJ28" s="7" t="s">
        <v>749</v>
      </c>
      <c r="HK28" s="7" t="s">
        <v>750</v>
      </c>
      <c r="HL28" s="7" t="s">
        <v>751</v>
      </c>
      <c r="HM28" s="6" t="s">
        <v>752</v>
      </c>
      <c r="HN28" s="6" t="s">
        <v>753</v>
      </c>
      <c r="HO28" s="10" t="s">
        <v>754</v>
      </c>
      <c r="HP28" s="10" t="s">
        <v>691</v>
      </c>
      <c r="HQ28" s="6" t="s">
        <v>692</v>
      </c>
      <c r="HR28" s="6" t="s">
        <v>693</v>
      </c>
      <c r="HS28" s="6" t="s">
        <v>755</v>
      </c>
      <c r="HT28" s="6" t="s">
        <v>694</v>
      </c>
      <c r="HU28" s="6" t="s">
        <v>693</v>
      </c>
      <c r="HV28" s="6" t="s">
        <v>695</v>
      </c>
      <c r="HW28" s="1" t="s">
        <v>57</v>
      </c>
      <c r="HX28" s="1" t="s">
        <v>57</v>
      </c>
      <c r="HY28" s="1" t="s">
        <v>57</v>
      </c>
      <c r="HZ28" s="6" t="s">
        <v>756</v>
      </c>
      <c r="IA28" s="1" t="s">
        <v>57</v>
      </c>
      <c r="IB28" s="1" t="s">
        <v>57</v>
      </c>
      <c r="IC28" s="1" t="s">
        <v>57</v>
      </c>
      <c r="ID28" s="1" t="s">
        <v>57</v>
      </c>
      <c r="IE28" s="1" t="s">
        <v>57</v>
      </c>
      <c r="IF28" s="1" t="s">
        <v>57</v>
      </c>
      <c r="IG28" s="1" t="s">
        <v>57</v>
      </c>
      <c r="IH28" s="1" t="s">
        <v>57</v>
      </c>
      <c r="II28" s="1" t="s">
        <v>57</v>
      </c>
      <c r="IJ28" s="1" t="s">
        <v>57</v>
      </c>
      <c r="IK28" s="1" t="s">
        <v>57</v>
      </c>
      <c r="IL28" s="1" t="s">
        <v>57</v>
      </c>
      <c r="IM28" s="1" t="s">
        <v>57</v>
      </c>
      <c r="IN28" s="1" t="s">
        <v>57</v>
      </c>
      <c r="IO28" s="1" t="s">
        <v>57</v>
      </c>
      <c r="IP28" s="1" t="s">
        <v>57</v>
      </c>
      <c r="IQ28" s="1" t="s">
        <v>57</v>
      </c>
      <c r="IR28" s="1" t="s">
        <v>17</v>
      </c>
      <c r="IS28" s="1" t="s">
        <v>57</v>
      </c>
      <c r="IT28" s="1" t="s">
        <v>57</v>
      </c>
      <c r="IU28" s="1" t="s">
        <v>57</v>
      </c>
      <c r="IV28" s="1" t="s">
        <v>57</v>
      </c>
      <c r="IW28" s="1" t="s">
        <v>57</v>
      </c>
      <c r="IX28" s="1" t="s">
        <v>57</v>
      </c>
      <c r="IY28" s="1" t="s">
        <v>57</v>
      </c>
      <c r="IZ28" s="7" t="s">
        <v>750</v>
      </c>
      <c r="JA28" s="1" t="s">
        <v>757</v>
      </c>
      <c r="JB28" s="7" t="s">
        <v>749</v>
      </c>
      <c r="JC28" s="1" t="s">
        <v>758</v>
      </c>
      <c r="JD28" s="1">
        <v>170199</v>
      </c>
      <c r="JE28" s="1">
        <v>170199</v>
      </c>
      <c r="JF28" s="1" t="s">
        <v>57</v>
      </c>
      <c r="JG28" s="7" t="s">
        <v>751</v>
      </c>
      <c r="JH28" s="1" t="s">
        <v>57</v>
      </c>
      <c r="JI28" s="1" t="s">
        <v>57</v>
      </c>
      <c r="JJ28" s="6" t="s">
        <v>760</v>
      </c>
      <c r="JK28" s="1" t="s">
        <v>17</v>
      </c>
      <c r="JL28" s="1" t="s">
        <v>57</v>
      </c>
      <c r="JM28" s="1" t="s">
        <v>57</v>
      </c>
      <c r="JN28" s="1" t="s">
        <v>57</v>
      </c>
      <c r="JO28" s="1" t="s">
        <v>57</v>
      </c>
      <c r="JP28" s="1" t="s">
        <v>57</v>
      </c>
      <c r="JQ28" s="1" t="s">
        <v>1</v>
      </c>
      <c r="JR28" s="1" t="s">
        <v>57</v>
      </c>
      <c r="JS28" s="7" t="s">
        <v>704</v>
      </c>
      <c r="JT28" s="1" t="s">
        <v>705</v>
      </c>
      <c r="JU28" s="1">
        <v>2</v>
      </c>
      <c r="JV28" s="1" t="s">
        <v>706</v>
      </c>
      <c r="JW28" s="1" t="s">
        <v>707</v>
      </c>
      <c r="JX28" s="1" t="s">
        <v>57</v>
      </c>
      <c r="JY28" s="1" t="s">
        <v>57</v>
      </c>
      <c r="JZ28" s="1" t="s">
        <v>57</v>
      </c>
      <c r="KA28" s="1" t="s">
        <v>57</v>
      </c>
      <c r="KB28" s="1" t="s">
        <v>546</v>
      </c>
      <c r="KC28" s="1" t="s">
        <v>708</v>
      </c>
      <c r="KD28" s="7" t="s">
        <v>763</v>
      </c>
      <c r="KE28" s="1" t="s">
        <v>761</v>
      </c>
      <c r="KF28" s="1" t="s">
        <v>57</v>
      </c>
      <c r="KG28" s="1" t="s">
        <v>57</v>
      </c>
      <c r="KH28" s="1" t="s">
        <v>57</v>
      </c>
      <c r="KI28" s="1" t="s">
        <v>57</v>
      </c>
      <c r="KJ28" s="1" t="s">
        <v>709</v>
      </c>
      <c r="KK28" s="1" t="s">
        <v>57</v>
      </c>
      <c r="KL28" s="1" t="s">
        <v>710</v>
      </c>
      <c r="KM28" s="1" t="s">
        <v>57</v>
      </c>
      <c r="KN28" s="1" t="s">
        <v>57</v>
      </c>
      <c r="KO28" s="1" t="s">
        <v>57</v>
      </c>
      <c r="KP28" s="1" t="s">
        <v>57</v>
      </c>
      <c r="KQ28" s="1" t="s">
        <v>57</v>
      </c>
      <c r="KR28" s="1" t="s">
        <v>57</v>
      </c>
      <c r="KS28" s="1" t="s">
        <v>57</v>
      </c>
      <c r="KT28" s="1" t="s">
        <v>57</v>
      </c>
      <c r="KU28" s="1" t="s">
        <v>1119</v>
      </c>
      <c r="KV28" s="19" t="e">
        <f>MATCH(A28,SID!A:A,0)</f>
        <v>#N/A</v>
      </c>
    </row>
    <row r="29" spans="1:308" ht="132" x14ac:dyDescent="0.25">
      <c r="A29" s="19" t="str">
        <f t="shared" si="0"/>
        <v>241ISZ1191092_FCIU4369131</v>
      </c>
      <c r="B29" s="1" t="s">
        <v>711</v>
      </c>
      <c r="C29" s="1" t="s">
        <v>50</v>
      </c>
      <c r="D29" s="1" t="s">
        <v>50</v>
      </c>
      <c r="E29" s="1" t="s">
        <v>57</v>
      </c>
      <c r="F29" s="1" t="s">
        <v>57</v>
      </c>
      <c r="G29" s="1" t="s">
        <v>57</v>
      </c>
      <c r="H29" s="1">
        <v>241</v>
      </c>
      <c r="I29" s="1" t="s">
        <v>17</v>
      </c>
      <c r="J29" s="1" t="s">
        <v>421</v>
      </c>
      <c r="K29" s="1" t="s">
        <v>57</v>
      </c>
      <c r="L29" s="1" t="s">
        <v>17</v>
      </c>
      <c r="M29" s="1" t="s">
        <v>711</v>
      </c>
      <c r="N29" s="1" t="s">
        <v>63</v>
      </c>
      <c r="O29" s="1" t="s">
        <v>57</v>
      </c>
      <c r="P29" s="1" t="s">
        <v>17</v>
      </c>
      <c r="Q29" s="1" t="s">
        <v>57</v>
      </c>
      <c r="R29" s="1" t="s">
        <v>57</v>
      </c>
      <c r="S29" s="1" t="s">
        <v>762</v>
      </c>
      <c r="T29" s="7" t="s">
        <v>763</v>
      </c>
      <c r="U29" s="1" t="s">
        <v>764</v>
      </c>
      <c r="V29" s="1" t="s">
        <v>57</v>
      </c>
      <c r="W29" s="1" t="s">
        <v>57</v>
      </c>
      <c r="X29" s="1" t="s">
        <v>57</v>
      </c>
      <c r="Y29" s="1" t="s">
        <v>57</v>
      </c>
      <c r="Z29" s="1" t="s">
        <v>57</v>
      </c>
      <c r="AA29" s="1" t="s">
        <v>57</v>
      </c>
      <c r="AB29" s="1" t="s">
        <v>57</v>
      </c>
      <c r="AC29" s="1" t="s">
        <v>57</v>
      </c>
      <c r="AD29" s="1" t="s">
        <v>57</v>
      </c>
      <c r="AE29" s="1" t="s">
        <v>57</v>
      </c>
      <c r="AF29" s="1" t="s">
        <v>57</v>
      </c>
      <c r="AG29" s="1" t="s">
        <v>57</v>
      </c>
      <c r="AH29" s="1" t="s">
        <v>57</v>
      </c>
      <c r="AI29" s="1" t="s">
        <v>90</v>
      </c>
      <c r="AJ29" s="1" t="s">
        <v>765</v>
      </c>
      <c r="AK29" s="1" t="s">
        <v>766</v>
      </c>
      <c r="AL29" s="1" t="s">
        <v>767</v>
      </c>
      <c r="AM29" s="1" t="s">
        <v>768</v>
      </c>
      <c r="AN29" s="1" t="s">
        <v>769</v>
      </c>
      <c r="AO29" s="1" t="s">
        <v>770</v>
      </c>
      <c r="AP29" s="1" t="s">
        <v>771</v>
      </c>
      <c r="AQ29" s="8" t="s">
        <v>57</v>
      </c>
      <c r="AR29" s="8" t="s">
        <v>772</v>
      </c>
      <c r="AS29" s="8" t="s">
        <v>773</v>
      </c>
      <c r="AT29" s="1" t="s">
        <v>774</v>
      </c>
      <c r="AU29" s="1" t="s">
        <v>775</v>
      </c>
      <c r="AV29" s="1" t="s">
        <v>776</v>
      </c>
      <c r="AW29" s="1" t="s">
        <v>57</v>
      </c>
      <c r="AX29" s="1" t="s">
        <v>777</v>
      </c>
      <c r="AY29" s="1">
        <v>1215</v>
      </c>
      <c r="AZ29" s="1" t="s">
        <v>778</v>
      </c>
      <c r="BA29" s="1" t="s">
        <v>57</v>
      </c>
      <c r="BB29" s="8" t="s">
        <v>779</v>
      </c>
      <c r="BC29" s="1" t="s">
        <v>57</v>
      </c>
      <c r="BD29" s="1" t="s">
        <v>780</v>
      </c>
      <c r="BE29" s="1" t="s">
        <v>781</v>
      </c>
      <c r="BF29" s="1" t="s">
        <v>57</v>
      </c>
      <c r="BG29" s="1" t="s">
        <v>57</v>
      </c>
      <c r="BH29" s="1" t="s">
        <v>57</v>
      </c>
      <c r="BI29" s="1" t="s">
        <v>57</v>
      </c>
      <c r="BJ29" s="1" t="s">
        <v>57</v>
      </c>
      <c r="BK29" s="1" t="s">
        <v>57</v>
      </c>
      <c r="BL29" s="1" t="s">
        <v>57</v>
      </c>
      <c r="BM29" s="1" t="s">
        <v>57</v>
      </c>
      <c r="BN29" s="1" t="s">
        <v>57</v>
      </c>
      <c r="BO29" s="1" t="s">
        <v>766</v>
      </c>
      <c r="BP29" s="1" t="s">
        <v>767</v>
      </c>
      <c r="BQ29" s="1" t="s">
        <v>768</v>
      </c>
      <c r="BR29" s="1" t="s">
        <v>769</v>
      </c>
      <c r="BS29" s="1" t="s">
        <v>770</v>
      </c>
      <c r="BT29" s="1" t="s">
        <v>771</v>
      </c>
      <c r="BU29" s="8" t="s">
        <v>57</v>
      </c>
      <c r="BV29" s="8" t="s">
        <v>772</v>
      </c>
      <c r="BW29" s="8" t="s">
        <v>773</v>
      </c>
      <c r="BX29" s="1" t="s">
        <v>774</v>
      </c>
      <c r="BY29" s="1" t="s">
        <v>785</v>
      </c>
      <c r="BZ29" s="1" t="s">
        <v>786</v>
      </c>
      <c r="CA29" s="1" t="s">
        <v>57</v>
      </c>
      <c r="CB29" s="1" t="s">
        <v>787</v>
      </c>
      <c r="CC29" s="1" t="s">
        <v>57</v>
      </c>
      <c r="CD29" s="1" t="s">
        <v>761</v>
      </c>
      <c r="CE29" s="1" t="s">
        <v>57</v>
      </c>
      <c r="CF29" s="1" t="s">
        <v>57</v>
      </c>
      <c r="CG29" s="1" t="s">
        <v>57</v>
      </c>
      <c r="CH29" s="1" t="s">
        <v>57</v>
      </c>
      <c r="CI29" s="1" t="s">
        <v>782</v>
      </c>
      <c r="CJ29" s="1" t="s">
        <v>767</v>
      </c>
      <c r="CK29" s="1" t="s">
        <v>57</v>
      </c>
      <c r="CL29" s="1" t="s">
        <v>792</v>
      </c>
      <c r="CM29" s="1" t="s">
        <v>770</v>
      </c>
      <c r="CN29" s="1" t="s">
        <v>771</v>
      </c>
      <c r="CO29" s="1" t="s">
        <v>57</v>
      </c>
      <c r="CP29" s="1" t="s">
        <v>57</v>
      </c>
      <c r="CQ29" s="1" t="s">
        <v>57</v>
      </c>
      <c r="CR29" s="1" t="s">
        <v>57</v>
      </c>
      <c r="CS29" s="1" t="s">
        <v>788</v>
      </c>
      <c r="CT29" s="1" t="s">
        <v>789</v>
      </c>
      <c r="CU29" s="1" t="s">
        <v>57</v>
      </c>
      <c r="CV29" s="1" t="s">
        <v>790</v>
      </c>
      <c r="CW29" s="1" t="s">
        <v>57</v>
      </c>
      <c r="CX29" s="1" t="s">
        <v>791</v>
      </c>
      <c r="CY29" s="1" t="s">
        <v>57</v>
      </c>
      <c r="CZ29" s="1" t="s">
        <v>57</v>
      </c>
      <c r="DA29" s="1" t="s">
        <v>57</v>
      </c>
      <c r="DB29" s="1" t="s">
        <v>57</v>
      </c>
      <c r="DC29" s="1" t="s">
        <v>57</v>
      </c>
      <c r="DD29" s="1" t="s">
        <v>57</v>
      </c>
      <c r="DE29" s="1" t="s">
        <v>57</v>
      </c>
      <c r="DF29" s="1" t="s">
        <v>57</v>
      </c>
      <c r="DG29" s="1" t="s">
        <v>57</v>
      </c>
      <c r="DH29" s="1" t="s">
        <v>57</v>
      </c>
      <c r="DI29" s="1" t="s">
        <v>57</v>
      </c>
      <c r="DJ29" s="1" t="s">
        <v>57</v>
      </c>
      <c r="DK29" s="1" t="s">
        <v>57</v>
      </c>
      <c r="DL29" s="1" t="s">
        <v>57</v>
      </c>
      <c r="DM29" s="1" t="s">
        <v>775</v>
      </c>
      <c r="DN29" s="1" t="s">
        <v>776</v>
      </c>
      <c r="DO29" s="1" t="s">
        <v>57</v>
      </c>
      <c r="DP29" s="1" t="s">
        <v>777</v>
      </c>
      <c r="DQ29" s="1">
        <v>1215</v>
      </c>
      <c r="DR29" s="1" t="s">
        <v>778</v>
      </c>
      <c r="DS29" s="1" t="s">
        <v>57</v>
      </c>
      <c r="DT29" s="8" t="s">
        <v>783</v>
      </c>
      <c r="DU29" s="8" t="s">
        <v>784</v>
      </c>
      <c r="DV29" s="1" t="s">
        <v>57</v>
      </c>
      <c r="DW29" s="1" t="s">
        <v>57</v>
      </c>
      <c r="DX29" s="1" t="s">
        <v>57</v>
      </c>
      <c r="DY29" s="1" t="s">
        <v>57</v>
      </c>
      <c r="DZ29" s="1" t="s">
        <v>57</v>
      </c>
      <c r="EA29" s="1" t="s">
        <v>57</v>
      </c>
      <c r="EB29" s="1" t="s">
        <v>57</v>
      </c>
      <c r="EC29" s="1" t="s">
        <v>57</v>
      </c>
      <c r="ED29" s="1" t="s">
        <v>57</v>
      </c>
      <c r="EE29" s="1" t="s">
        <v>57</v>
      </c>
      <c r="EF29" s="1" t="s">
        <v>57</v>
      </c>
      <c r="EG29" s="6" t="s">
        <v>795</v>
      </c>
      <c r="EH29" s="1" t="s">
        <v>57</v>
      </c>
      <c r="EI29" s="6" t="s">
        <v>793</v>
      </c>
      <c r="EJ29" s="6" t="s">
        <v>794</v>
      </c>
      <c r="EK29" s="1" t="s">
        <v>594</v>
      </c>
      <c r="EL29" s="1" t="s">
        <v>57</v>
      </c>
      <c r="EM29" s="1" t="s">
        <v>57</v>
      </c>
      <c r="EN29" s="1" t="s">
        <v>57</v>
      </c>
      <c r="EO29" s="1" t="s">
        <v>57</v>
      </c>
      <c r="EP29" s="1" t="s">
        <v>57</v>
      </c>
      <c r="EQ29" s="1" t="s">
        <v>57</v>
      </c>
      <c r="ER29" s="1" t="s">
        <v>57</v>
      </c>
      <c r="ES29" s="1" t="s">
        <v>57</v>
      </c>
      <c r="ET29" s="1" t="s">
        <v>57</v>
      </c>
      <c r="EU29" s="1" t="s">
        <v>57</v>
      </c>
      <c r="EV29" s="6" t="s">
        <v>688</v>
      </c>
      <c r="EW29" s="10" t="s">
        <v>686</v>
      </c>
      <c r="EX29" s="6" t="s">
        <v>687</v>
      </c>
      <c r="EY29" s="1" t="s">
        <v>57</v>
      </c>
      <c r="EZ29" s="1" t="s">
        <v>57</v>
      </c>
      <c r="FA29" s="1" t="s">
        <v>57</v>
      </c>
      <c r="FB29" s="1" t="s">
        <v>57</v>
      </c>
      <c r="FC29" s="1" t="s">
        <v>57</v>
      </c>
      <c r="FD29" s="1" t="s">
        <v>57</v>
      </c>
      <c r="FE29" s="1" t="s">
        <v>57</v>
      </c>
      <c r="FF29" s="1" t="s">
        <v>57</v>
      </c>
      <c r="FG29" s="1" t="s">
        <v>57</v>
      </c>
      <c r="FH29" s="1" t="s">
        <v>57</v>
      </c>
      <c r="FI29" s="1" t="s">
        <v>57</v>
      </c>
      <c r="FJ29" s="1" t="s">
        <v>57</v>
      </c>
      <c r="FK29" s="1" t="s">
        <v>57</v>
      </c>
      <c r="FL29" s="1" t="s">
        <v>57</v>
      </c>
      <c r="FM29" s="1" t="s">
        <v>57</v>
      </c>
      <c r="FN29" s="1" t="s">
        <v>57</v>
      </c>
      <c r="FO29" s="1" t="s">
        <v>679</v>
      </c>
      <c r="FP29" s="1" t="s">
        <v>57</v>
      </c>
      <c r="FQ29" s="1" t="s">
        <v>57</v>
      </c>
      <c r="FR29" s="1" t="s">
        <v>57</v>
      </c>
      <c r="FS29" s="1" t="s">
        <v>57</v>
      </c>
      <c r="FT29" s="1">
        <v>152</v>
      </c>
      <c r="FU29" s="1" t="s">
        <v>57</v>
      </c>
      <c r="FV29" s="1" t="s">
        <v>57</v>
      </c>
      <c r="FW29" s="1" t="s">
        <v>57</v>
      </c>
      <c r="FX29" s="1" t="s">
        <v>717</v>
      </c>
      <c r="FY29" s="1">
        <v>4369131</v>
      </c>
      <c r="FZ29" s="1">
        <v>2210</v>
      </c>
      <c r="GA29" s="1">
        <v>20</v>
      </c>
      <c r="GB29" s="1" t="s">
        <v>555</v>
      </c>
      <c r="GC29" s="7" t="s">
        <v>556</v>
      </c>
      <c r="GD29" s="1" t="s">
        <v>17</v>
      </c>
      <c r="GE29" s="1" t="s">
        <v>319</v>
      </c>
      <c r="GF29" s="1" t="s">
        <v>57</v>
      </c>
      <c r="GG29" s="1" t="s">
        <v>57</v>
      </c>
      <c r="GH29" s="1" t="s">
        <v>17</v>
      </c>
      <c r="GI29" s="1" t="s">
        <v>57</v>
      </c>
      <c r="GJ29" s="1" t="s">
        <v>17</v>
      </c>
      <c r="GK29" s="1" t="s">
        <v>17</v>
      </c>
      <c r="GL29" s="1" t="s">
        <v>17</v>
      </c>
      <c r="GM29" s="1" t="s">
        <v>57</v>
      </c>
      <c r="GN29" s="1" t="s">
        <v>57</v>
      </c>
      <c r="GO29" s="1" t="s">
        <v>57</v>
      </c>
      <c r="GP29" s="1" t="s">
        <v>57</v>
      </c>
      <c r="GQ29" s="1" t="s">
        <v>57</v>
      </c>
      <c r="GR29" s="1" t="s">
        <v>57</v>
      </c>
      <c r="GS29" s="1" t="s">
        <v>57</v>
      </c>
      <c r="GT29" s="1" t="s">
        <v>57</v>
      </c>
      <c r="GU29" s="1" t="s">
        <v>57</v>
      </c>
      <c r="GV29" s="1" t="s">
        <v>57</v>
      </c>
      <c r="GW29" s="1" t="s">
        <v>57</v>
      </c>
      <c r="GX29" s="1" t="s">
        <v>57</v>
      </c>
      <c r="GY29" s="1" t="s">
        <v>57</v>
      </c>
      <c r="GZ29" s="1" t="s">
        <v>57</v>
      </c>
      <c r="HA29" s="1" t="s">
        <v>57</v>
      </c>
      <c r="HB29" s="1" t="s">
        <v>57</v>
      </c>
      <c r="HC29" s="1" t="s">
        <v>57</v>
      </c>
      <c r="HD29" s="1" t="s">
        <v>57</v>
      </c>
      <c r="HE29" s="1" t="s">
        <v>57</v>
      </c>
      <c r="HF29" s="1" t="s">
        <v>735</v>
      </c>
      <c r="HG29" s="1" t="s">
        <v>57</v>
      </c>
      <c r="HH29" s="1" t="s">
        <v>57</v>
      </c>
      <c r="HI29" s="1" t="s">
        <v>57</v>
      </c>
      <c r="HJ29" s="7" t="s">
        <v>749</v>
      </c>
      <c r="HK29" s="7" t="s">
        <v>750</v>
      </c>
      <c r="HL29" s="7" t="s">
        <v>751</v>
      </c>
      <c r="HM29" s="6" t="s">
        <v>752</v>
      </c>
      <c r="HN29" s="6" t="s">
        <v>753</v>
      </c>
      <c r="HO29" s="10" t="s">
        <v>754</v>
      </c>
      <c r="HP29" s="10" t="s">
        <v>691</v>
      </c>
      <c r="HQ29" s="6" t="s">
        <v>692</v>
      </c>
      <c r="HR29" s="6" t="s">
        <v>693</v>
      </c>
      <c r="HS29" s="6" t="s">
        <v>755</v>
      </c>
      <c r="HT29" s="6" t="s">
        <v>694</v>
      </c>
      <c r="HU29" s="6" t="s">
        <v>693</v>
      </c>
      <c r="HV29" s="6" t="s">
        <v>695</v>
      </c>
      <c r="HW29" s="1" t="s">
        <v>57</v>
      </c>
      <c r="HX29" s="1" t="s">
        <v>57</v>
      </c>
      <c r="HY29" s="1" t="s">
        <v>57</v>
      </c>
      <c r="HZ29" s="6" t="s">
        <v>756</v>
      </c>
      <c r="IA29" s="1" t="s">
        <v>57</v>
      </c>
      <c r="IB29" s="1" t="s">
        <v>57</v>
      </c>
      <c r="IC29" s="1" t="s">
        <v>57</v>
      </c>
      <c r="ID29" s="1" t="s">
        <v>57</v>
      </c>
      <c r="IE29" s="1" t="s">
        <v>57</v>
      </c>
      <c r="IF29" s="1" t="s">
        <v>57</v>
      </c>
      <c r="IG29" s="1" t="s">
        <v>57</v>
      </c>
      <c r="IH29" s="1" t="s">
        <v>57</v>
      </c>
      <c r="II29" s="1" t="s">
        <v>57</v>
      </c>
      <c r="IJ29" s="1" t="s">
        <v>57</v>
      </c>
      <c r="IK29" s="1" t="s">
        <v>57</v>
      </c>
      <c r="IL29" s="1" t="s">
        <v>57</v>
      </c>
      <c r="IM29" s="1" t="s">
        <v>57</v>
      </c>
      <c r="IN29" s="1" t="s">
        <v>57</v>
      </c>
      <c r="IO29" s="1" t="s">
        <v>57</v>
      </c>
      <c r="IP29" s="1" t="s">
        <v>57</v>
      </c>
      <c r="IQ29" s="1" t="s">
        <v>57</v>
      </c>
      <c r="IR29" s="1" t="s">
        <v>17</v>
      </c>
      <c r="IS29" s="1" t="s">
        <v>57</v>
      </c>
      <c r="IT29" s="1" t="s">
        <v>57</v>
      </c>
      <c r="IU29" s="1" t="s">
        <v>57</v>
      </c>
      <c r="IV29" s="1" t="s">
        <v>57</v>
      </c>
      <c r="IW29" s="1" t="s">
        <v>57</v>
      </c>
      <c r="IX29" s="1" t="s">
        <v>57</v>
      </c>
      <c r="IY29" s="1" t="s">
        <v>57</v>
      </c>
      <c r="IZ29" s="7" t="s">
        <v>750</v>
      </c>
      <c r="JA29" s="1" t="s">
        <v>757</v>
      </c>
      <c r="JB29" s="7" t="s">
        <v>749</v>
      </c>
      <c r="JC29" s="1" t="s">
        <v>758</v>
      </c>
      <c r="JD29" s="1">
        <v>170199</v>
      </c>
      <c r="JE29" s="1">
        <v>170199</v>
      </c>
      <c r="JF29" s="1" t="s">
        <v>57</v>
      </c>
      <c r="JG29" s="7" t="s">
        <v>751</v>
      </c>
      <c r="JH29" s="1" t="s">
        <v>57</v>
      </c>
      <c r="JI29" s="1" t="s">
        <v>57</v>
      </c>
      <c r="JJ29" s="6" t="s">
        <v>760</v>
      </c>
      <c r="JK29" s="1" t="s">
        <v>17</v>
      </c>
      <c r="JL29" s="1" t="s">
        <v>57</v>
      </c>
      <c r="JM29" s="1" t="s">
        <v>57</v>
      </c>
      <c r="JN29" s="1" t="s">
        <v>57</v>
      </c>
      <c r="JO29" s="1" t="s">
        <v>57</v>
      </c>
      <c r="JP29" s="1" t="s">
        <v>57</v>
      </c>
      <c r="JQ29" s="1" t="s">
        <v>1</v>
      </c>
      <c r="JR29" s="1" t="s">
        <v>57</v>
      </c>
      <c r="JS29" s="7" t="s">
        <v>704</v>
      </c>
      <c r="JT29" s="1" t="s">
        <v>705</v>
      </c>
      <c r="JU29" s="1">
        <v>2</v>
      </c>
      <c r="JV29" s="1" t="s">
        <v>706</v>
      </c>
      <c r="JW29" s="1" t="s">
        <v>707</v>
      </c>
      <c r="JX29" s="1" t="s">
        <v>57</v>
      </c>
      <c r="JY29" s="1" t="s">
        <v>57</v>
      </c>
      <c r="JZ29" s="1" t="s">
        <v>57</v>
      </c>
      <c r="KA29" s="1" t="s">
        <v>57</v>
      </c>
      <c r="KB29" s="1" t="s">
        <v>546</v>
      </c>
      <c r="KC29" s="1" t="s">
        <v>708</v>
      </c>
      <c r="KD29" s="7" t="s">
        <v>763</v>
      </c>
      <c r="KE29" s="1" t="s">
        <v>761</v>
      </c>
      <c r="KF29" s="1" t="s">
        <v>57</v>
      </c>
      <c r="KG29" s="1" t="s">
        <v>57</v>
      </c>
      <c r="KH29" s="1" t="s">
        <v>57</v>
      </c>
      <c r="KI29" s="1" t="s">
        <v>57</v>
      </c>
      <c r="KJ29" s="1" t="s">
        <v>709</v>
      </c>
      <c r="KK29" s="1" t="s">
        <v>57</v>
      </c>
      <c r="KL29" s="1" t="s">
        <v>710</v>
      </c>
      <c r="KM29" s="1" t="s">
        <v>57</v>
      </c>
      <c r="KN29" s="1" t="s">
        <v>57</v>
      </c>
      <c r="KO29" s="1" t="s">
        <v>57</v>
      </c>
      <c r="KP29" s="1" t="s">
        <v>57</v>
      </c>
      <c r="KQ29" s="1" t="s">
        <v>57</v>
      </c>
      <c r="KR29" s="1" t="s">
        <v>57</v>
      </c>
      <c r="KS29" s="1" t="s">
        <v>57</v>
      </c>
      <c r="KT29" s="1" t="s">
        <v>57</v>
      </c>
      <c r="KU29" s="1" t="s">
        <v>1119</v>
      </c>
      <c r="KV29" s="19" t="e">
        <f>MATCH(A29,SID!A:A,0)</f>
        <v>#N/A</v>
      </c>
    </row>
    <row r="30" spans="1:308" ht="132" x14ac:dyDescent="0.25">
      <c r="A30" s="19" t="str">
        <f t="shared" si="0"/>
        <v>241ISZ1191092_MEDU2403420</v>
      </c>
      <c r="B30" s="1" t="s">
        <v>711</v>
      </c>
      <c r="C30" s="1" t="s">
        <v>50</v>
      </c>
      <c r="D30" s="1" t="s">
        <v>50</v>
      </c>
      <c r="E30" s="1" t="s">
        <v>57</v>
      </c>
      <c r="F30" s="1" t="s">
        <v>57</v>
      </c>
      <c r="G30" s="1" t="s">
        <v>57</v>
      </c>
      <c r="H30" s="1">
        <v>241</v>
      </c>
      <c r="I30" s="1" t="s">
        <v>17</v>
      </c>
      <c r="J30" s="1" t="s">
        <v>421</v>
      </c>
      <c r="K30" s="1" t="s">
        <v>57</v>
      </c>
      <c r="L30" s="1" t="s">
        <v>17</v>
      </c>
      <c r="M30" s="1" t="s">
        <v>711</v>
      </c>
      <c r="N30" s="1" t="s">
        <v>63</v>
      </c>
      <c r="O30" s="1" t="s">
        <v>57</v>
      </c>
      <c r="P30" s="1" t="s">
        <v>17</v>
      </c>
      <c r="Q30" s="1" t="s">
        <v>57</v>
      </c>
      <c r="R30" s="1" t="s">
        <v>57</v>
      </c>
      <c r="S30" s="1" t="s">
        <v>762</v>
      </c>
      <c r="T30" s="7" t="s">
        <v>763</v>
      </c>
      <c r="U30" s="1" t="s">
        <v>764</v>
      </c>
      <c r="V30" s="1" t="s">
        <v>57</v>
      </c>
      <c r="W30" s="1" t="s">
        <v>57</v>
      </c>
      <c r="X30" s="1" t="s">
        <v>57</v>
      </c>
      <c r="Y30" s="1" t="s">
        <v>57</v>
      </c>
      <c r="Z30" s="1" t="s">
        <v>57</v>
      </c>
      <c r="AA30" s="1" t="s">
        <v>57</v>
      </c>
      <c r="AB30" s="1" t="s">
        <v>57</v>
      </c>
      <c r="AC30" s="1" t="s">
        <v>57</v>
      </c>
      <c r="AD30" s="1" t="s">
        <v>57</v>
      </c>
      <c r="AE30" s="1" t="s">
        <v>57</v>
      </c>
      <c r="AF30" s="1" t="s">
        <v>57</v>
      </c>
      <c r="AG30" s="1" t="s">
        <v>57</v>
      </c>
      <c r="AH30" s="1" t="s">
        <v>57</v>
      </c>
      <c r="AI30" s="1" t="s">
        <v>90</v>
      </c>
      <c r="AJ30" s="1" t="s">
        <v>765</v>
      </c>
      <c r="AK30" s="1" t="s">
        <v>766</v>
      </c>
      <c r="AL30" s="1" t="s">
        <v>767</v>
      </c>
      <c r="AM30" s="1" t="s">
        <v>768</v>
      </c>
      <c r="AN30" s="1" t="s">
        <v>769</v>
      </c>
      <c r="AO30" s="1" t="s">
        <v>770</v>
      </c>
      <c r="AP30" s="1" t="s">
        <v>771</v>
      </c>
      <c r="AQ30" s="8" t="s">
        <v>57</v>
      </c>
      <c r="AR30" s="8" t="s">
        <v>772</v>
      </c>
      <c r="AS30" s="8" t="s">
        <v>773</v>
      </c>
      <c r="AT30" s="1" t="s">
        <v>774</v>
      </c>
      <c r="AU30" s="1" t="s">
        <v>775</v>
      </c>
      <c r="AV30" s="1" t="s">
        <v>776</v>
      </c>
      <c r="AW30" s="1" t="s">
        <v>57</v>
      </c>
      <c r="AX30" s="1" t="s">
        <v>777</v>
      </c>
      <c r="AY30" s="1">
        <v>1215</v>
      </c>
      <c r="AZ30" s="1" t="s">
        <v>778</v>
      </c>
      <c r="BA30" s="1" t="s">
        <v>57</v>
      </c>
      <c r="BB30" s="8" t="s">
        <v>779</v>
      </c>
      <c r="BC30" s="1" t="s">
        <v>57</v>
      </c>
      <c r="BD30" s="1" t="s">
        <v>780</v>
      </c>
      <c r="BE30" s="1" t="s">
        <v>781</v>
      </c>
      <c r="BF30" s="1" t="s">
        <v>57</v>
      </c>
      <c r="BG30" s="1" t="s">
        <v>57</v>
      </c>
      <c r="BH30" s="1" t="s">
        <v>57</v>
      </c>
      <c r="BI30" s="1" t="s">
        <v>57</v>
      </c>
      <c r="BJ30" s="1" t="s">
        <v>57</v>
      </c>
      <c r="BK30" s="1" t="s">
        <v>57</v>
      </c>
      <c r="BL30" s="1" t="s">
        <v>57</v>
      </c>
      <c r="BM30" s="1" t="s">
        <v>57</v>
      </c>
      <c r="BN30" s="1" t="s">
        <v>57</v>
      </c>
      <c r="BO30" s="1" t="s">
        <v>766</v>
      </c>
      <c r="BP30" s="1" t="s">
        <v>767</v>
      </c>
      <c r="BQ30" s="1" t="s">
        <v>768</v>
      </c>
      <c r="BR30" s="1" t="s">
        <v>769</v>
      </c>
      <c r="BS30" s="1" t="s">
        <v>770</v>
      </c>
      <c r="BT30" s="1" t="s">
        <v>771</v>
      </c>
      <c r="BU30" s="8" t="s">
        <v>57</v>
      </c>
      <c r="BV30" s="8" t="s">
        <v>772</v>
      </c>
      <c r="BW30" s="8" t="s">
        <v>773</v>
      </c>
      <c r="BX30" s="1" t="s">
        <v>774</v>
      </c>
      <c r="BY30" s="1" t="s">
        <v>785</v>
      </c>
      <c r="BZ30" s="1" t="s">
        <v>786</v>
      </c>
      <c r="CA30" s="1" t="s">
        <v>57</v>
      </c>
      <c r="CB30" s="1" t="s">
        <v>787</v>
      </c>
      <c r="CC30" s="1" t="s">
        <v>57</v>
      </c>
      <c r="CD30" s="1" t="s">
        <v>761</v>
      </c>
      <c r="CE30" s="1" t="s">
        <v>57</v>
      </c>
      <c r="CF30" s="1" t="s">
        <v>57</v>
      </c>
      <c r="CG30" s="1" t="s">
        <v>57</v>
      </c>
      <c r="CH30" s="1" t="s">
        <v>57</v>
      </c>
      <c r="CI30" s="1" t="s">
        <v>782</v>
      </c>
      <c r="CJ30" s="1" t="s">
        <v>767</v>
      </c>
      <c r="CK30" s="1" t="s">
        <v>57</v>
      </c>
      <c r="CL30" s="1" t="s">
        <v>792</v>
      </c>
      <c r="CM30" s="1" t="s">
        <v>770</v>
      </c>
      <c r="CN30" s="1" t="s">
        <v>771</v>
      </c>
      <c r="CO30" s="1" t="s">
        <v>57</v>
      </c>
      <c r="CP30" s="1" t="s">
        <v>57</v>
      </c>
      <c r="CQ30" s="1" t="s">
        <v>57</v>
      </c>
      <c r="CR30" s="1" t="s">
        <v>57</v>
      </c>
      <c r="CS30" s="1" t="s">
        <v>788</v>
      </c>
      <c r="CT30" s="1" t="s">
        <v>789</v>
      </c>
      <c r="CU30" s="1" t="s">
        <v>57</v>
      </c>
      <c r="CV30" s="1" t="s">
        <v>790</v>
      </c>
      <c r="CW30" s="1" t="s">
        <v>57</v>
      </c>
      <c r="CX30" s="1" t="s">
        <v>791</v>
      </c>
      <c r="CY30" s="1" t="s">
        <v>57</v>
      </c>
      <c r="CZ30" s="1" t="s">
        <v>57</v>
      </c>
      <c r="DA30" s="1" t="s">
        <v>57</v>
      </c>
      <c r="DB30" s="1" t="s">
        <v>57</v>
      </c>
      <c r="DC30" s="1" t="s">
        <v>57</v>
      </c>
      <c r="DD30" s="1" t="s">
        <v>57</v>
      </c>
      <c r="DE30" s="1" t="s">
        <v>57</v>
      </c>
      <c r="DF30" s="1" t="s">
        <v>57</v>
      </c>
      <c r="DG30" s="1" t="s">
        <v>57</v>
      </c>
      <c r="DH30" s="1" t="s">
        <v>57</v>
      </c>
      <c r="DI30" s="1" t="s">
        <v>57</v>
      </c>
      <c r="DJ30" s="1" t="s">
        <v>57</v>
      </c>
      <c r="DK30" s="1" t="s">
        <v>57</v>
      </c>
      <c r="DL30" s="1" t="s">
        <v>57</v>
      </c>
      <c r="DM30" s="1" t="s">
        <v>775</v>
      </c>
      <c r="DN30" s="1" t="s">
        <v>776</v>
      </c>
      <c r="DO30" s="1" t="s">
        <v>57</v>
      </c>
      <c r="DP30" s="1" t="s">
        <v>777</v>
      </c>
      <c r="DQ30" s="1">
        <v>1215</v>
      </c>
      <c r="DR30" s="1" t="s">
        <v>778</v>
      </c>
      <c r="DS30" s="1" t="s">
        <v>57</v>
      </c>
      <c r="DT30" s="8" t="s">
        <v>783</v>
      </c>
      <c r="DU30" s="8" t="s">
        <v>784</v>
      </c>
      <c r="DV30" s="1" t="s">
        <v>57</v>
      </c>
      <c r="DW30" s="1" t="s">
        <v>57</v>
      </c>
      <c r="DX30" s="1" t="s">
        <v>57</v>
      </c>
      <c r="DY30" s="1" t="s">
        <v>57</v>
      </c>
      <c r="DZ30" s="1" t="s">
        <v>57</v>
      </c>
      <c r="EA30" s="1" t="s">
        <v>57</v>
      </c>
      <c r="EB30" s="1" t="s">
        <v>57</v>
      </c>
      <c r="EC30" s="1" t="s">
        <v>57</v>
      </c>
      <c r="ED30" s="1" t="s">
        <v>57</v>
      </c>
      <c r="EE30" s="1" t="s">
        <v>57</v>
      </c>
      <c r="EF30" s="1" t="s">
        <v>57</v>
      </c>
      <c r="EG30" s="6" t="s">
        <v>795</v>
      </c>
      <c r="EH30" s="1" t="s">
        <v>57</v>
      </c>
      <c r="EI30" s="6" t="s">
        <v>793</v>
      </c>
      <c r="EJ30" s="6" t="s">
        <v>794</v>
      </c>
      <c r="EK30" s="1" t="s">
        <v>594</v>
      </c>
      <c r="EL30" s="1" t="s">
        <v>57</v>
      </c>
      <c r="EM30" s="1" t="s">
        <v>57</v>
      </c>
      <c r="EN30" s="1" t="s">
        <v>57</v>
      </c>
      <c r="EO30" s="1" t="s">
        <v>57</v>
      </c>
      <c r="EP30" s="1" t="s">
        <v>57</v>
      </c>
      <c r="EQ30" s="1" t="s">
        <v>57</v>
      </c>
      <c r="ER30" s="1" t="s">
        <v>57</v>
      </c>
      <c r="ES30" s="1" t="s">
        <v>57</v>
      </c>
      <c r="ET30" s="1" t="s">
        <v>57</v>
      </c>
      <c r="EU30" s="1" t="s">
        <v>57</v>
      </c>
      <c r="EV30" s="6" t="s">
        <v>688</v>
      </c>
      <c r="EW30" s="10" t="s">
        <v>686</v>
      </c>
      <c r="EX30" s="6" t="s">
        <v>687</v>
      </c>
      <c r="EY30" s="1" t="s">
        <v>57</v>
      </c>
      <c r="EZ30" s="1" t="s">
        <v>57</v>
      </c>
      <c r="FA30" s="1" t="s">
        <v>57</v>
      </c>
      <c r="FB30" s="1" t="s">
        <v>57</v>
      </c>
      <c r="FC30" s="1" t="s">
        <v>57</v>
      </c>
      <c r="FD30" s="1" t="s">
        <v>57</v>
      </c>
      <c r="FE30" s="1" t="s">
        <v>57</v>
      </c>
      <c r="FF30" s="1" t="s">
        <v>57</v>
      </c>
      <c r="FG30" s="1" t="s">
        <v>57</v>
      </c>
      <c r="FH30" s="1" t="s">
        <v>57</v>
      </c>
      <c r="FI30" s="1" t="s">
        <v>57</v>
      </c>
      <c r="FJ30" s="1" t="s">
        <v>57</v>
      </c>
      <c r="FK30" s="1" t="s">
        <v>57</v>
      </c>
      <c r="FL30" s="1" t="s">
        <v>57</v>
      </c>
      <c r="FM30" s="1" t="s">
        <v>57</v>
      </c>
      <c r="FN30" s="1" t="s">
        <v>57</v>
      </c>
      <c r="FO30" s="1" t="s">
        <v>679</v>
      </c>
      <c r="FP30" s="1" t="s">
        <v>57</v>
      </c>
      <c r="FQ30" s="1" t="s">
        <v>57</v>
      </c>
      <c r="FR30" s="1" t="s">
        <v>57</v>
      </c>
      <c r="FS30" s="1" t="s">
        <v>57</v>
      </c>
      <c r="FT30" s="1">
        <v>152</v>
      </c>
      <c r="FU30" s="1" t="s">
        <v>57</v>
      </c>
      <c r="FV30" s="1" t="s">
        <v>57</v>
      </c>
      <c r="FW30" s="1" t="s">
        <v>57</v>
      </c>
      <c r="FX30" s="1" t="s">
        <v>647</v>
      </c>
      <c r="FY30" s="1">
        <v>2403420</v>
      </c>
      <c r="FZ30" s="1">
        <v>2210</v>
      </c>
      <c r="GA30" s="1">
        <v>20</v>
      </c>
      <c r="GB30" s="1" t="s">
        <v>555</v>
      </c>
      <c r="GC30" s="7" t="s">
        <v>842</v>
      </c>
      <c r="GD30" s="1" t="s">
        <v>17</v>
      </c>
      <c r="GE30" s="1" t="s">
        <v>319</v>
      </c>
      <c r="GF30" s="1" t="s">
        <v>57</v>
      </c>
      <c r="GG30" s="1" t="s">
        <v>57</v>
      </c>
      <c r="GH30" s="1" t="s">
        <v>17</v>
      </c>
      <c r="GI30" s="1" t="s">
        <v>57</v>
      </c>
      <c r="GJ30" s="1" t="s">
        <v>17</v>
      </c>
      <c r="GK30" s="1" t="s">
        <v>17</v>
      </c>
      <c r="GL30" s="1" t="s">
        <v>17</v>
      </c>
      <c r="GM30" s="1" t="s">
        <v>57</v>
      </c>
      <c r="GN30" s="1" t="s">
        <v>57</v>
      </c>
      <c r="GO30" s="1" t="s">
        <v>57</v>
      </c>
      <c r="GP30" s="1" t="s">
        <v>57</v>
      </c>
      <c r="GQ30" s="1" t="s">
        <v>57</v>
      </c>
      <c r="GR30" s="1" t="s">
        <v>57</v>
      </c>
      <c r="GS30" s="1" t="s">
        <v>57</v>
      </c>
      <c r="GT30" s="1" t="s">
        <v>57</v>
      </c>
      <c r="GU30" s="1" t="s">
        <v>57</v>
      </c>
      <c r="GV30" s="1" t="s">
        <v>57</v>
      </c>
      <c r="GW30" s="1" t="s">
        <v>57</v>
      </c>
      <c r="GX30" s="1" t="s">
        <v>57</v>
      </c>
      <c r="GY30" s="1" t="s">
        <v>57</v>
      </c>
      <c r="GZ30" s="1" t="s">
        <v>57</v>
      </c>
      <c r="HA30" s="1" t="s">
        <v>57</v>
      </c>
      <c r="HB30" s="1" t="s">
        <v>57</v>
      </c>
      <c r="HC30" s="1" t="s">
        <v>57</v>
      </c>
      <c r="HD30" s="1" t="s">
        <v>57</v>
      </c>
      <c r="HE30" s="1" t="s">
        <v>57</v>
      </c>
      <c r="HF30" s="1" t="s">
        <v>736</v>
      </c>
      <c r="HG30" s="1" t="s">
        <v>57</v>
      </c>
      <c r="HH30" s="1" t="s">
        <v>57</v>
      </c>
      <c r="HI30" s="1" t="s">
        <v>57</v>
      </c>
      <c r="HJ30" s="7" t="s">
        <v>749</v>
      </c>
      <c r="HK30" s="7" t="s">
        <v>750</v>
      </c>
      <c r="HL30" s="7" t="s">
        <v>751</v>
      </c>
      <c r="HM30" s="6" t="s">
        <v>752</v>
      </c>
      <c r="HN30" s="6" t="s">
        <v>753</v>
      </c>
      <c r="HO30" s="10" t="s">
        <v>754</v>
      </c>
      <c r="HP30" s="10" t="s">
        <v>691</v>
      </c>
      <c r="HQ30" s="6" t="s">
        <v>692</v>
      </c>
      <c r="HR30" s="6" t="s">
        <v>693</v>
      </c>
      <c r="HS30" s="6" t="s">
        <v>755</v>
      </c>
      <c r="HT30" s="6" t="s">
        <v>694</v>
      </c>
      <c r="HU30" s="6" t="s">
        <v>693</v>
      </c>
      <c r="HV30" s="6" t="s">
        <v>695</v>
      </c>
      <c r="HW30" s="1" t="s">
        <v>57</v>
      </c>
      <c r="HX30" s="1" t="s">
        <v>57</v>
      </c>
      <c r="HY30" s="1" t="s">
        <v>57</v>
      </c>
      <c r="HZ30" s="6" t="s">
        <v>756</v>
      </c>
      <c r="IA30" s="1" t="s">
        <v>57</v>
      </c>
      <c r="IB30" s="1" t="s">
        <v>57</v>
      </c>
      <c r="IC30" s="1" t="s">
        <v>57</v>
      </c>
      <c r="ID30" s="1" t="s">
        <v>57</v>
      </c>
      <c r="IE30" s="1" t="s">
        <v>57</v>
      </c>
      <c r="IF30" s="1" t="s">
        <v>57</v>
      </c>
      <c r="IG30" s="1" t="s">
        <v>57</v>
      </c>
      <c r="IH30" s="1" t="s">
        <v>57</v>
      </c>
      <c r="II30" s="1" t="s">
        <v>57</v>
      </c>
      <c r="IJ30" s="1" t="s">
        <v>57</v>
      </c>
      <c r="IK30" s="1" t="s">
        <v>57</v>
      </c>
      <c r="IL30" s="1" t="s">
        <v>57</v>
      </c>
      <c r="IM30" s="1" t="s">
        <v>57</v>
      </c>
      <c r="IN30" s="1" t="s">
        <v>57</v>
      </c>
      <c r="IO30" s="1" t="s">
        <v>57</v>
      </c>
      <c r="IP30" s="1" t="s">
        <v>57</v>
      </c>
      <c r="IQ30" s="1" t="s">
        <v>57</v>
      </c>
      <c r="IR30" s="1" t="s">
        <v>17</v>
      </c>
      <c r="IS30" s="1" t="s">
        <v>57</v>
      </c>
      <c r="IT30" s="1" t="s">
        <v>57</v>
      </c>
      <c r="IU30" s="1" t="s">
        <v>57</v>
      </c>
      <c r="IV30" s="1" t="s">
        <v>57</v>
      </c>
      <c r="IW30" s="1" t="s">
        <v>57</v>
      </c>
      <c r="IX30" s="1" t="s">
        <v>57</v>
      </c>
      <c r="IY30" s="1" t="s">
        <v>57</v>
      </c>
      <c r="IZ30" s="7" t="s">
        <v>750</v>
      </c>
      <c r="JA30" s="1" t="s">
        <v>757</v>
      </c>
      <c r="JB30" s="7" t="s">
        <v>749</v>
      </c>
      <c r="JC30" s="1" t="s">
        <v>758</v>
      </c>
      <c r="JD30" s="1">
        <v>170199</v>
      </c>
      <c r="JE30" s="1">
        <v>170199</v>
      </c>
      <c r="JF30" s="1" t="s">
        <v>57</v>
      </c>
      <c r="JG30" s="7" t="s">
        <v>751</v>
      </c>
      <c r="JH30" s="1" t="s">
        <v>57</v>
      </c>
      <c r="JI30" s="1" t="s">
        <v>57</v>
      </c>
      <c r="JJ30" s="6" t="s">
        <v>760</v>
      </c>
      <c r="JK30" s="1" t="s">
        <v>17</v>
      </c>
      <c r="JL30" s="1" t="s">
        <v>57</v>
      </c>
      <c r="JM30" s="1" t="s">
        <v>57</v>
      </c>
      <c r="JN30" s="1" t="s">
        <v>57</v>
      </c>
      <c r="JO30" s="1" t="s">
        <v>57</v>
      </c>
      <c r="JP30" s="1" t="s">
        <v>57</v>
      </c>
      <c r="JQ30" s="1" t="s">
        <v>1</v>
      </c>
      <c r="JR30" s="1" t="s">
        <v>57</v>
      </c>
      <c r="JS30" s="7" t="s">
        <v>704</v>
      </c>
      <c r="JT30" s="1" t="s">
        <v>705</v>
      </c>
      <c r="JU30" s="1">
        <v>2</v>
      </c>
      <c r="JV30" s="1" t="s">
        <v>706</v>
      </c>
      <c r="JW30" s="1" t="s">
        <v>707</v>
      </c>
      <c r="JX30" s="1" t="s">
        <v>57</v>
      </c>
      <c r="JY30" s="1" t="s">
        <v>57</v>
      </c>
      <c r="JZ30" s="1" t="s">
        <v>57</v>
      </c>
      <c r="KA30" s="1" t="s">
        <v>57</v>
      </c>
      <c r="KB30" s="1" t="s">
        <v>546</v>
      </c>
      <c r="KC30" s="1" t="s">
        <v>708</v>
      </c>
      <c r="KD30" s="7" t="s">
        <v>763</v>
      </c>
      <c r="KE30" s="1" t="s">
        <v>761</v>
      </c>
      <c r="KF30" s="1" t="s">
        <v>57</v>
      </c>
      <c r="KG30" s="1" t="s">
        <v>57</v>
      </c>
      <c r="KH30" s="1" t="s">
        <v>57</v>
      </c>
      <c r="KI30" s="1" t="s">
        <v>57</v>
      </c>
      <c r="KJ30" s="1" t="s">
        <v>709</v>
      </c>
      <c r="KK30" s="1" t="s">
        <v>57</v>
      </c>
      <c r="KL30" s="1" t="s">
        <v>710</v>
      </c>
      <c r="KM30" s="1" t="s">
        <v>57</v>
      </c>
      <c r="KN30" s="1" t="s">
        <v>57</v>
      </c>
      <c r="KO30" s="1" t="s">
        <v>57</v>
      </c>
      <c r="KP30" s="1" t="s">
        <v>57</v>
      </c>
      <c r="KQ30" s="1" t="s">
        <v>57</v>
      </c>
      <c r="KR30" s="1" t="s">
        <v>57</v>
      </c>
      <c r="KS30" s="1" t="s">
        <v>57</v>
      </c>
      <c r="KT30" s="1" t="s">
        <v>57</v>
      </c>
      <c r="KU30" s="1" t="s">
        <v>1119</v>
      </c>
      <c r="KV30" s="19" t="e">
        <f>MATCH(A30,SID!A:A,0)</f>
        <v>#N/A</v>
      </c>
    </row>
    <row r="31" spans="1:308" ht="132" x14ac:dyDescent="0.25">
      <c r="A31" s="19" t="str">
        <f t="shared" si="0"/>
        <v>241ISZ1191092_MSCU6349547</v>
      </c>
      <c r="B31" s="1" t="s">
        <v>711</v>
      </c>
      <c r="C31" s="1" t="s">
        <v>50</v>
      </c>
      <c r="D31" s="1" t="s">
        <v>50</v>
      </c>
      <c r="E31" s="1" t="s">
        <v>57</v>
      </c>
      <c r="F31" s="1" t="s">
        <v>57</v>
      </c>
      <c r="G31" s="1" t="s">
        <v>57</v>
      </c>
      <c r="H31" s="1">
        <v>241</v>
      </c>
      <c r="I31" s="1" t="s">
        <v>17</v>
      </c>
      <c r="J31" s="1" t="s">
        <v>421</v>
      </c>
      <c r="K31" s="1" t="s">
        <v>57</v>
      </c>
      <c r="L31" s="1" t="s">
        <v>17</v>
      </c>
      <c r="M31" s="1" t="s">
        <v>711</v>
      </c>
      <c r="N31" s="1" t="s">
        <v>63</v>
      </c>
      <c r="O31" s="1" t="s">
        <v>57</v>
      </c>
      <c r="P31" s="1" t="s">
        <v>17</v>
      </c>
      <c r="Q31" s="1" t="s">
        <v>57</v>
      </c>
      <c r="R31" s="1" t="s">
        <v>57</v>
      </c>
      <c r="S31" s="1" t="s">
        <v>762</v>
      </c>
      <c r="T31" s="7" t="s">
        <v>763</v>
      </c>
      <c r="U31" s="1" t="s">
        <v>764</v>
      </c>
      <c r="V31" s="1" t="s">
        <v>57</v>
      </c>
      <c r="W31" s="1" t="s">
        <v>57</v>
      </c>
      <c r="X31" s="1" t="s">
        <v>57</v>
      </c>
      <c r="Y31" s="1" t="s">
        <v>57</v>
      </c>
      <c r="Z31" s="1" t="s">
        <v>57</v>
      </c>
      <c r="AA31" s="1" t="s">
        <v>57</v>
      </c>
      <c r="AB31" s="1" t="s">
        <v>57</v>
      </c>
      <c r="AC31" s="1" t="s">
        <v>57</v>
      </c>
      <c r="AD31" s="1" t="s">
        <v>57</v>
      </c>
      <c r="AE31" s="1" t="s">
        <v>57</v>
      </c>
      <c r="AF31" s="1" t="s">
        <v>57</v>
      </c>
      <c r="AG31" s="1" t="s">
        <v>57</v>
      </c>
      <c r="AH31" s="1" t="s">
        <v>57</v>
      </c>
      <c r="AI31" s="1" t="s">
        <v>90</v>
      </c>
      <c r="AJ31" s="1" t="s">
        <v>765</v>
      </c>
      <c r="AK31" s="1" t="s">
        <v>766</v>
      </c>
      <c r="AL31" s="1" t="s">
        <v>767</v>
      </c>
      <c r="AM31" s="1" t="s">
        <v>768</v>
      </c>
      <c r="AN31" s="1" t="s">
        <v>769</v>
      </c>
      <c r="AO31" s="1" t="s">
        <v>770</v>
      </c>
      <c r="AP31" s="1" t="s">
        <v>771</v>
      </c>
      <c r="AQ31" s="8" t="s">
        <v>57</v>
      </c>
      <c r="AR31" s="8" t="s">
        <v>772</v>
      </c>
      <c r="AS31" s="8" t="s">
        <v>773</v>
      </c>
      <c r="AT31" s="1" t="s">
        <v>774</v>
      </c>
      <c r="AU31" s="1" t="s">
        <v>775</v>
      </c>
      <c r="AV31" s="1" t="s">
        <v>776</v>
      </c>
      <c r="AW31" s="1" t="s">
        <v>57</v>
      </c>
      <c r="AX31" s="1" t="s">
        <v>777</v>
      </c>
      <c r="AY31" s="1">
        <v>1215</v>
      </c>
      <c r="AZ31" s="1" t="s">
        <v>778</v>
      </c>
      <c r="BA31" s="1" t="s">
        <v>57</v>
      </c>
      <c r="BB31" s="8" t="s">
        <v>779</v>
      </c>
      <c r="BC31" s="1" t="s">
        <v>57</v>
      </c>
      <c r="BD31" s="1" t="s">
        <v>780</v>
      </c>
      <c r="BE31" s="1" t="s">
        <v>781</v>
      </c>
      <c r="BF31" s="1" t="s">
        <v>57</v>
      </c>
      <c r="BG31" s="1" t="s">
        <v>57</v>
      </c>
      <c r="BH31" s="1" t="s">
        <v>57</v>
      </c>
      <c r="BI31" s="1" t="s">
        <v>57</v>
      </c>
      <c r="BJ31" s="1" t="s">
        <v>57</v>
      </c>
      <c r="BK31" s="1" t="s">
        <v>57</v>
      </c>
      <c r="BL31" s="1" t="s">
        <v>57</v>
      </c>
      <c r="BM31" s="1" t="s">
        <v>57</v>
      </c>
      <c r="BN31" s="1" t="s">
        <v>57</v>
      </c>
      <c r="BO31" s="1" t="s">
        <v>766</v>
      </c>
      <c r="BP31" s="1" t="s">
        <v>767</v>
      </c>
      <c r="BQ31" s="1" t="s">
        <v>768</v>
      </c>
      <c r="BR31" s="1" t="s">
        <v>769</v>
      </c>
      <c r="BS31" s="1" t="s">
        <v>770</v>
      </c>
      <c r="BT31" s="1" t="s">
        <v>771</v>
      </c>
      <c r="BU31" s="8" t="s">
        <v>57</v>
      </c>
      <c r="BV31" s="8" t="s">
        <v>772</v>
      </c>
      <c r="BW31" s="8" t="s">
        <v>773</v>
      </c>
      <c r="BX31" s="1" t="s">
        <v>774</v>
      </c>
      <c r="BY31" s="1" t="s">
        <v>785</v>
      </c>
      <c r="BZ31" s="1" t="s">
        <v>786</v>
      </c>
      <c r="CA31" s="1" t="s">
        <v>57</v>
      </c>
      <c r="CB31" s="1" t="s">
        <v>787</v>
      </c>
      <c r="CC31" s="1" t="s">
        <v>57</v>
      </c>
      <c r="CD31" s="1" t="s">
        <v>761</v>
      </c>
      <c r="CE31" s="1" t="s">
        <v>57</v>
      </c>
      <c r="CF31" s="1" t="s">
        <v>57</v>
      </c>
      <c r="CG31" s="1" t="s">
        <v>57</v>
      </c>
      <c r="CH31" s="1" t="s">
        <v>57</v>
      </c>
      <c r="CI31" s="1" t="s">
        <v>782</v>
      </c>
      <c r="CJ31" s="1" t="s">
        <v>767</v>
      </c>
      <c r="CK31" s="1" t="s">
        <v>57</v>
      </c>
      <c r="CL31" s="1" t="s">
        <v>792</v>
      </c>
      <c r="CM31" s="1" t="s">
        <v>770</v>
      </c>
      <c r="CN31" s="1" t="s">
        <v>771</v>
      </c>
      <c r="CO31" s="1" t="s">
        <v>57</v>
      </c>
      <c r="CP31" s="1" t="s">
        <v>57</v>
      </c>
      <c r="CQ31" s="1" t="s">
        <v>57</v>
      </c>
      <c r="CR31" s="1" t="s">
        <v>57</v>
      </c>
      <c r="CS31" s="1" t="s">
        <v>788</v>
      </c>
      <c r="CT31" s="1" t="s">
        <v>789</v>
      </c>
      <c r="CU31" s="1" t="s">
        <v>57</v>
      </c>
      <c r="CV31" s="1" t="s">
        <v>790</v>
      </c>
      <c r="CW31" s="1" t="s">
        <v>57</v>
      </c>
      <c r="CX31" s="1" t="s">
        <v>791</v>
      </c>
      <c r="CY31" s="1" t="s">
        <v>57</v>
      </c>
      <c r="CZ31" s="1" t="s">
        <v>57</v>
      </c>
      <c r="DA31" s="1" t="s">
        <v>57</v>
      </c>
      <c r="DB31" s="1" t="s">
        <v>57</v>
      </c>
      <c r="DC31" s="1" t="s">
        <v>57</v>
      </c>
      <c r="DD31" s="1" t="s">
        <v>57</v>
      </c>
      <c r="DE31" s="1" t="s">
        <v>57</v>
      </c>
      <c r="DF31" s="1" t="s">
        <v>57</v>
      </c>
      <c r="DG31" s="1" t="s">
        <v>57</v>
      </c>
      <c r="DH31" s="1" t="s">
        <v>57</v>
      </c>
      <c r="DI31" s="1" t="s">
        <v>57</v>
      </c>
      <c r="DJ31" s="1" t="s">
        <v>57</v>
      </c>
      <c r="DK31" s="1" t="s">
        <v>57</v>
      </c>
      <c r="DL31" s="1" t="s">
        <v>57</v>
      </c>
      <c r="DM31" s="1" t="s">
        <v>775</v>
      </c>
      <c r="DN31" s="1" t="s">
        <v>776</v>
      </c>
      <c r="DO31" s="1" t="s">
        <v>57</v>
      </c>
      <c r="DP31" s="1" t="s">
        <v>777</v>
      </c>
      <c r="DQ31" s="1">
        <v>1215</v>
      </c>
      <c r="DR31" s="1" t="s">
        <v>778</v>
      </c>
      <c r="DS31" s="1" t="s">
        <v>57</v>
      </c>
      <c r="DT31" s="8" t="s">
        <v>783</v>
      </c>
      <c r="DU31" s="8" t="s">
        <v>784</v>
      </c>
      <c r="DV31" s="1" t="s">
        <v>57</v>
      </c>
      <c r="DW31" s="1" t="s">
        <v>57</v>
      </c>
      <c r="DX31" s="1" t="s">
        <v>57</v>
      </c>
      <c r="DY31" s="1" t="s">
        <v>57</v>
      </c>
      <c r="DZ31" s="1" t="s">
        <v>57</v>
      </c>
      <c r="EA31" s="1" t="s">
        <v>57</v>
      </c>
      <c r="EB31" s="1" t="s">
        <v>57</v>
      </c>
      <c r="EC31" s="1" t="s">
        <v>57</v>
      </c>
      <c r="ED31" s="1" t="s">
        <v>57</v>
      </c>
      <c r="EE31" s="1" t="s">
        <v>57</v>
      </c>
      <c r="EF31" s="1" t="s">
        <v>57</v>
      </c>
      <c r="EG31" s="6" t="s">
        <v>795</v>
      </c>
      <c r="EH31" s="1" t="s">
        <v>57</v>
      </c>
      <c r="EI31" s="6" t="s">
        <v>793</v>
      </c>
      <c r="EJ31" s="6" t="s">
        <v>794</v>
      </c>
      <c r="EK31" s="1" t="s">
        <v>594</v>
      </c>
      <c r="EL31" s="1" t="s">
        <v>57</v>
      </c>
      <c r="EM31" s="1" t="s">
        <v>57</v>
      </c>
      <c r="EN31" s="1" t="s">
        <v>57</v>
      </c>
      <c r="EO31" s="1" t="s">
        <v>57</v>
      </c>
      <c r="EP31" s="1" t="s">
        <v>57</v>
      </c>
      <c r="EQ31" s="1" t="s">
        <v>57</v>
      </c>
      <c r="ER31" s="1" t="s">
        <v>57</v>
      </c>
      <c r="ES31" s="1" t="s">
        <v>57</v>
      </c>
      <c r="ET31" s="1" t="s">
        <v>57</v>
      </c>
      <c r="EU31" s="1" t="s">
        <v>57</v>
      </c>
      <c r="EV31" s="6" t="s">
        <v>688</v>
      </c>
      <c r="EW31" s="10" t="s">
        <v>686</v>
      </c>
      <c r="EX31" s="6" t="s">
        <v>687</v>
      </c>
      <c r="EY31" s="1" t="s">
        <v>57</v>
      </c>
      <c r="EZ31" s="1" t="s">
        <v>57</v>
      </c>
      <c r="FA31" s="1" t="s">
        <v>57</v>
      </c>
      <c r="FB31" s="1" t="s">
        <v>57</v>
      </c>
      <c r="FC31" s="1" t="s">
        <v>57</v>
      </c>
      <c r="FD31" s="1" t="s">
        <v>57</v>
      </c>
      <c r="FE31" s="1" t="s">
        <v>57</v>
      </c>
      <c r="FF31" s="1" t="s">
        <v>57</v>
      </c>
      <c r="FG31" s="1" t="s">
        <v>57</v>
      </c>
      <c r="FH31" s="1" t="s">
        <v>57</v>
      </c>
      <c r="FI31" s="1" t="s">
        <v>57</v>
      </c>
      <c r="FJ31" s="1" t="s">
        <v>57</v>
      </c>
      <c r="FK31" s="1" t="s">
        <v>57</v>
      </c>
      <c r="FL31" s="1" t="s">
        <v>57</v>
      </c>
      <c r="FM31" s="1" t="s">
        <v>57</v>
      </c>
      <c r="FN31" s="1" t="s">
        <v>57</v>
      </c>
      <c r="FO31" s="1" t="s">
        <v>679</v>
      </c>
      <c r="FP31" s="1" t="s">
        <v>57</v>
      </c>
      <c r="FQ31" s="1" t="s">
        <v>57</v>
      </c>
      <c r="FR31" s="1" t="s">
        <v>57</v>
      </c>
      <c r="FS31" s="1" t="s">
        <v>57</v>
      </c>
      <c r="FT31" s="1">
        <v>152</v>
      </c>
      <c r="FU31" s="1" t="s">
        <v>57</v>
      </c>
      <c r="FV31" s="1" t="s">
        <v>57</v>
      </c>
      <c r="FW31" s="1" t="s">
        <v>57</v>
      </c>
      <c r="FX31" s="1" t="s">
        <v>63</v>
      </c>
      <c r="FY31" s="1">
        <v>6349547</v>
      </c>
      <c r="FZ31" s="1">
        <v>2210</v>
      </c>
      <c r="GA31" s="1">
        <v>20</v>
      </c>
      <c r="GB31" s="1" t="s">
        <v>555</v>
      </c>
      <c r="GC31" s="7" t="s">
        <v>842</v>
      </c>
      <c r="GD31" s="1" t="s">
        <v>17</v>
      </c>
      <c r="GE31" s="1" t="s">
        <v>319</v>
      </c>
      <c r="GF31" s="1" t="s">
        <v>57</v>
      </c>
      <c r="GG31" s="1" t="s">
        <v>57</v>
      </c>
      <c r="GH31" s="1" t="s">
        <v>17</v>
      </c>
      <c r="GI31" s="1" t="s">
        <v>57</v>
      </c>
      <c r="GJ31" s="1" t="s">
        <v>17</v>
      </c>
      <c r="GK31" s="1" t="s">
        <v>17</v>
      </c>
      <c r="GL31" s="1" t="s">
        <v>17</v>
      </c>
      <c r="GM31" s="1" t="s">
        <v>57</v>
      </c>
      <c r="GN31" s="1" t="s">
        <v>57</v>
      </c>
      <c r="GO31" s="1" t="s">
        <v>57</v>
      </c>
      <c r="GP31" s="1" t="s">
        <v>57</v>
      </c>
      <c r="GQ31" s="1" t="s">
        <v>57</v>
      </c>
      <c r="GR31" s="1" t="s">
        <v>57</v>
      </c>
      <c r="GS31" s="1" t="s">
        <v>57</v>
      </c>
      <c r="GT31" s="1" t="s">
        <v>57</v>
      </c>
      <c r="GU31" s="1" t="s">
        <v>57</v>
      </c>
      <c r="GV31" s="1" t="s">
        <v>57</v>
      </c>
      <c r="GW31" s="1" t="s">
        <v>57</v>
      </c>
      <c r="GX31" s="1" t="s">
        <v>57</v>
      </c>
      <c r="GY31" s="1" t="s">
        <v>57</v>
      </c>
      <c r="GZ31" s="1" t="s">
        <v>57</v>
      </c>
      <c r="HA31" s="1" t="s">
        <v>57</v>
      </c>
      <c r="HB31" s="1" t="s">
        <v>57</v>
      </c>
      <c r="HC31" s="1" t="s">
        <v>57</v>
      </c>
      <c r="HD31" s="1" t="s">
        <v>57</v>
      </c>
      <c r="HE31" s="1" t="s">
        <v>57</v>
      </c>
      <c r="HF31" s="1" t="s">
        <v>737</v>
      </c>
      <c r="HG31" s="1" t="s">
        <v>57</v>
      </c>
      <c r="HH31" s="1" t="s">
        <v>57</v>
      </c>
      <c r="HI31" s="1" t="s">
        <v>57</v>
      </c>
      <c r="HJ31" s="7" t="s">
        <v>749</v>
      </c>
      <c r="HK31" s="7" t="s">
        <v>750</v>
      </c>
      <c r="HL31" s="7" t="s">
        <v>751</v>
      </c>
      <c r="HM31" s="6" t="s">
        <v>752</v>
      </c>
      <c r="HN31" s="6" t="s">
        <v>753</v>
      </c>
      <c r="HO31" s="10" t="s">
        <v>754</v>
      </c>
      <c r="HP31" s="10" t="s">
        <v>691</v>
      </c>
      <c r="HQ31" s="6" t="s">
        <v>692</v>
      </c>
      <c r="HR31" s="6" t="s">
        <v>693</v>
      </c>
      <c r="HS31" s="6" t="s">
        <v>755</v>
      </c>
      <c r="HT31" s="6" t="s">
        <v>694</v>
      </c>
      <c r="HU31" s="6" t="s">
        <v>693</v>
      </c>
      <c r="HV31" s="6" t="s">
        <v>695</v>
      </c>
      <c r="HW31" s="1" t="s">
        <v>57</v>
      </c>
      <c r="HX31" s="1" t="s">
        <v>57</v>
      </c>
      <c r="HY31" s="1" t="s">
        <v>57</v>
      </c>
      <c r="HZ31" s="6" t="s">
        <v>756</v>
      </c>
      <c r="IA31" s="1" t="s">
        <v>57</v>
      </c>
      <c r="IB31" s="1" t="s">
        <v>57</v>
      </c>
      <c r="IC31" s="1" t="s">
        <v>57</v>
      </c>
      <c r="ID31" s="1" t="s">
        <v>57</v>
      </c>
      <c r="IE31" s="1" t="s">
        <v>57</v>
      </c>
      <c r="IF31" s="1" t="s">
        <v>57</v>
      </c>
      <c r="IG31" s="1" t="s">
        <v>57</v>
      </c>
      <c r="IH31" s="1" t="s">
        <v>57</v>
      </c>
      <c r="II31" s="1" t="s">
        <v>57</v>
      </c>
      <c r="IJ31" s="1" t="s">
        <v>57</v>
      </c>
      <c r="IK31" s="1" t="s">
        <v>57</v>
      </c>
      <c r="IL31" s="1" t="s">
        <v>57</v>
      </c>
      <c r="IM31" s="1" t="s">
        <v>57</v>
      </c>
      <c r="IN31" s="1" t="s">
        <v>57</v>
      </c>
      <c r="IO31" s="1" t="s">
        <v>57</v>
      </c>
      <c r="IP31" s="1" t="s">
        <v>57</v>
      </c>
      <c r="IQ31" s="1" t="s">
        <v>57</v>
      </c>
      <c r="IR31" s="1" t="s">
        <v>17</v>
      </c>
      <c r="IS31" s="1" t="s">
        <v>57</v>
      </c>
      <c r="IT31" s="1" t="s">
        <v>57</v>
      </c>
      <c r="IU31" s="1" t="s">
        <v>57</v>
      </c>
      <c r="IV31" s="1" t="s">
        <v>57</v>
      </c>
      <c r="IW31" s="1" t="s">
        <v>57</v>
      </c>
      <c r="IX31" s="1" t="s">
        <v>57</v>
      </c>
      <c r="IY31" s="1" t="s">
        <v>57</v>
      </c>
      <c r="IZ31" s="7" t="s">
        <v>750</v>
      </c>
      <c r="JA31" s="1" t="s">
        <v>757</v>
      </c>
      <c r="JB31" s="7" t="s">
        <v>749</v>
      </c>
      <c r="JC31" s="1" t="s">
        <v>758</v>
      </c>
      <c r="JD31" s="1">
        <v>170199</v>
      </c>
      <c r="JE31" s="1">
        <v>170199</v>
      </c>
      <c r="JF31" s="1" t="s">
        <v>57</v>
      </c>
      <c r="JG31" s="7" t="s">
        <v>751</v>
      </c>
      <c r="JH31" s="1" t="s">
        <v>57</v>
      </c>
      <c r="JI31" s="1" t="s">
        <v>57</v>
      </c>
      <c r="JJ31" s="6" t="s">
        <v>760</v>
      </c>
      <c r="JK31" s="1" t="s">
        <v>17</v>
      </c>
      <c r="JL31" s="1" t="s">
        <v>57</v>
      </c>
      <c r="JM31" s="1" t="s">
        <v>57</v>
      </c>
      <c r="JN31" s="1" t="s">
        <v>57</v>
      </c>
      <c r="JO31" s="1" t="s">
        <v>57</v>
      </c>
      <c r="JP31" s="1" t="s">
        <v>57</v>
      </c>
      <c r="JQ31" s="1" t="s">
        <v>1</v>
      </c>
      <c r="JR31" s="1" t="s">
        <v>57</v>
      </c>
      <c r="JS31" s="7" t="s">
        <v>704</v>
      </c>
      <c r="JT31" s="1" t="s">
        <v>705</v>
      </c>
      <c r="JU31" s="1">
        <v>2</v>
      </c>
      <c r="JV31" s="1" t="s">
        <v>706</v>
      </c>
      <c r="JW31" s="1" t="s">
        <v>707</v>
      </c>
      <c r="JX31" s="1" t="s">
        <v>57</v>
      </c>
      <c r="JY31" s="1" t="s">
        <v>57</v>
      </c>
      <c r="JZ31" s="1" t="s">
        <v>57</v>
      </c>
      <c r="KA31" s="1" t="s">
        <v>57</v>
      </c>
      <c r="KB31" s="1" t="s">
        <v>546</v>
      </c>
      <c r="KC31" s="1" t="s">
        <v>708</v>
      </c>
      <c r="KD31" s="7" t="s">
        <v>763</v>
      </c>
      <c r="KE31" s="1" t="s">
        <v>761</v>
      </c>
      <c r="KF31" s="1" t="s">
        <v>57</v>
      </c>
      <c r="KG31" s="1" t="s">
        <v>57</v>
      </c>
      <c r="KH31" s="1" t="s">
        <v>57</v>
      </c>
      <c r="KI31" s="1" t="s">
        <v>57</v>
      </c>
      <c r="KJ31" s="1" t="s">
        <v>709</v>
      </c>
      <c r="KK31" s="1" t="s">
        <v>57</v>
      </c>
      <c r="KL31" s="1" t="s">
        <v>710</v>
      </c>
      <c r="KM31" s="1" t="s">
        <v>57</v>
      </c>
      <c r="KN31" s="1" t="s">
        <v>57</v>
      </c>
      <c r="KO31" s="1" t="s">
        <v>57</v>
      </c>
      <c r="KP31" s="1" t="s">
        <v>57</v>
      </c>
      <c r="KQ31" s="1" t="s">
        <v>57</v>
      </c>
      <c r="KR31" s="1" t="s">
        <v>57</v>
      </c>
      <c r="KS31" s="1" t="s">
        <v>57</v>
      </c>
      <c r="KT31" s="1" t="s">
        <v>57</v>
      </c>
      <c r="KU31" s="1" t="s">
        <v>1119</v>
      </c>
      <c r="KV31" s="19" t="e">
        <f>MATCH(A31,SID!A:A,0)</f>
        <v>#N/A</v>
      </c>
    </row>
    <row r="32" spans="1:308" ht="132" x14ac:dyDescent="0.25">
      <c r="A32" s="19" t="str">
        <f t="shared" si="0"/>
        <v>241ISZ1191092_MSCU1588831</v>
      </c>
      <c r="B32" s="1" t="s">
        <v>711</v>
      </c>
      <c r="C32" s="1" t="s">
        <v>50</v>
      </c>
      <c r="D32" s="1" t="s">
        <v>50</v>
      </c>
      <c r="E32" s="1" t="s">
        <v>57</v>
      </c>
      <c r="F32" s="1" t="s">
        <v>57</v>
      </c>
      <c r="G32" s="1" t="s">
        <v>57</v>
      </c>
      <c r="H32" s="1">
        <v>241</v>
      </c>
      <c r="I32" s="1" t="s">
        <v>17</v>
      </c>
      <c r="J32" s="1" t="s">
        <v>421</v>
      </c>
      <c r="K32" s="1" t="s">
        <v>57</v>
      </c>
      <c r="L32" s="1" t="s">
        <v>17</v>
      </c>
      <c r="M32" s="1" t="s">
        <v>711</v>
      </c>
      <c r="N32" s="1" t="s">
        <v>63</v>
      </c>
      <c r="O32" s="1" t="s">
        <v>57</v>
      </c>
      <c r="P32" s="1" t="s">
        <v>17</v>
      </c>
      <c r="Q32" s="1" t="s">
        <v>57</v>
      </c>
      <c r="R32" s="1" t="s">
        <v>57</v>
      </c>
      <c r="S32" s="1" t="s">
        <v>762</v>
      </c>
      <c r="T32" s="7" t="s">
        <v>763</v>
      </c>
      <c r="U32" s="1" t="s">
        <v>764</v>
      </c>
      <c r="V32" s="1" t="s">
        <v>57</v>
      </c>
      <c r="W32" s="1" t="s">
        <v>57</v>
      </c>
      <c r="X32" s="1" t="s">
        <v>57</v>
      </c>
      <c r="Y32" s="1" t="s">
        <v>57</v>
      </c>
      <c r="Z32" s="1" t="s">
        <v>57</v>
      </c>
      <c r="AA32" s="1" t="s">
        <v>57</v>
      </c>
      <c r="AB32" s="1" t="s">
        <v>57</v>
      </c>
      <c r="AC32" s="1" t="s">
        <v>57</v>
      </c>
      <c r="AD32" s="1" t="s">
        <v>57</v>
      </c>
      <c r="AE32" s="1" t="s">
        <v>57</v>
      </c>
      <c r="AF32" s="1" t="s">
        <v>57</v>
      </c>
      <c r="AG32" s="1" t="s">
        <v>57</v>
      </c>
      <c r="AH32" s="1" t="s">
        <v>57</v>
      </c>
      <c r="AI32" s="1" t="s">
        <v>90</v>
      </c>
      <c r="AJ32" s="1" t="s">
        <v>765</v>
      </c>
      <c r="AK32" s="1" t="s">
        <v>766</v>
      </c>
      <c r="AL32" s="1" t="s">
        <v>767</v>
      </c>
      <c r="AM32" s="1" t="s">
        <v>768</v>
      </c>
      <c r="AN32" s="1" t="s">
        <v>769</v>
      </c>
      <c r="AO32" s="1" t="s">
        <v>770</v>
      </c>
      <c r="AP32" s="1" t="s">
        <v>771</v>
      </c>
      <c r="AQ32" s="8" t="s">
        <v>57</v>
      </c>
      <c r="AR32" s="8" t="s">
        <v>772</v>
      </c>
      <c r="AS32" s="8" t="s">
        <v>773</v>
      </c>
      <c r="AT32" s="1" t="s">
        <v>774</v>
      </c>
      <c r="AU32" s="1" t="s">
        <v>775</v>
      </c>
      <c r="AV32" s="1" t="s">
        <v>776</v>
      </c>
      <c r="AW32" s="1" t="s">
        <v>57</v>
      </c>
      <c r="AX32" s="1" t="s">
        <v>777</v>
      </c>
      <c r="AY32" s="1">
        <v>1215</v>
      </c>
      <c r="AZ32" s="1" t="s">
        <v>778</v>
      </c>
      <c r="BA32" s="1" t="s">
        <v>57</v>
      </c>
      <c r="BB32" s="8" t="s">
        <v>779</v>
      </c>
      <c r="BC32" s="1" t="s">
        <v>57</v>
      </c>
      <c r="BD32" s="1" t="s">
        <v>780</v>
      </c>
      <c r="BE32" s="1" t="s">
        <v>781</v>
      </c>
      <c r="BF32" s="1" t="s">
        <v>57</v>
      </c>
      <c r="BG32" s="1" t="s">
        <v>57</v>
      </c>
      <c r="BH32" s="1" t="s">
        <v>57</v>
      </c>
      <c r="BI32" s="1" t="s">
        <v>57</v>
      </c>
      <c r="BJ32" s="1" t="s">
        <v>57</v>
      </c>
      <c r="BK32" s="1" t="s">
        <v>57</v>
      </c>
      <c r="BL32" s="1" t="s">
        <v>57</v>
      </c>
      <c r="BM32" s="1" t="s">
        <v>57</v>
      </c>
      <c r="BN32" s="1" t="s">
        <v>57</v>
      </c>
      <c r="BO32" s="1" t="s">
        <v>766</v>
      </c>
      <c r="BP32" s="1" t="s">
        <v>767</v>
      </c>
      <c r="BQ32" s="1" t="s">
        <v>768</v>
      </c>
      <c r="BR32" s="1" t="s">
        <v>769</v>
      </c>
      <c r="BS32" s="1" t="s">
        <v>770</v>
      </c>
      <c r="BT32" s="1" t="s">
        <v>771</v>
      </c>
      <c r="BU32" s="8" t="s">
        <v>57</v>
      </c>
      <c r="BV32" s="8" t="s">
        <v>772</v>
      </c>
      <c r="BW32" s="8" t="s">
        <v>773</v>
      </c>
      <c r="BX32" s="1" t="s">
        <v>774</v>
      </c>
      <c r="BY32" s="1" t="s">
        <v>785</v>
      </c>
      <c r="BZ32" s="1" t="s">
        <v>786</v>
      </c>
      <c r="CA32" s="1" t="s">
        <v>57</v>
      </c>
      <c r="CB32" s="1" t="s">
        <v>787</v>
      </c>
      <c r="CC32" s="1" t="s">
        <v>57</v>
      </c>
      <c r="CD32" s="1" t="s">
        <v>761</v>
      </c>
      <c r="CE32" s="1" t="s">
        <v>57</v>
      </c>
      <c r="CF32" s="1" t="s">
        <v>57</v>
      </c>
      <c r="CG32" s="1" t="s">
        <v>57</v>
      </c>
      <c r="CH32" s="1" t="s">
        <v>57</v>
      </c>
      <c r="CI32" s="1" t="s">
        <v>782</v>
      </c>
      <c r="CJ32" s="1" t="s">
        <v>767</v>
      </c>
      <c r="CK32" s="1" t="s">
        <v>57</v>
      </c>
      <c r="CL32" s="1" t="s">
        <v>792</v>
      </c>
      <c r="CM32" s="1" t="s">
        <v>770</v>
      </c>
      <c r="CN32" s="1" t="s">
        <v>771</v>
      </c>
      <c r="CO32" s="1" t="s">
        <v>57</v>
      </c>
      <c r="CP32" s="1" t="s">
        <v>57</v>
      </c>
      <c r="CQ32" s="1" t="s">
        <v>57</v>
      </c>
      <c r="CR32" s="1" t="s">
        <v>57</v>
      </c>
      <c r="CS32" s="1" t="s">
        <v>788</v>
      </c>
      <c r="CT32" s="1" t="s">
        <v>789</v>
      </c>
      <c r="CU32" s="1" t="s">
        <v>57</v>
      </c>
      <c r="CV32" s="1" t="s">
        <v>790</v>
      </c>
      <c r="CW32" s="1" t="s">
        <v>57</v>
      </c>
      <c r="CX32" s="1" t="s">
        <v>791</v>
      </c>
      <c r="CY32" s="1" t="s">
        <v>57</v>
      </c>
      <c r="CZ32" s="1" t="s">
        <v>57</v>
      </c>
      <c r="DA32" s="1" t="s">
        <v>57</v>
      </c>
      <c r="DB32" s="1" t="s">
        <v>57</v>
      </c>
      <c r="DC32" s="1" t="s">
        <v>57</v>
      </c>
      <c r="DD32" s="1" t="s">
        <v>57</v>
      </c>
      <c r="DE32" s="1" t="s">
        <v>57</v>
      </c>
      <c r="DF32" s="1" t="s">
        <v>57</v>
      </c>
      <c r="DG32" s="1" t="s">
        <v>57</v>
      </c>
      <c r="DH32" s="1" t="s">
        <v>57</v>
      </c>
      <c r="DI32" s="1" t="s">
        <v>57</v>
      </c>
      <c r="DJ32" s="1" t="s">
        <v>57</v>
      </c>
      <c r="DK32" s="1" t="s">
        <v>57</v>
      </c>
      <c r="DL32" s="1" t="s">
        <v>57</v>
      </c>
      <c r="DM32" s="1" t="s">
        <v>775</v>
      </c>
      <c r="DN32" s="1" t="s">
        <v>776</v>
      </c>
      <c r="DO32" s="1" t="s">
        <v>57</v>
      </c>
      <c r="DP32" s="1" t="s">
        <v>777</v>
      </c>
      <c r="DQ32" s="1">
        <v>1215</v>
      </c>
      <c r="DR32" s="1" t="s">
        <v>778</v>
      </c>
      <c r="DS32" s="1" t="s">
        <v>57</v>
      </c>
      <c r="DT32" s="8" t="s">
        <v>783</v>
      </c>
      <c r="DU32" s="8" t="s">
        <v>784</v>
      </c>
      <c r="DV32" s="1" t="s">
        <v>57</v>
      </c>
      <c r="DW32" s="1" t="s">
        <v>57</v>
      </c>
      <c r="DX32" s="1" t="s">
        <v>57</v>
      </c>
      <c r="DY32" s="1" t="s">
        <v>57</v>
      </c>
      <c r="DZ32" s="1" t="s">
        <v>57</v>
      </c>
      <c r="EA32" s="1" t="s">
        <v>57</v>
      </c>
      <c r="EB32" s="1" t="s">
        <v>57</v>
      </c>
      <c r="EC32" s="1" t="s">
        <v>57</v>
      </c>
      <c r="ED32" s="1" t="s">
        <v>57</v>
      </c>
      <c r="EE32" s="1" t="s">
        <v>57</v>
      </c>
      <c r="EF32" s="1" t="s">
        <v>57</v>
      </c>
      <c r="EG32" s="6" t="s">
        <v>795</v>
      </c>
      <c r="EH32" s="1" t="s">
        <v>57</v>
      </c>
      <c r="EI32" s="6" t="s">
        <v>793</v>
      </c>
      <c r="EJ32" s="6" t="s">
        <v>794</v>
      </c>
      <c r="EK32" s="1" t="s">
        <v>594</v>
      </c>
      <c r="EL32" s="1" t="s">
        <v>57</v>
      </c>
      <c r="EM32" s="1" t="s">
        <v>57</v>
      </c>
      <c r="EN32" s="1" t="s">
        <v>57</v>
      </c>
      <c r="EO32" s="1" t="s">
        <v>57</v>
      </c>
      <c r="EP32" s="1" t="s">
        <v>57</v>
      </c>
      <c r="EQ32" s="1" t="s">
        <v>57</v>
      </c>
      <c r="ER32" s="1" t="s">
        <v>57</v>
      </c>
      <c r="ES32" s="1" t="s">
        <v>57</v>
      </c>
      <c r="ET32" s="1" t="s">
        <v>57</v>
      </c>
      <c r="EU32" s="1" t="s">
        <v>57</v>
      </c>
      <c r="EV32" s="6" t="s">
        <v>688</v>
      </c>
      <c r="EW32" s="10" t="s">
        <v>686</v>
      </c>
      <c r="EX32" s="6" t="s">
        <v>687</v>
      </c>
      <c r="EY32" s="1" t="s">
        <v>57</v>
      </c>
      <c r="EZ32" s="1" t="s">
        <v>57</v>
      </c>
      <c r="FA32" s="1" t="s">
        <v>57</v>
      </c>
      <c r="FB32" s="1" t="s">
        <v>57</v>
      </c>
      <c r="FC32" s="1" t="s">
        <v>57</v>
      </c>
      <c r="FD32" s="1" t="s">
        <v>57</v>
      </c>
      <c r="FE32" s="1" t="s">
        <v>57</v>
      </c>
      <c r="FF32" s="1" t="s">
        <v>57</v>
      </c>
      <c r="FG32" s="1" t="s">
        <v>57</v>
      </c>
      <c r="FH32" s="1" t="s">
        <v>57</v>
      </c>
      <c r="FI32" s="1" t="s">
        <v>57</v>
      </c>
      <c r="FJ32" s="1" t="s">
        <v>57</v>
      </c>
      <c r="FK32" s="1" t="s">
        <v>57</v>
      </c>
      <c r="FL32" s="1" t="s">
        <v>57</v>
      </c>
      <c r="FM32" s="1" t="s">
        <v>57</v>
      </c>
      <c r="FN32" s="1" t="s">
        <v>57</v>
      </c>
      <c r="FO32" s="1" t="s">
        <v>679</v>
      </c>
      <c r="FP32" s="1" t="s">
        <v>57</v>
      </c>
      <c r="FQ32" s="1" t="s">
        <v>57</v>
      </c>
      <c r="FR32" s="1" t="s">
        <v>57</v>
      </c>
      <c r="FS32" s="1" t="s">
        <v>57</v>
      </c>
      <c r="FT32" s="1">
        <v>152</v>
      </c>
      <c r="FU32" s="1" t="s">
        <v>57</v>
      </c>
      <c r="FV32" s="1" t="s">
        <v>57</v>
      </c>
      <c r="FW32" s="1" t="s">
        <v>57</v>
      </c>
      <c r="FX32" s="1" t="s">
        <v>63</v>
      </c>
      <c r="FY32" s="1">
        <v>1588831</v>
      </c>
      <c r="FZ32" s="1">
        <v>2210</v>
      </c>
      <c r="GA32" s="1">
        <v>20</v>
      </c>
      <c r="GB32" s="1" t="s">
        <v>555</v>
      </c>
      <c r="GC32" s="7" t="s">
        <v>680</v>
      </c>
      <c r="GD32" s="1" t="s">
        <v>17</v>
      </c>
      <c r="GE32" s="1" t="s">
        <v>319</v>
      </c>
      <c r="GF32" s="1" t="s">
        <v>57</v>
      </c>
      <c r="GG32" s="1" t="s">
        <v>57</v>
      </c>
      <c r="GH32" s="1" t="s">
        <v>17</v>
      </c>
      <c r="GI32" s="1" t="s">
        <v>57</v>
      </c>
      <c r="GJ32" s="1" t="s">
        <v>17</v>
      </c>
      <c r="GK32" s="1" t="s">
        <v>17</v>
      </c>
      <c r="GL32" s="1" t="s">
        <v>17</v>
      </c>
      <c r="GM32" s="1" t="s">
        <v>57</v>
      </c>
      <c r="GN32" s="1" t="s">
        <v>57</v>
      </c>
      <c r="GO32" s="1" t="s">
        <v>57</v>
      </c>
      <c r="GP32" s="1" t="s">
        <v>57</v>
      </c>
      <c r="GQ32" s="1" t="s">
        <v>57</v>
      </c>
      <c r="GR32" s="1" t="s">
        <v>57</v>
      </c>
      <c r="GS32" s="1" t="s">
        <v>57</v>
      </c>
      <c r="GT32" s="1" t="s">
        <v>57</v>
      </c>
      <c r="GU32" s="1" t="s">
        <v>57</v>
      </c>
      <c r="GV32" s="1" t="s">
        <v>57</v>
      </c>
      <c r="GW32" s="1" t="s">
        <v>57</v>
      </c>
      <c r="GX32" s="1" t="s">
        <v>57</v>
      </c>
      <c r="GY32" s="1" t="s">
        <v>57</v>
      </c>
      <c r="GZ32" s="1" t="s">
        <v>57</v>
      </c>
      <c r="HA32" s="1" t="s">
        <v>57</v>
      </c>
      <c r="HB32" s="1" t="s">
        <v>57</v>
      </c>
      <c r="HC32" s="1" t="s">
        <v>57</v>
      </c>
      <c r="HD32" s="1" t="s">
        <v>57</v>
      </c>
      <c r="HE32" s="1" t="s">
        <v>57</v>
      </c>
      <c r="HF32" s="1" t="s">
        <v>738</v>
      </c>
      <c r="HG32" s="1" t="s">
        <v>57</v>
      </c>
      <c r="HH32" s="1" t="s">
        <v>57</v>
      </c>
      <c r="HI32" s="1" t="s">
        <v>57</v>
      </c>
      <c r="HJ32" s="7" t="s">
        <v>749</v>
      </c>
      <c r="HK32" s="7" t="s">
        <v>750</v>
      </c>
      <c r="HL32" s="7" t="s">
        <v>751</v>
      </c>
      <c r="HM32" s="6" t="s">
        <v>752</v>
      </c>
      <c r="HN32" s="6" t="s">
        <v>753</v>
      </c>
      <c r="HO32" s="10" t="s">
        <v>754</v>
      </c>
      <c r="HP32" s="10" t="s">
        <v>691</v>
      </c>
      <c r="HQ32" s="6" t="s">
        <v>692</v>
      </c>
      <c r="HR32" s="6" t="s">
        <v>693</v>
      </c>
      <c r="HS32" s="6" t="s">
        <v>755</v>
      </c>
      <c r="HT32" s="6" t="s">
        <v>694</v>
      </c>
      <c r="HU32" s="6" t="s">
        <v>693</v>
      </c>
      <c r="HV32" s="6" t="s">
        <v>695</v>
      </c>
      <c r="HW32" s="1" t="s">
        <v>57</v>
      </c>
      <c r="HX32" s="1" t="s">
        <v>57</v>
      </c>
      <c r="HY32" s="1" t="s">
        <v>57</v>
      </c>
      <c r="HZ32" s="6" t="s">
        <v>756</v>
      </c>
      <c r="IA32" s="1" t="s">
        <v>57</v>
      </c>
      <c r="IB32" s="1" t="s">
        <v>57</v>
      </c>
      <c r="IC32" s="1" t="s">
        <v>57</v>
      </c>
      <c r="ID32" s="1" t="s">
        <v>57</v>
      </c>
      <c r="IE32" s="1" t="s">
        <v>57</v>
      </c>
      <c r="IF32" s="1" t="s">
        <v>57</v>
      </c>
      <c r="IG32" s="1" t="s">
        <v>57</v>
      </c>
      <c r="IH32" s="1" t="s">
        <v>57</v>
      </c>
      <c r="II32" s="1" t="s">
        <v>57</v>
      </c>
      <c r="IJ32" s="1" t="s">
        <v>57</v>
      </c>
      <c r="IK32" s="1" t="s">
        <v>57</v>
      </c>
      <c r="IL32" s="1" t="s">
        <v>57</v>
      </c>
      <c r="IM32" s="1" t="s">
        <v>57</v>
      </c>
      <c r="IN32" s="1" t="s">
        <v>57</v>
      </c>
      <c r="IO32" s="1" t="s">
        <v>57</v>
      </c>
      <c r="IP32" s="1" t="s">
        <v>57</v>
      </c>
      <c r="IQ32" s="1" t="s">
        <v>57</v>
      </c>
      <c r="IR32" s="1" t="s">
        <v>17</v>
      </c>
      <c r="IS32" s="1" t="s">
        <v>57</v>
      </c>
      <c r="IT32" s="1" t="s">
        <v>57</v>
      </c>
      <c r="IU32" s="1" t="s">
        <v>57</v>
      </c>
      <c r="IV32" s="1" t="s">
        <v>57</v>
      </c>
      <c r="IW32" s="1" t="s">
        <v>57</v>
      </c>
      <c r="IX32" s="1" t="s">
        <v>57</v>
      </c>
      <c r="IY32" s="1" t="s">
        <v>57</v>
      </c>
      <c r="IZ32" s="7" t="s">
        <v>750</v>
      </c>
      <c r="JA32" s="1" t="s">
        <v>757</v>
      </c>
      <c r="JB32" s="7" t="s">
        <v>749</v>
      </c>
      <c r="JC32" s="1" t="s">
        <v>758</v>
      </c>
      <c r="JD32" s="1">
        <v>170199</v>
      </c>
      <c r="JE32" s="1">
        <v>170199</v>
      </c>
      <c r="JF32" s="1" t="s">
        <v>57</v>
      </c>
      <c r="JG32" s="7" t="s">
        <v>751</v>
      </c>
      <c r="JH32" s="1" t="s">
        <v>57</v>
      </c>
      <c r="JI32" s="1" t="s">
        <v>57</v>
      </c>
      <c r="JJ32" s="6" t="s">
        <v>760</v>
      </c>
      <c r="JK32" s="1" t="s">
        <v>17</v>
      </c>
      <c r="JL32" s="1" t="s">
        <v>57</v>
      </c>
      <c r="JM32" s="1" t="s">
        <v>57</v>
      </c>
      <c r="JN32" s="1" t="s">
        <v>57</v>
      </c>
      <c r="JO32" s="1" t="s">
        <v>57</v>
      </c>
      <c r="JP32" s="1" t="s">
        <v>57</v>
      </c>
      <c r="JQ32" s="1" t="s">
        <v>1</v>
      </c>
      <c r="JR32" s="1" t="s">
        <v>57</v>
      </c>
      <c r="JS32" s="7" t="s">
        <v>704</v>
      </c>
      <c r="JT32" s="1" t="s">
        <v>705</v>
      </c>
      <c r="JU32" s="1">
        <v>2</v>
      </c>
      <c r="JV32" s="1" t="s">
        <v>706</v>
      </c>
      <c r="JW32" s="1" t="s">
        <v>707</v>
      </c>
      <c r="JX32" s="1" t="s">
        <v>57</v>
      </c>
      <c r="JY32" s="1" t="s">
        <v>57</v>
      </c>
      <c r="JZ32" s="1" t="s">
        <v>57</v>
      </c>
      <c r="KA32" s="1" t="s">
        <v>57</v>
      </c>
      <c r="KB32" s="1" t="s">
        <v>546</v>
      </c>
      <c r="KC32" s="1" t="s">
        <v>708</v>
      </c>
      <c r="KD32" s="7" t="s">
        <v>763</v>
      </c>
      <c r="KE32" s="1" t="s">
        <v>761</v>
      </c>
      <c r="KF32" s="1" t="s">
        <v>57</v>
      </c>
      <c r="KG32" s="1" t="s">
        <v>57</v>
      </c>
      <c r="KH32" s="1" t="s">
        <v>57</v>
      </c>
      <c r="KI32" s="1" t="s">
        <v>57</v>
      </c>
      <c r="KJ32" s="1" t="s">
        <v>709</v>
      </c>
      <c r="KK32" s="1" t="s">
        <v>57</v>
      </c>
      <c r="KL32" s="1" t="s">
        <v>710</v>
      </c>
      <c r="KM32" s="1" t="s">
        <v>57</v>
      </c>
      <c r="KN32" s="1" t="s">
        <v>57</v>
      </c>
      <c r="KO32" s="1" t="s">
        <v>57</v>
      </c>
      <c r="KP32" s="1" t="s">
        <v>57</v>
      </c>
      <c r="KQ32" s="1" t="s">
        <v>57</v>
      </c>
      <c r="KR32" s="1" t="s">
        <v>57</v>
      </c>
      <c r="KS32" s="1" t="s">
        <v>57</v>
      </c>
      <c r="KT32" s="1" t="s">
        <v>57</v>
      </c>
      <c r="KU32" s="1" t="s">
        <v>1119</v>
      </c>
      <c r="KV32" s="19" t="e">
        <f>MATCH(A32,SID!A:A,0)</f>
        <v>#N/A</v>
      </c>
    </row>
    <row r="33" spans="1:308" ht="132" x14ac:dyDescent="0.25">
      <c r="A33" s="19" t="str">
        <f t="shared" si="0"/>
        <v>241ISZ1191092_FCIU5976079</v>
      </c>
      <c r="B33" s="1" t="s">
        <v>711</v>
      </c>
      <c r="C33" s="1" t="s">
        <v>50</v>
      </c>
      <c r="D33" s="1" t="s">
        <v>50</v>
      </c>
      <c r="E33" s="1" t="s">
        <v>57</v>
      </c>
      <c r="F33" s="1" t="s">
        <v>57</v>
      </c>
      <c r="G33" s="1" t="s">
        <v>57</v>
      </c>
      <c r="H33" s="1">
        <v>241</v>
      </c>
      <c r="I33" s="1" t="s">
        <v>17</v>
      </c>
      <c r="J33" s="1" t="s">
        <v>421</v>
      </c>
      <c r="K33" s="1" t="s">
        <v>57</v>
      </c>
      <c r="L33" s="1" t="s">
        <v>17</v>
      </c>
      <c r="M33" s="1" t="s">
        <v>711</v>
      </c>
      <c r="N33" s="1" t="s">
        <v>63</v>
      </c>
      <c r="O33" s="1" t="s">
        <v>57</v>
      </c>
      <c r="P33" s="1" t="s">
        <v>17</v>
      </c>
      <c r="Q33" s="1" t="s">
        <v>57</v>
      </c>
      <c r="R33" s="1" t="s">
        <v>57</v>
      </c>
      <c r="S33" s="1" t="s">
        <v>762</v>
      </c>
      <c r="T33" s="7" t="s">
        <v>763</v>
      </c>
      <c r="U33" s="1" t="s">
        <v>764</v>
      </c>
      <c r="V33" s="1" t="s">
        <v>57</v>
      </c>
      <c r="W33" s="1" t="s">
        <v>57</v>
      </c>
      <c r="X33" s="1" t="s">
        <v>57</v>
      </c>
      <c r="Y33" s="1" t="s">
        <v>57</v>
      </c>
      <c r="Z33" s="1" t="s">
        <v>57</v>
      </c>
      <c r="AA33" s="1" t="s">
        <v>57</v>
      </c>
      <c r="AB33" s="1" t="s">
        <v>57</v>
      </c>
      <c r="AC33" s="1" t="s">
        <v>57</v>
      </c>
      <c r="AD33" s="1" t="s">
        <v>57</v>
      </c>
      <c r="AE33" s="1" t="s">
        <v>57</v>
      </c>
      <c r="AF33" s="1" t="s">
        <v>57</v>
      </c>
      <c r="AG33" s="1" t="s">
        <v>57</v>
      </c>
      <c r="AH33" s="1" t="s">
        <v>57</v>
      </c>
      <c r="AI33" s="1" t="s">
        <v>90</v>
      </c>
      <c r="AJ33" s="1" t="s">
        <v>765</v>
      </c>
      <c r="AK33" s="1" t="s">
        <v>766</v>
      </c>
      <c r="AL33" s="1" t="s">
        <v>767</v>
      </c>
      <c r="AM33" s="1" t="s">
        <v>768</v>
      </c>
      <c r="AN33" s="1" t="s">
        <v>769</v>
      </c>
      <c r="AO33" s="1" t="s">
        <v>770</v>
      </c>
      <c r="AP33" s="1" t="s">
        <v>771</v>
      </c>
      <c r="AQ33" s="8" t="s">
        <v>57</v>
      </c>
      <c r="AR33" s="8" t="s">
        <v>772</v>
      </c>
      <c r="AS33" s="8" t="s">
        <v>773</v>
      </c>
      <c r="AT33" s="1" t="s">
        <v>774</v>
      </c>
      <c r="AU33" s="1" t="s">
        <v>775</v>
      </c>
      <c r="AV33" s="1" t="s">
        <v>776</v>
      </c>
      <c r="AW33" s="1" t="s">
        <v>57</v>
      </c>
      <c r="AX33" s="1" t="s">
        <v>777</v>
      </c>
      <c r="AY33" s="1">
        <v>1215</v>
      </c>
      <c r="AZ33" s="1" t="s">
        <v>778</v>
      </c>
      <c r="BA33" s="1" t="s">
        <v>57</v>
      </c>
      <c r="BB33" s="8" t="s">
        <v>779</v>
      </c>
      <c r="BC33" s="1" t="s">
        <v>57</v>
      </c>
      <c r="BD33" s="1" t="s">
        <v>780</v>
      </c>
      <c r="BE33" s="1" t="s">
        <v>781</v>
      </c>
      <c r="BF33" s="1" t="s">
        <v>57</v>
      </c>
      <c r="BG33" s="1" t="s">
        <v>57</v>
      </c>
      <c r="BH33" s="1" t="s">
        <v>57</v>
      </c>
      <c r="BI33" s="1" t="s">
        <v>57</v>
      </c>
      <c r="BJ33" s="1" t="s">
        <v>57</v>
      </c>
      <c r="BK33" s="1" t="s">
        <v>57</v>
      </c>
      <c r="BL33" s="1" t="s">
        <v>57</v>
      </c>
      <c r="BM33" s="1" t="s">
        <v>57</v>
      </c>
      <c r="BN33" s="1" t="s">
        <v>57</v>
      </c>
      <c r="BO33" s="1" t="s">
        <v>766</v>
      </c>
      <c r="BP33" s="1" t="s">
        <v>767</v>
      </c>
      <c r="BQ33" s="1" t="s">
        <v>768</v>
      </c>
      <c r="BR33" s="1" t="s">
        <v>769</v>
      </c>
      <c r="BS33" s="1" t="s">
        <v>770</v>
      </c>
      <c r="BT33" s="1" t="s">
        <v>771</v>
      </c>
      <c r="BU33" s="8" t="s">
        <v>57</v>
      </c>
      <c r="BV33" s="8" t="s">
        <v>772</v>
      </c>
      <c r="BW33" s="8" t="s">
        <v>773</v>
      </c>
      <c r="BX33" s="1" t="s">
        <v>774</v>
      </c>
      <c r="BY33" s="1" t="s">
        <v>785</v>
      </c>
      <c r="BZ33" s="1" t="s">
        <v>786</v>
      </c>
      <c r="CA33" s="1" t="s">
        <v>57</v>
      </c>
      <c r="CB33" s="1" t="s">
        <v>787</v>
      </c>
      <c r="CC33" s="1" t="s">
        <v>57</v>
      </c>
      <c r="CD33" s="1" t="s">
        <v>761</v>
      </c>
      <c r="CE33" s="1" t="s">
        <v>57</v>
      </c>
      <c r="CF33" s="1" t="s">
        <v>57</v>
      </c>
      <c r="CG33" s="1" t="s">
        <v>57</v>
      </c>
      <c r="CH33" s="1" t="s">
        <v>57</v>
      </c>
      <c r="CI33" s="1" t="s">
        <v>782</v>
      </c>
      <c r="CJ33" s="1" t="s">
        <v>767</v>
      </c>
      <c r="CK33" s="1" t="s">
        <v>57</v>
      </c>
      <c r="CL33" s="1" t="s">
        <v>792</v>
      </c>
      <c r="CM33" s="1" t="s">
        <v>770</v>
      </c>
      <c r="CN33" s="1" t="s">
        <v>771</v>
      </c>
      <c r="CO33" s="1" t="s">
        <v>57</v>
      </c>
      <c r="CP33" s="1" t="s">
        <v>57</v>
      </c>
      <c r="CQ33" s="1" t="s">
        <v>57</v>
      </c>
      <c r="CR33" s="1" t="s">
        <v>57</v>
      </c>
      <c r="CS33" s="1" t="s">
        <v>788</v>
      </c>
      <c r="CT33" s="1" t="s">
        <v>789</v>
      </c>
      <c r="CU33" s="1" t="s">
        <v>57</v>
      </c>
      <c r="CV33" s="1" t="s">
        <v>790</v>
      </c>
      <c r="CW33" s="1" t="s">
        <v>57</v>
      </c>
      <c r="CX33" s="1" t="s">
        <v>791</v>
      </c>
      <c r="CY33" s="1" t="s">
        <v>57</v>
      </c>
      <c r="CZ33" s="1" t="s">
        <v>57</v>
      </c>
      <c r="DA33" s="1" t="s">
        <v>57</v>
      </c>
      <c r="DB33" s="1" t="s">
        <v>57</v>
      </c>
      <c r="DC33" s="1" t="s">
        <v>57</v>
      </c>
      <c r="DD33" s="1" t="s">
        <v>57</v>
      </c>
      <c r="DE33" s="1" t="s">
        <v>57</v>
      </c>
      <c r="DF33" s="1" t="s">
        <v>57</v>
      </c>
      <c r="DG33" s="1" t="s">
        <v>57</v>
      </c>
      <c r="DH33" s="1" t="s">
        <v>57</v>
      </c>
      <c r="DI33" s="1" t="s">
        <v>57</v>
      </c>
      <c r="DJ33" s="1" t="s">
        <v>57</v>
      </c>
      <c r="DK33" s="1" t="s">
        <v>57</v>
      </c>
      <c r="DL33" s="1" t="s">
        <v>57</v>
      </c>
      <c r="DM33" s="1" t="s">
        <v>775</v>
      </c>
      <c r="DN33" s="1" t="s">
        <v>776</v>
      </c>
      <c r="DO33" s="1" t="s">
        <v>57</v>
      </c>
      <c r="DP33" s="1" t="s">
        <v>777</v>
      </c>
      <c r="DQ33" s="1">
        <v>1215</v>
      </c>
      <c r="DR33" s="1" t="s">
        <v>778</v>
      </c>
      <c r="DS33" s="1" t="s">
        <v>57</v>
      </c>
      <c r="DT33" s="8" t="s">
        <v>783</v>
      </c>
      <c r="DU33" s="8" t="s">
        <v>784</v>
      </c>
      <c r="DV33" s="1" t="s">
        <v>57</v>
      </c>
      <c r="DW33" s="1" t="s">
        <v>57</v>
      </c>
      <c r="DX33" s="1" t="s">
        <v>57</v>
      </c>
      <c r="DY33" s="1" t="s">
        <v>57</v>
      </c>
      <c r="DZ33" s="1" t="s">
        <v>57</v>
      </c>
      <c r="EA33" s="1" t="s">
        <v>57</v>
      </c>
      <c r="EB33" s="1" t="s">
        <v>57</v>
      </c>
      <c r="EC33" s="1" t="s">
        <v>57</v>
      </c>
      <c r="ED33" s="1" t="s">
        <v>57</v>
      </c>
      <c r="EE33" s="1" t="s">
        <v>57</v>
      </c>
      <c r="EF33" s="1" t="s">
        <v>57</v>
      </c>
      <c r="EG33" s="6" t="s">
        <v>795</v>
      </c>
      <c r="EH33" s="1" t="s">
        <v>57</v>
      </c>
      <c r="EI33" s="6" t="s">
        <v>793</v>
      </c>
      <c r="EJ33" s="6" t="s">
        <v>794</v>
      </c>
      <c r="EK33" s="1" t="s">
        <v>594</v>
      </c>
      <c r="EL33" s="1" t="s">
        <v>57</v>
      </c>
      <c r="EM33" s="1" t="s">
        <v>57</v>
      </c>
      <c r="EN33" s="1" t="s">
        <v>57</v>
      </c>
      <c r="EO33" s="1" t="s">
        <v>57</v>
      </c>
      <c r="EP33" s="1" t="s">
        <v>57</v>
      </c>
      <c r="EQ33" s="1" t="s">
        <v>57</v>
      </c>
      <c r="ER33" s="1" t="s">
        <v>57</v>
      </c>
      <c r="ES33" s="1" t="s">
        <v>57</v>
      </c>
      <c r="ET33" s="1" t="s">
        <v>57</v>
      </c>
      <c r="EU33" s="1" t="s">
        <v>57</v>
      </c>
      <c r="EV33" s="6" t="s">
        <v>688</v>
      </c>
      <c r="EW33" s="10" t="s">
        <v>686</v>
      </c>
      <c r="EX33" s="6" t="s">
        <v>687</v>
      </c>
      <c r="EY33" s="1" t="s">
        <v>57</v>
      </c>
      <c r="EZ33" s="1" t="s">
        <v>57</v>
      </c>
      <c r="FA33" s="1" t="s">
        <v>57</v>
      </c>
      <c r="FB33" s="1" t="s">
        <v>57</v>
      </c>
      <c r="FC33" s="1" t="s">
        <v>57</v>
      </c>
      <c r="FD33" s="1" t="s">
        <v>57</v>
      </c>
      <c r="FE33" s="1" t="s">
        <v>57</v>
      </c>
      <c r="FF33" s="1" t="s">
        <v>57</v>
      </c>
      <c r="FG33" s="1" t="s">
        <v>57</v>
      </c>
      <c r="FH33" s="1" t="s">
        <v>57</v>
      </c>
      <c r="FI33" s="1" t="s">
        <v>57</v>
      </c>
      <c r="FJ33" s="1" t="s">
        <v>57</v>
      </c>
      <c r="FK33" s="1" t="s">
        <v>57</v>
      </c>
      <c r="FL33" s="1" t="s">
        <v>57</v>
      </c>
      <c r="FM33" s="1" t="s">
        <v>57</v>
      </c>
      <c r="FN33" s="1" t="s">
        <v>57</v>
      </c>
      <c r="FO33" s="1" t="s">
        <v>679</v>
      </c>
      <c r="FP33" s="1" t="s">
        <v>57</v>
      </c>
      <c r="FQ33" s="1" t="s">
        <v>57</v>
      </c>
      <c r="FR33" s="1" t="s">
        <v>57</v>
      </c>
      <c r="FS33" s="1" t="s">
        <v>57</v>
      </c>
      <c r="FT33" s="1">
        <v>152</v>
      </c>
      <c r="FU33" s="1" t="s">
        <v>57</v>
      </c>
      <c r="FV33" s="1" t="s">
        <v>57</v>
      </c>
      <c r="FW33" s="1" t="s">
        <v>57</v>
      </c>
      <c r="FX33" s="1" t="s">
        <v>717</v>
      </c>
      <c r="FY33" s="1">
        <v>5976079</v>
      </c>
      <c r="FZ33" s="1">
        <v>2210</v>
      </c>
      <c r="GA33" s="1">
        <v>20</v>
      </c>
      <c r="GB33" s="1" t="s">
        <v>555</v>
      </c>
      <c r="GC33" s="7" t="s">
        <v>556</v>
      </c>
      <c r="GD33" s="1" t="s">
        <v>17</v>
      </c>
      <c r="GE33" s="1" t="s">
        <v>319</v>
      </c>
      <c r="GF33" s="1" t="s">
        <v>57</v>
      </c>
      <c r="GG33" s="1" t="s">
        <v>57</v>
      </c>
      <c r="GH33" s="1" t="s">
        <v>17</v>
      </c>
      <c r="GI33" s="1" t="s">
        <v>57</v>
      </c>
      <c r="GJ33" s="1" t="s">
        <v>17</v>
      </c>
      <c r="GK33" s="1" t="s">
        <v>17</v>
      </c>
      <c r="GL33" s="1" t="s">
        <v>17</v>
      </c>
      <c r="GM33" s="1" t="s">
        <v>57</v>
      </c>
      <c r="GN33" s="1" t="s">
        <v>57</v>
      </c>
      <c r="GO33" s="1" t="s">
        <v>57</v>
      </c>
      <c r="GP33" s="1" t="s">
        <v>57</v>
      </c>
      <c r="GQ33" s="1" t="s">
        <v>57</v>
      </c>
      <c r="GR33" s="1" t="s">
        <v>57</v>
      </c>
      <c r="GS33" s="1" t="s">
        <v>57</v>
      </c>
      <c r="GT33" s="1" t="s">
        <v>57</v>
      </c>
      <c r="GU33" s="1" t="s">
        <v>57</v>
      </c>
      <c r="GV33" s="1" t="s">
        <v>57</v>
      </c>
      <c r="GW33" s="1" t="s">
        <v>57</v>
      </c>
      <c r="GX33" s="1" t="s">
        <v>57</v>
      </c>
      <c r="GY33" s="1" t="s">
        <v>57</v>
      </c>
      <c r="GZ33" s="1" t="s">
        <v>57</v>
      </c>
      <c r="HA33" s="1" t="s">
        <v>57</v>
      </c>
      <c r="HB33" s="1" t="s">
        <v>57</v>
      </c>
      <c r="HC33" s="1" t="s">
        <v>57</v>
      </c>
      <c r="HD33" s="1" t="s">
        <v>57</v>
      </c>
      <c r="HE33" s="1" t="s">
        <v>57</v>
      </c>
      <c r="HF33" s="1" t="s">
        <v>739</v>
      </c>
      <c r="HG33" s="1" t="s">
        <v>57</v>
      </c>
      <c r="HH33" s="1" t="s">
        <v>57</v>
      </c>
      <c r="HI33" s="1" t="s">
        <v>57</v>
      </c>
      <c r="HJ33" s="7" t="s">
        <v>749</v>
      </c>
      <c r="HK33" s="7" t="s">
        <v>750</v>
      </c>
      <c r="HL33" s="7" t="s">
        <v>751</v>
      </c>
      <c r="HM33" s="6" t="s">
        <v>752</v>
      </c>
      <c r="HN33" s="6" t="s">
        <v>753</v>
      </c>
      <c r="HO33" s="10" t="s">
        <v>754</v>
      </c>
      <c r="HP33" s="10" t="s">
        <v>691</v>
      </c>
      <c r="HQ33" s="6" t="s">
        <v>692</v>
      </c>
      <c r="HR33" s="6" t="s">
        <v>693</v>
      </c>
      <c r="HS33" s="6" t="s">
        <v>755</v>
      </c>
      <c r="HT33" s="6" t="s">
        <v>694</v>
      </c>
      <c r="HU33" s="6" t="s">
        <v>693</v>
      </c>
      <c r="HV33" s="6" t="s">
        <v>695</v>
      </c>
      <c r="HW33" s="1" t="s">
        <v>57</v>
      </c>
      <c r="HX33" s="1" t="s">
        <v>57</v>
      </c>
      <c r="HY33" s="1" t="s">
        <v>57</v>
      </c>
      <c r="HZ33" s="6" t="s">
        <v>756</v>
      </c>
      <c r="IA33" s="1" t="s">
        <v>57</v>
      </c>
      <c r="IB33" s="1" t="s">
        <v>57</v>
      </c>
      <c r="IC33" s="1" t="s">
        <v>57</v>
      </c>
      <c r="ID33" s="1" t="s">
        <v>57</v>
      </c>
      <c r="IE33" s="1" t="s">
        <v>57</v>
      </c>
      <c r="IF33" s="1" t="s">
        <v>57</v>
      </c>
      <c r="IG33" s="1" t="s">
        <v>57</v>
      </c>
      <c r="IH33" s="1" t="s">
        <v>57</v>
      </c>
      <c r="II33" s="1" t="s">
        <v>57</v>
      </c>
      <c r="IJ33" s="1" t="s">
        <v>57</v>
      </c>
      <c r="IK33" s="1" t="s">
        <v>57</v>
      </c>
      <c r="IL33" s="1" t="s">
        <v>57</v>
      </c>
      <c r="IM33" s="1" t="s">
        <v>57</v>
      </c>
      <c r="IN33" s="1" t="s">
        <v>57</v>
      </c>
      <c r="IO33" s="1" t="s">
        <v>57</v>
      </c>
      <c r="IP33" s="1" t="s">
        <v>57</v>
      </c>
      <c r="IQ33" s="1" t="s">
        <v>57</v>
      </c>
      <c r="IR33" s="1" t="s">
        <v>17</v>
      </c>
      <c r="IS33" s="1" t="s">
        <v>57</v>
      </c>
      <c r="IT33" s="1" t="s">
        <v>57</v>
      </c>
      <c r="IU33" s="1" t="s">
        <v>57</v>
      </c>
      <c r="IV33" s="1" t="s">
        <v>57</v>
      </c>
      <c r="IW33" s="1" t="s">
        <v>57</v>
      </c>
      <c r="IX33" s="1" t="s">
        <v>57</v>
      </c>
      <c r="IY33" s="1" t="s">
        <v>57</v>
      </c>
      <c r="IZ33" s="7" t="s">
        <v>750</v>
      </c>
      <c r="JA33" s="1" t="s">
        <v>757</v>
      </c>
      <c r="JB33" s="7" t="s">
        <v>749</v>
      </c>
      <c r="JC33" s="1" t="s">
        <v>758</v>
      </c>
      <c r="JD33" s="1">
        <v>170199</v>
      </c>
      <c r="JE33" s="1">
        <v>170199</v>
      </c>
      <c r="JF33" s="1" t="s">
        <v>57</v>
      </c>
      <c r="JG33" s="7" t="s">
        <v>751</v>
      </c>
      <c r="JH33" s="1" t="s">
        <v>57</v>
      </c>
      <c r="JI33" s="1" t="s">
        <v>57</v>
      </c>
      <c r="JJ33" s="6" t="s">
        <v>760</v>
      </c>
      <c r="JK33" s="1" t="s">
        <v>17</v>
      </c>
      <c r="JL33" s="1" t="s">
        <v>57</v>
      </c>
      <c r="JM33" s="1" t="s">
        <v>57</v>
      </c>
      <c r="JN33" s="1" t="s">
        <v>57</v>
      </c>
      <c r="JO33" s="1" t="s">
        <v>57</v>
      </c>
      <c r="JP33" s="1" t="s">
        <v>57</v>
      </c>
      <c r="JQ33" s="1" t="s">
        <v>1</v>
      </c>
      <c r="JR33" s="1" t="s">
        <v>57</v>
      </c>
      <c r="JS33" s="7" t="s">
        <v>704</v>
      </c>
      <c r="JT33" s="1" t="s">
        <v>705</v>
      </c>
      <c r="JU33" s="1">
        <v>2</v>
      </c>
      <c r="JV33" s="1" t="s">
        <v>706</v>
      </c>
      <c r="JW33" s="1" t="s">
        <v>707</v>
      </c>
      <c r="JX33" s="1" t="s">
        <v>57</v>
      </c>
      <c r="JY33" s="1" t="s">
        <v>57</v>
      </c>
      <c r="JZ33" s="1" t="s">
        <v>57</v>
      </c>
      <c r="KA33" s="1" t="s">
        <v>57</v>
      </c>
      <c r="KB33" s="1" t="s">
        <v>546</v>
      </c>
      <c r="KC33" s="1" t="s">
        <v>708</v>
      </c>
      <c r="KD33" s="7" t="s">
        <v>763</v>
      </c>
      <c r="KE33" s="1" t="s">
        <v>761</v>
      </c>
      <c r="KF33" s="1" t="s">
        <v>57</v>
      </c>
      <c r="KG33" s="1" t="s">
        <v>57</v>
      </c>
      <c r="KH33" s="1" t="s">
        <v>57</v>
      </c>
      <c r="KI33" s="1" t="s">
        <v>57</v>
      </c>
      <c r="KJ33" s="1" t="s">
        <v>709</v>
      </c>
      <c r="KK33" s="1" t="s">
        <v>57</v>
      </c>
      <c r="KL33" s="1" t="s">
        <v>710</v>
      </c>
      <c r="KM33" s="1" t="s">
        <v>57</v>
      </c>
      <c r="KN33" s="1" t="s">
        <v>57</v>
      </c>
      <c r="KO33" s="1" t="s">
        <v>57</v>
      </c>
      <c r="KP33" s="1" t="s">
        <v>57</v>
      </c>
      <c r="KQ33" s="1" t="s">
        <v>57</v>
      </c>
      <c r="KR33" s="1" t="s">
        <v>57</v>
      </c>
      <c r="KS33" s="1" t="s">
        <v>57</v>
      </c>
      <c r="KT33" s="1" t="s">
        <v>57</v>
      </c>
      <c r="KU33" s="1" t="s">
        <v>1119</v>
      </c>
      <c r="KV33" s="19" t="e">
        <f>MATCH(A33,SID!A:A,0)</f>
        <v>#N/A</v>
      </c>
    </row>
    <row r="34" spans="1:308" ht="132" x14ac:dyDescent="0.25">
      <c r="A34" s="19" t="str">
        <f t="shared" si="0"/>
        <v>241ISZ1191092_MSCU3808982</v>
      </c>
      <c r="B34" s="1" t="s">
        <v>711</v>
      </c>
      <c r="C34" s="1" t="s">
        <v>50</v>
      </c>
      <c r="D34" s="1" t="s">
        <v>50</v>
      </c>
      <c r="E34" s="1" t="s">
        <v>57</v>
      </c>
      <c r="F34" s="1" t="s">
        <v>57</v>
      </c>
      <c r="G34" s="1" t="s">
        <v>57</v>
      </c>
      <c r="H34" s="1">
        <v>241</v>
      </c>
      <c r="I34" s="1" t="s">
        <v>17</v>
      </c>
      <c r="J34" s="1" t="s">
        <v>421</v>
      </c>
      <c r="K34" s="1" t="s">
        <v>57</v>
      </c>
      <c r="L34" s="1" t="s">
        <v>17</v>
      </c>
      <c r="M34" s="1" t="s">
        <v>711</v>
      </c>
      <c r="N34" s="1" t="s">
        <v>63</v>
      </c>
      <c r="O34" s="1" t="s">
        <v>57</v>
      </c>
      <c r="P34" s="1" t="s">
        <v>17</v>
      </c>
      <c r="Q34" s="1" t="s">
        <v>57</v>
      </c>
      <c r="R34" s="1" t="s">
        <v>57</v>
      </c>
      <c r="S34" s="1" t="s">
        <v>762</v>
      </c>
      <c r="T34" s="7" t="s">
        <v>763</v>
      </c>
      <c r="U34" s="1" t="s">
        <v>764</v>
      </c>
      <c r="V34" s="1" t="s">
        <v>57</v>
      </c>
      <c r="W34" s="1" t="s">
        <v>57</v>
      </c>
      <c r="X34" s="1" t="s">
        <v>57</v>
      </c>
      <c r="Y34" s="1" t="s">
        <v>57</v>
      </c>
      <c r="Z34" s="1" t="s">
        <v>57</v>
      </c>
      <c r="AA34" s="1" t="s">
        <v>57</v>
      </c>
      <c r="AB34" s="1" t="s">
        <v>57</v>
      </c>
      <c r="AC34" s="1" t="s">
        <v>57</v>
      </c>
      <c r="AD34" s="1" t="s">
        <v>57</v>
      </c>
      <c r="AE34" s="1" t="s">
        <v>57</v>
      </c>
      <c r="AF34" s="1" t="s">
        <v>57</v>
      </c>
      <c r="AG34" s="1" t="s">
        <v>57</v>
      </c>
      <c r="AH34" s="1" t="s">
        <v>57</v>
      </c>
      <c r="AI34" s="1" t="s">
        <v>90</v>
      </c>
      <c r="AJ34" s="1" t="s">
        <v>765</v>
      </c>
      <c r="AK34" s="1" t="s">
        <v>766</v>
      </c>
      <c r="AL34" s="1" t="s">
        <v>767</v>
      </c>
      <c r="AM34" s="1" t="s">
        <v>768</v>
      </c>
      <c r="AN34" s="1" t="s">
        <v>769</v>
      </c>
      <c r="AO34" s="1" t="s">
        <v>770</v>
      </c>
      <c r="AP34" s="1" t="s">
        <v>771</v>
      </c>
      <c r="AQ34" s="8" t="s">
        <v>57</v>
      </c>
      <c r="AR34" s="8" t="s">
        <v>772</v>
      </c>
      <c r="AS34" s="8" t="s">
        <v>773</v>
      </c>
      <c r="AT34" s="1" t="s">
        <v>774</v>
      </c>
      <c r="AU34" s="1" t="s">
        <v>775</v>
      </c>
      <c r="AV34" s="1" t="s">
        <v>776</v>
      </c>
      <c r="AW34" s="1" t="s">
        <v>57</v>
      </c>
      <c r="AX34" s="1" t="s">
        <v>777</v>
      </c>
      <c r="AY34" s="1">
        <v>1215</v>
      </c>
      <c r="AZ34" s="1" t="s">
        <v>778</v>
      </c>
      <c r="BA34" s="1" t="s">
        <v>57</v>
      </c>
      <c r="BB34" s="8" t="s">
        <v>779</v>
      </c>
      <c r="BC34" s="1" t="s">
        <v>57</v>
      </c>
      <c r="BD34" s="1" t="s">
        <v>780</v>
      </c>
      <c r="BE34" s="1" t="s">
        <v>781</v>
      </c>
      <c r="BF34" s="1" t="s">
        <v>57</v>
      </c>
      <c r="BG34" s="1" t="s">
        <v>57</v>
      </c>
      <c r="BH34" s="1" t="s">
        <v>57</v>
      </c>
      <c r="BI34" s="1" t="s">
        <v>57</v>
      </c>
      <c r="BJ34" s="1" t="s">
        <v>57</v>
      </c>
      <c r="BK34" s="1" t="s">
        <v>57</v>
      </c>
      <c r="BL34" s="1" t="s">
        <v>57</v>
      </c>
      <c r="BM34" s="1" t="s">
        <v>57</v>
      </c>
      <c r="BN34" s="1" t="s">
        <v>57</v>
      </c>
      <c r="BO34" s="1" t="s">
        <v>766</v>
      </c>
      <c r="BP34" s="1" t="s">
        <v>767</v>
      </c>
      <c r="BQ34" s="1" t="s">
        <v>768</v>
      </c>
      <c r="BR34" s="1" t="s">
        <v>769</v>
      </c>
      <c r="BS34" s="1" t="s">
        <v>770</v>
      </c>
      <c r="BT34" s="1" t="s">
        <v>771</v>
      </c>
      <c r="BU34" s="8" t="s">
        <v>57</v>
      </c>
      <c r="BV34" s="8" t="s">
        <v>772</v>
      </c>
      <c r="BW34" s="8" t="s">
        <v>773</v>
      </c>
      <c r="BX34" s="1" t="s">
        <v>774</v>
      </c>
      <c r="BY34" s="1" t="s">
        <v>785</v>
      </c>
      <c r="BZ34" s="1" t="s">
        <v>786</v>
      </c>
      <c r="CA34" s="1" t="s">
        <v>57</v>
      </c>
      <c r="CB34" s="1" t="s">
        <v>787</v>
      </c>
      <c r="CC34" s="1" t="s">
        <v>57</v>
      </c>
      <c r="CD34" s="1" t="s">
        <v>761</v>
      </c>
      <c r="CE34" s="1" t="s">
        <v>57</v>
      </c>
      <c r="CF34" s="1" t="s">
        <v>57</v>
      </c>
      <c r="CG34" s="1" t="s">
        <v>57</v>
      </c>
      <c r="CH34" s="1" t="s">
        <v>57</v>
      </c>
      <c r="CI34" s="1" t="s">
        <v>782</v>
      </c>
      <c r="CJ34" s="1" t="s">
        <v>767</v>
      </c>
      <c r="CK34" s="1" t="s">
        <v>57</v>
      </c>
      <c r="CL34" s="1" t="s">
        <v>792</v>
      </c>
      <c r="CM34" s="1" t="s">
        <v>770</v>
      </c>
      <c r="CN34" s="1" t="s">
        <v>771</v>
      </c>
      <c r="CO34" s="1" t="s">
        <v>57</v>
      </c>
      <c r="CP34" s="1" t="s">
        <v>57</v>
      </c>
      <c r="CQ34" s="1" t="s">
        <v>57</v>
      </c>
      <c r="CR34" s="1" t="s">
        <v>57</v>
      </c>
      <c r="CS34" s="1" t="s">
        <v>788</v>
      </c>
      <c r="CT34" s="1" t="s">
        <v>789</v>
      </c>
      <c r="CU34" s="1" t="s">
        <v>57</v>
      </c>
      <c r="CV34" s="1" t="s">
        <v>790</v>
      </c>
      <c r="CW34" s="1" t="s">
        <v>57</v>
      </c>
      <c r="CX34" s="1" t="s">
        <v>791</v>
      </c>
      <c r="CY34" s="1" t="s">
        <v>57</v>
      </c>
      <c r="CZ34" s="1" t="s">
        <v>57</v>
      </c>
      <c r="DA34" s="1" t="s">
        <v>57</v>
      </c>
      <c r="DB34" s="1" t="s">
        <v>57</v>
      </c>
      <c r="DC34" s="1" t="s">
        <v>57</v>
      </c>
      <c r="DD34" s="1" t="s">
        <v>57</v>
      </c>
      <c r="DE34" s="1" t="s">
        <v>57</v>
      </c>
      <c r="DF34" s="1" t="s">
        <v>57</v>
      </c>
      <c r="DG34" s="1" t="s">
        <v>57</v>
      </c>
      <c r="DH34" s="1" t="s">
        <v>57</v>
      </c>
      <c r="DI34" s="1" t="s">
        <v>57</v>
      </c>
      <c r="DJ34" s="1" t="s">
        <v>57</v>
      </c>
      <c r="DK34" s="1" t="s">
        <v>57</v>
      </c>
      <c r="DL34" s="1" t="s">
        <v>57</v>
      </c>
      <c r="DM34" s="1" t="s">
        <v>775</v>
      </c>
      <c r="DN34" s="1" t="s">
        <v>776</v>
      </c>
      <c r="DO34" s="1" t="s">
        <v>57</v>
      </c>
      <c r="DP34" s="1" t="s">
        <v>777</v>
      </c>
      <c r="DQ34" s="1">
        <v>1215</v>
      </c>
      <c r="DR34" s="1" t="s">
        <v>778</v>
      </c>
      <c r="DS34" s="1" t="s">
        <v>57</v>
      </c>
      <c r="DT34" s="8" t="s">
        <v>783</v>
      </c>
      <c r="DU34" s="8" t="s">
        <v>784</v>
      </c>
      <c r="DV34" s="1" t="s">
        <v>57</v>
      </c>
      <c r="DW34" s="1" t="s">
        <v>57</v>
      </c>
      <c r="DX34" s="1" t="s">
        <v>57</v>
      </c>
      <c r="DY34" s="1" t="s">
        <v>57</v>
      </c>
      <c r="DZ34" s="1" t="s">
        <v>57</v>
      </c>
      <c r="EA34" s="1" t="s">
        <v>57</v>
      </c>
      <c r="EB34" s="1" t="s">
        <v>57</v>
      </c>
      <c r="EC34" s="1" t="s">
        <v>57</v>
      </c>
      <c r="ED34" s="1" t="s">
        <v>57</v>
      </c>
      <c r="EE34" s="1" t="s">
        <v>57</v>
      </c>
      <c r="EF34" s="1" t="s">
        <v>57</v>
      </c>
      <c r="EG34" s="6" t="s">
        <v>795</v>
      </c>
      <c r="EH34" s="1" t="s">
        <v>57</v>
      </c>
      <c r="EI34" s="6" t="s">
        <v>793</v>
      </c>
      <c r="EJ34" s="6" t="s">
        <v>794</v>
      </c>
      <c r="EK34" s="1" t="s">
        <v>594</v>
      </c>
      <c r="EL34" s="1" t="s">
        <v>57</v>
      </c>
      <c r="EM34" s="1" t="s">
        <v>57</v>
      </c>
      <c r="EN34" s="1" t="s">
        <v>57</v>
      </c>
      <c r="EO34" s="1" t="s">
        <v>57</v>
      </c>
      <c r="EP34" s="1" t="s">
        <v>57</v>
      </c>
      <c r="EQ34" s="1" t="s">
        <v>57</v>
      </c>
      <c r="ER34" s="1" t="s">
        <v>57</v>
      </c>
      <c r="ES34" s="1" t="s">
        <v>57</v>
      </c>
      <c r="ET34" s="1" t="s">
        <v>57</v>
      </c>
      <c r="EU34" s="1" t="s">
        <v>57</v>
      </c>
      <c r="EV34" s="6" t="s">
        <v>688</v>
      </c>
      <c r="EW34" s="10" t="s">
        <v>686</v>
      </c>
      <c r="EX34" s="6" t="s">
        <v>687</v>
      </c>
      <c r="EY34" s="1" t="s">
        <v>57</v>
      </c>
      <c r="EZ34" s="1" t="s">
        <v>57</v>
      </c>
      <c r="FA34" s="1" t="s">
        <v>57</v>
      </c>
      <c r="FB34" s="1" t="s">
        <v>57</v>
      </c>
      <c r="FC34" s="1" t="s">
        <v>57</v>
      </c>
      <c r="FD34" s="1" t="s">
        <v>57</v>
      </c>
      <c r="FE34" s="1" t="s">
        <v>57</v>
      </c>
      <c r="FF34" s="1" t="s">
        <v>57</v>
      </c>
      <c r="FG34" s="1" t="s">
        <v>57</v>
      </c>
      <c r="FH34" s="1" t="s">
        <v>57</v>
      </c>
      <c r="FI34" s="1" t="s">
        <v>57</v>
      </c>
      <c r="FJ34" s="1" t="s">
        <v>57</v>
      </c>
      <c r="FK34" s="1" t="s">
        <v>57</v>
      </c>
      <c r="FL34" s="1" t="s">
        <v>57</v>
      </c>
      <c r="FM34" s="1" t="s">
        <v>57</v>
      </c>
      <c r="FN34" s="1" t="s">
        <v>57</v>
      </c>
      <c r="FO34" s="1" t="s">
        <v>679</v>
      </c>
      <c r="FP34" s="1" t="s">
        <v>57</v>
      </c>
      <c r="FQ34" s="1" t="s">
        <v>57</v>
      </c>
      <c r="FR34" s="1" t="s">
        <v>57</v>
      </c>
      <c r="FS34" s="1" t="s">
        <v>57</v>
      </c>
      <c r="FT34" s="1">
        <v>152</v>
      </c>
      <c r="FU34" s="1" t="s">
        <v>57</v>
      </c>
      <c r="FV34" s="1" t="s">
        <v>57</v>
      </c>
      <c r="FW34" s="1" t="s">
        <v>57</v>
      </c>
      <c r="FX34" s="1" t="s">
        <v>63</v>
      </c>
      <c r="FY34" s="1">
        <v>3808982</v>
      </c>
      <c r="FZ34" s="1">
        <v>2210</v>
      </c>
      <c r="GA34" s="1">
        <v>20</v>
      </c>
      <c r="GB34" s="1" t="s">
        <v>555</v>
      </c>
      <c r="GC34" s="7" t="s">
        <v>842</v>
      </c>
      <c r="GD34" s="1" t="s">
        <v>17</v>
      </c>
      <c r="GE34" s="1" t="s">
        <v>319</v>
      </c>
      <c r="GF34" s="1" t="s">
        <v>57</v>
      </c>
      <c r="GG34" s="1" t="s">
        <v>57</v>
      </c>
      <c r="GH34" s="1" t="s">
        <v>17</v>
      </c>
      <c r="GI34" s="1" t="s">
        <v>57</v>
      </c>
      <c r="GJ34" s="1" t="s">
        <v>17</v>
      </c>
      <c r="GK34" s="1" t="s">
        <v>17</v>
      </c>
      <c r="GL34" s="1" t="s">
        <v>17</v>
      </c>
      <c r="GM34" s="1" t="s">
        <v>57</v>
      </c>
      <c r="GN34" s="1" t="s">
        <v>57</v>
      </c>
      <c r="GO34" s="1" t="s">
        <v>57</v>
      </c>
      <c r="GP34" s="1" t="s">
        <v>57</v>
      </c>
      <c r="GQ34" s="1" t="s">
        <v>57</v>
      </c>
      <c r="GR34" s="1" t="s">
        <v>57</v>
      </c>
      <c r="GS34" s="1" t="s">
        <v>57</v>
      </c>
      <c r="GT34" s="1" t="s">
        <v>57</v>
      </c>
      <c r="GU34" s="1" t="s">
        <v>57</v>
      </c>
      <c r="GV34" s="1" t="s">
        <v>57</v>
      </c>
      <c r="GW34" s="1" t="s">
        <v>57</v>
      </c>
      <c r="GX34" s="1" t="s">
        <v>57</v>
      </c>
      <c r="GY34" s="1" t="s">
        <v>57</v>
      </c>
      <c r="GZ34" s="1" t="s">
        <v>57</v>
      </c>
      <c r="HA34" s="1" t="s">
        <v>57</v>
      </c>
      <c r="HB34" s="1" t="s">
        <v>57</v>
      </c>
      <c r="HC34" s="1" t="s">
        <v>57</v>
      </c>
      <c r="HD34" s="1" t="s">
        <v>57</v>
      </c>
      <c r="HE34" s="1" t="s">
        <v>57</v>
      </c>
      <c r="HF34" s="1" t="s">
        <v>740</v>
      </c>
      <c r="HG34" s="1" t="s">
        <v>57</v>
      </c>
      <c r="HH34" s="1" t="s">
        <v>57</v>
      </c>
      <c r="HI34" s="1" t="s">
        <v>57</v>
      </c>
      <c r="HJ34" s="7" t="s">
        <v>749</v>
      </c>
      <c r="HK34" s="7" t="s">
        <v>750</v>
      </c>
      <c r="HL34" s="7" t="s">
        <v>751</v>
      </c>
      <c r="HM34" s="6" t="s">
        <v>752</v>
      </c>
      <c r="HN34" s="6" t="s">
        <v>753</v>
      </c>
      <c r="HO34" s="10" t="s">
        <v>754</v>
      </c>
      <c r="HP34" s="10" t="s">
        <v>691</v>
      </c>
      <c r="HQ34" s="6" t="s">
        <v>692</v>
      </c>
      <c r="HR34" s="6" t="s">
        <v>693</v>
      </c>
      <c r="HS34" s="6" t="s">
        <v>755</v>
      </c>
      <c r="HT34" s="6" t="s">
        <v>694</v>
      </c>
      <c r="HU34" s="6" t="s">
        <v>693</v>
      </c>
      <c r="HV34" s="6" t="s">
        <v>695</v>
      </c>
      <c r="HW34" s="1" t="s">
        <v>57</v>
      </c>
      <c r="HX34" s="1" t="s">
        <v>57</v>
      </c>
      <c r="HY34" s="1" t="s">
        <v>57</v>
      </c>
      <c r="HZ34" s="6" t="s">
        <v>756</v>
      </c>
      <c r="IA34" s="1" t="s">
        <v>57</v>
      </c>
      <c r="IB34" s="1" t="s">
        <v>57</v>
      </c>
      <c r="IC34" s="1" t="s">
        <v>57</v>
      </c>
      <c r="ID34" s="1" t="s">
        <v>57</v>
      </c>
      <c r="IE34" s="1" t="s">
        <v>57</v>
      </c>
      <c r="IF34" s="1" t="s">
        <v>57</v>
      </c>
      <c r="IG34" s="1" t="s">
        <v>57</v>
      </c>
      <c r="IH34" s="1" t="s">
        <v>57</v>
      </c>
      <c r="II34" s="1" t="s">
        <v>57</v>
      </c>
      <c r="IJ34" s="1" t="s">
        <v>57</v>
      </c>
      <c r="IK34" s="1" t="s">
        <v>57</v>
      </c>
      <c r="IL34" s="1" t="s">
        <v>57</v>
      </c>
      <c r="IM34" s="1" t="s">
        <v>57</v>
      </c>
      <c r="IN34" s="1" t="s">
        <v>57</v>
      </c>
      <c r="IO34" s="1" t="s">
        <v>57</v>
      </c>
      <c r="IP34" s="1" t="s">
        <v>57</v>
      </c>
      <c r="IQ34" s="1" t="s">
        <v>57</v>
      </c>
      <c r="IR34" s="1" t="s">
        <v>17</v>
      </c>
      <c r="IS34" s="1" t="s">
        <v>57</v>
      </c>
      <c r="IT34" s="1" t="s">
        <v>57</v>
      </c>
      <c r="IU34" s="1" t="s">
        <v>57</v>
      </c>
      <c r="IV34" s="1" t="s">
        <v>57</v>
      </c>
      <c r="IW34" s="1" t="s">
        <v>57</v>
      </c>
      <c r="IX34" s="1" t="s">
        <v>57</v>
      </c>
      <c r="IY34" s="1" t="s">
        <v>57</v>
      </c>
      <c r="IZ34" s="7" t="s">
        <v>750</v>
      </c>
      <c r="JA34" s="1" t="s">
        <v>757</v>
      </c>
      <c r="JB34" s="7" t="s">
        <v>749</v>
      </c>
      <c r="JC34" s="1" t="s">
        <v>758</v>
      </c>
      <c r="JD34" s="1">
        <v>170199</v>
      </c>
      <c r="JE34" s="1">
        <v>170199</v>
      </c>
      <c r="JF34" s="1" t="s">
        <v>57</v>
      </c>
      <c r="JG34" s="7" t="s">
        <v>751</v>
      </c>
      <c r="JH34" s="1" t="s">
        <v>57</v>
      </c>
      <c r="JI34" s="1" t="s">
        <v>57</v>
      </c>
      <c r="JJ34" s="6" t="s">
        <v>760</v>
      </c>
      <c r="JK34" s="1" t="s">
        <v>17</v>
      </c>
      <c r="JL34" s="1" t="s">
        <v>57</v>
      </c>
      <c r="JM34" s="1" t="s">
        <v>57</v>
      </c>
      <c r="JN34" s="1" t="s">
        <v>57</v>
      </c>
      <c r="JO34" s="1" t="s">
        <v>57</v>
      </c>
      <c r="JP34" s="1" t="s">
        <v>57</v>
      </c>
      <c r="JQ34" s="1" t="s">
        <v>1</v>
      </c>
      <c r="JR34" s="1" t="s">
        <v>57</v>
      </c>
      <c r="JS34" s="7" t="s">
        <v>704</v>
      </c>
      <c r="JT34" s="1" t="s">
        <v>705</v>
      </c>
      <c r="JU34" s="1">
        <v>2</v>
      </c>
      <c r="JV34" s="1" t="s">
        <v>706</v>
      </c>
      <c r="JW34" s="1" t="s">
        <v>707</v>
      </c>
      <c r="JX34" s="1" t="s">
        <v>57</v>
      </c>
      <c r="JY34" s="1" t="s">
        <v>57</v>
      </c>
      <c r="JZ34" s="1" t="s">
        <v>57</v>
      </c>
      <c r="KA34" s="1" t="s">
        <v>57</v>
      </c>
      <c r="KB34" s="1" t="s">
        <v>546</v>
      </c>
      <c r="KC34" s="1" t="s">
        <v>708</v>
      </c>
      <c r="KD34" s="7" t="s">
        <v>763</v>
      </c>
      <c r="KE34" s="1" t="s">
        <v>761</v>
      </c>
      <c r="KF34" s="1" t="s">
        <v>57</v>
      </c>
      <c r="KG34" s="1" t="s">
        <v>57</v>
      </c>
      <c r="KH34" s="1" t="s">
        <v>57</v>
      </c>
      <c r="KI34" s="1" t="s">
        <v>57</v>
      </c>
      <c r="KJ34" s="1" t="s">
        <v>709</v>
      </c>
      <c r="KK34" s="1" t="s">
        <v>57</v>
      </c>
      <c r="KL34" s="1" t="s">
        <v>710</v>
      </c>
      <c r="KM34" s="1" t="s">
        <v>57</v>
      </c>
      <c r="KN34" s="1" t="s">
        <v>57</v>
      </c>
      <c r="KO34" s="1" t="s">
        <v>57</v>
      </c>
      <c r="KP34" s="1" t="s">
        <v>57</v>
      </c>
      <c r="KQ34" s="1" t="s">
        <v>57</v>
      </c>
      <c r="KR34" s="1" t="s">
        <v>57</v>
      </c>
      <c r="KS34" s="1" t="s">
        <v>57</v>
      </c>
      <c r="KT34" s="1" t="s">
        <v>57</v>
      </c>
      <c r="KU34" s="1" t="s">
        <v>1119</v>
      </c>
      <c r="KV34" s="19" t="e">
        <f>MATCH(A34,SID!A:A,0)</f>
        <v>#N/A</v>
      </c>
    </row>
    <row r="35" spans="1:308" ht="132" x14ac:dyDescent="0.25">
      <c r="A35" s="19" t="str">
        <f t="shared" si="0"/>
        <v>241ISZ1191092_MEDU3605575</v>
      </c>
      <c r="B35" s="1" t="s">
        <v>711</v>
      </c>
      <c r="C35" s="1" t="s">
        <v>50</v>
      </c>
      <c r="D35" s="1" t="s">
        <v>50</v>
      </c>
      <c r="E35" s="1" t="s">
        <v>57</v>
      </c>
      <c r="F35" s="1" t="s">
        <v>57</v>
      </c>
      <c r="G35" s="1" t="s">
        <v>57</v>
      </c>
      <c r="H35" s="1">
        <v>241</v>
      </c>
      <c r="I35" s="1" t="s">
        <v>17</v>
      </c>
      <c r="J35" s="1" t="s">
        <v>421</v>
      </c>
      <c r="K35" s="1" t="s">
        <v>57</v>
      </c>
      <c r="L35" s="1" t="s">
        <v>17</v>
      </c>
      <c r="M35" s="1" t="s">
        <v>711</v>
      </c>
      <c r="N35" s="1" t="s">
        <v>63</v>
      </c>
      <c r="O35" s="1" t="s">
        <v>57</v>
      </c>
      <c r="P35" s="1" t="s">
        <v>17</v>
      </c>
      <c r="Q35" s="1" t="s">
        <v>57</v>
      </c>
      <c r="R35" s="1" t="s">
        <v>57</v>
      </c>
      <c r="S35" s="1" t="s">
        <v>762</v>
      </c>
      <c r="T35" s="7" t="s">
        <v>763</v>
      </c>
      <c r="U35" s="1" t="s">
        <v>764</v>
      </c>
      <c r="V35" s="1" t="s">
        <v>57</v>
      </c>
      <c r="W35" s="1" t="s">
        <v>57</v>
      </c>
      <c r="X35" s="1" t="s">
        <v>57</v>
      </c>
      <c r="Y35" s="1" t="s">
        <v>57</v>
      </c>
      <c r="Z35" s="1" t="s">
        <v>57</v>
      </c>
      <c r="AA35" s="1" t="s">
        <v>57</v>
      </c>
      <c r="AB35" s="1" t="s">
        <v>57</v>
      </c>
      <c r="AC35" s="1" t="s">
        <v>57</v>
      </c>
      <c r="AD35" s="1" t="s">
        <v>57</v>
      </c>
      <c r="AE35" s="1" t="s">
        <v>57</v>
      </c>
      <c r="AF35" s="1" t="s">
        <v>57</v>
      </c>
      <c r="AG35" s="1" t="s">
        <v>57</v>
      </c>
      <c r="AH35" s="1" t="s">
        <v>57</v>
      </c>
      <c r="AI35" s="1" t="s">
        <v>90</v>
      </c>
      <c r="AJ35" s="1" t="s">
        <v>765</v>
      </c>
      <c r="AK35" s="1" t="s">
        <v>766</v>
      </c>
      <c r="AL35" s="1" t="s">
        <v>767</v>
      </c>
      <c r="AM35" s="1" t="s">
        <v>768</v>
      </c>
      <c r="AN35" s="1" t="s">
        <v>769</v>
      </c>
      <c r="AO35" s="1" t="s">
        <v>770</v>
      </c>
      <c r="AP35" s="1" t="s">
        <v>771</v>
      </c>
      <c r="AQ35" s="8" t="s">
        <v>57</v>
      </c>
      <c r="AR35" s="8" t="s">
        <v>772</v>
      </c>
      <c r="AS35" s="8" t="s">
        <v>773</v>
      </c>
      <c r="AT35" s="1" t="s">
        <v>774</v>
      </c>
      <c r="AU35" s="1" t="s">
        <v>775</v>
      </c>
      <c r="AV35" s="1" t="s">
        <v>776</v>
      </c>
      <c r="AW35" s="1" t="s">
        <v>57</v>
      </c>
      <c r="AX35" s="1" t="s">
        <v>777</v>
      </c>
      <c r="AY35" s="1">
        <v>1215</v>
      </c>
      <c r="AZ35" s="1" t="s">
        <v>778</v>
      </c>
      <c r="BA35" s="1" t="s">
        <v>57</v>
      </c>
      <c r="BB35" s="8" t="s">
        <v>779</v>
      </c>
      <c r="BC35" s="1" t="s">
        <v>57</v>
      </c>
      <c r="BD35" s="1" t="s">
        <v>780</v>
      </c>
      <c r="BE35" s="1" t="s">
        <v>781</v>
      </c>
      <c r="BF35" s="1" t="s">
        <v>57</v>
      </c>
      <c r="BG35" s="1" t="s">
        <v>57</v>
      </c>
      <c r="BH35" s="1" t="s">
        <v>57</v>
      </c>
      <c r="BI35" s="1" t="s">
        <v>57</v>
      </c>
      <c r="BJ35" s="1" t="s">
        <v>57</v>
      </c>
      <c r="BK35" s="1" t="s">
        <v>57</v>
      </c>
      <c r="BL35" s="1" t="s">
        <v>57</v>
      </c>
      <c r="BM35" s="1" t="s">
        <v>57</v>
      </c>
      <c r="BN35" s="1" t="s">
        <v>57</v>
      </c>
      <c r="BO35" s="1" t="s">
        <v>766</v>
      </c>
      <c r="BP35" s="1" t="s">
        <v>767</v>
      </c>
      <c r="BQ35" s="1" t="s">
        <v>768</v>
      </c>
      <c r="BR35" s="1" t="s">
        <v>769</v>
      </c>
      <c r="BS35" s="1" t="s">
        <v>770</v>
      </c>
      <c r="BT35" s="1" t="s">
        <v>771</v>
      </c>
      <c r="BU35" s="8" t="s">
        <v>57</v>
      </c>
      <c r="BV35" s="8" t="s">
        <v>772</v>
      </c>
      <c r="BW35" s="8" t="s">
        <v>773</v>
      </c>
      <c r="BX35" s="1" t="s">
        <v>774</v>
      </c>
      <c r="BY35" s="1" t="s">
        <v>785</v>
      </c>
      <c r="BZ35" s="1" t="s">
        <v>786</v>
      </c>
      <c r="CA35" s="1" t="s">
        <v>57</v>
      </c>
      <c r="CB35" s="1" t="s">
        <v>787</v>
      </c>
      <c r="CC35" s="1" t="s">
        <v>57</v>
      </c>
      <c r="CD35" s="1" t="s">
        <v>761</v>
      </c>
      <c r="CE35" s="1" t="s">
        <v>57</v>
      </c>
      <c r="CF35" s="1" t="s">
        <v>57</v>
      </c>
      <c r="CG35" s="1" t="s">
        <v>57</v>
      </c>
      <c r="CH35" s="1" t="s">
        <v>57</v>
      </c>
      <c r="CI35" s="1" t="s">
        <v>782</v>
      </c>
      <c r="CJ35" s="1" t="s">
        <v>767</v>
      </c>
      <c r="CK35" s="1" t="s">
        <v>57</v>
      </c>
      <c r="CL35" s="1" t="s">
        <v>792</v>
      </c>
      <c r="CM35" s="1" t="s">
        <v>770</v>
      </c>
      <c r="CN35" s="1" t="s">
        <v>771</v>
      </c>
      <c r="CO35" s="1" t="s">
        <v>57</v>
      </c>
      <c r="CP35" s="1" t="s">
        <v>57</v>
      </c>
      <c r="CQ35" s="1" t="s">
        <v>57</v>
      </c>
      <c r="CR35" s="1" t="s">
        <v>57</v>
      </c>
      <c r="CS35" s="1" t="s">
        <v>788</v>
      </c>
      <c r="CT35" s="1" t="s">
        <v>789</v>
      </c>
      <c r="CU35" s="1" t="s">
        <v>57</v>
      </c>
      <c r="CV35" s="1" t="s">
        <v>790</v>
      </c>
      <c r="CW35" s="1" t="s">
        <v>57</v>
      </c>
      <c r="CX35" s="1" t="s">
        <v>791</v>
      </c>
      <c r="CY35" s="1" t="s">
        <v>57</v>
      </c>
      <c r="CZ35" s="1" t="s">
        <v>57</v>
      </c>
      <c r="DA35" s="1" t="s">
        <v>57</v>
      </c>
      <c r="DB35" s="1" t="s">
        <v>57</v>
      </c>
      <c r="DC35" s="1" t="s">
        <v>57</v>
      </c>
      <c r="DD35" s="1" t="s">
        <v>57</v>
      </c>
      <c r="DE35" s="1" t="s">
        <v>57</v>
      </c>
      <c r="DF35" s="1" t="s">
        <v>57</v>
      </c>
      <c r="DG35" s="1" t="s">
        <v>57</v>
      </c>
      <c r="DH35" s="1" t="s">
        <v>57</v>
      </c>
      <c r="DI35" s="1" t="s">
        <v>57</v>
      </c>
      <c r="DJ35" s="1" t="s">
        <v>57</v>
      </c>
      <c r="DK35" s="1" t="s">
        <v>57</v>
      </c>
      <c r="DL35" s="1" t="s">
        <v>57</v>
      </c>
      <c r="DM35" s="1" t="s">
        <v>775</v>
      </c>
      <c r="DN35" s="1" t="s">
        <v>776</v>
      </c>
      <c r="DO35" s="1" t="s">
        <v>57</v>
      </c>
      <c r="DP35" s="1" t="s">
        <v>777</v>
      </c>
      <c r="DQ35" s="1">
        <v>1215</v>
      </c>
      <c r="DR35" s="1" t="s">
        <v>778</v>
      </c>
      <c r="DS35" s="1" t="s">
        <v>57</v>
      </c>
      <c r="DT35" s="8" t="s">
        <v>783</v>
      </c>
      <c r="DU35" s="8" t="s">
        <v>784</v>
      </c>
      <c r="DV35" s="1" t="s">
        <v>57</v>
      </c>
      <c r="DW35" s="1" t="s">
        <v>57</v>
      </c>
      <c r="DX35" s="1" t="s">
        <v>57</v>
      </c>
      <c r="DY35" s="1" t="s">
        <v>57</v>
      </c>
      <c r="DZ35" s="1" t="s">
        <v>57</v>
      </c>
      <c r="EA35" s="1" t="s">
        <v>57</v>
      </c>
      <c r="EB35" s="1" t="s">
        <v>57</v>
      </c>
      <c r="EC35" s="1" t="s">
        <v>57</v>
      </c>
      <c r="ED35" s="1" t="s">
        <v>57</v>
      </c>
      <c r="EE35" s="1" t="s">
        <v>57</v>
      </c>
      <c r="EF35" s="1" t="s">
        <v>57</v>
      </c>
      <c r="EG35" s="6" t="s">
        <v>795</v>
      </c>
      <c r="EH35" s="1" t="s">
        <v>57</v>
      </c>
      <c r="EI35" s="6" t="s">
        <v>793</v>
      </c>
      <c r="EJ35" s="6" t="s">
        <v>794</v>
      </c>
      <c r="EK35" s="1" t="s">
        <v>594</v>
      </c>
      <c r="EL35" s="1" t="s">
        <v>57</v>
      </c>
      <c r="EM35" s="1" t="s">
        <v>57</v>
      </c>
      <c r="EN35" s="1" t="s">
        <v>57</v>
      </c>
      <c r="EO35" s="1" t="s">
        <v>57</v>
      </c>
      <c r="EP35" s="1" t="s">
        <v>57</v>
      </c>
      <c r="EQ35" s="1" t="s">
        <v>57</v>
      </c>
      <c r="ER35" s="1" t="s">
        <v>57</v>
      </c>
      <c r="ES35" s="1" t="s">
        <v>57</v>
      </c>
      <c r="ET35" s="1" t="s">
        <v>57</v>
      </c>
      <c r="EU35" s="1" t="s">
        <v>57</v>
      </c>
      <c r="EV35" s="6" t="s">
        <v>688</v>
      </c>
      <c r="EW35" s="10" t="s">
        <v>686</v>
      </c>
      <c r="EX35" s="6" t="s">
        <v>687</v>
      </c>
      <c r="EY35" s="1" t="s">
        <v>57</v>
      </c>
      <c r="EZ35" s="1" t="s">
        <v>57</v>
      </c>
      <c r="FA35" s="1" t="s">
        <v>57</v>
      </c>
      <c r="FB35" s="1" t="s">
        <v>57</v>
      </c>
      <c r="FC35" s="1" t="s">
        <v>57</v>
      </c>
      <c r="FD35" s="1" t="s">
        <v>57</v>
      </c>
      <c r="FE35" s="1" t="s">
        <v>57</v>
      </c>
      <c r="FF35" s="1" t="s">
        <v>57</v>
      </c>
      <c r="FG35" s="1" t="s">
        <v>57</v>
      </c>
      <c r="FH35" s="1" t="s">
        <v>57</v>
      </c>
      <c r="FI35" s="1" t="s">
        <v>57</v>
      </c>
      <c r="FJ35" s="1" t="s">
        <v>57</v>
      </c>
      <c r="FK35" s="1" t="s">
        <v>57</v>
      </c>
      <c r="FL35" s="1" t="s">
        <v>57</v>
      </c>
      <c r="FM35" s="1" t="s">
        <v>57</v>
      </c>
      <c r="FN35" s="1" t="s">
        <v>57</v>
      </c>
      <c r="FO35" s="1" t="s">
        <v>679</v>
      </c>
      <c r="FP35" s="1" t="s">
        <v>57</v>
      </c>
      <c r="FQ35" s="1" t="s">
        <v>57</v>
      </c>
      <c r="FR35" s="1" t="s">
        <v>57</v>
      </c>
      <c r="FS35" s="1" t="s">
        <v>57</v>
      </c>
      <c r="FT35" s="1">
        <v>152</v>
      </c>
      <c r="FU35" s="1" t="s">
        <v>57</v>
      </c>
      <c r="FV35" s="1" t="s">
        <v>57</v>
      </c>
      <c r="FW35" s="1" t="s">
        <v>57</v>
      </c>
      <c r="FX35" s="1" t="s">
        <v>647</v>
      </c>
      <c r="FY35" s="1">
        <v>3605575</v>
      </c>
      <c r="FZ35" s="1">
        <v>2210</v>
      </c>
      <c r="GA35" s="1">
        <v>20</v>
      </c>
      <c r="GB35" s="1" t="s">
        <v>555</v>
      </c>
      <c r="GC35" s="7" t="s">
        <v>842</v>
      </c>
      <c r="GD35" s="1" t="s">
        <v>17</v>
      </c>
      <c r="GE35" s="1" t="s">
        <v>319</v>
      </c>
      <c r="GF35" s="1" t="s">
        <v>57</v>
      </c>
      <c r="GG35" s="1" t="s">
        <v>57</v>
      </c>
      <c r="GH35" s="1" t="s">
        <v>17</v>
      </c>
      <c r="GI35" s="1" t="s">
        <v>57</v>
      </c>
      <c r="GJ35" s="1" t="s">
        <v>17</v>
      </c>
      <c r="GK35" s="1" t="s">
        <v>17</v>
      </c>
      <c r="GL35" s="1" t="s">
        <v>17</v>
      </c>
      <c r="GM35" s="1" t="s">
        <v>57</v>
      </c>
      <c r="GN35" s="1" t="s">
        <v>57</v>
      </c>
      <c r="GO35" s="1" t="s">
        <v>57</v>
      </c>
      <c r="GP35" s="1" t="s">
        <v>57</v>
      </c>
      <c r="GQ35" s="1" t="s">
        <v>57</v>
      </c>
      <c r="GR35" s="1" t="s">
        <v>57</v>
      </c>
      <c r="GS35" s="1" t="s">
        <v>57</v>
      </c>
      <c r="GT35" s="1" t="s">
        <v>57</v>
      </c>
      <c r="GU35" s="1" t="s">
        <v>57</v>
      </c>
      <c r="GV35" s="1" t="s">
        <v>57</v>
      </c>
      <c r="GW35" s="1" t="s">
        <v>57</v>
      </c>
      <c r="GX35" s="1" t="s">
        <v>57</v>
      </c>
      <c r="GY35" s="1" t="s">
        <v>57</v>
      </c>
      <c r="GZ35" s="1" t="s">
        <v>57</v>
      </c>
      <c r="HA35" s="1" t="s">
        <v>57</v>
      </c>
      <c r="HB35" s="1" t="s">
        <v>57</v>
      </c>
      <c r="HC35" s="1" t="s">
        <v>57</v>
      </c>
      <c r="HD35" s="1" t="s">
        <v>57</v>
      </c>
      <c r="HE35" s="1" t="s">
        <v>57</v>
      </c>
      <c r="HF35" s="1" t="s">
        <v>741</v>
      </c>
      <c r="HG35" s="1" t="s">
        <v>57</v>
      </c>
      <c r="HH35" s="1" t="s">
        <v>57</v>
      </c>
      <c r="HI35" s="1" t="s">
        <v>57</v>
      </c>
      <c r="HJ35" s="7" t="s">
        <v>749</v>
      </c>
      <c r="HK35" s="7" t="s">
        <v>750</v>
      </c>
      <c r="HL35" s="7" t="s">
        <v>751</v>
      </c>
      <c r="HM35" s="6" t="s">
        <v>752</v>
      </c>
      <c r="HN35" s="6" t="s">
        <v>753</v>
      </c>
      <c r="HO35" s="10" t="s">
        <v>754</v>
      </c>
      <c r="HP35" s="10" t="s">
        <v>691</v>
      </c>
      <c r="HQ35" s="6" t="s">
        <v>692</v>
      </c>
      <c r="HR35" s="6" t="s">
        <v>693</v>
      </c>
      <c r="HS35" s="6" t="s">
        <v>755</v>
      </c>
      <c r="HT35" s="6" t="s">
        <v>694</v>
      </c>
      <c r="HU35" s="6" t="s">
        <v>693</v>
      </c>
      <c r="HV35" s="6" t="s">
        <v>695</v>
      </c>
      <c r="HW35" s="1" t="s">
        <v>57</v>
      </c>
      <c r="HX35" s="1" t="s">
        <v>57</v>
      </c>
      <c r="HY35" s="1" t="s">
        <v>57</v>
      </c>
      <c r="HZ35" s="6" t="s">
        <v>756</v>
      </c>
      <c r="IA35" s="1" t="s">
        <v>57</v>
      </c>
      <c r="IB35" s="1" t="s">
        <v>57</v>
      </c>
      <c r="IC35" s="1" t="s">
        <v>57</v>
      </c>
      <c r="ID35" s="1" t="s">
        <v>57</v>
      </c>
      <c r="IE35" s="1" t="s">
        <v>57</v>
      </c>
      <c r="IF35" s="1" t="s">
        <v>57</v>
      </c>
      <c r="IG35" s="1" t="s">
        <v>57</v>
      </c>
      <c r="IH35" s="1" t="s">
        <v>57</v>
      </c>
      <c r="II35" s="1" t="s">
        <v>57</v>
      </c>
      <c r="IJ35" s="1" t="s">
        <v>57</v>
      </c>
      <c r="IK35" s="1" t="s">
        <v>57</v>
      </c>
      <c r="IL35" s="1" t="s">
        <v>57</v>
      </c>
      <c r="IM35" s="1" t="s">
        <v>57</v>
      </c>
      <c r="IN35" s="1" t="s">
        <v>57</v>
      </c>
      <c r="IO35" s="1" t="s">
        <v>57</v>
      </c>
      <c r="IP35" s="1" t="s">
        <v>57</v>
      </c>
      <c r="IQ35" s="1" t="s">
        <v>57</v>
      </c>
      <c r="IR35" s="1" t="s">
        <v>17</v>
      </c>
      <c r="IS35" s="1" t="s">
        <v>57</v>
      </c>
      <c r="IT35" s="1" t="s">
        <v>57</v>
      </c>
      <c r="IU35" s="1" t="s">
        <v>57</v>
      </c>
      <c r="IV35" s="1" t="s">
        <v>57</v>
      </c>
      <c r="IW35" s="1" t="s">
        <v>57</v>
      </c>
      <c r="IX35" s="1" t="s">
        <v>57</v>
      </c>
      <c r="IY35" s="1" t="s">
        <v>57</v>
      </c>
      <c r="IZ35" s="7" t="s">
        <v>750</v>
      </c>
      <c r="JA35" s="1" t="s">
        <v>757</v>
      </c>
      <c r="JB35" s="7" t="s">
        <v>749</v>
      </c>
      <c r="JC35" s="1" t="s">
        <v>758</v>
      </c>
      <c r="JD35" s="1">
        <v>170199</v>
      </c>
      <c r="JE35" s="1">
        <v>170199</v>
      </c>
      <c r="JF35" s="1" t="s">
        <v>57</v>
      </c>
      <c r="JG35" s="7" t="s">
        <v>751</v>
      </c>
      <c r="JH35" s="1" t="s">
        <v>57</v>
      </c>
      <c r="JI35" s="1" t="s">
        <v>57</v>
      </c>
      <c r="JJ35" s="6" t="s">
        <v>760</v>
      </c>
      <c r="JK35" s="1" t="s">
        <v>17</v>
      </c>
      <c r="JL35" s="1" t="s">
        <v>57</v>
      </c>
      <c r="JM35" s="1" t="s">
        <v>57</v>
      </c>
      <c r="JN35" s="1" t="s">
        <v>57</v>
      </c>
      <c r="JO35" s="1" t="s">
        <v>57</v>
      </c>
      <c r="JP35" s="1" t="s">
        <v>57</v>
      </c>
      <c r="JQ35" s="1" t="s">
        <v>1</v>
      </c>
      <c r="JR35" s="1" t="s">
        <v>57</v>
      </c>
      <c r="JS35" s="7" t="s">
        <v>704</v>
      </c>
      <c r="JT35" s="1" t="s">
        <v>705</v>
      </c>
      <c r="JU35" s="1">
        <v>2</v>
      </c>
      <c r="JV35" s="1" t="s">
        <v>706</v>
      </c>
      <c r="JW35" s="1" t="s">
        <v>707</v>
      </c>
      <c r="JX35" s="1" t="s">
        <v>57</v>
      </c>
      <c r="JY35" s="1" t="s">
        <v>57</v>
      </c>
      <c r="JZ35" s="1" t="s">
        <v>57</v>
      </c>
      <c r="KA35" s="1" t="s">
        <v>57</v>
      </c>
      <c r="KB35" s="1" t="s">
        <v>546</v>
      </c>
      <c r="KC35" s="1" t="s">
        <v>708</v>
      </c>
      <c r="KD35" s="7" t="s">
        <v>763</v>
      </c>
      <c r="KE35" s="1" t="s">
        <v>761</v>
      </c>
      <c r="KF35" s="1" t="s">
        <v>57</v>
      </c>
      <c r="KG35" s="1" t="s">
        <v>57</v>
      </c>
      <c r="KH35" s="1" t="s">
        <v>57</v>
      </c>
      <c r="KI35" s="1" t="s">
        <v>57</v>
      </c>
      <c r="KJ35" s="1" t="s">
        <v>709</v>
      </c>
      <c r="KK35" s="1" t="s">
        <v>57</v>
      </c>
      <c r="KL35" s="1" t="s">
        <v>710</v>
      </c>
      <c r="KM35" s="1" t="s">
        <v>57</v>
      </c>
      <c r="KN35" s="1" t="s">
        <v>57</v>
      </c>
      <c r="KO35" s="1" t="s">
        <v>57</v>
      </c>
      <c r="KP35" s="1" t="s">
        <v>57</v>
      </c>
      <c r="KQ35" s="1" t="s">
        <v>57</v>
      </c>
      <c r="KR35" s="1" t="s">
        <v>57</v>
      </c>
      <c r="KS35" s="1" t="s">
        <v>57</v>
      </c>
      <c r="KT35" s="1" t="s">
        <v>57</v>
      </c>
      <c r="KU35" s="1" t="s">
        <v>1119</v>
      </c>
      <c r="KV35" s="19" t="e">
        <f>MATCH(A35,SID!A:A,0)</f>
        <v>#N/A</v>
      </c>
    </row>
    <row r="36" spans="1:308" ht="132" x14ac:dyDescent="0.25">
      <c r="A36" s="19" t="str">
        <f t="shared" si="0"/>
        <v>241ISZ1191092_FCIU3522225</v>
      </c>
      <c r="B36" s="1" t="s">
        <v>711</v>
      </c>
      <c r="C36" s="1" t="s">
        <v>50</v>
      </c>
      <c r="D36" s="1" t="s">
        <v>50</v>
      </c>
      <c r="E36" s="1" t="s">
        <v>57</v>
      </c>
      <c r="F36" s="1" t="s">
        <v>57</v>
      </c>
      <c r="G36" s="1" t="s">
        <v>57</v>
      </c>
      <c r="H36" s="1">
        <v>241</v>
      </c>
      <c r="I36" s="1" t="s">
        <v>17</v>
      </c>
      <c r="J36" s="1" t="s">
        <v>421</v>
      </c>
      <c r="K36" s="1" t="s">
        <v>57</v>
      </c>
      <c r="L36" s="1" t="s">
        <v>17</v>
      </c>
      <c r="M36" s="1" t="s">
        <v>711</v>
      </c>
      <c r="N36" s="1" t="s">
        <v>63</v>
      </c>
      <c r="O36" s="1" t="s">
        <v>57</v>
      </c>
      <c r="P36" s="1" t="s">
        <v>17</v>
      </c>
      <c r="Q36" s="1" t="s">
        <v>57</v>
      </c>
      <c r="R36" s="1" t="s">
        <v>57</v>
      </c>
      <c r="S36" s="1" t="s">
        <v>762</v>
      </c>
      <c r="T36" s="7" t="s">
        <v>763</v>
      </c>
      <c r="U36" s="1" t="s">
        <v>764</v>
      </c>
      <c r="V36" s="1" t="s">
        <v>57</v>
      </c>
      <c r="W36" s="1" t="s">
        <v>57</v>
      </c>
      <c r="X36" s="1" t="s">
        <v>57</v>
      </c>
      <c r="Y36" s="1" t="s">
        <v>57</v>
      </c>
      <c r="Z36" s="1" t="s">
        <v>57</v>
      </c>
      <c r="AA36" s="1" t="s">
        <v>57</v>
      </c>
      <c r="AB36" s="1" t="s">
        <v>57</v>
      </c>
      <c r="AC36" s="1" t="s">
        <v>57</v>
      </c>
      <c r="AD36" s="1" t="s">
        <v>57</v>
      </c>
      <c r="AE36" s="1" t="s">
        <v>57</v>
      </c>
      <c r="AF36" s="1" t="s">
        <v>57</v>
      </c>
      <c r="AG36" s="1" t="s">
        <v>57</v>
      </c>
      <c r="AH36" s="1" t="s">
        <v>57</v>
      </c>
      <c r="AI36" s="1" t="s">
        <v>90</v>
      </c>
      <c r="AJ36" s="1" t="s">
        <v>765</v>
      </c>
      <c r="AK36" s="1" t="s">
        <v>766</v>
      </c>
      <c r="AL36" s="1" t="s">
        <v>767</v>
      </c>
      <c r="AM36" s="1" t="s">
        <v>768</v>
      </c>
      <c r="AN36" s="1" t="s">
        <v>769</v>
      </c>
      <c r="AO36" s="1" t="s">
        <v>770</v>
      </c>
      <c r="AP36" s="1" t="s">
        <v>771</v>
      </c>
      <c r="AQ36" s="8" t="s">
        <v>57</v>
      </c>
      <c r="AR36" s="8" t="s">
        <v>772</v>
      </c>
      <c r="AS36" s="8" t="s">
        <v>773</v>
      </c>
      <c r="AT36" s="1" t="s">
        <v>774</v>
      </c>
      <c r="AU36" s="1" t="s">
        <v>775</v>
      </c>
      <c r="AV36" s="1" t="s">
        <v>776</v>
      </c>
      <c r="AW36" s="1" t="s">
        <v>57</v>
      </c>
      <c r="AX36" s="1" t="s">
        <v>777</v>
      </c>
      <c r="AY36" s="1">
        <v>1215</v>
      </c>
      <c r="AZ36" s="1" t="s">
        <v>778</v>
      </c>
      <c r="BA36" s="1" t="s">
        <v>57</v>
      </c>
      <c r="BB36" s="8" t="s">
        <v>779</v>
      </c>
      <c r="BC36" s="1" t="s">
        <v>57</v>
      </c>
      <c r="BD36" s="1" t="s">
        <v>780</v>
      </c>
      <c r="BE36" s="1" t="s">
        <v>781</v>
      </c>
      <c r="BF36" s="1" t="s">
        <v>57</v>
      </c>
      <c r="BG36" s="1" t="s">
        <v>57</v>
      </c>
      <c r="BH36" s="1" t="s">
        <v>57</v>
      </c>
      <c r="BI36" s="1" t="s">
        <v>57</v>
      </c>
      <c r="BJ36" s="1" t="s">
        <v>57</v>
      </c>
      <c r="BK36" s="1" t="s">
        <v>57</v>
      </c>
      <c r="BL36" s="1" t="s">
        <v>57</v>
      </c>
      <c r="BM36" s="1" t="s">
        <v>57</v>
      </c>
      <c r="BN36" s="1" t="s">
        <v>57</v>
      </c>
      <c r="BO36" s="1" t="s">
        <v>766</v>
      </c>
      <c r="BP36" s="1" t="s">
        <v>767</v>
      </c>
      <c r="BQ36" s="1" t="s">
        <v>768</v>
      </c>
      <c r="BR36" s="1" t="s">
        <v>769</v>
      </c>
      <c r="BS36" s="1" t="s">
        <v>770</v>
      </c>
      <c r="BT36" s="1" t="s">
        <v>771</v>
      </c>
      <c r="BU36" s="8" t="s">
        <v>57</v>
      </c>
      <c r="BV36" s="8" t="s">
        <v>772</v>
      </c>
      <c r="BW36" s="8" t="s">
        <v>773</v>
      </c>
      <c r="BX36" s="1" t="s">
        <v>774</v>
      </c>
      <c r="BY36" s="1" t="s">
        <v>785</v>
      </c>
      <c r="BZ36" s="1" t="s">
        <v>786</v>
      </c>
      <c r="CA36" s="1" t="s">
        <v>57</v>
      </c>
      <c r="CB36" s="1" t="s">
        <v>787</v>
      </c>
      <c r="CC36" s="1" t="s">
        <v>57</v>
      </c>
      <c r="CD36" s="1" t="s">
        <v>761</v>
      </c>
      <c r="CE36" s="1" t="s">
        <v>57</v>
      </c>
      <c r="CF36" s="1" t="s">
        <v>57</v>
      </c>
      <c r="CG36" s="1" t="s">
        <v>57</v>
      </c>
      <c r="CH36" s="1" t="s">
        <v>57</v>
      </c>
      <c r="CI36" s="1" t="s">
        <v>782</v>
      </c>
      <c r="CJ36" s="1" t="s">
        <v>767</v>
      </c>
      <c r="CK36" s="1" t="s">
        <v>57</v>
      </c>
      <c r="CL36" s="1" t="s">
        <v>792</v>
      </c>
      <c r="CM36" s="1" t="s">
        <v>770</v>
      </c>
      <c r="CN36" s="1" t="s">
        <v>771</v>
      </c>
      <c r="CO36" s="1" t="s">
        <v>57</v>
      </c>
      <c r="CP36" s="1" t="s">
        <v>57</v>
      </c>
      <c r="CQ36" s="1" t="s">
        <v>57</v>
      </c>
      <c r="CR36" s="1" t="s">
        <v>57</v>
      </c>
      <c r="CS36" s="1" t="s">
        <v>788</v>
      </c>
      <c r="CT36" s="1" t="s">
        <v>789</v>
      </c>
      <c r="CU36" s="1" t="s">
        <v>57</v>
      </c>
      <c r="CV36" s="1" t="s">
        <v>790</v>
      </c>
      <c r="CW36" s="1" t="s">
        <v>57</v>
      </c>
      <c r="CX36" s="1" t="s">
        <v>791</v>
      </c>
      <c r="CY36" s="1" t="s">
        <v>57</v>
      </c>
      <c r="CZ36" s="1" t="s">
        <v>57</v>
      </c>
      <c r="DA36" s="1" t="s">
        <v>57</v>
      </c>
      <c r="DB36" s="1" t="s">
        <v>57</v>
      </c>
      <c r="DC36" s="1" t="s">
        <v>57</v>
      </c>
      <c r="DD36" s="1" t="s">
        <v>57</v>
      </c>
      <c r="DE36" s="1" t="s">
        <v>57</v>
      </c>
      <c r="DF36" s="1" t="s">
        <v>57</v>
      </c>
      <c r="DG36" s="1" t="s">
        <v>57</v>
      </c>
      <c r="DH36" s="1" t="s">
        <v>57</v>
      </c>
      <c r="DI36" s="1" t="s">
        <v>57</v>
      </c>
      <c r="DJ36" s="1" t="s">
        <v>57</v>
      </c>
      <c r="DK36" s="1" t="s">
        <v>57</v>
      </c>
      <c r="DL36" s="1" t="s">
        <v>57</v>
      </c>
      <c r="DM36" s="1" t="s">
        <v>775</v>
      </c>
      <c r="DN36" s="1" t="s">
        <v>776</v>
      </c>
      <c r="DO36" s="1" t="s">
        <v>57</v>
      </c>
      <c r="DP36" s="1" t="s">
        <v>777</v>
      </c>
      <c r="DQ36" s="1">
        <v>1215</v>
      </c>
      <c r="DR36" s="1" t="s">
        <v>778</v>
      </c>
      <c r="DS36" s="1" t="s">
        <v>57</v>
      </c>
      <c r="DT36" s="8" t="s">
        <v>783</v>
      </c>
      <c r="DU36" s="8" t="s">
        <v>784</v>
      </c>
      <c r="DV36" s="1" t="s">
        <v>57</v>
      </c>
      <c r="DW36" s="1" t="s">
        <v>57</v>
      </c>
      <c r="DX36" s="1" t="s">
        <v>57</v>
      </c>
      <c r="DY36" s="1" t="s">
        <v>57</v>
      </c>
      <c r="DZ36" s="1" t="s">
        <v>57</v>
      </c>
      <c r="EA36" s="1" t="s">
        <v>57</v>
      </c>
      <c r="EB36" s="1" t="s">
        <v>57</v>
      </c>
      <c r="EC36" s="1" t="s">
        <v>57</v>
      </c>
      <c r="ED36" s="1" t="s">
        <v>57</v>
      </c>
      <c r="EE36" s="1" t="s">
        <v>57</v>
      </c>
      <c r="EF36" s="1" t="s">
        <v>57</v>
      </c>
      <c r="EG36" s="6" t="s">
        <v>795</v>
      </c>
      <c r="EH36" s="1" t="s">
        <v>57</v>
      </c>
      <c r="EI36" s="6" t="s">
        <v>793</v>
      </c>
      <c r="EJ36" s="6" t="s">
        <v>794</v>
      </c>
      <c r="EK36" s="1" t="s">
        <v>594</v>
      </c>
      <c r="EL36" s="1" t="s">
        <v>57</v>
      </c>
      <c r="EM36" s="1" t="s">
        <v>57</v>
      </c>
      <c r="EN36" s="1" t="s">
        <v>57</v>
      </c>
      <c r="EO36" s="1" t="s">
        <v>57</v>
      </c>
      <c r="EP36" s="1" t="s">
        <v>57</v>
      </c>
      <c r="EQ36" s="1" t="s">
        <v>57</v>
      </c>
      <c r="ER36" s="1" t="s">
        <v>57</v>
      </c>
      <c r="ES36" s="1" t="s">
        <v>57</v>
      </c>
      <c r="ET36" s="1" t="s">
        <v>57</v>
      </c>
      <c r="EU36" s="1" t="s">
        <v>57</v>
      </c>
      <c r="EV36" s="6" t="s">
        <v>688</v>
      </c>
      <c r="EW36" s="10" t="s">
        <v>686</v>
      </c>
      <c r="EX36" s="6" t="s">
        <v>687</v>
      </c>
      <c r="EY36" s="1" t="s">
        <v>57</v>
      </c>
      <c r="EZ36" s="1" t="s">
        <v>57</v>
      </c>
      <c r="FA36" s="1" t="s">
        <v>57</v>
      </c>
      <c r="FB36" s="1" t="s">
        <v>57</v>
      </c>
      <c r="FC36" s="1" t="s">
        <v>57</v>
      </c>
      <c r="FD36" s="1" t="s">
        <v>57</v>
      </c>
      <c r="FE36" s="1" t="s">
        <v>57</v>
      </c>
      <c r="FF36" s="1" t="s">
        <v>57</v>
      </c>
      <c r="FG36" s="1" t="s">
        <v>57</v>
      </c>
      <c r="FH36" s="1" t="s">
        <v>57</v>
      </c>
      <c r="FI36" s="1" t="s">
        <v>57</v>
      </c>
      <c r="FJ36" s="1" t="s">
        <v>57</v>
      </c>
      <c r="FK36" s="1" t="s">
        <v>57</v>
      </c>
      <c r="FL36" s="1" t="s">
        <v>57</v>
      </c>
      <c r="FM36" s="1" t="s">
        <v>57</v>
      </c>
      <c r="FN36" s="1" t="s">
        <v>57</v>
      </c>
      <c r="FO36" s="1" t="s">
        <v>679</v>
      </c>
      <c r="FP36" s="1" t="s">
        <v>57</v>
      </c>
      <c r="FQ36" s="1" t="s">
        <v>57</v>
      </c>
      <c r="FR36" s="1" t="s">
        <v>57</v>
      </c>
      <c r="FS36" s="1" t="s">
        <v>57</v>
      </c>
      <c r="FT36" s="1">
        <v>152</v>
      </c>
      <c r="FU36" s="1" t="s">
        <v>57</v>
      </c>
      <c r="FV36" s="1" t="s">
        <v>57</v>
      </c>
      <c r="FW36" s="1" t="s">
        <v>57</v>
      </c>
      <c r="FX36" s="1" t="s">
        <v>717</v>
      </c>
      <c r="FY36" s="1">
        <v>3522225</v>
      </c>
      <c r="FZ36" s="1">
        <v>2210</v>
      </c>
      <c r="GA36" s="1">
        <v>20</v>
      </c>
      <c r="GB36" s="1" t="s">
        <v>555</v>
      </c>
      <c r="GC36" s="7" t="s">
        <v>839</v>
      </c>
      <c r="GD36" s="1" t="s">
        <v>17</v>
      </c>
      <c r="GE36" s="1" t="s">
        <v>319</v>
      </c>
      <c r="GF36" s="1" t="s">
        <v>57</v>
      </c>
      <c r="GG36" s="1" t="s">
        <v>57</v>
      </c>
      <c r="GH36" s="1" t="s">
        <v>17</v>
      </c>
      <c r="GI36" s="1" t="s">
        <v>57</v>
      </c>
      <c r="GJ36" s="1" t="s">
        <v>17</v>
      </c>
      <c r="GK36" s="1" t="s">
        <v>17</v>
      </c>
      <c r="GL36" s="1" t="s">
        <v>17</v>
      </c>
      <c r="GM36" s="1" t="s">
        <v>57</v>
      </c>
      <c r="GN36" s="1" t="s">
        <v>57</v>
      </c>
      <c r="GO36" s="1" t="s">
        <v>57</v>
      </c>
      <c r="GP36" s="1" t="s">
        <v>57</v>
      </c>
      <c r="GQ36" s="1" t="s">
        <v>57</v>
      </c>
      <c r="GR36" s="1" t="s">
        <v>57</v>
      </c>
      <c r="GS36" s="1" t="s">
        <v>57</v>
      </c>
      <c r="GT36" s="1" t="s">
        <v>57</v>
      </c>
      <c r="GU36" s="1" t="s">
        <v>57</v>
      </c>
      <c r="GV36" s="1" t="s">
        <v>57</v>
      </c>
      <c r="GW36" s="1" t="s">
        <v>57</v>
      </c>
      <c r="GX36" s="1" t="s">
        <v>57</v>
      </c>
      <c r="GY36" s="1" t="s">
        <v>57</v>
      </c>
      <c r="GZ36" s="1" t="s">
        <v>57</v>
      </c>
      <c r="HA36" s="1" t="s">
        <v>57</v>
      </c>
      <c r="HB36" s="1" t="s">
        <v>57</v>
      </c>
      <c r="HC36" s="1" t="s">
        <v>57</v>
      </c>
      <c r="HD36" s="1" t="s">
        <v>57</v>
      </c>
      <c r="HE36" s="1" t="s">
        <v>57</v>
      </c>
      <c r="HF36" s="1" t="s">
        <v>742</v>
      </c>
      <c r="HG36" s="1" t="s">
        <v>57</v>
      </c>
      <c r="HH36" s="1" t="s">
        <v>57</v>
      </c>
      <c r="HI36" s="1" t="s">
        <v>57</v>
      </c>
      <c r="HJ36" s="7" t="s">
        <v>749</v>
      </c>
      <c r="HK36" s="7" t="s">
        <v>750</v>
      </c>
      <c r="HL36" s="7" t="s">
        <v>751</v>
      </c>
      <c r="HM36" s="6" t="s">
        <v>752</v>
      </c>
      <c r="HN36" s="6" t="s">
        <v>753</v>
      </c>
      <c r="HO36" s="10" t="s">
        <v>754</v>
      </c>
      <c r="HP36" s="10" t="s">
        <v>691</v>
      </c>
      <c r="HQ36" s="6" t="s">
        <v>692</v>
      </c>
      <c r="HR36" s="6" t="s">
        <v>693</v>
      </c>
      <c r="HS36" s="6" t="s">
        <v>755</v>
      </c>
      <c r="HT36" s="6" t="s">
        <v>694</v>
      </c>
      <c r="HU36" s="6" t="s">
        <v>693</v>
      </c>
      <c r="HV36" s="6" t="s">
        <v>695</v>
      </c>
      <c r="HW36" s="1" t="s">
        <v>57</v>
      </c>
      <c r="HX36" s="1" t="s">
        <v>57</v>
      </c>
      <c r="HY36" s="1" t="s">
        <v>57</v>
      </c>
      <c r="HZ36" s="6" t="s">
        <v>756</v>
      </c>
      <c r="IA36" s="1" t="s">
        <v>57</v>
      </c>
      <c r="IB36" s="1" t="s">
        <v>57</v>
      </c>
      <c r="IC36" s="1" t="s">
        <v>57</v>
      </c>
      <c r="ID36" s="1" t="s">
        <v>57</v>
      </c>
      <c r="IE36" s="1" t="s">
        <v>57</v>
      </c>
      <c r="IF36" s="1" t="s">
        <v>57</v>
      </c>
      <c r="IG36" s="1" t="s">
        <v>57</v>
      </c>
      <c r="IH36" s="1" t="s">
        <v>57</v>
      </c>
      <c r="II36" s="1" t="s">
        <v>57</v>
      </c>
      <c r="IJ36" s="1" t="s">
        <v>57</v>
      </c>
      <c r="IK36" s="1" t="s">
        <v>57</v>
      </c>
      <c r="IL36" s="1" t="s">
        <v>57</v>
      </c>
      <c r="IM36" s="1" t="s">
        <v>57</v>
      </c>
      <c r="IN36" s="1" t="s">
        <v>57</v>
      </c>
      <c r="IO36" s="1" t="s">
        <v>57</v>
      </c>
      <c r="IP36" s="1" t="s">
        <v>57</v>
      </c>
      <c r="IQ36" s="1" t="s">
        <v>57</v>
      </c>
      <c r="IR36" s="1" t="s">
        <v>17</v>
      </c>
      <c r="IS36" s="1" t="s">
        <v>57</v>
      </c>
      <c r="IT36" s="1" t="s">
        <v>57</v>
      </c>
      <c r="IU36" s="1" t="s">
        <v>57</v>
      </c>
      <c r="IV36" s="1" t="s">
        <v>57</v>
      </c>
      <c r="IW36" s="1" t="s">
        <v>57</v>
      </c>
      <c r="IX36" s="1" t="s">
        <v>57</v>
      </c>
      <c r="IY36" s="1" t="s">
        <v>57</v>
      </c>
      <c r="IZ36" s="7" t="s">
        <v>750</v>
      </c>
      <c r="JA36" s="1" t="s">
        <v>757</v>
      </c>
      <c r="JB36" s="7" t="s">
        <v>749</v>
      </c>
      <c r="JC36" s="1" t="s">
        <v>758</v>
      </c>
      <c r="JD36" s="1">
        <v>170199</v>
      </c>
      <c r="JE36" s="1">
        <v>170199</v>
      </c>
      <c r="JF36" s="1" t="s">
        <v>57</v>
      </c>
      <c r="JG36" s="7" t="s">
        <v>751</v>
      </c>
      <c r="JH36" s="1" t="s">
        <v>57</v>
      </c>
      <c r="JI36" s="1" t="s">
        <v>57</v>
      </c>
      <c r="JJ36" s="6" t="s">
        <v>760</v>
      </c>
      <c r="JK36" s="1" t="s">
        <v>17</v>
      </c>
      <c r="JL36" s="1" t="s">
        <v>57</v>
      </c>
      <c r="JM36" s="1" t="s">
        <v>57</v>
      </c>
      <c r="JN36" s="1" t="s">
        <v>57</v>
      </c>
      <c r="JO36" s="1" t="s">
        <v>57</v>
      </c>
      <c r="JP36" s="1" t="s">
        <v>57</v>
      </c>
      <c r="JQ36" s="1" t="s">
        <v>1</v>
      </c>
      <c r="JR36" s="1" t="s">
        <v>57</v>
      </c>
      <c r="JS36" s="7" t="s">
        <v>704</v>
      </c>
      <c r="JT36" s="1" t="s">
        <v>705</v>
      </c>
      <c r="JU36" s="1">
        <v>2</v>
      </c>
      <c r="JV36" s="1" t="s">
        <v>706</v>
      </c>
      <c r="JW36" s="1" t="s">
        <v>707</v>
      </c>
      <c r="JX36" s="1" t="s">
        <v>57</v>
      </c>
      <c r="JY36" s="1" t="s">
        <v>57</v>
      </c>
      <c r="JZ36" s="1" t="s">
        <v>57</v>
      </c>
      <c r="KA36" s="1" t="s">
        <v>57</v>
      </c>
      <c r="KB36" s="1" t="s">
        <v>546</v>
      </c>
      <c r="KC36" s="1" t="s">
        <v>708</v>
      </c>
      <c r="KD36" s="7" t="s">
        <v>763</v>
      </c>
      <c r="KE36" s="1" t="s">
        <v>761</v>
      </c>
      <c r="KF36" s="1" t="s">
        <v>57</v>
      </c>
      <c r="KG36" s="1" t="s">
        <v>57</v>
      </c>
      <c r="KH36" s="1" t="s">
        <v>57</v>
      </c>
      <c r="KI36" s="1" t="s">
        <v>57</v>
      </c>
      <c r="KJ36" s="1" t="s">
        <v>709</v>
      </c>
      <c r="KK36" s="1" t="s">
        <v>57</v>
      </c>
      <c r="KL36" s="1" t="s">
        <v>710</v>
      </c>
      <c r="KM36" s="1" t="s">
        <v>57</v>
      </c>
      <c r="KN36" s="1" t="s">
        <v>57</v>
      </c>
      <c r="KO36" s="1" t="s">
        <v>57</v>
      </c>
      <c r="KP36" s="1" t="s">
        <v>57</v>
      </c>
      <c r="KQ36" s="1" t="s">
        <v>57</v>
      </c>
      <c r="KR36" s="1" t="s">
        <v>57</v>
      </c>
      <c r="KS36" s="1" t="s">
        <v>57</v>
      </c>
      <c r="KT36" s="1" t="s">
        <v>57</v>
      </c>
      <c r="KU36" s="1" t="s">
        <v>1119</v>
      </c>
      <c r="KV36" s="19" t="e">
        <f>MATCH(A36,SID!A:A,0)</f>
        <v>#N/A</v>
      </c>
    </row>
    <row r="37" spans="1:308" ht="132" x14ac:dyDescent="0.25">
      <c r="A37" s="19" t="str">
        <f t="shared" si="0"/>
        <v>241ISZ1191092_RFCU2266274</v>
      </c>
      <c r="B37" s="1" t="s">
        <v>711</v>
      </c>
      <c r="C37" s="1" t="s">
        <v>50</v>
      </c>
      <c r="D37" s="1" t="s">
        <v>50</v>
      </c>
      <c r="E37" s="1" t="s">
        <v>57</v>
      </c>
      <c r="F37" s="1" t="s">
        <v>57</v>
      </c>
      <c r="G37" s="1" t="s">
        <v>57</v>
      </c>
      <c r="H37" s="1">
        <v>241</v>
      </c>
      <c r="I37" s="1" t="s">
        <v>17</v>
      </c>
      <c r="J37" s="1" t="s">
        <v>421</v>
      </c>
      <c r="K37" s="1" t="s">
        <v>57</v>
      </c>
      <c r="L37" s="1" t="s">
        <v>17</v>
      </c>
      <c r="M37" s="1" t="s">
        <v>711</v>
      </c>
      <c r="N37" s="1" t="s">
        <v>63</v>
      </c>
      <c r="O37" s="1" t="s">
        <v>57</v>
      </c>
      <c r="P37" s="1" t="s">
        <v>17</v>
      </c>
      <c r="Q37" s="1" t="s">
        <v>57</v>
      </c>
      <c r="R37" s="1" t="s">
        <v>57</v>
      </c>
      <c r="S37" s="1" t="s">
        <v>762</v>
      </c>
      <c r="T37" s="7" t="s">
        <v>763</v>
      </c>
      <c r="U37" s="1" t="s">
        <v>764</v>
      </c>
      <c r="V37" s="1" t="s">
        <v>57</v>
      </c>
      <c r="W37" s="1" t="s">
        <v>57</v>
      </c>
      <c r="X37" s="1" t="s">
        <v>57</v>
      </c>
      <c r="Y37" s="1" t="s">
        <v>57</v>
      </c>
      <c r="Z37" s="1" t="s">
        <v>57</v>
      </c>
      <c r="AA37" s="1" t="s">
        <v>57</v>
      </c>
      <c r="AB37" s="1" t="s">
        <v>57</v>
      </c>
      <c r="AC37" s="1" t="s">
        <v>57</v>
      </c>
      <c r="AD37" s="1" t="s">
        <v>57</v>
      </c>
      <c r="AE37" s="1" t="s">
        <v>57</v>
      </c>
      <c r="AF37" s="1" t="s">
        <v>57</v>
      </c>
      <c r="AG37" s="1" t="s">
        <v>57</v>
      </c>
      <c r="AH37" s="1" t="s">
        <v>57</v>
      </c>
      <c r="AI37" s="1" t="s">
        <v>90</v>
      </c>
      <c r="AJ37" s="1" t="s">
        <v>765</v>
      </c>
      <c r="AK37" s="1" t="s">
        <v>766</v>
      </c>
      <c r="AL37" s="1" t="s">
        <v>767</v>
      </c>
      <c r="AM37" s="1" t="s">
        <v>768</v>
      </c>
      <c r="AN37" s="1" t="s">
        <v>769</v>
      </c>
      <c r="AO37" s="1" t="s">
        <v>770</v>
      </c>
      <c r="AP37" s="1" t="s">
        <v>771</v>
      </c>
      <c r="AQ37" s="8" t="s">
        <v>57</v>
      </c>
      <c r="AR37" s="8" t="s">
        <v>772</v>
      </c>
      <c r="AS37" s="8" t="s">
        <v>773</v>
      </c>
      <c r="AT37" s="1" t="s">
        <v>774</v>
      </c>
      <c r="AU37" s="1" t="s">
        <v>775</v>
      </c>
      <c r="AV37" s="1" t="s">
        <v>776</v>
      </c>
      <c r="AW37" s="1" t="s">
        <v>57</v>
      </c>
      <c r="AX37" s="1" t="s">
        <v>777</v>
      </c>
      <c r="AY37" s="1">
        <v>1215</v>
      </c>
      <c r="AZ37" s="1" t="s">
        <v>778</v>
      </c>
      <c r="BA37" s="1" t="s">
        <v>57</v>
      </c>
      <c r="BB37" s="8" t="s">
        <v>779</v>
      </c>
      <c r="BC37" s="1" t="s">
        <v>57</v>
      </c>
      <c r="BD37" s="1" t="s">
        <v>780</v>
      </c>
      <c r="BE37" s="1" t="s">
        <v>781</v>
      </c>
      <c r="BF37" s="1" t="s">
        <v>57</v>
      </c>
      <c r="BG37" s="1" t="s">
        <v>57</v>
      </c>
      <c r="BH37" s="1" t="s">
        <v>57</v>
      </c>
      <c r="BI37" s="1" t="s">
        <v>57</v>
      </c>
      <c r="BJ37" s="1" t="s">
        <v>57</v>
      </c>
      <c r="BK37" s="1" t="s">
        <v>57</v>
      </c>
      <c r="BL37" s="1" t="s">
        <v>57</v>
      </c>
      <c r="BM37" s="1" t="s">
        <v>57</v>
      </c>
      <c r="BN37" s="1" t="s">
        <v>57</v>
      </c>
      <c r="BO37" s="1" t="s">
        <v>766</v>
      </c>
      <c r="BP37" s="1" t="s">
        <v>767</v>
      </c>
      <c r="BQ37" s="1" t="s">
        <v>768</v>
      </c>
      <c r="BR37" s="1" t="s">
        <v>769</v>
      </c>
      <c r="BS37" s="1" t="s">
        <v>770</v>
      </c>
      <c r="BT37" s="1" t="s">
        <v>771</v>
      </c>
      <c r="BU37" s="8" t="s">
        <v>57</v>
      </c>
      <c r="BV37" s="8" t="s">
        <v>772</v>
      </c>
      <c r="BW37" s="8" t="s">
        <v>773</v>
      </c>
      <c r="BX37" s="1" t="s">
        <v>774</v>
      </c>
      <c r="BY37" s="1" t="s">
        <v>785</v>
      </c>
      <c r="BZ37" s="1" t="s">
        <v>786</v>
      </c>
      <c r="CA37" s="1" t="s">
        <v>57</v>
      </c>
      <c r="CB37" s="1" t="s">
        <v>787</v>
      </c>
      <c r="CC37" s="1" t="s">
        <v>57</v>
      </c>
      <c r="CD37" s="1" t="s">
        <v>761</v>
      </c>
      <c r="CE37" s="1" t="s">
        <v>57</v>
      </c>
      <c r="CF37" s="1" t="s">
        <v>57</v>
      </c>
      <c r="CG37" s="1" t="s">
        <v>57</v>
      </c>
      <c r="CH37" s="1" t="s">
        <v>57</v>
      </c>
      <c r="CI37" s="1" t="s">
        <v>782</v>
      </c>
      <c r="CJ37" s="1" t="s">
        <v>767</v>
      </c>
      <c r="CK37" s="1" t="s">
        <v>57</v>
      </c>
      <c r="CL37" s="1" t="s">
        <v>792</v>
      </c>
      <c r="CM37" s="1" t="s">
        <v>770</v>
      </c>
      <c r="CN37" s="1" t="s">
        <v>771</v>
      </c>
      <c r="CO37" s="1" t="s">
        <v>57</v>
      </c>
      <c r="CP37" s="1" t="s">
        <v>57</v>
      </c>
      <c r="CQ37" s="1" t="s">
        <v>57</v>
      </c>
      <c r="CR37" s="1" t="s">
        <v>57</v>
      </c>
      <c r="CS37" s="1" t="s">
        <v>788</v>
      </c>
      <c r="CT37" s="1" t="s">
        <v>789</v>
      </c>
      <c r="CU37" s="1" t="s">
        <v>57</v>
      </c>
      <c r="CV37" s="1" t="s">
        <v>790</v>
      </c>
      <c r="CW37" s="1" t="s">
        <v>57</v>
      </c>
      <c r="CX37" s="1" t="s">
        <v>791</v>
      </c>
      <c r="CY37" s="1" t="s">
        <v>57</v>
      </c>
      <c r="CZ37" s="1" t="s">
        <v>57</v>
      </c>
      <c r="DA37" s="1" t="s">
        <v>57</v>
      </c>
      <c r="DB37" s="1" t="s">
        <v>57</v>
      </c>
      <c r="DC37" s="1" t="s">
        <v>57</v>
      </c>
      <c r="DD37" s="1" t="s">
        <v>57</v>
      </c>
      <c r="DE37" s="1" t="s">
        <v>57</v>
      </c>
      <c r="DF37" s="1" t="s">
        <v>57</v>
      </c>
      <c r="DG37" s="1" t="s">
        <v>57</v>
      </c>
      <c r="DH37" s="1" t="s">
        <v>57</v>
      </c>
      <c r="DI37" s="1" t="s">
        <v>57</v>
      </c>
      <c r="DJ37" s="1" t="s">
        <v>57</v>
      </c>
      <c r="DK37" s="1" t="s">
        <v>57</v>
      </c>
      <c r="DL37" s="1" t="s">
        <v>57</v>
      </c>
      <c r="DM37" s="1" t="s">
        <v>775</v>
      </c>
      <c r="DN37" s="1" t="s">
        <v>776</v>
      </c>
      <c r="DO37" s="1" t="s">
        <v>57</v>
      </c>
      <c r="DP37" s="1" t="s">
        <v>777</v>
      </c>
      <c r="DQ37" s="1">
        <v>1215</v>
      </c>
      <c r="DR37" s="1" t="s">
        <v>778</v>
      </c>
      <c r="DS37" s="1" t="s">
        <v>57</v>
      </c>
      <c r="DT37" s="8" t="s">
        <v>783</v>
      </c>
      <c r="DU37" s="8" t="s">
        <v>784</v>
      </c>
      <c r="DV37" s="1" t="s">
        <v>57</v>
      </c>
      <c r="DW37" s="1" t="s">
        <v>57</v>
      </c>
      <c r="DX37" s="1" t="s">
        <v>57</v>
      </c>
      <c r="DY37" s="1" t="s">
        <v>57</v>
      </c>
      <c r="DZ37" s="1" t="s">
        <v>57</v>
      </c>
      <c r="EA37" s="1" t="s">
        <v>57</v>
      </c>
      <c r="EB37" s="1" t="s">
        <v>57</v>
      </c>
      <c r="EC37" s="1" t="s">
        <v>57</v>
      </c>
      <c r="ED37" s="1" t="s">
        <v>57</v>
      </c>
      <c r="EE37" s="1" t="s">
        <v>57</v>
      </c>
      <c r="EF37" s="1" t="s">
        <v>57</v>
      </c>
      <c r="EG37" s="6" t="s">
        <v>795</v>
      </c>
      <c r="EH37" s="1" t="s">
        <v>57</v>
      </c>
      <c r="EI37" s="6" t="s">
        <v>793</v>
      </c>
      <c r="EJ37" s="6" t="s">
        <v>794</v>
      </c>
      <c r="EK37" s="1" t="s">
        <v>594</v>
      </c>
      <c r="EL37" s="1" t="s">
        <v>57</v>
      </c>
      <c r="EM37" s="1" t="s">
        <v>57</v>
      </c>
      <c r="EN37" s="1" t="s">
        <v>57</v>
      </c>
      <c r="EO37" s="1" t="s">
        <v>57</v>
      </c>
      <c r="EP37" s="1" t="s">
        <v>57</v>
      </c>
      <c r="EQ37" s="1" t="s">
        <v>57</v>
      </c>
      <c r="ER37" s="1" t="s">
        <v>57</v>
      </c>
      <c r="ES37" s="1" t="s">
        <v>57</v>
      </c>
      <c r="ET37" s="1" t="s">
        <v>57</v>
      </c>
      <c r="EU37" s="1" t="s">
        <v>57</v>
      </c>
      <c r="EV37" s="6" t="s">
        <v>688</v>
      </c>
      <c r="EW37" s="10" t="s">
        <v>686</v>
      </c>
      <c r="EX37" s="6" t="s">
        <v>687</v>
      </c>
      <c r="EY37" s="1" t="s">
        <v>57</v>
      </c>
      <c r="EZ37" s="1" t="s">
        <v>57</v>
      </c>
      <c r="FA37" s="1" t="s">
        <v>57</v>
      </c>
      <c r="FB37" s="1" t="s">
        <v>57</v>
      </c>
      <c r="FC37" s="1" t="s">
        <v>57</v>
      </c>
      <c r="FD37" s="1" t="s">
        <v>57</v>
      </c>
      <c r="FE37" s="1" t="s">
        <v>57</v>
      </c>
      <c r="FF37" s="1" t="s">
        <v>57</v>
      </c>
      <c r="FG37" s="1" t="s">
        <v>57</v>
      </c>
      <c r="FH37" s="1" t="s">
        <v>57</v>
      </c>
      <c r="FI37" s="1" t="s">
        <v>57</v>
      </c>
      <c r="FJ37" s="1" t="s">
        <v>57</v>
      </c>
      <c r="FK37" s="1" t="s">
        <v>57</v>
      </c>
      <c r="FL37" s="1" t="s">
        <v>57</v>
      </c>
      <c r="FM37" s="1" t="s">
        <v>57</v>
      </c>
      <c r="FN37" s="1" t="s">
        <v>57</v>
      </c>
      <c r="FO37" s="1" t="s">
        <v>679</v>
      </c>
      <c r="FP37" s="1" t="s">
        <v>57</v>
      </c>
      <c r="FQ37" s="1" t="s">
        <v>57</v>
      </c>
      <c r="FR37" s="1" t="s">
        <v>57</v>
      </c>
      <c r="FS37" s="1" t="s">
        <v>57</v>
      </c>
      <c r="FT37" s="1">
        <v>152</v>
      </c>
      <c r="FU37" s="1" t="s">
        <v>57</v>
      </c>
      <c r="FV37" s="1" t="s">
        <v>57</v>
      </c>
      <c r="FW37" s="1" t="s">
        <v>57</v>
      </c>
      <c r="FX37" s="1" t="s">
        <v>718</v>
      </c>
      <c r="FY37" s="1">
        <v>2266274</v>
      </c>
      <c r="FZ37" s="1">
        <v>2210</v>
      </c>
      <c r="GA37" s="1">
        <v>20</v>
      </c>
      <c r="GB37" s="1" t="s">
        <v>555</v>
      </c>
      <c r="GC37" s="7" t="s">
        <v>843</v>
      </c>
      <c r="GD37" s="1" t="s">
        <v>17</v>
      </c>
      <c r="GE37" s="1" t="s">
        <v>319</v>
      </c>
      <c r="GF37" s="1" t="s">
        <v>57</v>
      </c>
      <c r="GG37" s="1" t="s">
        <v>57</v>
      </c>
      <c r="GH37" s="1" t="s">
        <v>17</v>
      </c>
      <c r="GI37" s="1" t="s">
        <v>57</v>
      </c>
      <c r="GJ37" s="1" t="s">
        <v>17</v>
      </c>
      <c r="GK37" s="1" t="s">
        <v>17</v>
      </c>
      <c r="GL37" s="1" t="s">
        <v>17</v>
      </c>
      <c r="GM37" s="1" t="s">
        <v>57</v>
      </c>
      <c r="GN37" s="1" t="s">
        <v>57</v>
      </c>
      <c r="GO37" s="1" t="s">
        <v>57</v>
      </c>
      <c r="GP37" s="1" t="s">
        <v>57</v>
      </c>
      <c r="GQ37" s="1" t="s">
        <v>57</v>
      </c>
      <c r="GR37" s="1" t="s">
        <v>57</v>
      </c>
      <c r="GS37" s="1" t="s">
        <v>57</v>
      </c>
      <c r="GT37" s="1" t="s">
        <v>57</v>
      </c>
      <c r="GU37" s="1" t="s">
        <v>57</v>
      </c>
      <c r="GV37" s="1" t="s">
        <v>57</v>
      </c>
      <c r="GW37" s="1" t="s">
        <v>57</v>
      </c>
      <c r="GX37" s="1" t="s">
        <v>57</v>
      </c>
      <c r="GY37" s="1" t="s">
        <v>57</v>
      </c>
      <c r="GZ37" s="1" t="s">
        <v>57</v>
      </c>
      <c r="HA37" s="1" t="s">
        <v>57</v>
      </c>
      <c r="HB37" s="1" t="s">
        <v>57</v>
      </c>
      <c r="HC37" s="1" t="s">
        <v>57</v>
      </c>
      <c r="HD37" s="1" t="s">
        <v>57</v>
      </c>
      <c r="HE37" s="1" t="s">
        <v>57</v>
      </c>
      <c r="HF37" s="1" t="s">
        <v>743</v>
      </c>
      <c r="HG37" s="1" t="s">
        <v>57</v>
      </c>
      <c r="HH37" s="1" t="s">
        <v>57</v>
      </c>
      <c r="HI37" s="1" t="s">
        <v>57</v>
      </c>
      <c r="HJ37" s="7" t="s">
        <v>749</v>
      </c>
      <c r="HK37" s="7" t="s">
        <v>750</v>
      </c>
      <c r="HL37" s="7" t="s">
        <v>751</v>
      </c>
      <c r="HM37" s="6" t="s">
        <v>752</v>
      </c>
      <c r="HN37" s="6" t="s">
        <v>753</v>
      </c>
      <c r="HO37" s="10" t="s">
        <v>754</v>
      </c>
      <c r="HP37" s="10" t="s">
        <v>691</v>
      </c>
      <c r="HQ37" s="6" t="s">
        <v>692</v>
      </c>
      <c r="HR37" s="6" t="s">
        <v>693</v>
      </c>
      <c r="HS37" s="6" t="s">
        <v>755</v>
      </c>
      <c r="HT37" s="6" t="s">
        <v>694</v>
      </c>
      <c r="HU37" s="6" t="s">
        <v>693</v>
      </c>
      <c r="HV37" s="6" t="s">
        <v>695</v>
      </c>
      <c r="HW37" s="1" t="s">
        <v>57</v>
      </c>
      <c r="HX37" s="1" t="s">
        <v>57</v>
      </c>
      <c r="HY37" s="1" t="s">
        <v>57</v>
      </c>
      <c r="HZ37" s="6" t="s">
        <v>756</v>
      </c>
      <c r="IA37" s="1" t="s">
        <v>57</v>
      </c>
      <c r="IB37" s="1" t="s">
        <v>57</v>
      </c>
      <c r="IC37" s="1" t="s">
        <v>57</v>
      </c>
      <c r="ID37" s="1" t="s">
        <v>57</v>
      </c>
      <c r="IE37" s="1" t="s">
        <v>57</v>
      </c>
      <c r="IF37" s="1" t="s">
        <v>57</v>
      </c>
      <c r="IG37" s="1" t="s">
        <v>57</v>
      </c>
      <c r="IH37" s="1" t="s">
        <v>57</v>
      </c>
      <c r="II37" s="1" t="s">
        <v>57</v>
      </c>
      <c r="IJ37" s="1" t="s">
        <v>57</v>
      </c>
      <c r="IK37" s="1" t="s">
        <v>57</v>
      </c>
      <c r="IL37" s="1" t="s">
        <v>57</v>
      </c>
      <c r="IM37" s="1" t="s">
        <v>57</v>
      </c>
      <c r="IN37" s="1" t="s">
        <v>57</v>
      </c>
      <c r="IO37" s="1" t="s">
        <v>57</v>
      </c>
      <c r="IP37" s="1" t="s">
        <v>57</v>
      </c>
      <c r="IQ37" s="1" t="s">
        <v>57</v>
      </c>
      <c r="IR37" s="1" t="s">
        <v>17</v>
      </c>
      <c r="IS37" s="1" t="s">
        <v>57</v>
      </c>
      <c r="IT37" s="1" t="s">
        <v>57</v>
      </c>
      <c r="IU37" s="1" t="s">
        <v>57</v>
      </c>
      <c r="IV37" s="1" t="s">
        <v>57</v>
      </c>
      <c r="IW37" s="1" t="s">
        <v>57</v>
      </c>
      <c r="IX37" s="1" t="s">
        <v>57</v>
      </c>
      <c r="IY37" s="1" t="s">
        <v>57</v>
      </c>
      <c r="IZ37" s="7" t="s">
        <v>750</v>
      </c>
      <c r="JA37" s="1" t="s">
        <v>757</v>
      </c>
      <c r="JB37" s="7" t="s">
        <v>749</v>
      </c>
      <c r="JC37" s="1" t="s">
        <v>758</v>
      </c>
      <c r="JD37" s="1">
        <v>170199</v>
      </c>
      <c r="JE37" s="1">
        <v>170199</v>
      </c>
      <c r="JF37" s="1" t="s">
        <v>57</v>
      </c>
      <c r="JG37" s="7" t="s">
        <v>751</v>
      </c>
      <c r="JH37" s="1" t="s">
        <v>57</v>
      </c>
      <c r="JI37" s="1" t="s">
        <v>57</v>
      </c>
      <c r="JJ37" s="6" t="s">
        <v>760</v>
      </c>
      <c r="JK37" s="1" t="s">
        <v>17</v>
      </c>
      <c r="JL37" s="1" t="s">
        <v>57</v>
      </c>
      <c r="JM37" s="1" t="s">
        <v>57</v>
      </c>
      <c r="JN37" s="1" t="s">
        <v>57</v>
      </c>
      <c r="JO37" s="1" t="s">
        <v>57</v>
      </c>
      <c r="JP37" s="1" t="s">
        <v>57</v>
      </c>
      <c r="JQ37" s="1" t="s">
        <v>1</v>
      </c>
      <c r="JR37" s="1" t="s">
        <v>57</v>
      </c>
      <c r="JS37" s="7" t="s">
        <v>704</v>
      </c>
      <c r="JT37" s="1" t="s">
        <v>705</v>
      </c>
      <c r="JU37" s="1">
        <v>2</v>
      </c>
      <c r="JV37" s="1" t="s">
        <v>706</v>
      </c>
      <c r="JW37" s="1" t="s">
        <v>707</v>
      </c>
      <c r="JX37" s="1" t="s">
        <v>57</v>
      </c>
      <c r="JY37" s="1" t="s">
        <v>57</v>
      </c>
      <c r="JZ37" s="1" t="s">
        <v>57</v>
      </c>
      <c r="KA37" s="1" t="s">
        <v>57</v>
      </c>
      <c r="KB37" s="1" t="s">
        <v>546</v>
      </c>
      <c r="KC37" s="1" t="s">
        <v>708</v>
      </c>
      <c r="KD37" s="7" t="s">
        <v>763</v>
      </c>
      <c r="KE37" s="1" t="s">
        <v>761</v>
      </c>
      <c r="KF37" s="1" t="s">
        <v>57</v>
      </c>
      <c r="KG37" s="1" t="s">
        <v>57</v>
      </c>
      <c r="KH37" s="1" t="s">
        <v>57</v>
      </c>
      <c r="KI37" s="1" t="s">
        <v>57</v>
      </c>
      <c r="KJ37" s="1" t="s">
        <v>709</v>
      </c>
      <c r="KK37" s="1" t="s">
        <v>57</v>
      </c>
      <c r="KL37" s="1" t="s">
        <v>710</v>
      </c>
      <c r="KM37" s="1" t="s">
        <v>57</v>
      </c>
      <c r="KN37" s="1" t="s">
        <v>57</v>
      </c>
      <c r="KO37" s="1" t="s">
        <v>57</v>
      </c>
      <c r="KP37" s="1" t="s">
        <v>57</v>
      </c>
      <c r="KQ37" s="1" t="s">
        <v>57</v>
      </c>
      <c r="KR37" s="1" t="s">
        <v>57</v>
      </c>
      <c r="KS37" s="1" t="s">
        <v>57</v>
      </c>
      <c r="KT37" s="1" t="s">
        <v>57</v>
      </c>
      <c r="KU37" s="1" t="s">
        <v>1119</v>
      </c>
      <c r="KV37" s="19" t="e">
        <f>MATCH(A37,SID!A:A,0)</f>
        <v>#N/A</v>
      </c>
    </row>
    <row r="38" spans="1:308" ht="132" x14ac:dyDescent="0.25">
      <c r="A38" s="19" t="str">
        <f t="shared" si="0"/>
        <v>241ISZ1191092_TRHU1275228</v>
      </c>
      <c r="B38" s="1" t="s">
        <v>711</v>
      </c>
      <c r="C38" s="1" t="s">
        <v>50</v>
      </c>
      <c r="D38" s="1" t="s">
        <v>50</v>
      </c>
      <c r="E38" s="1" t="s">
        <v>57</v>
      </c>
      <c r="F38" s="1" t="s">
        <v>57</v>
      </c>
      <c r="G38" s="1" t="s">
        <v>57</v>
      </c>
      <c r="H38" s="1">
        <v>241</v>
      </c>
      <c r="I38" s="1" t="s">
        <v>17</v>
      </c>
      <c r="J38" s="1" t="s">
        <v>421</v>
      </c>
      <c r="K38" s="1" t="s">
        <v>57</v>
      </c>
      <c r="L38" s="1" t="s">
        <v>17</v>
      </c>
      <c r="M38" s="1" t="s">
        <v>711</v>
      </c>
      <c r="N38" s="1" t="s">
        <v>63</v>
      </c>
      <c r="O38" s="1" t="s">
        <v>57</v>
      </c>
      <c r="P38" s="1" t="s">
        <v>17</v>
      </c>
      <c r="Q38" s="1" t="s">
        <v>57</v>
      </c>
      <c r="R38" s="1" t="s">
        <v>57</v>
      </c>
      <c r="S38" s="1" t="s">
        <v>762</v>
      </c>
      <c r="T38" s="7" t="s">
        <v>763</v>
      </c>
      <c r="U38" s="1" t="s">
        <v>764</v>
      </c>
      <c r="V38" s="1" t="s">
        <v>57</v>
      </c>
      <c r="W38" s="1" t="s">
        <v>57</v>
      </c>
      <c r="X38" s="1" t="s">
        <v>57</v>
      </c>
      <c r="Y38" s="1" t="s">
        <v>57</v>
      </c>
      <c r="Z38" s="1" t="s">
        <v>57</v>
      </c>
      <c r="AA38" s="1" t="s">
        <v>57</v>
      </c>
      <c r="AB38" s="1" t="s">
        <v>57</v>
      </c>
      <c r="AC38" s="1" t="s">
        <v>57</v>
      </c>
      <c r="AD38" s="1" t="s">
        <v>57</v>
      </c>
      <c r="AE38" s="1" t="s">
        <v>57</v>
      </c>
      <c r="AF38" s="1" t="s">
        <v>57</v>
      </c>
      <c r="AG38" s="1" t="s">
        <v>57</v>
      </c>
      <c r="AH38" s="1" t="s">
        <v>57</v>
      </c>
      <c r="AI38" s="1" t="s">
        <v>90</v>
      </c>
      <c r="AJ38" s="1" t="s">
        <v>765</v>
      </c>
      <c r="AK38" s="1" t="s">
        <v>766</v>
      </c>
      <c r="AL38" s="1" t="s">
        <v>767</v>
      </c>
      <c r="AM38" s="1" t="s">
        <v>768</v>
      </c>
      <c r="AN38" s="1" t="s">
        <v>769</v>
      </c>
      <c r="AO38" s="1" t="s">
        <v>770</v>
      </c>
      <c r="AP38" s="1" t="s">
        <v>771</v>
      </c>
      <c r="AQ38" s="8" t="s">
        <v>57</v>
      </c>
      <c r="AR38" s="8" t="s">
        <v>772</v>
      </c>
      <c r="AS38" s="8" t="s">
        <v>773</v>
      </c>
      <c r="AT38" s="1" t="s">
        <v>774</v>
      </c>
      <c r="AU38" s="1" t="s">
        <v>775</v>
      </c>
      <c r="AV38" s="1" t="s">
        <v>776</v>
      </c>
      <c r="AW38" s="1" t="s">
        <v>57</v>
      </c>
      <c r="AX38" s="1" t="s">
        <v>777</v>
      </c>
      <c r="AY38" s="1">
        <v>1215</v>
      </c>
      <c r="AZ38" s="1" t="s">
        <v>778</v>
      </c>
      <c r="BA38" s="1" t="s">
        <v>57</v>
      </c>
      <c r="BB38" s="8" t="s">
        <v>779</v>
      </c>
      <c r="BC38" s="1" t="s">
        <v>57</v>
      </c>
      <c r="BD38" s="1" t="s">
        <v>780</v>
      </c>
      <c r="BE38" s="1" t="s">
        <v>781</v>
      </c>
      <c r="BF38" s="1" t="s">
        <v>57</v>
      </c>
      <c r="BG38" s="1" t="s">
        <v>57</v>
      </c>
      <c r="BH38" s="1" t="s">
        <v>57</v>
      </c>
      <c r="BI38" s="1" t="s">
        <v>57</v>
      </c>
      <c r="BJ38" s="1" t="s">
        <v>57</v>
      </c>
      <c r="BK38" s="1" t="s">
        <v>57</v>
      </c>
      <c r="BL38" s="1" t="s">
        <v>57</v>
      </c>
      <c r="BM38" s="1" t="s">
        <v>57</v>
      </c>
      <c r="BN38" s="1" t="s">
        <v>57</v>
      </c>
      <c r="BO38" s="1" t="s">
        <v>766</v>
      </c>
      <c r="BP38" s="1" t="s">
        <v>767</v>
      </c>
      <c r="BQ38" s="1" t="s">
        <v>768</v>
      </c>
      <c r="BR38" s="1" t="s">
        <v>769</v>
      </c>
      <c r="BS38" s="1" t="s">
        <v>770</v>
      </c>
      <c r="BT38" s="1" t="s">
        <v>771</v>
      </c>
      <c r="BU38" s="8" t="s">
        <v>57</v>
      </c>
      <c r="BV38" s="8" t="s">
        <v>772</v>
      </c>
      <c r="BW38" s="8" t="s">
        <v>773</v>
      </c>
      <c r="BX38" s="1" t="s">
        <v>774</v>
      </c>
      <c r="BY38" s="1" t="s">
        <v>785</v>
      </c>
      <c r="BZ38" s="1" t="s">
        <v>786</v>
      </c>
      <c r="CA38" s="1" t="s">
        <v>57</v>
      </c>
      <c r="CB38" s="1" t="s">
        <v>787</v>
      </c>
      <c r="CC38" s="1" t="s">
        <v>57</v>
      </c>
      <c r="CD38" s="1" t="s">
        <v>761</v>
      </c>
      <c r="CE38" s="1" t="s">
        <v>57</v>
      </c>
      <c r="CF38" s="1" t="s">
        <v>57</v>
      </c>
      <c r="CG38" s="1" t="s">
        <v>57</v>
      </c>
      <c r="CH38" s="1" t="s">
        <v>57</v>
      </c>
      <c r="CI38" s="1" t="s">
        <v>782</v>
      </c>
      <c r="CJ38" s="1" t="s">
        <v>767</v>
      </c>
      <c r="CK38" s="1" t="s">
        <v>57</v>
      </c>
      <c r="CL38" s="1" t="s">
        <v>792</v>
      </c>
      <c r="CM38" s="1" t="s">
        <v>770</v>
      </c>
      <c r="CN38" s="1" t="s">
        <v>771</v>
      </c>
      <c r="CO38" s="1" t="s">
        <v>57</v>
      </c>
      <c r="CP38" s="1" t="s">
        <v>57</v>
      </c>
      <c r="CQ38" s="1" t="s">
        <v>57</v>
      </c>
      <c r="CR38" s="1" t="s">
        <v>57</v>
      </c>
      <c r="CS38" s="1" t="s">
        <v>788</v>
      </c>
      <c r="CT38" s="1" t="s">
        <v>789</v>
      </c>
      <c r="CU38" s="1" t="s">
        <v>57</v>
      </c>
      <c r="CV38" s="1" t="s">
        <v>790</v>
      </c>
      <c r="CW38" s="1" t="s">
        <v>57</v>
      </c>
      <c r="CX38" s="1" t="s">
        <v>791</v>
      </c>
      <c r="CY38" s="1" t="s">
        <v>57</v>
      </c>
      <c r="CZ38" s="1" t="s">
        <v>57</v>
      </c>
      <c r="DA38" s="1" t="s">
        <v>57</v>
      </c>
      <c r="DB38" s="1" t="s">
        <v>57</v>
      </c>
      <c r="DC38" s="1" t="s">
        <v>57</v>
      </c>
      <c r="DD38" s="1" t="s">
        <v>57</v>
      </c>
      <c r="DE38" s="1" t="s">
        <v>57</v>
      </c>
      <c r="DF38" s="1" t="s">
        <v>57</v>
      </c>
      <c r="DG38" s="1" t="s">
        <v>57</v>
      </c>
      <c r="DH38" s="1" t="s">
        <v>57</v>
      </c>
      <c r="DI38" s="1" t="s">
        <v>57</v>
      </c>
      <c r="DJ38" s="1" t="s">
        <v>57</v>
      </c>
      <c r="DK38" s="1" t="s">
        <v>57</v>
      </c>
      <c r="DL38" s="1" t="s">
        <v>57</v>
      </c>
      <c r="DM38" s="1" t="s">
        <v>775</v>
      </c>
      <c r="DN38" s="1" t="s">
        <v>776</v>
      </c>
      <c r="DO38" s="1" t="s">
        <v>57</v>
      </c>
      <c r="DP38" s="1" t="s">
        <v>777</v>
      </c>
      <c r="DQ38" s="1">
        <v>1215</v>
      </c>
      <c r="DR38" s="1" t="s">
        <v>778</v>
      </c>
      <c r="DS38" s="1" t="s">
        <v>57</v>
      </c>
      <c r="DT38" s="8" t="s">
        <v>783</v>
      </c>
      <c r="DU38" s="8" t="s">
        <v>784</v>
      </c>
      <c r="DV38" s="1" t="s">
        <v>57</v>
      </c>
      <c r="DW38" s="1" t="s">
        <v>57</v>
      </c>
      <c r="DX38" s="1" t="s">
        <v>57</v>
      </c>
      <c r="DY38" s="1" t="s">
        <v>57</v>
      </c>
      <c r="DZ38" s="1" t="s">
        <v>57</v>
      </c>
      <c r="EA38" s="1" t="s">
        <v>57</v>
      </c>
      <c r="EB38" s="1" t="s">
        <v>57</v>
      </c>
      <c r="EC38" s="1" t="s">
        <v>57</v>
      </c>
      <c r="ED38" s="1" t="s">
        <v>57</v>
      </c>
      <c r="EE38" s="1" t="s">
        <v>57</v>
      </c>
      <c r="EF38" s="1" t="s">
        <v>57</v>
      </c>
      <c r="EG38" s="6" t="s">
        <v>795</v>
      </c>
      <c r="EH38" s="1" t="s">
        <v>57</v>
      </c>
      <c r="EI38" s="6" t="s">
        <v>793</v>
      </c>
      <c r="EJ38" s="6" t="s">
        <v>794</v>
      </c>
      <c r="EK38" s="1" t="s">
        <v>594</v>
      </c>
      <c r="EL38" s="1" t="s">
        <v>57</v>
      </c>
      <c r="EM38" s="1" t="s">
        <v>57</v>
      </c>
      <c r="EN38" s="1" t="s">
        <v>57</v>
      </c>
      <c r="EO38" s="1" t="s">
        <v>57</v>
      </c>
      <c r="EP38" s="1" t="s">
        <v>57</v>
      </c>
      <c r="EQ38" s="1" t="s">
        <v>57</v>
      </c>
      <c r="ER38" s="1" t="s">
        <v>57</v>
      </c>
      <c r="ES38" s="1" t="s">
        <v>57</v>
      </c>
      <c r="ET38" s="1" t="s">
        <v>57</v>
      </c>
      <c r="EU38" s="1" t="s">
        <v>57</v>
      </c>
      <c r="EV38" s="6" t="s">
        <v>688</v>
      </c>
      <c r="EW38" s="10" t="s">
        <v>686</v>
      </c>
      <c r="EX38" s="6" t="s">
        <v>687</v>
      </c>
      <c r="EY38" s="1" t="s">
        <v>57</v>
      </c>
      <c r="EZ38" s="1" t="s">
        <v>57</v>
      </c>
      <c r="FA38" s="1" t="s">
        <v>57</v>
      </c>
      <c r="FB38" s="1" t="s">
        <v>57</v>
      </c>
      <c r="FC38" s="1" t="s">
        <v>57</v>
      </c>
      <c r="FD38" s="1" t="s">
        <v>57</v>
      </c>
      <c r="FE38" s="1" t="s">
        <v>57</v>
      </c>
      <c r="FF38" s="1" t="s">
        <v>57</v>
      </c>
      <c r="FG38" s="1" t="s">
        <v>57</v>
      </c>
      <c r="FH38" s="1" t="s">
        <v>57</v>
      </c>
      <c r="FI38" s="1" t="s">
        <v>57</v>
      </c>
      <c r="FJ38" s="1" t="s">
        <v>57</v>
      </c>
      <c r="FK38" s="1" t="s">
        <v>57</v>
      </c>
      <c r="FL38" s="1" t="s">
        <v>57</v>
      </c>
      <c r="FM38" s="1" t="s">
        <v>57</v>
      </c>
      <c r="FN38" s="1" t="s">
        <v>57</v>
      </c>
      <c r="FO38" s="1" t="s">
        <v>679</v>
      </c>
      <c r="FP38" s="1" t="s">
        <v>57</v>
      </c>
      <c r="FQ38" s="1" t="s">
        <v>57</v>
      </c>
      <c r="FR38" s="1" t="s">
        <v>57</v>
      </c>
      <c r="FS38" s="1" t="s">
        <v>57</v>
      </c>
      <c r="FT38" s="1">
        <v>152</v>
      </c>
      <c r="FU38" s="1" t="s">
        <v>57</v>
      </c>
      <c r="FV38" s="1" t="s">
        <v>57</v>
      </c>
      <c r="FW38" s="1" t="s">
        <v>57</v>
      </c>
      <c r="FX38" s="1" t="s">
        <v>649</v>
      </c>
      <c r="FY38" s="1">
        <v>1275228</v>
      </c>
      <c r="FZ38" s="1">
        <v>2210</v>
      </c>
      <c r="GA38" s="1">
        <v>20</v>
      </c>
      <c r="GB38" s="1" t="s">
        <v>555</v>
      </c>
      <c r="GC38" s="7" t="s">
        <v>844</v>
      </c>
      <c r="GD38" s="1" t="s">
        <v>17</v>
      </c>
      <c r="GE38" s="1" t="s">
        <v>319</v>
      </c>
      <c r="GF38" s="1" t="s">
        <v>57</v>
      </c>
      <c r="GG38" s="1" t="s">
        <v>57</v>
      </c>
      <c r="GH38" s="1" t="s">
        <v>17</v>
      </c>
      <c r="GI38" s="1" t="s">
        <v>57</v>
      </c>
      <c r="GJ38" s="1" t="s">
        <v>17</v>
      </c>
      <c r="GK38" s="1" t="s">
        <v>17</v>
      </c>
      <c r="GL38" s="1" t="s">
        <v>17</v>
      </c>
      <c r="GM38" s="1" t="s">
        <v>57</v>
      </c>
      <c r="GN38" s="1" t="s">
        <v>57</v>
      </c>
      <c r="GO38" s="1" t="s">
        <v>57</v>
      </c>
      <c r="GP38" s="1" t="s">
        <v>57</v>
      </c>
      <c r="GQ38" s="1" t="s">
        <v>57</v>
      </c>
      <c r="GR38" s="1" t="s">
        <v>57</v>
      </c>
      <c r="GS38" s="1" t="s">
        <v>57</v>
      </c>
      <c r="GT38" s="1" t="s">
        <v>57</v>
      </c>
      <c r="GU38" s="1" t="s">
        <v>57</v>
      </c>
      <c r="GV38" s="1" t="s">
        <v>57</v>
      </c>
      <c r="GW38" s="1" t="s">
        <v>57</v>
      </c>
      <c r="GX38" s="1" t="s">
        <v>57</v>
      </c>
      <c r="GY38" s="1" t="s">
        <v>57</v>
      </c>
      <c r="GZ38" s="1" t="s">
        <v>57</v>
      </c>
      <c r="HA38" s="1" t="s">
        <v>57</v>
      </c>
      <c r="HB38" s="1" t="s">
        <v>57</v>
      </c>
      <c r="HC38" s="1" t="s">
        <v>57</v>
      </c>
      <c r="HD38" s="1" t="s">
        <v>57</v>
      </c>
      <c r="HE38" s="1" t="s">
        <v>57</v>
      </c>
      <c r="HF38" s="1" t="s">
        <v>744</v>
      </c>
      <c r="HG38" s="1" t="s">
        <v>57</v>
      </c>
      <c r="HH38" s="1" t="s">
        <v>57</v>
      </c>
      <c r="HI38" s="1" t="s">
        <v>57</v>
      </c>
      <c r="HJ38" s="7" t="s">
        <v>749</v>
      </c>
      <c r="HK38" s="7" t="s">
        <v>750</v>
      </c>
      <c r="HL38" s="7" t="s">
        <v>751</v>
      </c>
      <c r="HM38" s="6" t="s">
        <v>752</v>
      </c>
      <c r="HN38" s="6" t="s">
        <v>753</v>
      </c>
      <c r="HO38" s="10" t="s">
        <v>754</v>
      </c>
      <c r="HP38" s="10" t="s">
        <v>691</v>
      </c>
      <c r="HQ38" s="6" t="s">
        <v>692</v>
      </c>
      <c r="HR38" s="6" t="s">
        <v>693</v>
      </c>
      <c r="HS38" s="6" t="s">
        <v>755</v>
      </c>
      <c r="HT38" s="6" t="s">
        <v>694</v>
      </c>
      <c r="HU38" s="6" t="s">
        <v>693</v>
      </c>
      <c r="HV38" s="6" t="s">
        <v>695</v>
      </c>
      <c r="HW38" s="1" t="s">
        <v>57</v>
      </c>
      <c r="HX38" s="1" t="s">
        <v>57</v>
      </c>
      <c r="HY38" s="1" t="s">
        <v>57</v>
      </c>
      <c r="HZ38" s="6" t="s">
        <v>756</v>
      </c>
      <c r="IA38" s="1" t="s">
        <v>57</v>
      </c>
      <c r="IB38" s="1" t="s">
        <v>57</v>
      </c>
      <c r="IC38" s="1" t="s">
        <v>57</v>
      </c>
      <c r="ID38" s="1" t="s">
        <v>57</v>
      </c>
      <c r="IE38" s="1" t="s">
        <v>57</v>
      </c>
      <c r="IF38" s="1" t="s">
        <v>57</v>
      </c>
      <c r="IG38" s="1" t="s">
        <v>57</v>
      </c>
      <c r="IH38" s="1" t="s">
        <v>57</v>
      </c>
      <c r="II38" s="1" t="s">
        <v>57</v>
      </c>
      <c r="IJ38" s="1" t="s">
        <v>57</v>
      </c>
      <c r="IK38" s="1" t="s">
        <v>57</v>
      </c>
      <c r="IL38" s="1" t="s">
        <v>57</v>
      </c>
      <c r="IM38" s="1" t="s">
        <v>57</v>
      </c>
      <c r="IN38" s="1" t="s">
        <v>57</v>
      </c>
      <c r="IO38" s="1" t="s">
        <v>57</v>
      </c>
      <c r="IP38" s="1" t="s">
        <v>57</v>
      </c>
      <c r="IQ38" s="1" t="s">
        <v>57</v>
      </c>
      <c r="IR38" s="1" t="s">
        <v>17</v>
      </c>
      <c r="IS38" s="1" t="s">
        <v>57</v>
      </c>
      <c r="IT38" s="1" t="s">
        <v>57</v>
      </c>
      <c r="IU38" s="1" t="s">
        <v>57</v>
      </c>
      <c r="IV38" s="1" t="s">
        <v>57</v>
      </c>
      <c r="IW38" s="1" t="s">
        <v>57</v>
      </c>
      <c r="IX38" s="1" t="s">
        <v>57</v>
      </c>
      <c r="IY38" s="1" t="s">
        <v>57</v>
      </c>
      <c r="IZ38" s="7" t="s">
        <v>750</v>
      </c>
      <c r="JA38" s="1" t="s">
        <v>757</v>
      </c>
      <c r="JB38" s="7" t="s">
        <v>749</v>
      </c>
      <c r="JC38" s="1" t="s">
        <v>758</v>
      </c>
      <c r="JD38" s="1">
        <v>170199</v>
      </c>
      <c r="JE38" s="1">
        <v>170199</v>
      </c>
      <c r="JF38" s="1" t="s">
        <v>57</v>
      </c>
      <c r="JG38" s="7" t="s">
        <v>751</v>
      </c>
      <c r="JH38" s="1" t="s">
        <v>57</v>
      </c>
      <c r="JI38" s="1" t="s">
        <v>57</v>
      </c>
      <c r="JJ38" s="6" t="s">
        <v>760</v>
      </c>
      <c r="JK38" s="1" t="s">
        <v>17</v>
      </c>
      <c r="JL38" s="1" t="s">
        <v>57</v>
      </c>
      <c r="JM38" s="1" t="s">
        <v>57</v>
      </c>
      <c r="JN38" s="1" t="s">
        <v>57</v>
      </c>
      <c r="JO38" s="1" t="s">
        <v>57</v>
      </c>
      <c r="JP38" s="1" t="s">
        <v>57</v>
      </c>
      <c r="JQ38" s="1" t="s">
        <v>1</v>
      </c>
      <c r="JR38" s="1" t="s">
        <v>57</v>
      </c>
      <c r="JS38" s="7" t="s">
        <v>704</v>
      </c>
      <c r="JT38" s="1" t="s">
        <v>705</v>
      </c>
      <c r="JU38" s="1">
        <v>2</v>
      </c>
      <c r="JV38" s="1" t="s">
        <v>706</v>
      </c>
      <c r="JW38" s="1" t="s">
        <v>707</v>
      </c>
      <c r="JX38" s="1" t="s">
        <v>57</v>
      </c>
      <c r="JY38" s="1" t="s">
        <v>57</v>
      </c>
      <c r="JZ38" s="1" t="s">
        <v>57</v>
      </c>
      <c r="KA38" s="1" t="s">
        <v>57</v>
      </c>
      <c r="KB38" s="1" t="s">
        <v>546</v>
      </c>
      <c r="KC38" s="1" t="s">
        <v>708</v>
      </c>
      <c r="KD38" s="7" t="s">
        <v>763</v>
      </c>
      <c r="KE38" s="1" t="s">
        <v>761</v>
      </c>
      <c r="KF38" s="1" t="s">
        <v>57</v>
      </c>
      <c r="KG38" s="1" t="s">
        <v>57</v>
      </c>
      <c r="KH38" s="1" t="s">
        <v>57</v>
      </c>
      <c r="KI38" s="1" t="s">
        <v>57</v>
      </c>
      <c r="KJ38" s="1" t="s">
        <v>709</v>
      </c>
      <c r="KK38" s="1" t="s">
        <v>57</v>
      </c>
      <c r="KL38" s="1" t="s">
        <v>710</v>
      </c>
      <c r="KM38" s="1" t="s">
        <v>57</v>
      </c>
      <c r="KN38" s="1" t="s">
        <v>57</v>
      </c>
      <c r="KO38" s="1" t="s">
        <v>57</v>
      </c>
      <c r="KP38" s="1" t="s">
        <v>57</v>
      </c>
      <c r="KQ38" s="1" t="s">
        <v>57</v>
      </c>
      <c r="KR38" s="1" t="s">
        <v>57</v>
      </c>
      <c r="KS38" s="1" t="s">
        <v>57</v>
      </c>
      <c r="KT38" s="1" t="s">
        <v>57</v>
      </c>
      <c r="KU38" s="1" t="s">
        <v>1119</v>
      </c>
      <c r="KV38" s="19" t="e">
        <f>MATCH(A38,SID!A:A,0)</f>
        <v>#N/A</v>
      </c>
    </row>
    <row r="39" spans="1:308" ht="132" x14ac:dyDescent="0.25">
      <c r="A39" s="19" t="str">
        <f t="shared" si="0"/>
        <v>241ISZ1191092_FCIU3394021</v>
      </c>
      <c r="B39" s="1" t="s">
        <v>711</v>
      </c>
      <c r="C39" s="1" t="s">
        <v>50</v>
      </c>
      <c r="D39" s="1" t="s">
        <v>50</v>
      </c>
      <c r="E39" s="1" t="s">
        <v>57</v>
      </c>
      <c r="F39" s="1" t="s">
        <v>57</v>
      </c>
      <c r="G39" s="1" t="s">
        <v>57</v>
      </c>
      <c r="H39" s="1">
        <v>241</v>
      </c>
      <c r="I39" s="1" t="s">
        <v>17</v>
      </c>
      <c r="J39" s="1" t="s">
        <v>421</v>
      </c>
      <c r="K39" s="1" t="s">
        <v>57</v>
      </c>
      <c r="L39" s="1" t="s">
        <v>17</v>
      </c>
      <c r="M39" s="1" t="s">
        <v>711</v>
      </c>
      <c r="N39" s="1" t="s">
        <v>63</v>
      </c>
      <c r="O39" s="1" t="s">
        <v>57</v>
      </c>
      <c r="P39" s="1" t="s">
        <v>17</v>
      </c>
      <c r="Q39" s="1" t="s">
        <v>57</v>
      </c>
      <c r="R39" s="1" t="s">
        <v>57</v>
      </c>
      <c r="S39" s="1" t="s">
        <v>762</v>
      </c>
      <c r="T39" s="7" t="s">
        <v>763</v>
      </c>
      <c r="U39" s="1" t="s">
        <v>764</v>
      </c>
      <c r="V39" s="1" t="s">
        <v>57</v>
      </c>
      <c r="W39" s="1" t="s">
        <v>57</v>
      </c>
      <c r="X39" s="1" t="s">
        <v>57</v>
      </c>
      <c r="Y39" s="1" t="s">
        <v>57</v>
      </c>
      <c r="Z39" s="1" t="s">
        <v>57</v>
      </c>
      <c r="AA39" s="1" t="s">
        <v>57</v>
      </c>
      <c r="AB39" s="1" t="s">
        <v>57</v>
      </c>
      <c r="AC39" s="1" t="s">
        <v>57</v>
      </c>
      <c r="AD39" s="1" t="s">
        <v>57</v>
      </c>
      <c r="AE39" s="1" t="s">
        <v>57</v>
      </c>
      <c r="AF39" s="1" t="s">
        <v>57</v>
      </c>
      <c r="AG39" s="1" t="s">
        <v>57</v>
      </c>
      <c r="AH39" s="1" t="s">
        <v>57</v>
      </c>
      <c r="AI39" s="1" t="s">
        <v>90</v>
      </c>
      <c r="AJ39" s="1" t="s">
        <v>765</v>
      </c>
      <c r="AK39" s="1" t="s">
        <v>766</v>
      </c>
      <c r="AL39" s="1" t="s">
        <v>767</v>
      </c>
      <c r="AM39" s="1" t="s">
        <v>768</v>
      </c>
      <c r="AN39" s="1" t="s">
        <v>769</v>
      </c>
      <c r="AO39" s="1" t="s">
        <v>770</v>
      </c>
      <c r="AP39" s="1" t="s">
        <v>771</v>
      </c>
      <c r="AQ39" s="8" t="s">
        <v>57</v>
      </c>
      <c r="AR39" s="8" t="s">
        <v>772</v>
      </c>
      <c r="AS39" s="8" t="s">
        <v>773</v>
      </c>
      <c r="AT39" s="1" t="s">
        <v>774</v>
      </c>
      <c r="AU39" s="1" t="s">
        <v>775</v>
      </c>
      <c r="AV39" s="1" t="s">
        <v>776</v>
      </c>
      <c r="AW39" s="1" t="s">
        <v>57</v>
      </c>
      <c r="AX39" s="1" t="s">
        <v>777</v>
      </c>
      <c r="AY39" s="1">
        <v>1215</v>
      </c>
      <c r="AZ39" s="1" t="s">
        <v>778</v>
      </c>
      <c r="BA39" s="1" t="s">
        <v>57</v>
      </c>
      <c r="BB39" s="8" t="s">
        <v>779</v>
      </c>
      <c r="BC39" s="1" t="s">
        <v>57</v>
      </c>
      <c r="BD39" s="1" t="s">
        <v>780</v>
      </c>
      <c r="BE39" s="1" t="s">
        <v>781</v>
      </c>
      <c r="BF39" s="1" t="s">
        <v>57</v>
      </c>
      <c r="BG39" s="1" t="s">
        <v>57</v>
      </c>
      <c r="BH39" s="1" t="s">
        <v>57</v>
      </c>
      <c r="BI39" s="1" t="s">
        <v>57</v>
      </c>
      <c r="BJ39" s="1" t="s">
        <v>57</v>
      </c>
      <c r="BK39" s="1" t="s">
        <v>57</v>
      </c>
      <c r="BL39" s="1" t="s">
        <v>57</v>
      </c>
      <c r="BM39" s="1" t="s">
        <v>57</v>
      </c>
      <c r="BN39" s="1" t="s">
        <v>57</v>
      </c>
      <c r="BO39" s="1" t="s">
        <v>766</v>
      </c>
      <c r="BP39" s="1" t="s">
        <v>767</v>
      </c>
      <c r="BQ39" s="1" t="s">
        <v>768</v>
      </c>
      <c r="BR39" s="1" t="s">
        <v>769</v>
      </c>
      <c r="BS39" s="1" t="s">
        <v>770</v>
      </c>
      <c r="BT39" s="1" t="s">
        <v>771</v>
      </c>
      <c r="BU39" s="8" t="s">
        <v>57</v>
      </c>
      <c r="BV39" s="8" t="s">
        <v>772</v>
      </c>
      <c r="BW39" s="8" t="s">
        <v>773</v>
      </c>
      <c r="BX39" s="1" t="s">
        <v>774</v>
      </c>
      <c r="BY39" s="1" t="s">
        <v>785</v>
      </c>
      <c r="BZ39" s="1" t="s">
        <v>786</v>
      </c>
      <c r="CA39" s="1" t="s">
        <v>57</v>
      </c>
      <c r="CB39" s="1" t="s">
        <v>787</v>
      </c>
      <c r="CC39" s="1" t="s">
        <v>57</v>
      </c>
      <c r="CD39" s="1" t="s">
        <v>761</v>
      </c>
      <c r="CE39" s="1" t="s">
        <v>57</v>
      </c>
      <c r="CF39" s="1" t="s">
        <v>57</v>
      </c>
      <c r="CG39" s="1" t="s">
        <v>57</v>
      </c>
      <c r="CH39" s="1" t="s">
        <v>57</v>
      </c>
      <c r="CI39" s="1" t="s">
        <v>782</v>
      </c>
      <c r="CJ39" s="1" t="s">
        <v>767</v>
      </c>
      <c r="CK39" s="1" t="s">
        <v>57</v>
      </c>
      <c r="CL39" s="1" t="s">
        <v>792</v>
      </c>
      <c r="CM39" s="1" t="s">
        <v>770</v>
      </c>
      <c r="CN39" s="1" t="s">
        <v>771</v>
      </c>
      <c r="CO39" s="1" t="s">
        <v>57</v>
      </c>
      <c r="CP39" s="1" t="s">
        <v>57</v>
      </c>
      <c r="CQ39" s="1" t="s">
        <v>57</v>
      </c>
      <c r="CR39" s="1" t="s">
        <v>57</v>
      </c>
      <c r="CS39" s="1" t="s">
        <v>788</v>
      </c>
      <c r="CT39" s="1" t="s">
        <v>789</v>
      </c>
      <c r="CU39" s="1" t="s">
        <v>57</v>
      </c>
      <c r="CV39" s="1" t="s">
        <v>790</v>
      </c>
      <c r="CW39" s="1" t="s">
        <v>57</v>
      </c>
      <c r="CX39" s="1" t="s">
        <v>791</v>
      </c>
      <c r="CY39" s="1" t="s">
        <v>57</v>
      </c>
      <c r="CZ39" s="1" t="s">
        <v>57</v>
      </c>
      <c r="DA39" s="1" t="s">
        <v>57</v>
      </c>
      <c r="DB39" s="1" t="s">
        <v>57</v>
      </c>
      <c r="DC39" s="1" t="s">
        <v>57</v>
      </c>
      <c r="DD39" s="1" t="s">
        <v>57</v>
      </c>
      <c r="DE39" s="1" t="s">
        <v>57</v>
      </c>
      <c r="DF39" s="1" t="s">
        <v>57</v>
      </c>
      <c r="DG39" s="1" t="s">
        <v>57</v>
      </c>
      <c r="DH39" s="1" t="s">
        <v>57</v>
      </c>
      <c r="DI39" s="1" t="s">
        <v>57</v>
      </c>
      <c r="DJ39" s="1" t="s">
        <v>57</v>
      </c>
      <c r="DK39" s="1" t="s">
        <v>57</v>
      </c>
      <c r="DL39" s="1" t="s">
        <v>57</v>
      </c>
      <c r="DM39" s="1" t="s">
        <v>775</v>
      </c>
      <c r="DN39" s="1" t="s">
        <v>776</v>
      </c>
      <c r="DO39" s="1" t="s">
        <v>57</v>
      </c>
      <c r="DP39" s="1" t="s">
        <v>777</v>
      </c>
      <c r="DQ39" s="1">
        <v>1215</v>
      </c>
      <c r="DR39" s="1" t="s">
        <v>778</v>
      </c>
      <c r="DS39" s="1" t="s">
        <v>57</v>
      </c>
      <c r="DT39" s="8" t="s">
        <v>783</v>
      </c>
      <c r="DU39" s="8" t="s">
        <v>784</v>
      </c>
      <c r="DV39" s="1" t="s">
        <v>57</v>
      </c>
      <c r="DW39" s="1" t="s">
        <v>57</v>
      </c>
      <c r="DX39" s="1" t="s">
        <v>57</v>
      </c>
      <c r="DY39" s="1" t="s">
        <v>57</v>
      </c>
      <c r="DZ39" s="1" t="s">
        <v>57</v>
      </c>
      <c r="EA39" s="1" t="s">
        <v>57</v>
      </c>
      <c r="EB39" s="1" t="s">
        <v>57</v>
      </c>
      <c r="EC39" s="1" t="s">
        <v>57</v>
      </c>
      <c r="ED39" s="1" t="s">
        <v>57</v>
      </c>
      <c r="EE39" s="1" t="s">
        <v>57</v>
      </c>
      <c r="EF39" s="1" t="s">
        <v>57</v>
      </c>
      <c r="EG39" s="6" t="s">
        <v>795</v>
      </c>
      <c r="EH39" s="1" t="s">
        <v>57</v>
      </c>
      <c r="EI39" s="6" t="s">
        <v>793</v>
      </c>
      <c r="EJ39" s="6" t="s">
        <v>794</v>
      </c>
      <c r="EK39" s="1" t="s">
        <v>594</v>
      </c>
      <c r="EL39" s="1" t="s">
        <v>57</v>
      </c>
      <c r="EM39" s="1" t="s">
        <v>57</v>
      </c>
      <c r="EN39" s="1" t="s">
        <v>57</v>
      </c>
      <c r="EO39" s="1" t="s">
        <v>57</v>
      </c>
      <c r="EP39" s="1" t="s">
        <v>57</v>
      </c>
      <c r="EQ39" s="1" t="s">
        <v>57</v>
      </c>
      <c r="ER39" s="1" t="s">
        <v>57</v>
      </c>
      <c r="ES39" s="1" t="s">
        <v>57</v>
      </c>
      <c r="ET39" s="1" t="s">
        <v>57</v>
      </c>
      <c r="EU39" s="1" t="s">
        <v>57</v>
      </c>
      <c r="EV39" s="6" t="s">
        <v>688</v>
      </c>
      <c r="EW39" s="10" t="s">
        <v>686</v>
      </c>
      <c r="EX39" s="6" t="s">
        <v>687</v>
      </c>
      <c r="EY39" s="1" t="s">
        <v>57</v>
      </c>
      <c r="EZ39" s="1" t="s">
        <v>57</v>
      </c>
      <c r="FA39" s="1" t="s">
        <v>57</v>
      </c>
      <c r="FB39" s="1" t="s">
        <v>57</v>
      </c>
      <c r="FC39" s="1" t="s">
        <v>57</v>
      </c>
      <c r="FD39" s="1" t="s">
        <v>57</v>
      </c>
      <c r="FE39" s="1" t="s">
        <v>57</v>
      </c>
      <c r="FF39" s="1" t="s">
        <v>57</v>
      </c>
      <c r="FG39" s="1" t="s">
        <v>57</v>
      </c>
      <c r="FH39" s="1" t="s">
        <v>57</v>
      </c>
      <c r="FI39" s="1" t="s">
        <v>57</v>
      </c>
      <c r="FJ39" s="1" t="s">
        <v>57</v>
      </c>
      <c r="FK39" s="1" t="s">
        <v>57</v>
      </c>
      <c r="FL39" s="1" t="s">
        <v>57</v>
      </c>
      <c r="FM39" s="1" t="s">
        <v>57</v>
      </c>
      <c r="FN39" s="1" t="s">
        <v>57</v>
      </c>
      <c r="FO39" s="1" t="s">
        <v>679</v>
      </c>
      <c r="FP39" s="1" t="s">
        <v>57</v>
      </c>
      <c r="FQ39" s="1" t="s">
        <v>57</v>
      </c>
      <c r="FR39" s="1" t="s">
        <v>57</v>
      </c>
      <c r="FS39" s="1" t="s">
        <v>57</v>
      </c>
      <c r="FT39" s="1">
        <v>152</v>
      </c>
      <c r="FU39" s="1" t="s">
        <v>57</v>
      </c>
      <c r="FV39" s="1" t="s">
        <v>57</v>
      </c>
      <c r="FW39" s="1" t="s">
        <v>57</v>
      </c>
      <c r="FX39" s="1" t="s">
        <v>717</v>
      </c>
      <c r="FY39" s="1">
        <v>3394021</v>
      </c>
      <c r="FZ39" s="1">
        <v>2210</v>
      </c>
      <c r="GA39" s="1">
        <v>20</v>
      </c>
      <c r="GB39" s="1" t="s">
        <v>555</v>
      </c>
      <c r="GC39" s="7" t="s">
        <v>839</v>
      </c>
      <c r="GD39" s="1" t="s">
        <v>17</v>
      </c>
      <c r="GE39" s="1" t="s">
        <v>319</v>
      </c>
      <c r="GF39" s="1" t="s">
        <v>57</v>
      </c>
      <c r="GG39" s="1" t="s">
        <v>57</v>
      </c>
      <c r="GH39" s="1" t="s">
        <v>17</v>
      </c>
      <c r="GI39" s="1" t="s">
        <v>57</v>
      </c>
      <c r="GJ39" s="1" t="s">
        <v>17</v>
      </c>
      <c r="GK39" s="1" t="s">
        <v>17</v>
      </c>
      <c r="GL39" s="1" t="s">
        <v>17</v>
      </c>
      <c r="GM39" s="1" t="s">
        <v>57</v>
      </c>
      <c r="GN39" s="1" t="s">
        <v>57</v>
      </c>
      <c r="GO39" s="1" t="s">
        <v>57</v>
      </c>
      <c r="GP39" s="1" t="s">
        <v>57</v>
      </c>
      <c r="GQ39" s="1" t="s">
        <v>57</v>
      </c>
      <c r="GR39" s="1" t="s">
        <v>57</v>
      </c>
      <c r="GS39" s="1" t="s">
        <v>57</v>
      </c>
      <c r="GT39" s="1" t="s">
        <v>57</v>
      </c>
      <c r="GU39" s="1" t="s">
        <v>57</v>
      </c>
      <c r="GV39" s="1" t="s">
        <v>57</v>
      </c>
      <c r="GW39" s="1" t="s">
        <v>57</v>
      </c>
      <c r="GX39" s="1" t="s">
        <v>57</v>
      </c>
      <c r="GY39" s="1" t="s">
        <v>57</v>
      </c>
      <c r="GZ39" s="1" t="s">
        <v>57</v>
      </c>
      <c r="HA39" s="1" t="s">
        <v>57</v>
      </c>
      <c r="HB39" s="1" t="s">
        <v>57</v>
      </c>
      <c r="HC39" s="1" t="s">
        <v>57</v>
      </c>
      <c r="HD39" s="1" t="s">
        <v>57</v>
      </c>
      <c r="HE39" s="1" t="s">
        <v>57</v>
      </c>
      <c r="HF39" s="1" t="s">
        <v>745</v>
      </c>
      <c r="HG39" s="1" t="s">
        <v>57</v>
      </c>
      <c r="HH39" s="1" t="s">
        <v>57</v>
      </c>
      <c r="HI39" s="1" t="s">
        <v>57</v>
      </c>
      <c r="HJ39" s="7" t="s">
        <v>749</v>
      </c>
      <c r="HK39" s="7" t="s">
        <v>750</v>
      </c>
      <c r="HL39" s="7" t="s">
        <v>751</v>
      </c>
      <c r="HM39" s="6" t="s">
        <v>752</v>
      </c>
      <c r="HN39" s="6" t="s">
        <v>753</v>
      </c>
      <c r="HO39" s="10" t="s">
        <v>754</v>
      </c>
      <c r="HP39" s="10" t="s">
        <v>691</v>
      </c>
      <c r="HQ39" s="6" t="s">
        <v>692</v>
      </c>
      <c r="HR39" s="6" t="s">
        <v>693</v>
      </c>
      <c r="HS39" s="6" t="s">
        <v>755</v>
      </c>
      <c r="HT39" s="6" t="s">
        <v>694</v>
      </c>
      <c r="HU39" s="6" t="s">
        <v>693</v>
      </c>
      <c r="HV39" s="6" t="s">
        <v>695</v>
      </c>
      <c r="HW39" s="1" t="s">
        <v>57</v>
      </c>
      <c r="HX39" s="1" t="s">
        <v>57</v>
      </c>
      <c r="HY39" s="1" t="s">
        <v>57</v>
      </c>
      <c r="HZ39" s="6" t="s">
        <v>756</v>
      </c>
      <c r="IA39" s="1" t="s">
        <v>57</v>
      </c>
      <c r="IB39" s="1" t="s">
        <v>57</v>
      </c>
      <c r="IC39" s="1" t="s">
        <v>57</v>
      </c>
      <c r="ID39" s="1" t="s">
        <v>57</v>
      </c>
      <c r="IE39" s="1" t="s">
        <v>57</v>
      </c>
      <c r="IF39" s="1" t="s">
        <v>57</v>
      </c>
      <c r="IG39" s="1" t="s">
        <v>57</v>
      </c>
      <c r="IH39" s="1" t="s">
        <v>57</v>
      </c>
      <c r="II39" s="1" t="s">
        <v>57</v>
      </c>
      <c r="IJ39" s="1" t="s">
        <v>57</v>
      </c>
      <c r="IK39" s="1" t="s">
        <v>57</v>
      </c>
      <c r="IL39" s="1" t="s">
        <v>57</v>
      </c>
      <c r="IM39" s="1" t="s">
        <v>57</v>
      </c>
      <c r="IN39" s="1" t="s">
        <v>57</v>
      </c>
      <c r="IO39" s="1" t="s">
        <v>57</v>
      </c>
      <c r="IP39" s="1" t="s">
        <v>57</v>
      </c>
      <c r="IQ39" s="1" t="s">
        <v>57</v>
      </c>
      <c r="IR39" s="1" t="s">
        <v>17</v>
      </c>
      <c r="IS39" s="1" t="s">
        <v>57</v>
      </c>
      <c r="IT39" s="1" t="s">
        <v>57</v>
      </c>
      <c r="IU39" s="1" t="s">
        <v>57</v>
      </c>
      <c r="IV39" s="1" t="s">
        <v>57</v>
      </c>
      <c r="IW39" s="1" t="s">
        <v>57</v>
      </c>
      <c r="IX39" s="1" t="s">
        <v>57</v>
      </c>
      <c r="IY39" s="1" t="s">
        <v>57</v>
      </c>
      <c r="IZ39" s="7" t="s">
        <v>750</v>
      </c>
      <c r="JA39" s="1" t="s">
        <v>757</v>
      </c>
      <c r="JB39" s="7" t="s">
        <v>749</v>
      </c>
      <c r="JC39" s="1" t="s">
        <v>758</v>
      </c>
      <c r="JD39" s="1">
        <v>170199</v>
      </c>
      <c r="JE39" s="1">
        <v>170199</v>
      </c>
      <c r="JF39" s="1" t="s">
        <v>57</v>
      </c>
      <c r="JG39" s="7" t="s">
        <v>751</v>
      </c>
      <c r="JH39" s="1" t="s">
        <v>57</v>
      </c>
      <c r="JI39" s="1" t="s">
        <v>57</v>
      </c>
      <c r="JJ39" s="6" t="s">
        <v>760</v>
      </c>
      <c r="JK39" s="1" t="s">
        <v>17</v>
      </c>
      <c r="JL39" s="1" t="s">
        <v>57</v>
      </c>
      <c r="JM39" s="1" t="s">
        <v>57</v>
      </c>
      <c r="JN39" s="1" t="s">
        <v>57</v>
      </c>
      <c r="JO39" s="1" t="s">
        <v>57</v>
      </c>
      <c r="JP39" s="1" t="s">
        <v>57</v>
      </c>
      <c r="JQ39" s="1" t="s">
        <v>1</v>
      </c>
      <c r="JR39" s="1" t="s">
        <v>57</v>
      </c>
      <c r="JS39" s="7" t="s">
        <v>704</v>
      </c>
      <c r="JT39" s="1" t="s">
        <v>705</v>
      </c>
      <c r="JU39" s="1">
        <v>2</v>
      </c>
      <c r="JV39" s="1" t="s">
        <v>706</v>
      </c>
      <c r="JW39" s="1" t="s">
        <v>707</v>
      </c>
      <c r="JX39" s="1" t="s">
        <v>57</v>
      </c>
      <c r="JY39" s="1" t="s">
        <v>57</v>
      </c>
      <c r="JZ39" s="1" t="s">
        <v>57</v>
      </c>
      <c r="KA39" s="1" t="s">
        <v>57</v>
      </c>
      <c r="KB39" s="1" t="s">
        <v>546</v>
      </c>
      <c r="KC39" s="1" t="s">
        <v>708</v>
      </c>
      <c r="KD39" s="7" t="s">
        <v>763</v>
      </c>
      <c r="KE39" s="1" t="s">
        <v>761</v>
      </c>
      <c r="KF39" s="1" t="s">
        <v>57</v>
      </c>
      <c r="KG39" s="1" t="s">
        <v>57</v>
      </c>
      <c r="KH39" s="1" t="s">
        <v>57</v>
      </c>
      <c r="KI39" s="1" t="s">
        <v>57</v>
      </c>
      <c r="KJ39" s="1" t="s">
        <v>709</v>
      </c>
      <c r="KK39" s="1" t="s">
        <v>57</v>
      </c>
      <c r="KL39" s="1" t="s">
        <v>710</v>
      </c>
      <c r="KM39" s="1" t="s">
        <v>57</v>
      </c>
      <c r="KN39" s="1" t="s">
        <v>57</v>
      </c>
      <c r="KO39" s="1" t="s">
        <v>57</v>
      </c>
      <c r="KP39" s="1" t="s">
        <v>57</v>
      </c>
      <c r="KQ39" s="1" t="s">
        <v>57</v>
      </c>
      <c r="KR39" s="1" t="s">
        <v>57</v>
      </c>
      <c r="KS39" s="1" t="s">
        <v>57</v>
      </c>
      <c r="KT39" s="1" t="s">
        <v>57</v>
      </c>
      <c r="KU39" s="1" t="s">
        <v>1119</v>
      </c>
      <c r="KV39" s="19" t="e">
        <f>MATCH(A39,SID!A:A,0)</f>
        <v>#N/A</v>
      </c>
    </row>
    <row r="40" spans="1:308" ht="132" x14ac:dyDescent="0.25">
      <c r="A40" s="19" t="str">
        <f t="shared" si="0"/>
        <v>241ISZ1191092_MEDU6078014</v>
      </c>
      <c r="B40" s="1" t="s">
        <v>711</v>
      </c>
      <c r="C40" s="1" t="s">
        <v>50</v>
      </c>
      <c r="D40" s="1" t="s">
        <v>50</v>
      </c>
      <c r="E40" s="1" t="s">
        <v>57</v>
      </c>
      <c r="F40" s="1" t="s">
        <v>57</v>
      </c>
      <c r="G40" s="1" t="s">
        <v>57</v>
      </c>
      <c r="H40" s="1">
        <v>241</v>
      </c>
      <c r="I40" s="1" t="s">
        <v>17</v>
      </c>
      <c r="J40" s="1" t="s">
        <v>421</v>
      </c>
      <c r="K40" s="1" t="s">
        <v>57</v>
      </c>
      <c r="L40" s="1" t="s">
        <v>17</v>
      </c>
      <c r="M40" s="1" t="s">
        <v>711</v>
      </c>
      <c r="N40" s="1" t="s">
        <v>63</v>
      </c>
      <c r="O40" s="1" t="s">
        <v>57</v>
      </c>
      <c r="P40" s="1" t="s">
        <v>17</v>
      </c>
      <c r="Q40" s="1" t="s">
        <v>57</v>
      </c>
      <c r="R40" s="1" t="s">
        <v>57</v>
      </c>
      <c r="S40" s="1" t="s">
        <v>762</v>
      </c>
      <c r="T40" s="7" t="s">
        <v>763</v>
      </c>
      <c r="U40" s="1" t="s">
        <v>764</v>
      </c>
      <c r="V40" s="1" t="s">
        <v>57</v>
      </c>
      <c r="W40" s="1" t="s">
        <v>57</v>
      </c>
      <c r="X40" s="1" t="s">
        <v>57</v>
      </c>
      <c r="Y40" s="1" t="s">
        <v>57</v>
      </c>
      <c r="Z40" s="1" t="s">
        <v>57</v>
      </c>
      <c r="AA40" s="1" t="s">
        <v>57</v>
      </c>
      <c r="AB40" s="1" t="s">
        <v>57</v>
      </c>
      <c r="AC40" s="1" t="s">
        <v>57</v>
      </c>
      <c r="AD40" s="1" t="s">
        <v>57</v>
      </c>
      <c r="AE40" s="1" t="s">
        <v>57</v>
      </c>
      <c r="AF40" s="1" t="s">
        <v>57</v>
      </c>
      <c r="AG40" s="1" t="s">
        <v>57</v>
      </c>
      <c r="AH40" s="1" t="s">
        <v>57</v>
      </c>
      <c r="AI40" s="1" t="s">
        <v>90</v>
      </c>
      <c r="AJ40" s="1" t="s">
        <v>765</v>
      </c>
      <c r="AK40" s="1" t="s">
        <v>766</v>
      </c>
      <c r="AL40" s="1" t="s">
        <v>767</v>
      </c>
      <c r="AM40" s="1" t="s">
        <v>768</v>
      </c>
      <c r="AN40" s="1" t="s">
        <v>769</v>
      </c>
      <c r="AO40" s="1" t="s">
        <v>770</v>
      </c>
      <c r="AP40" s="1" t="s">
        <v>771</v>
      </c>
      <c r="AQ40" s="8" t="s">
        <v>57</v>
      </c>
      <c r="AR40" s="8" t="s">
        <v>772</v>
      </c>
      <c r="AS40" s="8" t="s">
        <v>773</v>
      </c>
      <c r="AT40" s="1" t="s">
        <v>774</v>
      </c>
      <c r="AU40" s="1" t="s">
        <v>775</v>
      </c>
      <c r="AV40" s="1" t="s">
        <v>776</v>
      </c>
      <c r="AW40" s="1" t="s">
        <v>57</v>
      </c>
      <c r="AX40" s="1" t="s">
        <v>777</v>
      </c>
      <c r="AY40" s="1">
        <v>1215</v>
      </c>
      <c r="AZ40" s="1" t="s">
        <v>778</v>
      </c>
      <c r="BA40" s="1" t="s">
        <v>57</v>
      </c>
      <c r="BB40" s="8" t="s">
        <v>779</v>
      </c>
      <c r="BC40" s="1" t="s">
        <v>57</v>
      </c>
      <c r="BD40" s="1" t="s">
        <v>780</v>
      </c>
      <c r="BE40" s="1" t="s">
        <v>781</v>
      </c>
      <c r="BF40" s="1" t="s">
        <v>57</v>
      </c>
      <c r="BG40" s="1" t="s">
        <v>57</v>
      </c>
      <c r="BH40" s="1" t="s">
        <v>57</v>
      </c>
      <c r="BI40" s="1" t="s">
        <v>57</v>
      </c>
      <c r="BJ40" s="1" t="s">
        <v>57</v>
      </c>
      <c r="BK40" s="1" t="s">
        <v>57</v>
      </c>
      <c r="BL40" s="1" t="s">
        <v>57</v>
      </c>
      <c r="BM40" s="1" t="s">
        <v>57</v>
      </c>
      <c r="BN40" s="1" t="s">
        <v>57</v>
      </c>
      <c r="BO40" s="1" t="s">
        <v>766</v>
      </c>
      <c r="BP40" s="1" t="s">
        <v>767</v>
      </c>
      <c r="BQ40" s="1" t="s">
        <v>768</v>
      </c>
      <c r="BR40" s="1" t="s">
        <v>769</v>
      </c>
      <c r="BS40" s="1" t="s">
        <v>770</v>
      </c>
      <c r="BT40" s="1" t="s">
        <v>771</v>
      </c>
      <c r="BU40" s="8" t="s">
        <v>57</v>
      </c>
      <c r="BV40" s="8" t="s">
        <v>772</v>
      </c>
      <c r="BW40" s="8" t="s">
        <v>773</v>
      </c>
      <c r="BX40" s="1" t="s">
        <v>774</v>
      </c>
      <c r="BY40" s="1" t="s">
        <v>785</v>
      </c>
      <c r="BZ40" s="1" t="s">
        <v>786</v>
      </c>
      <c r="CA40" s="1" t="s">
        <v>57</v>
      </c>
      <c r="CB40" s="1" t="s">
        <v>787</v>
      </c>
      <c r="CC40" s="1" t="s">
        <v>57</v>
      </c>
      <c r="CD40" s="1" t="s">
        <v>761</v>
      </c>
      <c r="CE40" s="1" t="s">
        <v>57</v>
      </c>
      <c r="CF40" s="1" t="s">
        <v>57</v>
      </c>
      <c r="CG40" s="1" t="s">
        <v>57</v>
      </c>
      <c r="CH40" s="1" t="s">
        <v>57</v>
      </c>
      <c r="CI40" s="1" t="s">
        <v>782</v>
      </c>
      <c r="CJ40" s="1" t="s">
        <v>767</v>
      </c>
      <c r="CK40" s="1" t="s">
        <v>57</v>
      </c>
      <c r="CL40" s="1" t="s">
        <v>792</v>
      </c>
      <c r="CM40" s="1" t="s">
        <v>770</v>
      </c>
      <c r="CN40" s="1" t="s">
        <v>771</v>
      </c>
      <c r="CO40" s="1" t="s">
        <v>57</v>
      </c>
      <c r="CP40" s="1" t="s">
        <v>57</v>
      </c>
      <c r="CQ40" s="1" t="s">
        <v>57</v>
      </c>
      <c r="CR40" s="1" t="s">
        <v>57</v>
      </c>
      <c r="CS40" s="1" t="s">
        <v>788</v>
      </c>
      <c r="CT40" s="1" t="s">
        <v>789</v>
      </c>
      <c r="CU40" s="1" t="s">
        <v>57</v>
      </c>
      <c r="CV40" s="1" t="s">
        <v>790</v>
      </c>
      <c r="CW40" s="1" t="s">
        <v>57</v>
      </c>
      <c r="CX40" s="1" t="s">
        <v>791</v>
      </c>
      <c r="CY40" s="1" t="s">
        <v>57</v>
      </c>
      <c r="CZ40" s="1" t="s">
        <v>57</v>
      </c>
      <c r="DA40" s="1" t="s">
        <v>57</v>
      </c>
      <c r="DB40" s="1" t="s">
        <v>57</v>
      </c>
      <c r="DC40" s="1" t="s">
        <v>57</v>
      </c>
      <c r="DD40" s="1" t="s">
        <v>57</v>
      </c>
      <c r="DE40" s="1" t="s">
        <v>57</v>
      </c>
      <c r="DF40" s="1" t="s">
        <v>57</v>
      </c>
      <c r="DG40" s="1" t="s">
        <v>57</v>
      </c>
      <c r="DH40" s="1" t="s">
        <v>57</v>
      </c>
      <c r="DI40" s="1" t="s">
        <v>57</v>
      </c>
      <c r="DJ40" s="1" t="s">
        <v>57</v>
      </c>
      <c r="DK40" s="1" t="s">
        <v>57</v>
      </c>
      <c r="DL40" s="1" t="s">
        <v>57</v>
      </c>
      <c r="DM40" s="1" t="s">
        <v>775</v>
      </c>
      <c r="DN40" s="1" t="s">
        <v>776</v>
      </c>
      <c r="DO40" s="1" t="s">
        <v>57</v>
      </c>
      <c r="DP40" s="1" t="s">
        <v>777</v>
      </c>
      <c r="DQ40" s="1">
        <v>1215</v>
      </c>
      <c r="DR40" s="1" t="s">
        <v>778</v>
      </c>
      <c r="DS40" s="1" t="s">
        <v>57</v>
      </c>
      <c r="DT40" s="8" t="s">
        <v>783</v>
      </c>
      <c r="DU40" s="8" t="s">
        <v>784</v>
      </c>
      <c r="DV40" s="1" t="s">
        <v>57</v>
      </c>
      <c r="DW40" s="1" t="s">
        <v>57</v>
      </c>
      <c r="DX40" s="1" t="s">
        <v>57</v>
      </c>
      <c r="DY40" s="1" t="s">
        <v>57</v>
      </c>
      <c r="DZ40" s="1" t="s">
        <v>57</v>
      </c>
      <c r="EA40" s="1" t="s">
        <v>57</v>
      </c>
      <c r="EB40" s="1" t="s">
        <v>57</v>
      </c>
      <c r="EC40" s="1" t="s">
        <v>57</v>
      </c>
      <c r="ED40" s="1" t="s">
        <v>57</v>
      </c>
      <c r="EE40" s="1" t="s">
        <v>57</v>
      </c>
      <c r="EF40" s="1" t="s">
        <v>57</v>
      </c>
      <c r="EG40" s="6" t="s">
        <v>795</v>
      </c>
      <c r="EH40" s="1" t="s">
        <v>57</v>
      </c>
      <c r="EI40" s="6" t="s">
        <v>793</v>
      </c>
      <c r="EJ40" s="6" t="s">
        <v>794</v>
      </c>
      <c r="EK40" s="1" t="s">
        <v>594</v>
      </c>
      <c r="EL40" s="1" t="s">
        <v>57</v>
      </c>
      <c r="EM40" s="1" t="s">
        <v>57</v>
      </c>
      <c r="EN40" s="1" t="s">
        <v>57</v>
      </c>
      <c r="EO40" s="1" t="s">
        <v>57</v>
      </c>
      <c r="EP40" s="1" t="s">
        <v>57</v>
      </c>
      <c r="EQ40" s="1" t="s">
        <v>57</v>
      </c>
      <c r="ER40" s="1" t="s">
        <v>57</v>
      </c>
      <c r="ES40" s="1" t="s">
        <v>57</v>
      </c>
      <c r="ET40" s="1" t="s">
        <v>57</v>
      </c>
      <c r="EU40" s="1" t="s">
        <v>57</v>
      </c>
      <c r="EV40" s="6" t="s">
        <v>688</v>
      </c>
      <c r="EW40" s="10" t="s">
        <v>686</v>
      </c>
      <c r="EX40" s="6" t="s">
        <v>687</v>
      </c>
      <c r="EY40" s="1" t="s">
        <v>57</v>
      </c>
      <c r="EZ40" s="1" t="s">
        <v>57</v>
      </c>
      <c r="FA40" s="1" t="s">
        <v>57</v>
      </c>
      <c r="FB40" s="1" t="s">
        <v>57</v>
      </c>
      <c r="FC40" s="1" t="s">
        <v>57</v>
      </c>
      <c r="FD40" s="1" t="s">
        <v>57</v>
      </c>
      <c r="FE40" s="1" t="s">
        <v>57</v>
      </c>
      <c r="FF40" s="1" t="s">
        <v>57</v>
      </c>
      <c r="FG40" s="1" t="s">
        <v>57</v>
      </c>
      <c r="FH40" s="1" t="s">
        <v>57</v>
      </c>
      <c r="FI40" s="1" t="s">
        <v>57</v>
      </c>
      <c r="FJ40" s="1" t="s">
        <v>57</v>
      </c>
      <c r="FK40" s="1" t="s">
        <v>57</v>
      </c>
      <c r="FL40" s="1" t="s">
        <v>57</v>
      </c>
      <c r="FM40" s="1" t="s">
        <v>57</v>
      </c>
      <c r="FN40" s="1" t="s">
        <v>57</v>
      </c>
      <c r="FO40" s="1" t="s">
        <v>679</v>
      </c>
      <c r="FP40" s="1" t="s">
        <v>57</v>
      </c>
      <c r="FQ40" s="1" t="s">
        <v>57</v>
      </c>
      <c r="FR40" s="1" t="s">
        <v>57</v>
      </c>
      <c r="FS40" s="1" t="s">
        <v>57</v>
      </c>
      <c r="FT40" s="1">
        <v>152</v>
      </c>
      <c r="FU40" s="1" t="s">
        <v>57</v>
      </c>
      <c r="FV40" s="1" t="s">
        <v>57</v>
      </c>
      <c r="FW40" s="1" t="s">
        <v>57</v>
      </c>
      <c r="FX40" s="1" t="s">
        <v>647</v>
      </c>
      <c r="FY40" s="1">
        <v>6078014</v>
      </c>
      <c r="FZ40" s="1">
        <v>2210</v>
      </c>
      <c r="GA40" s="1">
        <v>20</v>
      </c>
      <c r="GB40" s="1" t="s">
        <v>555</v>
      </c>
      <c r="GC40" s="7" t="s">
        <v>842</v>
      </c>
      <c r="GD40" s="1" t="s">
        <v>17</v>
      </c>
      <c r="GE40" s="1" t="s">
        <v>319</v>
      </c>
      <c r="GF40" s="1" t="s">
        <v>57</v>
      </c>
      <c r="GG40" s="1" t="s">
        <v>57</v>
      </c>
      <c r="GH40" s="1" t="s">
        <v>17</v>
      </c>
      <c r="GI40" s="1" t="s">
        <v>57</v>
      </c>
      <c r="GJ40" s="1" t="s">
        <v>17</v>
      </c>
      <c r="GK40" s="1" t="s">
        <v>17</v>
      </c>
      <c r="GL40" s="1" t="s">
        <v>17</v>
      </c>
      <c r="GM40" s="1" t="s">
        <v>57</v>
      </c>
      <c r="GN40" s="1" t="s">
        <v>57</v>
      </c>
      <c r="GO40" s="1" t="s">
        <v>57</v>
      </c>
      <c r="GP40" s="1" t="s">
        <v>57</v>
      </c>
      <c r="GQ40" s="1" t="s">
        <v>57</v>
      </c>
      <c r="GR40" s="1" t="s">
        <v>57</v>
      </c>
      <c r="GS40" s="1" t="s">
        <v>57</v>
      </c>
      <c r="GT40" s="1" t="s">
        <v>57</v>
      </c>
      <c r="GU40" s="1" t="s">
        <v>57</v>
      </c>
      <c r="GV40" s="1" t="s">
        <v>57</v>
      </c>
      <c r="GW40" s="1" t="s">
        <v>57</v>
      </c>
      <c r="GX40" s="1" t="s">
        <v>57</v>
      </c>
      <c r="GY40" s="1" t="s">
        <v>57</v>
      </c>
      <c r="GZ40" s="1" t="s">
        <v>57</v>
      </c>
      <c r="HA40" s="1" t="s">
        <v>57</v>
      </c>
      <c r="HB40" s="1" t="s">
        <v>57</v>
      </c>
      <c r="HC40" s="1" t="s">
        <v>57</v>
      </c>
      <c r="HD40" s="1" t="s">
        <v>57</v>
      </c>
      <c r="HE40" s="1" t="s">
        <v>57</v>
      </c>
      <c r="HF40" s="1" t="s">
        <v>746</v>
      </c>
      <c r="HG40" s="1" t="s">
        <v>57</v>
      </c>
      <c r="HH40" s="1" t="s">
        <v>57</v>
      </c>
      <c r="HI40" s="1" t="s">
        <v>57</v>
      </c>
      <c r="HJ40" s="7" t="s">
        <v>749</v>
      </c>
      <c r="HK40" s="7" t="s">
        <v>750</v>
      </c>
      <c r="HL40" s="7" t="s">
        <v>751</v>
      </c>
      <c r="HM40" s="6" t="s">
        <v>752</v>
      </c>
      <c r="HN40" s="6" t="s">
        <v>753</v>
      </c>
      <c r="HO40" s="10" t="s">
        <v>754</v>
      </c>
      <c r="HP40" s="10" t="s">
        <v>691</v>
      </c>
      <c r="HQ40" s="6" t="s">
        <v>692</v>
      </c>
      <c r="HR40" s="6" t="s">
        <v>693</v>
      </c>
      <c r="HS40" s="6" t="s">
        <v>755</v>
      </c>
      <c r="HT40" s="6" t="s">
        <v>694</v>
      </c>
      <c r="HU40" s="6" t="s">
        <v>693</v>
      </c>
      <c r="HV40" s="6" t="s">
        <v>695</v>
      </c>
      <c r="HW40" s="1" t="s">
        <v>57</v>
      </c>
      <c r="HX40" s="1" t="s">
        <v>57</v>
      </c>
      <c r="HY40" s="1" t="s">
        <v>57</v>
      </c>
      <c r="HZ40" s="6" t="s">
        <v>756</v>
      </c>
      <c r="IA40" s="1" t="s">
        <v>57</v>
      </c>
      <c r="IB40" s="1" t="s">
        <v>57</v>
      </c>
      <c r="IC40" s="1" t="s">
        <v>57</v>
      </c>
      <c r="ID40" s="1" t="s">
        <v>57</v>
      </c>
      <c r="IE40" s="1" t="s">
        <v>57</v>
      </c>
      <c r="IF40" s="1" t="s">
        <v>57</v>
      </c>
      <c r="IG40" s="1" t="s">
        <v>57</v>
      </c>
      <c r="IH40" s="1" t="s">
        <v>57</v>
      </c>
      <c r="II40" s="1" t="s">
        <v>57</v>
      </c>
      <c r="IJ40" s="1" t="s">
        <v>57</v>
      </c>
      <c r="IK40" s="1" t="s">
        <v>57</v>
      </c>
      <c r="IL40" s="1" t="s">
        <v>57</v>
      </c>
      <c r="IM40" s="1" t="s">
        <v>57</v>
      </c>
      <c r="IN40" s="1" t="s">
        <v>57</v>
      </c>
      <c r="IO40" s="1" t="s">
        <v>57</v>
      </c>
      <c r="IP40" s="1" t="s">
        <v>57</v>
      </c>
      <c r="IQ40" s="1" t="s">
        <v>57</v>
      </c>
      <c r="IR40" s="1" t="s">
        <v>17</v>
      </c>
      <c r="IS40" s="1" t="s">
        <v>57</v>
      </c>
      <c r="IT40" s="1" t="s">
        <v>57</v>
      </c>
      <c r="IU40" s="1" t="s">
        <v>57</v>
      </c>
      <c r="IV40" s="1" t="s">
        <v>57</v>
      </c>
      <c r="IW40" s="1" t="s">
        <v>57</v>
      </c>
      <c r="IX40" s="1" t="s">
        <v>57</v>
      </c>
      <c r="IY40" s="1" t="s">
        <v>57</v>
      </c>
      <c r="IZ40" s="7" t="s">
        <v>750</v>
      </c>
      <c r="JA40" s="1" t="s">
        <v>757</v>
      </c>
      <c r="JB40" s="7" t="s">
        <v>749</v>
      </c>
      <c r="JC40" s="1" t="s">
        <v>758</v>
      </c>
      <c r="JD40" s="1">
        <v>170199</v>
      </c>
      <c r="JE40" s="1">
        <v>170199</v>
      </c>
      <c r="JF40" s="1" t="s">
        <v>57</v>
      </c>
      <c r="JG40" s="7" t="s">
        <v>751</v>
      </c>
      <c r="JH40" s="1" t="s">
        <v>57</v>
      </c>
      <c r="JI40" s="1" t="s">
        <v>57</v>
      </c>
      <c r="JJ40" s="6" t="s">
        <v>760</v>
      </c>
      <c r="JK40" s="1" t="s">
        <v>17</v>
      </c>
      <c r="JL40" s="1" t="s">
        <v>57</v>
      </c>
      <c r="JM40" s="1" t="s">
        <v>57</v>
      </c>
      <c r="JN40" s="1" t="s">
        <v>57</v>
      </c>
      <c r="JO40" s="1" t="s">
        <v>57</v>
      </c>
      <c r="JP40" s="1" t="s">
        <v>57</v>
      </c>
      <c r="JQ40" s="1" t="s">
        <v>1</v>
      </c>
      <c r="JR40" s="1" t="s">
        <v>57</v>
      </c>
      <c r="JS40" s="7" t="s">
        <v>704</v>
      </c>
      <c r="JT40" s="1" t="s">
        <v>705</v>
      </c>
      <c r="JU40" s="1">
        <v>2</v>
      </c>
      <c r="JV40" s="1" t="s">
        <v>706</v>
      </c>
      <c r="JW40" s="1" t="s">
        <v>707</v>
      </c>
      <c r="JX40" s="1" t="s">
        <v>57</v>
      </c>
      <c r="JY40" s="1" t="s">
        <v>57</v>
      </c>
      <c r="JZ40" s="1" t="s">
        <v>57</v>
      </c>
      <c r="KA40" s="1" t="s">
        <v>57</v>
      </c>
      <c r="KB40" s="1" t="s">
        <v>546</v>
      </c>
      <c r="KC40" s="1" t="s">
        <v>708</v>
      </c>
      <c r="KD40" s="7" t="s">
        <v>763</v>
      </c>
      <c r="KE40" s="1" t="s">
        <v>761</v>
      </c>
      <c r="KF40" s="1" t="s">
        <v>57</v>
      </c>
      <c r="KG40" s="1" t="s">
        <v>57</v>
      </c>
      <c r="KH40" s="1" t="s">
        <v>57</v>
      </c>
      <c r="KI40" s="1" t="s">
        <v>57</v>
      </c>
      <c r="KJ40" s="1" t="s">
        <v>709</v>
      </c>
      <c r="KK40" s="1" t="s">
        <v>57</v>
      </c>
      <c r="KL40" s="1" t="s">
        <v>710</v>
      </c>
      <c r="KM40" s="1" t="s">
        <v>57</v>
      </c>
      <c r="KN40" s="1" t="s">
        <v>57</v>
      </c>
      <c r="KO40" s="1" t="s">
        <v>57</v>
      </c>
      <c r="KP40" s="1" t="s">
        <v>57</v>
      </c>
      <c r="KQ40" s="1" t="s">
        <v>57</v>
      </c>
      <c r="KR40" s="1" t="s">
        <v>57</v>
      </c>
      <c r="KS40" s="1" t="s">
        <v>57</v>
      </c>
      <c r="KT40" s="1" t="s">
        <v>57</v>
      </c>
      <c r="KU40" s="1" t="s">
        <v>1119</v>
      </c>
      <c r="KV40" s="19" t="e">
        <f>MATCH(A40,SID!A:A,0)</f>
        <v>#N/A</v>
      </c>
    </row>
    <row r="41" spans="1:308" ht="132" x14ac:dyDescent="0.25">
      <c r="A41" s="19" t="str">
        <f t="shared" si="0"/>
        <v>241ISZ1191092_MEDU3512997</v>
      </c>
      <c r="B41" s="1" t="s">
        <v>711</v>
      </c>
      <c r="C41" s="1" t="s">
        <v>50</v>
      </c>
      <c r="D41" s="1" t="s">
        <v>50</v>
      </c>
      <c r="E41" s="1" t="s">
        <v>57</v>
      </c>
      <c r="F41" s="1" t="s">
        <v>57</v>
      </c>
      <c r="G41" s="1" t="s">
        <v>57</v>
      </c>
      <c r="H41" s="1">
        <v>241</v>
      </c>
      <c r="I41" s="1" t="s">
        <v>17</v>
      </c>
      <c r="J41" s="1" t="s">
        <v>421</v>
      </c>
      <c r="K41" s="1" t="s">
        <v>57</v>
      </c>
      <c r="L41" s="1" t="s">
        <v>17</v>
      </c>
      <c r="M41" s="1" t="s">
        <v>711</v>
      </c>
      <c r="N41" s="1" t="s">
        <v>63</v>
      </c>
      <c r="O41" s="1" t="s">
        <v>57</v>
      </c>
      <c r="P41" s="1" t="s">
        <v>17</v>
      </c>
      <c r="Q41" s="1" t="s">
        <v>57</v>
      </c>
      <c r="R41" s="1" t="s">
        <v>57</v>
      </c>
      <c r="S41" s="1" t="s">
        <v>762</v>
      </c>
      <c r="T41" s="7" t="s">
        <v>763</v>
      </c>
      <c r="U41" s="1" t="s">
        <v>764</v>
      </c>
      <c r="V41" s="1" t="s">
        <v>57</v>
      </c>
      <c r="W41" s="1" t="s">
        <v>57</v>
      </c>
      <c r="X41" s="1" t="s">
        <v>57</v>
      </c>
      <c r="Y41" s="1" t="s">
        <v>57</v>
      </c>
      <c r="Z41" s="1" t="s">
        <v>57</v>
      </c>
      <c r="AA41" s="1" t="s">
        <v>57</v>
      </c>
      <c r="AB41" s="1" t="s">
        <v>57</v>
      </c>
      <c r="AC41" s="1" t="s">
        <v>57</v>
      </c>
      <c r="AD41" s="1" t="s">
        <v>57</v>
      </c>
      <c r="AE41" s="1" t="s">
        <v>57</v>
      </c>
      <c r="AF41" s="1" t="s">
        <v>57</v>
      </c>
      <c r="AG41" s="1" t="s">
        <v>57</v>
      </c>
      <c r="AH41" s="1" t="s">
        <v>57</v>
      </c>
      <c r="AI41" s="1" t="s">
        <v>90</v>
      </c>
      <c r="AJ41" s="1" t="s">
        <v>765</v>
      </c>
      <c r="AK41" s="1" t="s">
        <v>766</v>
      </c>
      <c r="AL41" s="1" t="s">
        <v>767</v>
      </c>
      <c r="AM41" s="1" t="s">
        <v>768</v>
      </c>
      <c r="AN41" s="1" t="s">
        <v>769</v>
      </c>
      <c r="AO41" s="1" t="s">
        <v>770</v>
      </c>
      <c r="AP41" s="1" t="s">
        <v>771</v>
      </c>
      <c r="AQ41" s="8" t="s">
        <v>57</v>
      </c>
      <c r="AR41" s="8" t="s">
        <v>772</v>
      </c>
      <c r="AS41" s="8" t="s">
        <v>773</v>
      </c>
      <c r="AT41" s="1" t="s">
        <v>774</v>
      </c>
      <c r="AU41" s="1" t="s">
        <v>775</v>
      </c>
      <c r="AV41" s="1" t="s">
        <v>776</v>
      </c>
      <c r="AW41" s="1" t="s">
        <v>57</v>
      </c>
      <c r="AX41" s="1" t="s">
        <v>777</v>
      </c>
      <c r="AY41" s="1">
        <v>1215</v>
      </c>
      <c r="AZ41" s="1" t="s">
        <v>778</v>
      </c>
      <c r="BA41" s="1" t="s">
        <v>57</v>
      </c>
      <c r="BB41" s="8" t="s">
        <v>779</v>
      </c>
      <c r="BC41" s="1" t="s">
        <v>57</v>
      </c>
      <c r="BD41" s="1" t="s">
        <v>780</v>
      </c>
      <c r="BE41" s="1" t="s">
        <v>781</v>
      </c>
      <c r="BF41" s="1" t="s">
        <v>57</v>
      </c>
      <c r="BG41" s="1" t="s">
        <v>57</v>
      </c>
      <c r="BH41" s="1" t="s">
        <v>57</v>
      </c>
      <c r="BI41" s="1" t="s">
        <v>57</v>
      </c>
      <c r="BJ41" s="1" t="s">
        <v>57</v>
      </c>
      <c r="BK41" s="1" t="s">
        <v>57</v>
      </c>
      <c r="BL41" s="1" t="s">
        <v>57</v>
      </c>
      <c r="BM41" s="1" t="s">
        <v>57</v>
      </c>
      <c r="BN41" s="1" t="s">
        <v>57</v>
      </c>
      <c r="BO41" s="1" t="s">
        <v>766</v>
      </c>
      <c r="BP41" s="1" t="s">
        <v>767</v>
      </c>
      <c r="BQ41" s="1" t="s">
        <v>768</v>
      </c>
      <c r="BR41" s="1" t="s">
        <v>769</v>
      </c>
      <c r="BS41" s="1" t="s">
        <v>770</v>
      </c>
      <c r="BT41" s="1" t="s">
        <v>771</v>
      </c>
      <c r="BU41" s="8" t="s">
        <v>57</v>
      </c>
      <c r="BV41" s="8" t="s">
        <v>772</v>
      </c>
      <c r="BW41" s="8" t="s">
        <v>773</v>
      </c>
      <c r="BX41" s="1" t="s">
        <v>774</v>
      </c>
      <c r="BY41" s="1" t="s">
        <v>785</v>
      </c>
      <c r="BZ41" s="1" t="s">
        <v>786</v>
      </c>
      <c r="CA41" s="1" t="s">
        <v>57</v>
      </c>
      <c r="CB41" s="1" t="s">
        <v>787</v>
      </c>
      <c r="CC41" s="1" t="s">
        <v>57</v>
      </c>
      <c r="CD41" s="1" t="s">
        <v>761</v>
      </c>
      <c r="CE41" s="1" t="s">
        <v>57</v>
      </c>
      <c r="CF41" s="1" t="s">
        <v>57</v>
      </c>
      <c r="CG41" s="1" t="s">
        <v>57</v>
      </c>
      <c r="CH41" s="1" t="s">
        <v>57</v>
      </c>
      <c r="CI41" s="1" t="s">
        <v>782</v>
      </c>
      <c r="CJ41" s="1" t="s">
        <v>767</v>
      </c>
      <c r="CK41" s="1" t="s">
        <v>57</v>
      </c>
      <c r="CL41" s="1" t="s">
        <v>792</v>
      </c>
      <c r="CM41" s="1" t="s">
        <v>770</v>
      </c>
      <c r="CN41" s="1" t="s">
        <v>771</v>
      </c>
      <c r="CO41" s="1" t="s">
        <v>57</v>
      </c>
      <c r="CP41" s="1" t="s">
        <v>57</v>
      </c>
      <c r="CQ41" s="1" t="s">
        <v>57</v>
      </c>
      <c r="CR41" s="1" t="s">
        <v>57</v>
      </c>
      <c r="CS41" s="1" t="s">
        <v>788</v>
      </c>
      <c r="CT41" s="1" t="s">
        <v>789</v>
      </c>
      <c r="CU41" s="1" t="s">
        <v>57</v>
      </c>
      <c r="CV41" s="1" t="s">
        <v>790</v>
      </c>
      <c r="CW41" s="1" t="s">
        <v>57</v>
      </c>
      <c r="CX41" s="1" t="s">
        <v>791</v>
      </c>
      <c r="CY41" s="1" t="s">
        <v>57</v>
      </c>
      <c r="CZ41" s="1" t="s">
        <v>57</v>
      </c>
      <c r="DA41" s="1" t="s">
        <v>57</v>
      </c>
      <c r="DB41" s="1" t="s">
        <v>57</v>
      </c>
      <c r="DC41" s="1" t="s">
        <v>57</v>
      </c>
      <c r="DD41" s="1" t="s">
        <v>57</v>
      </c>
      <c r="DE41" s="1" t="s">
        <v>57</v>
      </c>
      <c r="DF41" s="1" t="s">
        <v>57</v>
      </c>
      <c r="DG41" s="1" t="s">
        <v>57</v>
      </c>
      <c r="DH41" s="1" t="s">
        <v>57</v>
      </c>
      <c r="DI41" s="1" t="s">
        <v>57</v>
      </c>
      <c r="DJ41" s="1" t="s">
        <v>57</v>
      </c>
      <c r="DK41" s="1" t="s">
        <v>57</v>
      </c>
      <c r="DL41" s="1" t="s">
        <v>57</v>
      </c>
      <c r="DM41" s="1" t="s">
        <v>775</v>
      </c>
      <c r="DN41" s="1" t="s">
        <v>776</v>
      </c>
      <c r="DO41" s="1" t="s">
        <v>57</v>
      </c>
      <c r="DP41" s="1" t="s">
        <v>777</v>
      </c>
      <c r="DQ41" s="1">
        <v>1215</v>
      </c>
      <c r="DR41" s="1" t="s">
        <v>778</v>
      </c>
      <c r="DS41" s="1" t="s">
        <v>57</v>
      </c>
      <c r="DT41" s="8" t="s">
        <v>783</v>
      </c>
      <c r="DU41" s="8" t="s">
        <v>784</v>
      </c>
      <c r="DV41" s="1" t="s">
        <v>57</v>
      </c>
      <c r="DW41" s="1" t="s">
        <v>57</v>
      </c>
      <c r="DX41" s="1" t="s">
        <v>57</v>
      </c>
      <c r="DY41" s="1" t="s">
        <v>57</v>
      </c>
      <c r="DZ41" s="1" t="s">
        <v>57</v>
      </c>
      <c r="EA41" s="1" t="s">
        <v>57</v>
      </c>
      <c r="EB41" s="1" t="s">
        <v>57</v>
      </c>
      <c r="EC41" s="1" t="s">
        <v>57</v>
      </c>
      <c r="ED41" s="1" t="s">
        <v>57</v>
      </c>
      <c r="EE41" s="1" t="s">
        <v>57</v>
      </c>
      <c r="EF41" s="1" t="s">
        <v>57</v>
      </c>
      <c r="EG41" s="6" t="s">
        <v>795</v>
      </c>
      <c r="EH41" s="1" t="s">
        <v>57</v>
      </c>
      <c r="EI41" s="6" t="s">
        <v>793</v>
      </c>
      <c r="EJ41" s="6" t="s">
        <v>794</v>
      </c>
      <c r="EK41" s="1" t="s">
        <v>594</v>
      </c>
      <c r="EL41" s="1" t="s">
        <v>57</v>
      </c>
      <c r="EM41" s="1" t="s">
        <v>57</v>
      </c>
      <c r="EN41" s="1" t="s">
        <v>57</v>
      </c>
      <c r="EO41" s="1" t="s">
        <v>57</v>
      </c>
      <c r="EP41" s="1" t="s">
        <v>57</v>
      </c>
      <c r="EQ41" s="1" t="s">
        <v>57</v>
      </c>
      <c r="ER41" s="1" t="s">
        <v>57</v>
      </c>
      <c r="ES41" s="1" t="s">
        <v>57</v>
      </c>
      <c r="ET41" s="1" t="s">
        <v>57</v>
      </c>
      <c r="EU41" s="1" t="s">
        <v>57</v>
      </c>
      <c r="EV41" s="6" t="s">
        <v>688</v>
      </c>
      <c r="EW41" s="10" t="s">
        <v>686</v>
      </c>
      <c r="EX41" s="6" t="s">
        <v>687</v>
      </c>
      <c r="EY41" s="1" t="s">
        <v>57</v>
      </c>
      <c r="EZ41" s="1" t="s">
        <v>57</v>
      </c>
      <c r="FA41" s="1" t="s">
        <v>57</v>
      </c>
      <c r="FB41" s="1" t="s">
        <v>57</v>
      </c>
      <c r="FC41" s="1" t="s">
        <v>57</v>
      </c>
      <c r="FD41" s="1" t="s">
        <v>57</v>
      </c>
      <c r="FE41" s="1" t="s">
        <v>57</v>
      </c>
      <c r="FF41" s="1" t="s">
        <v>57</v>
      </c>
      <c r="FG41" s="1" t="s">
        <v>57</v>
      </c>
      <c r="FH41" s="1" t="s">
        <v>57</v>
      </c>
      <c r="FI41" s="1" t="s">
        <v>57</v>
      </c>
      <c r="FJ41" s="1" t="s">
        <v>57</v>
      </c>
      <c r="FK41" s="1" t="s">
        <v>57</v>
      </c>
      <c r="FL41" s="1" t="s">
        <v>57</v>
      </c>
      <c r="FM41" s="1" t="s">
        <v>57</v>
      </c>
      <c r="FN41" s="1" t="s">
        <v>57</v>
      </c>
      <c r="FO41" s="1" t="s">
        <v>679</v>
      </c>
      <c r="FP41" s="1" t="s">
        <v>57</v>
      </c>
      <c r="FQ41" s="1" t="s">
        <v>57</v>
      </c>
      <c r="FR41" s="1" t="s">
        <v>57</v>
      </c>
      <c r="FS41" s="1" t="s">
        <v>57</v>
      </c>
      <c r="FT41" s="1">
        <v>152</v>
      </c>
      <c r="FU41" s="1" t="s">
        <v>57</v>
      </c>
      <c r="FV41" s="1" t="s">
        <v>57</v>
      </c>
      <c r="FW41" s="1" t="s">
        <v>57</v>
      </c>
      <c r="FX41" s="1" t="s">
        <v>647</v>
      </c>
      <c r="FY41" s="1">
        <v>3512997</v>
      </c>
      <c r="FZ41" s="1">
        <v>2210</v>
      </c>
      <c r="GA41" s="1">
        <v>20</v>
      </c>
      <c r="GB41" s="1" t="s">
        <v>555</v>
      </c>
      <c r="GC41" s="7" t="s">
        <v>842</v>
      </c>
      <c r="GD41" s="1" t="s">
        <v>17</v>
      </c>
      <c r="GE41" s="1" t="s">
        <v>319</v>
      </c>
      <c r="GF41" s="1" t="s">
        <v>57</v>
      </c>
      <c r="GG41" s="1" t="s">
        <v>57</v>
      </c>
      <c r="GH41" s="1" t="s">
        <v>17</v>
      </c>
      <c r="GI41" s="1" t="s">
        <v>57</v>
      </c>
      <c r="GJ41" s="1" t="s">
        <v>17</v>
      </c>
      <c r="GK41" s="1" t="s">
        <v>17</v>
      </c>
      <c r="GL41" s="1" t="s">
        <v>17</v>
      </c>
      <c r="GM41" s="1" t="s">
        <v>57</v>
      </c>
      <c r="GN41" s="1" t="s">
        <v>57</v>
      </c>
      <c r="GO41" s="1" t="s">
        <v>57</v>
      </c>
      <c r="GP41" s="1" t="s">
        <v>57</v>
      </c>
      <c r="GQ41" s="1" t="s">
        <v>57</v>
      </c>
      <c r="GR41" s="1" t="s">
        <v>57</v>
      </c>
      <c r="GS41" s="1" t="s">
        <v>57</v>
      </c>
      <c r="GT41" s="1" t="s">
        <v>57</v>
      </c>
      <c r="GU41" s="1" t="s">
        <v>57</v>
      </c>
      <c r="GV41" s="1" t="s">
        <v>57</v>
      </c>
      <c r="GW41" s="1" t="s">
        <v>57</v>
      </c>
      <c r="GX41" s="1" t="s">
        <v>57</v>
      </c>
      <c r="GY41" s="1" t="s">
        <v>57</v>
      </c>
      <c r="GZ41" s="1" t="s">
        <v>57</v>
      </c>
      <c r="HA41" s="1" t="s">
        <v>57</v>
      </c>
      <c r="HB41" s="1" t="s">
        <v>57</v>
      </c>
      <c r="HC41" s="1" t="s">
        <v>57</v>
      </c>
      <c r="HD41" s="1" t="s">
        <v>57</v>
      </c>
      <c r="HE41" s="1" t="s">
        <v>57</v>
      </c>
      <c r="HF41" s="1" t="s">
        <v>747</v>
      </c>
      <c r="HG41" s="1" t="s">
        <v>57</v>
      </c>
      <c r="HH41" s="1" t="s">
        <v>57</v>
      </c>
      <c r="HI41" s="1" t="s">
        <v>57</v>
      </c>
      <c r="HJ41" s="7" t="s">
        <v>749</v>
      </c>
      <c r="HK41" s="7" t="s">
        <v>750</v>
      </c>
      <c r="HL41" s="7" t="s">
        <v>751</v>
      </c>
      <c r="HM41" s="6" t="s">
        <v>752</v>
      </c>
      <c r="HN41" s="6" t="s">
        <v>753</v>
      </c>
      <c r="HO41" s="10" t="s">
        <v>754</v>
      </c>
      <c r="HP41" s="10" t="s">
        <v>691</v>
      </c>
      <c r="HQ41" s="6" t="s">
        <v>692</v>
      </c>
      <c r="HR41" s="6" t="s">
        <v>693</v>
      </c>
      <c r="HS41" s="6" t="s">
        <v>755</v>
      </c>
      <c r="HT41" s="6" t="s">
        <v>694</v>
      </c>
      <c r="HU41" s="6" t="s">
        <v>693</v>
      </c>
      <c r="HV41" s="6" t="s">
        <v>695</v>
      </c>
      <c r="HW41" s="1" t="s">
        <v>57</v>
      </c>
      <c r="HX41" s="1" t="s">
        <v>57</v>
      </c>
      <c r="HY41" s="1" t="s">
        <v>57</v>
      </c>
      <c r="HZ41" s="6" t="s">
        <v>756</v>
      </c>
      <c r="IA41" s="1" t="s">
        <v>57</v>
      </c>
      <c r="IB41" s="1" t="s">
        <v>57</v>
      </c>
      <c r="IC41" s="1" t="s">
        <v>57</v>
      </c>
      <c r="ID41" s="1" t="s">
        <v>57</v>
      </c>
      <c r="IE41" s="1" t="s">
        <v>57</v>
      </c>
      <c r="IF41" s="1" t="s">
        <v>57</v>
      </c>
      <c r="IG41" s="1" t="s">
        <v>57</v>
      </c>
      <c r="IH41" s="1" t="s">
        <v>57</v>
      </c>
      <c r="II41" s="1" t="s">
        <v>57</v>
      </c>
      <c r="IJ41" s="1" t="s">
        <v>57</v>
      </c>
      <c r="IK41" s="1" t="s">
        <v>57</v>
      </c>
      <c r="IL41" s="1" t="s">
        <v>57</v>
      </c>
      <c r="IM41" s="1" t="s">
        <v>57</v>
      </c>
      <c r="IN41" s="1" t="s">
        <v>57</v>
      </c>
      <c r="IO41" s="1" t="s">
        <v>57</v>
      </c>
      <c r="IP41" s="1" t="s">
        <v>57</v>
      </c>
      <c r="IQ41" s="1" t="s">
        <v>57</v>
      </c>
      <c r="IR41" s="1" t="s">
        <v>17</v>
      </c>
      <c r="IS41" s="1" t="s">
        <v>57</v>
      </c>
      <c r="IT41" s="1" t="s">
        <v>57</v>
      </c>
      <c r="IU41" s="1" t="s">
        <v>57</v>
      </c>
      <c r="IV41" s="1" t="s">
        <v>57</v>
      </c>
      <c r="IW41" s="1" t="s">
        <v>57</v>
      </c>
      <c r="IX41" s="1" t="s">
        <v>57</v>
      </c>
      <c r="IY41" s="1" t="s">
        <v>57</v>
      </c>
      <c r="IZ41" s="7" t="s">
        <v>750</v>
      </c>
      <c r="JA41" s="1" t="s">
        <v>757</v>
      </c>
      <c r="JB41" s="7" t="s">
        <v>749</v>
      </c>
      <c r="JC41" s="1" t="s">
        <v>758</v>
      </c>
      <c r="JD41" s="1">
        <v>170199</v>
      </c>
      <c r="JE41" s="1">
        <v>170199</v>
      </c>
      <c r="JF41" s="1" t="s">
        <v>57</v>
      </c>
      <c r="JG41" s="7" t="s">
        <v>751</v>
      </c>
      <c r="JH41" s="1" t="s">
        <v>57</v>
      </c>
      <c r="JI41" s="1" t="s">
        <v>57</v>
      </c>
      <c r="JJ41" s="6" t="s">
        <v>760</v>
      </c>
      <c r="JK41" s="1" t="s">
        <v>17</v>
      </c>
      <c r="JL41" s="1" t="s">
        <v>57</v>
      </c>
      <c r="JM41" s="1" t="s">
        <v>57</v>
      </c>
      <c r="JN41" s="1" t="s">
        <v>57</v>
      </c>
      <c r="JO41" s="1" t="s">
        <v>57</v>
      </c>
      <c r="JP41" s="1" t="s">
        <v>57</v>
      </c>
      <c r="JQ41" s="1" t="s">
        <v>1</v>
      </c>
      <c r="JR41" s="1" t="s">
        <v>57</v>
      </c>
      <c r="JS41" s="7" t="s">
        <v>704</v>
      </c>
      <c r="JT41" s="1" t="s">
        <v>705</v>
      </c>
      <c r="JU41" s="1">
        <v>2</v>
      </c>
      <c r="JV41" s="1" t="s">
        <v>706</v>
      </c>
      <c r="JW41" s="1" t="s">
        <v>707</v>
      </c>
      <c r="JX41" s="1" t="s">
        <v>57</v>
      </c>
      <c r="JY41" s="1" t="s">
        <v>57</v>
      </c>
      <c r="JZ41" s="1" t="s">
        <v>57</v>
      </c>
      <c r="KA41" s="1" t="s">
        <v>57</v>
      </c>
      <c r="KB41" s="1" t="s">
        <v>546</v>
      </c>
      <c r="KC41" s="1" t="s">
        <v>708</v>
      </c>
      <c r="KD41" s="7" t="s">
        <v>763</v>
      </c>
      <c r="KE41" s="1" t="s">
        <v>761</v>
      </c>
      <c r="KF41" s="1" t="s">
        <v>57</v>
      </c>
      <c r="KG41" s="1" t="s">
        <v>57</v>
      </c>
      <c r="KH41" s="1" t="s">
        <v>57</v>
      </c>
      <c r="KI41" s="1" t="s">
        <v>57</v>
      </c>
      <c r="KJ41" s="1" t="s">
        <v>709</v>
      </c>
      <c r="KK41" s="1" t="s">
        <v>57</v>
      </c>
      <c r="KL41" s="1" t="s">
        <v>710</v>
      </c>
      <c r="KM41" s="1" t="s">
        <v>57</v>
      </c>
      <c r="KN41" s="1" t="s">
        <v>57</v>
      </c>
      <c r="KO41" s="1" t="s">
        <v>57</v>
      </c>
      <c r="KP41" s="1" t="s">
        <v>57</v>
      </c>
      <c r="KQ41" s="1" t="s">
        <v>57</v>
      </c>
      <c r="KR41" s="1" t="s">
        <v>57</v>
      </c>
      <c r="KS41" s="1" t="s">
        <v>57</v>
      </c>
      <c r="KT41" s="1" t="s">
        <v>57</v>
      </c>
      <c r="KU41" s="1" t="s">
        <v>1119</v>
      </c>
      <c r="KV41" s="19" t="e">
        <f>MATCH(A41,SID!A:A,0)</f>
        <v>#N/A</v>
      </c>
    </row>
    <row r="42" spans="1:308" ht="132" x14ac:dyDescent="0.25">
      <c r="A42" s="19" t="str">
        <f t="shared" si="0"/>
        <v>241ISZ1191092_MEDU3661075</v>
      </c>
      <c r="B42" s="1" t="s">
        <v>711</v>
      </c>
      <c r="C42" s="1" t="s">
        <v>50</v>
      </c>
      <c r="D42" s="1" t="s">
        <v>50</v>
      </c>
      <c r="E42" s="1" t="s">
        <v>57</v>
      </c>
      <c r="F42" s="1" t="s">
        <v>57</v>
      </c>
      <c r="G42" s="1" t="s">
        <v>57</v>
      </c>
      <c r="H42" s="1">
        <v>241</v>
      </c>
      <c r="I42" s="1" t="s">
        <v>17</v>
      </c>
      <c r="J42" s="1" t="s">
        <v>421</v>
      </c>
      <c r="K42" s="1" t="s">
        <v>57</v>
      </c>
      <c r="L42" s="1" t="s">
        <v>17</v>
      </c>
      <c r="M42" s="1" t="s">
        <v>711</v>
      </c>
      <c r="N42" s="1" t="s">
        <v>63</v>
      </c>
      <c r="O42" s="1" t="s">
        <v>57</v>
      </c>
      <c r="P42" s="1" t="s">
        <v>17</v>
      </c>
      <c r="Q42" s="1" t="s">
        <v>57</v>
      </c>
      <c r="R42" s="1" t="s">
        <v>57</v>
      </c>
      <c r="S42" s="1" t="s">
        <v>762</v>
      </c>
      <c r="T42" s="7" t="s">
        <v>763</v>
      </c>
      <c r="U42" s="1" t="s">
        <v>764</v>
      </c>
      <c r="V42" s="1" t="s">
        <v>57</v>
      </c>
      <c r="W42" s="1" t="s">
        <v>57</v>
      </c>
      <c r="X42" s="1" t="s">
        <v>57</v>
      </c>
      <c r="Y42" s="1" t="s">
        <v>57</v>
      </c>
      <c r="Z42" s="1" t="s">
        <v>57</v>
      </c>
      <c r="AA42" s="1" t="s">
        <v>57</v>
      </c>
      <c r="AB42" s="1" t="s">
        <v>57</v>
      </c>
      <c r="AC42" s="1" t="s">
        <v>57</v>
      </c>
      <c r="AD42" s="1" t="s">
        <v>57</v>
      </c>
      <c r="AE42" s="1" t="s">
        <v>57</v>
      </c>
      <c r="AF42" s="1" t="s">
        <v>57</v>
      </c>
      <c r="AG42" s="1" t="s">
        <v>57</v>
      </c>
      <c r="AH42" s="1" t="s">
        <v>57</v>
      </c>
      <c r="AI42" s="1" t="s">
        <v>90</v>
      </c>
      <c r="AJ42" s="1" t="s">
        <v>765</v>
      </c>
      <c r="AK42" s="1" t="s">
        <v>766</v>
      </c>
      <c r="AL42" s="1" t="s">
        <v>767</v>
      </c>
      <c r="AM42" s="1" t="s">
        <v>768</v>
      </c>
      <c r="AN42" s="1" t="s">
        <v>769</v>
      </c>
      <c r="AO42" s="1" t="s">
        <v>770</v>
      </c>
      <c r="AP42" s="1" t="s">
        <v>771</v>
      </c>
      <c r="AQ42" s="8" t="s">
        <v>57</v>
      </c>
      <c r="AR42" s="8" t="s">
        <v>772</v>
      </c>
      <c r="AS42" s="8" t="s">
        <v>773</v>
      </c>
      <c r="AT42" s="1" t="s">
        <v>774</v>
      </c>
      <c r="AU42" s="1" t="s">
        <v>775</v>
      </c>
      <c r="AV42" s="1" t="s">
        <v>776</v>
      </c>
      <c r="AW42" s="1" t="s">
        <v>57</v>
      </c>
      <c r="AX42" s="1" t="s">
        <v>777</v>
      </c>
      <c r="AY42" s="1">
        <v>1215</v>
      </c>
      <c r="AZ42" s="1" t="s">
        <v>778</v>
      </c>
      <c r="BA42" s="1" t="s">
        <v>57</v>
      </c>
      <c r="BB42" s="8" t="s">
        <v>779</v>
      </c>
      <c r="BC42" s="1" t="s">
        <v>57</v>
      </c>
      <c r="BD42" s="1" t="s">
        <v>780</v>
      </c>
      <c r="BE42" s="1" t="s">
        <v>781</v>
      </c>
      <c r="BF42" s="1" t="s">
        <v>57</v>
      </c>
      <c r="BG42" s="1" t="s">
        <v>57</v>
      </c>
      <c r="BH42" s="1" t="s">
        <v>57</v>
      </c>
      <c r="BI42" s="1" t="s">
        <v>57</v>
      </c>
      <c r="BJ42" s="1" t="s">
        <v>57</v>
      </c>
      <c r="BK42" s="1" t="s">
        <v>57</v>
      </c>
      <c r="BL42" s="1" t="s">
        <v>57</v>
      </c>
      <c r="BM42" s="1" t="s">
        <v>57</v>
      </c>
      <c r="BN42" s="1" t="s">
        <v>57</v>
      </c>
      <c r="BO42" s="1" t="s">
        <v>766</v>
      </c>
      <c r="BP42" s="1" t="s">
        <v>767</v>
      </c>
      <c r="BQ42" s="1" t="s">
        <v>768</v>
      </c>
      <c r="BR42" s="1" t="s">
        <v>769</v>
      </c>
      <c r="BS42" s="1" t="s">
        <v>770</v>
      </c>
      <c r="BT42" s="1" t="s">
        <v>771</v>
      </c>
      <c r="BU42" s="8" t="s">
        <v>57</v>
      </c>
      <c r="BV42" s="8" t="s">
        <v>772</v>
      </c>
      <c r="BW42" s="8" t="s">
        <v>773</v>
      </c>
      <c r="BX42" s="1" t="s">
        <v>774</v>
      </c>
      <c r="BY42" s="1" t="s">
        <v>785</v>
      </c>
      <c r="BZ42" s="1" t="s">
        <v>786</v>
      </c>
      <c r="CA42" s="1" t="s">
        <v>57</v>
      </c>
      <c r="CB42" s="1" t="s">
        <v>787</v>
      </c>
      <c r="CC42" s="1" t="s">
        <v>57</v>
      </c>
      <c r="CD42" s="1" t="s">
        <v>761</v>
      </c>
      <c r="CE42" s="1" t="s">
        <v>57</v>
      </c>
      <c r="CF42" s="1" t="s">
        <v>57</v>
      </c>
      <c r="CG42" s="1" t="s">
        <v>57</v>
      </c>
      <c r="CH42" s="1" t="s">
        <v>57</v>
      </c>
      <c r="CI42" s="1" t="s">
        <v>782</v>
      </c>
      <c r="CJ42" s="1" t="s">
        <v>767</v>
      </c>
      <c r="CK42" s="1" t="s">
        <v>57</v>
      </c>
      <c r="CL42" s="1" t="s">
        <v>792</v>
      </c>
      <c r="CM42" s="1" t="s">
        <v>770</v>
      </c>
      <c r="CN42" s="1" t="s">
        <v>771</v>
      </c>
      <c r="CO42" s="1" t="s">
        <v>57</v>
      </c>
      <c r="CP42" s="1" t="s">
        <v>57</v>
      </c>
      <c r="CQ42" s="1" t="s">
        <v>57</v>
      </c>
      <c r="CR42" s="1" t="s">
        <v>57</v>
      </c>
      <c r="CS42" s="1" t="s">
        <v>788</v>
      </c>
      <c r="CT42" s="1" t="s">
        <v>789</v>
      </c>
      <c r="CU42" s="1" t="s">
        <v>57</v>
      </c>
      <c r="CV42" s="1" t="s">
        <v>790</v>
      </c>
      <c r="CW42" s="1" t="s">
        <v>57</v>
      </c>
      <c r="CX42" s="1" t="s">
        <v>791</v>
      </c>
      <c r="CY42" s="1" t="s">
        <v>57</v>
      </c>
      <c r="CZ42" s="1" t="s">
        <v>57</v>
      </c>
      <c r="DA42" s="1" t="s">
        <v>57</v>
      </c>
      <c r="DB42" s="1" t="s">
        <v>57</v>
      </c>
      <c r="DC42" s="1" t="s">
        <v>57</v>
      </c>
      <c r="DD42" s="1" t="s">
        <v>57</v>
      </c>
      <c r="DE42" s="1" t="s">
        <v>57</v>
      </c>
      <c r="DF42" s="1" t="s">
        <v>57</v>
      </c>
      <c r="DG42" s="1" t="s">
        <v>57</v>
      </c>
      <c r="DH42" s="1" t="s">
        <v>57</v>
      </c>
      <c r="DI42" s="1" t="s">
        <v>57</v>
      </c>
      <c r="DJ42" s="1" t="s">
        <v>57</v>
      </c>
      <c r="DK42" s="1" t="s">
        <v>57</v>
      </c>
      <c r="DL42" s="1" t="s">
        <v>57</v>
      </c>
      <c r="DM42" s="1" t="s">
        <v>775</v>
      </c>
      <c r="DN42" s="1" t="s">
        <v>776</v>
      </c>
      <c r="DO42" s="1" t="s">
        <v>57</v>
      </c>
      <c r="DP42" s="1" t="s">
        <v>777</v>
      </c>
      <c r="DQ42" s="1">
        <v>1215</v>
      </c>
      <c r="DR42" s="1" t="s">
        <v>778</v>
      </c>
      <c r="DS42" s="1" t="s">
        <v>57</v>
      </c>
      <c r="DT42" s="8" t="s">
        <v>783</v>
      </c>
      <c r="DU42" s="8" t="s">
        <v>784</v>
      </c>
      <c r="DV42" s="1" t="s">
        <v>57</v>
      </c>
      <c r="DW42" s="1" t="s">
        <v>57</v>
      </c>
      <c r="DX42" s="1" t="s">
        <v>57</v>
      </c>
      <c r="DY42" s="1" t="s">
        <v>57</v>
      </c>
      <c r="DZ42" s="1" t="s">
        <v>57</v>
      </c>
      <c r="EA42" s="1" t="s">
        <v>57</v>
      </c>
      <c r="EB42" s="1" t="s">
        <v>57</v>
      </c>
      <c r="EC42" s="1" t="s">
        <v>57</v>
      </c>
      <c r="ED42" s="1" t="s">
        <v>57</v>
      </c>
      <c r="EE42" s="1" t="s">
        <v>57</v>
      </c>
      <c r="EF42" s="1" t="s">
        <v>57</v>
      </c>
      <c r="EG42" s="6" t="s">
        <v>795</v>
      </c>
      <c r="EH42" s="1" t="s">
        <v>57</v>
      </c>
      <c r="EI42" s="6" t="s">
        <v>793</v>
      </c>
      <c r="EJ42" s="6" t="s">
        <v>794</v>
      </c>
      <c r="EK42" s="1" t="s">
        <v>594</v>
      </c>
      <c r="EL42" s="1" t="s">
        <v>57</v>
      </c>
      <c r="EM42" s="1" t="s">
        <v>57</v>
      </c>
      <c r="EN42" s="1" t="s">
        <v>57</v>
      </c>
      <c r="EO42" s="1" t="s">
        <v>57</v>
      </c>
      <c r="EP42" s="1" t="s">
        <v>57</v>
      </c>
      <c r="EQ42" s="1" t="s">
        <v>57</v>
      </c>
      <c r="ER42" s="1" t="s">
        <v>57</v>
      </c>
      <c r="ES42" s="1" t="s">
        <v>57</v>
      </c>
      <c r="ET42" s="1" t="s">
        <v>57</v>
      </c>
      <c r="EU42" s="1" t="s">
        <v>57</v>
      </c>
      <c r="EV42" s="6" t="s">
        <v>688</v>
      </c>
      <c r="EW42" s="10" t="s">
        <v>686</v>
      </c>
      <c r="EX42" s="6" t="s">
        <v>687</v>
      </c>
      <c r="EY42" s="1" t="s">
        <v>57</v>
      </c>
      <c r="EZ42" s="1" t="s">
        <v>57</v>
      </c>
      <c r="FA42" s="1" t="s">
        <v>57</v>
      </c>
      <c r="FB42" s="1" t="s">
        <v>57</v>
      </c>
      <c r="FC42" s="1" t="s">
        <v>57</v>
      </c>
      <c r="FD42" s="1" t="s">
        <v>57</v>
      </c>
      <c r="FE42" s="1" t="s">
        <v>57</v>
      </c>
      <c r="FF42" s="1" t="s">
        <v>57</v>
      </c>
      <c r="FG42" s="1" t="s">
        <v>57</v>
      </c>
      <c r="FH42" s="1" t="s">
        <v>57</v>
      </c>
      <c r="FI42" s="1" t="s">
        <v>57</v>
      </c>
      <c r="FJ42" s="1" t="s">
        <v>57</v>
      </c>
      <c r="FK42" s="1" t="s">
        <v>57</v>
      </c>
      <c r="FL42" s="1" t="s">
        <v>57</v>
      </c>
      <c r="FM42" s="1" t="s">
        <v>57</v>
      </c>
      <c r="FN42" s="1" t="s">
        <v>57</v>
      </c>
      <c r="FO42" s="1" t="s">
        <v>679</v>
      </c>
      <c r="FP42" s="1" t="s">
        <v>57</v>
      </c>
      <c r="FQ42" s="1" t="s">
        <v>57</v>
      </c>
      <c r="FR42" s="1" t="s">
        <v>57</v>
      </c>
      <c r="FS42" s="1" t="s">
        <v>57</v>
      </c>
      <c r="FT42" s="1">
        <v>152</v>
      </c>
      <c r="FU42" s="1" t="s">
        <v>57</v>
      </c>
      <c r="FV42" s="1" t="s">
        <v>57</v>
      </c>
      <c r="FW42" s="1" t="s">
        <v>57</v>
      </c>
      <c r="FX42" s="1" t="s">
        <v>647</v>
      </c>
      <c r="FY42" s="1">
        <v>3661075</v>
      </c>
      <c r="FZ42" s="1">
        <v>2210</v>
      </c>
      <c r="GA42" s="1">
        <v>20</v>
      </c>
      <c r="GB42" s="1" t="s">
        <v>555</v>
      </c>
      <c r="GC42" s="7" t="s">
        <v>842</v>
      </c>
      <c r="GD42" s="1" t="s">
        <v>17</v>
      </c>
      <c r="GE42" s="1" t="s">
        <v>319</v>
      </c>
      <c r="GF42" s="1" t="s">
        <v>57</v>
      </c>
      <c r="GG42" s="1" t="s">
        <v>57</v>
      </c>
      <c r="GH42" s="1" t="s">
        <v>17</v>
      </c>
      <c r="GI42" s="1" t="s">
        <v>57</v>
      </c>
      <c r="GJ42" s="1" t="s">
        <v>17</v>
      </c>
      <c r="GK42" s="1" t="s">
        <v>17</v>
      </c>
      <c r="GL42" s="1" t="s">
        <v>17</v>
      </c>
      <c r="GM42" s="1" t="s">
        <v>57</v>
      </c>
      <c r="GN42" s="1" t="s">
        <v>57</v>
      </c>
      <c r="GO42" s="1" t="s">
        <v>57</v>
      </c>
      <c r="GP42" s="1" t="s">
        <v>57</v>
      </c>
      <c r="GQ42" s="1" t="s">
        <v>57</v>
      </c>
      <c r="GR42" s="1" t="s">
        <v>57</v>
      </c>
      <c r="GS42" s="1" t="s">
        <v>57</v>
      </c>
      <c r="GT42" s="1" t="s">
        <v>57</v>
      </c>
      <c r="GU42" s="1" t="s">
        <v>57</v>
      </c>
      <c r="GV42" s="1" t="s">
        <v>57</v>
      </c>
      <c r="GW42" s="1" t="s">
        <v>57</v>
      </c>
      <c r="GX42" s="1" t="s">
        <v>57</v>
      </c>
      <c r="GY42" s="1" t="s">
        <v>57</v>
      </c>
      <c r="GZ42" s="1" t="s">
        <v>57</v>
      </c>
      <c r="HA42" s="1" t="s">
        <v>57</v>
      </c>
      <c r="HB42" s="1" t="s">
        <v>57</v>
      </c>
      <c r="HC42" s="1" t="s">
        <v>57</v>
      </c>
      <c r="HD42" s="1" t="s">
        <v>57</v>
      </c>
      <c r="HE42" s="1" t="s">
        <v>57</v>
      </c>
      <c r="HF42" s="1" t="s">
        <v>748</v>
      </c>
      <c r="HG42" s="1" t="s">
        <v>57</v>
      </c>
      <c r="HH42" s="1" t="s">
        <v>57</v>
      </c>
      <c r="HI42" s="1" t="s">
        <v>57</v>
      </c>
      <c r="HJ42" s="7" t="s">
        <v>749</v>
      </c>
      <c r="HK42" s="7" t="s">
        <v>750</v>
      </c>
      <c r="HL42" s="7" t="s">
        <v>751</v>
      </c>
      <c r="HM42" s="6" t="s">
        <v>752</v>
      </c>
      <c r="HN42" s="6" t="s">
        <v>753</v>
      </c>
      <c r="HO42" s="10" t="s">
        <v>754</v>
      </c>
      <c r="HP42" s="10" t="s">
        <v>691</v>
      </c>
      <c r="HQ42" s="6" t="s">
        <v>692</v>
      </c>
      <c r="HR42" s="6" t="s">
        <v>693</v>
      </c>
      <c r="HS42" s="6" t="s">
        <v>755</v>
      </c>
      <c r="HT42" s="6" t="s">
        <v>694</v>
      </c>
      <c r="HU42" s="6" t="s">
        <v>693</v>
      </c>
      <c r="HV42" s="6" t="s">
        <v>695</v>
      </c>
      <c r="HW42" s="1" t="s">
        <v>57</v>
      </c>
      <c r="HX42" s="1" t="s">
        <v>57</v>
      </c>
      <c r="HY42" s="1" t="s">
        <v>57</v>
      </c>
      <c r="HZ42" s="6" t="s">
        <v>756</v>
      </c>
      <c r="IA42" s="1" t="s">
        <v>57</v>
      </c>
      <c r="IB42" s="1" t="s">
        <v>57</v>
      </c>
      <c r="IC42" s="1" t="s">
        <v>57</v>
      </c>
      <c r="ID42" s="1" t="s">
        <v>57</v>
      </c>
      <c r="IE42" s="1" t="s">
        <v>57</v>
      </c>
      <c r="IF42" s="1" t="s">
        <v>57</v>
      </c>
      <c r="IG42" s="1" t="s">
        <v>57</v>
      </c>
      <c r="IH42" s="1" t="s">
        <v>57</v>
      </c>
      <c r="II42" s="1" t="s">
        <v>57</v>
      </c>
      <c r="IJ42" s="1" t="s">
        <v>57</v>
      </c>
      <c r="IK42" s="1" t="s">
        <v>57</v>
      </c>
      <c r="IL42" s="1" t="s">
        <v>57</v>
      </c>
      <c r="IM42" s="1" t="s">
        <v>57</v>
      </c>
      <c r="IN42" s="1" t="s">
        <v>57</v>
      </c>
      <c r="IO42" s="1" t="s">
        <v>57</v>
      </c>
      <c r="IP42" s="1" t="s">
        <v>57</v>
      </c>
      <c r="IQ42" s="1" t="s">
        <v>57</v>
      </c>
      <c r="IR42" s="1" t="s">
        <v>17</v>
      </c>
      <c r="IS42" s="1" t="s">
        <v>57</v>
      </c>
      <c r="IT42" s="1" t="s">
        <v>57</v>
      </c>
      <c r="IU42" s="1" t="s">
        <v>57</v>
      </c>
      <c r="IV42" s="1" t="s">
        <v>57</v>
      </c>
      <c r="IW42" s="1" t="s">
        <v>57</v>
      </c>
      <c r="IX42" s="1" t="s">
        <v>57</v>
      </c>
      <c r="IY42" s="1" t="s">
        <v>57</v>
      </c>
      <c r="IZ42" s="7" t="s">
        <v>750</v>
      </c>
      <c r="JA42" s="1" t="s">
        <v>757</v>
      </c>
      <c r="JB42" s="7" t="s">
        <v>749</v>
      </c>
      <c r="JC42" s="1" t="s">
        <v>758</v>
      </c>
      <c r="JD42" s="1">
        <v>170199</v>
      </c>
      <c r="JE42" s="1">
        <v>170199</v>
      </c>
      <c r="JF42" s="1" t="s">
        <v>57</v>
      </c>
      <c r="JG42" s="7" t="s">
        <v>751</v>
      </c>
      <c r="JH42" s="1" t="s">
        <v>57</v>
      </c>
      <c r="JI42" s="1" t="s">
        <v>57</v>
      </c>
      <c r="JJ42" s="6" t="s">
        <v>760</v>
      </c>
      <c r="JK42" s="1" t="s">
        <v>17</v>
      </c>
      <c r="JL42" s="1" t="s">
        <v>57</v>
      </c>
      <c r="JM42" s="1" t="s">
        <v>57</v>
      </c>
      <c r="JN42" s="1" t="s">
        <v>57</v>
      </c>
      <c r="JO42" s="1" t="s">
        <v>57</v>
      </c>
      <c r="JP42" s="1" t="s">
        <v>57</v>
      </c>
      <c r="JQ42" s="1" t="s">
        <v>1</v>
      </c>
      <c r="JR42" s="1" t="s">
        <v>57</v>
      </c>
      <c r="JS42" s="7" t="s">
        <v>704</v>
      </c>
      <c r="JT42" s="1" t="s">
        <v>705</v>
      </c>
      <c r="JU42" s="1">
        <v>2</v>
      </c>
      <c r="JV42" s="1" t="s">
        <v>706</v>
      </c>
      <c r="JW42" s="1" t="s">
        <v>707</v>
      </c>
      <c r="JX42" s="1" t="s">
        <v>57</v>
      </c>
      <c r="JY42" s="1" t="s">
        <v>57</v>
      </c>
      <c r="JZ42" s="1" t="s">
        <v>57</v>
      </c>
      <c r="KA42" s="1" t="s">
        <v>57</v>
      </c>
      <c r="KB42" s="1" t="s">
        <v>546</v>
      </c>
      <c r="KC42" s="1" t="s">
        <v>708</v>
      </c>
      <c r="KD42" s="7" t="s">
        <v>763</v>
      </c>
      <c r="KE42" s="1" t="s">
        <v>761</v>
      </c>
      <c r="KF42" s="1" t="s">
        <v>57</v>
      </c>
      <c r="KG42" s="1" t="s">
        <v>57</v>
      </c>
      <c r="KH42" s="1" t="s">
        <v>57</v>
      </c>
      <c r="KI42" s="1" t="s">
        <v>57</v>
      </c>
      <c r="KJ42" s="1" t="s">
        <v>709</v>
      </c>
      <c r="KK42" s="1" t="s">
        <v>57</v>
      </c>
      <c r="KL42" s="1" t="s">
        <v>710</v>
      </c>
      <c r="KM42" s="1" t="s">
        <v>57</v>
      </c>
      <c r="KN42" s="1" t="s">
        <v>57</v>
      </c>
      <c r="KO42" s="1" t="s">
        <v>57</v>
      </c>
      <c r="KP42" s="1" t="s">
        <v>57</v>
      </c>
      <c r="KQ42" s="1" t="s">
        <v>57</v>
      </c>
      <c r="KR42" s="1" t="s">
        <v>57</v>
      </c>
      <c r="KS42" s="1" t="s">
        <v>57</v>
      </c>
      <c r="KT42" s="1" t="s">
        <v>57</v>
      </c>
      <c r="KU42" s="1" t="s">
        <v>1119</v>
      </c>
      <c r="KV42" s="19" t="e">
        <f>MATCH(A42,SID!A:A,0)</f>
        <v>#N/A</v>
      </c>
    </row>
    <row r="43" spans="1:308" ht="43.5" customHeight="1" x14ac:dyDescent="0.25">
      <c r="A43" s="19" t="str">
        <f t="shared" si="0"/>
        <v>241ISZ0629093_INKU6689223</v>
      </c>
      <c r="B43" s="1" t="s">
        <v>796</v>
      </c>
      <c r="C43" s="1" t="s">
        <v>50</v>
      </c>
      <c r="D43" s="1" t="s">
        <v>50</v>
      </c>
      <c r="E43" s="1" t="s">
        <v>57</v>
      </c>
      <c r="F43" s="1" t="s">
        <v>57</v>
      </c>
      <c r="G43" s="1" t="s">
        <v>57</v>
      </c>
      <c r="H43" s="1">
        <v>452</v>
      </c>
      <c r="I43" s="1" t="s">
        <v>17</v>
      </c>
      <c r="J43" s="1" t="s">
        <v>17</v>
      </c>
      <c r="K43" s="1" t="s">
        <v>57</v>
      </c>
      <c r="L43" s="1" t="s">
        <v>17</v>
      </c>
      <c r="M43" s="1" t="s">
        <v>796</v>
      </c>
      <c r="N43" s="1" t="s">
        <v>63</v>
      </c>
      <c r="O43" s="1" t="s">
        <v>57</v>
      </c>
      <c r="P43" s="1" t="s">
        <v>17</v>
      </c>
      <c r="Q43" s="1" t="s">
        <v>57</v>
      </c>
      <c r="R43" s="1" t="s">
        <v>57</v>
      </c>
      <c r="S43" s="1" t="s">
        <v>797</v>
      </c>
      <c r="T43" s="7" t="s">
        <v>798</v>
      </c>
      <c r="U43" s="1" t="s">
        <v>799</v>
      </c>
      <c r="V43" s="1" t="s">
        <v>57</v>
      </c>
      <c r="W43" s="1" t="s">
        <v>57</v>
      </c>
      <c r="X43" s="1" t="s">
        <v>57</v>
      </c>
      <c r="Y43" s="1" t="s">
        <v>57</v>
      </c>
      <c r="Z43" s="1" t="s">
        <v>57</v>
      </c>
      <c r="AA43" s="1" t="s">
        <v>57</v>
      </c>
      <c r="AB43" s="1" t="s">
        <v>57</v>
      </c>
      <c r="AC43" s="1" t="s">
        <v>57</v>
      </c>
      <c r="AD43" s="1" t="s">
        <v>57</v>
      </c>
      <c r="AE43" s="1" t="s">
        <v>57</v>
      </c>
      <c r="AF43" s="1" t="s">
        <v>57</v>
      </c>
      <c r="AG43" s="1" t="s">
        <v>57</v>
      </c>
      <c r="AH43" s="1" t="s">
        <v>57</v>
      </c>
      <c r="AI43" s="1" t="s">
        <v>33</v>
      </c>
      <c r="AJ43" s="1" t="s">
        <v>800</v>
      </c>
      <c r="AK43" s="1" t="s">
        <v>47</v>
      </c>
      <c r="AL43" s="1" t="s">
        <v>801</v>
      </c>
      <c r="AM43" s="1" t="s">
        <v>146</v>
      </c>
      <c r="AN43" s="1" t="s">
        <v>802</v>
      </c>
      <c r="AO43" s="1" t="s">
        <v>803</v>
      </c>
      <c r="AP43" s="1" t="s">
        <v>804</v>
      </c>
      <c r="AQ43" s="1" t="s">
        <v>57</v>
      </c>
      <c r="AR43" s="8" t="s">
        <v>805</v>
      </c>
      <c r="AS43" s="1" t="s">
        <v>57</v>
      </c>
      <c r="AT43" s="1" t="s">
        <v>806</v>
      </c>
      <c r="AU43" s="1" t="s">
        <v>807</v>
      </c>
      <c r="AV43" s="1" t="s">
        <v>808</v>
      </c>
      <c r="AW43" s="1" t="s">
        <v>809</v>
      </c>
      <c r="AX43" s="1" t="s">
        <v>810</v>
      </c>
      <c r="AY43" s="1">
        <v>30165</v>
      </c>
      <c r="AZ43" s="1" t="s">
        <v>811</v>
      </c>
      <c r="BA43" s="1" t="s">
        <v>57</v>
      </c>
      <c r="BB43" s="1" t="s">
        <v>57</v>
      </c>
      <c r="BC43" s="1" t="s">
        <v>57</v>
      </c>
      <c r="BD43" s="1" t="s">
        <v>812</v>
      </c>
      <c r="BE43" s="1" t="s">
        <v>813</v>
      </c>
      <c r="BF43" s="1" t="s">
        <v>57</v>
      </c>
      <c r="BG43" s="1" t="s">
        <v>57</v>
      </c>
      <c r="BH43" s="1" t="s">
        <v>814</v>
      </c>
      <c r="BI43" s="1">
        <v>29707</v>
      </c>
      <c r="BJ43" s="1" t="s">
        <v>815</v>
      </c>
      <c r="BK43" s="1" t="s">
        <v>57</v>
      </c>
      <c r="BL43" s="1" t="s">
        <v>57</v>
      </c>
      <c r="BM43" s="1" t="s">
        <v>57</v>
      </c>
      <c r="BN43" s="1" t="s">
        <v>57</v>
      </c>
      <c r="BO43" s="1" t="s">
        <v>47</v>
      </c>
      <c r="BP43" s="1" t="s">
        <v>801</v>
      </c>
      <c r="BQ43" s="1" t="s">
        <v>146</v>
      </c>
      <c r="BR43" s="1" t="s">
        <v>802</v>
      </c>
      <c r="BS43" s="1" t="s">
        <v>803</v>
      </c>
      <c r="BT43" s="1" t="s">
        <v>804</v>
      </c>
      <c r="BU43" s="1" t="s">
        <v>57</v>
      </c>
      <c r="BV43" s="8" t="s">
        <v>805</v>
      </c>
      <c r="BW43" s="1" t="s">
        <v>57</v>
      </c>
      <c r="BX43" s="1" t="s">
        <v>806</v>
      </c>
      <c r="BY43" s="1" t="s">
        <v>816</v>
      </c>
      <c r="BZ43" s="1" t="s">
        <v>57</v>
      </c>
      <c r="CA43" s="1" t="s">
        <v>57</v>
      </c>
      <c r="CB43" s="1" t="s">
        <v>817</v>
      </c>
      <c r="CC43" s="1">
        <v>30504</v>
      </c>
      <c r="CD43" s="1" t="s">
        <v>818</v>
      </c>
      <c r="CE43" s="1" t="s">
        <v>57</v>
      </c>
      <c r="CF43" s="1" t="s">
        <v>57</v>
      </c>
      <c r="CG43" s="1" t="s">
        <v>57</v>
      </c>
      <c r="CH43" s="1" t="s">
        <v>57</v>
      </c>
      <c r="CI43" s="1" t="s">
        <v>823</v>
      </c>
      <c r="CJ43" s="1" t="s">
        <v>824</v>
      </c>
      <c r="CK43" s="1" t="s">
        <v>146</v>
      </c>
      <c r="CL43" s="1" t="s">
        <v>822</v>
      </c>
      <c r="CM43" s="1" t="s">
        <v>825</v>
      </c>
      <c r="CN43" s="1" t="s">
        <v>826</v>
      </c>
      <c r="CO43" s="1" t="s">
        <v>57</v>
      </c>
      <c r="CP43" s="8" t="s">
        <v>827</v>
      </c>
      <c r="CQ43" s="8" t="s">
        <v>828</v>
      </c>
      <c r="CR43" s="1" t="s">
        <v>829</v>
      </c>
      <c r="CS43" s="1" t="s">
        <v>819</v>
      </c>
      <c r="CT43" s="1" t="s">
        <v>57</v>
      </c>
      <c r="CU43" s="1" t="s">
        <v>57</v>
      </c>
      <c r="CV43" s="1" t="s">
        <v>820</v>
      </c>
      <c r="CW43" s="1">
        <v>28273</v>
      </c>
      <c r="CX43" s="1" t="s">
        <v>821</v>
      </c>
      <c r="CY43" s="1" t="s">
        <v>57</v>
      </c>
      <c r="CZ43" s="1" t="s">
        <v>57</v>
      </c>
      <c r="DA43" s="1" t="s">
        <v>57</v>
      </c>
      <c r="DB43" s="1" t="s">
        <v>57</v>
      </c>
      <c r="DC43" s="1" t="s">
        <v>57</v>
      </c>
      <c r="DD43" s="1" t="s">
        <v>57</v>
      </c>
      <c r="DE43" s="1" t="s">
        <v>57</v>
      </c>
      <c r="DF43" s="1" t="s">
        <v>57</v>
      </c>
      <c r="DG43" s="1" t="s">
        <v>57</v>
      </c>
      <c r="DH43" s="1" t="s">
        <v>57</v>
      </c>
      <c r="DI43" s="1" t="s">
        <v>57</v>
      </c>
      <c r="DJ43" s="1" t="s">
        <v>57</v>
      </c>
      <c r="DK43" s="1" t="s">
        <v>57</v>
      </c>
      <c r="DL43" s="1" t="s">
        <v>57</v>
      </c>
      <c r="DM43" s="1" t="s">
        <v>57</v>
      </c>
      <c r="DN43" s="1" t="s">
        <v>57</v>
      </c>
      <c r="DO43" s="1" t="s">
        <v>57</v>
      </c>
      <c r="DP43" s="1" t="s">
        <v>57</v>
      </c>
      <c r="DQ43" s="1" t="s">
        <v>57</v>
      </c>
      <c r="DR43" s="1" t="s">
        <v>57</v>
      </c>
      <c r="DS43" s="1" t="s">
        <v>57</v>
      </c>
      <c r="DT43" s="1" t="s">
        <v>57</v>
      </c>
      <c r="DU43" s="1" t="s">
        <v>57</v>
      </c>
      <c r="DV43" s="1" t="s">
        <v>57</v>
      </c>
      <c r="DW43" s="1" t="s">
        <v>57</v>
      </c>
      <c r="DX43" s="1" t="s">
        <v>57</v>
      </c>
      <c r="DY43" s="1" t="s">
        <v>57</v>
      </c>
      <c r="DZ43" s="1" t="s">
        <v>57</v>
      </c>
      <c r="EA43" s="1" t="s">
        <v>57</v>
      </c>
      <c r="EB43" s="1" t="s">
        <v>57</v>
      </c>
      <c r="EC43" s="1" t="s">
        <v>57</v>
      </c>
      <c r="ED43" s="1" t="s">
        <v>57</v>
      </c>
      <c r="EE43" s="1" t="s">
        <v>57</v>
      </c>
      <c r="EF43" s="1" t="s">
        <v>57</v>
      </c>
      <c r="EG43" s="6" t="s">
        <v>833</v>
      </c>
      <c r="EH43" s="6" t="s">
        <v>830</v>
      </c>
      <c r="EI43" s="6" t="s">
        <v>831</v>
      </c>
      <c r="EJ43" s="6" t="s">
        <v>832</v>
      </c>
      <c r="EK43" s="1" t="s">
        <v>834</v>
      </c>
      <c r="EL43" s="1" t="s">
        <v>57</v>
      </c>
      <c r="EM43" s="1" t="s">
        <v>57</v>
      </c>
      <c r="EN43" s="1" t="s">
        <v>57</v>
      </c>
      <c r="EO43" s="1" t="s">
        <v>57</v>
      </c>
      <c r="EP43" s="1" t="s">
        <v>57</v>
      </c>
      <c r="EQ43" s="1" t="s">
        <v>57</v>
      </c>
      <c r="ER43" s="1" t="s">
        <v>57</v>
      </c>
      <c r="ES43" s="1" t="s">
        <v>57</v>
      </c>
      <c r="ET43" s="1" t="s">
        <v>57</v>
      </c>
      <c r="EU43" s="1" t="s">
        <v>57</v>
      </c>
      <c r="EV43" s="1" t="s">
        <v>835</v>
      </c>
      <c r="EW43" s="1" t="s">
        <v>836</v>
      </c>
      <c r="EX43" s="1" t="s">
        <v>835</v>
      </c>
      <c r="EY43" s="1" t="s">
        <v>57</v>
      </c>
      <c r="EZ43" s="1" t="s">
        <v>57</v>
      </c>
      <c r="FA43" s="1" t="s">
        <v>57</v>
      </c>
      <c r="FB43" s="1" t="s">
        <v>57</v>
      </c>
      <c r="FC43" s="1" t="s">
        <v>57</v>
      </c>
      <c r="FD43" s="1" t="s">
        <v>57</v>
      </c>
      <c r="FE43" s="1" t="s">
        <v>57</v>
      </c>
      <c r="FF43" s="1" t="s">
        <v>57</v>
      </c>
      <c r="FG43" s="1" t="s">
        <v>57</v>
      </c>
      <c r="FH43" s="1" t="s">
        <v>57</v>
      </c>
      <c r="FI43" s="1" t="s">
        <v>57</v>
      </c>
      <c r="FJ43" s="1" t="s">
        <v>57</v>
      </c>
      <c r="FK43" s="1" t="s">
        <v>57</v>
      </c>
      <c r="FL43" s="1" t="s">
        <v>57</v>
      </c>
      <c r="FM43" s="1" t="s">
        <v>57</v>
      </c>
      <c r="FN43" s="1" t="s">
        <v>57</v>
      </c>
      <c r="FO43" s="1" t="s">
        <v>837</v>
      </c>
      <c r="FP43" s="1" t="s">
        <v>57</v>
      </c>
      <c r="FQ43" s="1" t="s">
        <v>57</v>
      </c>
      <c r="FR43" s="1" t="s">
        <v>57</v>
      </c>
      <c r="FS43" s="1" t="s">
        <v>57</v>
      </c>
      <c r="FT43" s="1">
        <v>152</v>
      </c>
      <c r="FU43" s="1" t="s">
        <v>57</v>
      </c>
      <c r="FV43" s="1" t="s">
        <v>57</v>
      </c>
      <c r="FW43" s="1" t="s">
        <v>57</v>
      </c>
      <c r="FX43" s="1" t="s">
        <v>838</v>
      </c>
      <c r="FY43" s="1">
        <v>6689223</v>
      </c>
      <c r="FZ43" s="1">
        <v>4510</v>
      </c>
      <c r="GA43" s="1">
        <v>40</v>
      </c>
      <c r="GB43" s="1" t="s">
        <v>317</v>
      </c>
      <c r="GC43" s="7" t="s">
        <v>845</v>
      </c>
      <c r="GD43" s="1" t="s">
        <v>17</v>
      </c>
      <c r="GE43" s="1" t="s">
        <v>319</v>
      </c>
      <c r="GF43" s="1" t="s">
        <v>57</v>
      </c>
      <c r="GG43" s="1">
        <v>96</v>
      </c>
      <c r="GH43" s="1" t="s">
        <v>17</v>
      </c>
      <c r="GI43" s="1" t="s">
        <v>57</v>
      </c>
      <c r="GJ43" s="1" t="s">
        <v>17</v>
      </c>
      <c r="GK43" s="1" t="s">
        <v>365</v>
      </c>
      <c r="GL43" s="1" t="s">
        <v>17</v>
      </c>
      <c r="GM43" s="1" t="s">
        <v>57</v>
      </c>
      <c r="GN43" s="1" t="s">
        <v>57</v>
      </c>
      <c r="GO43" s="1" t="s">
        <v>57</v>
      </c>
      <c r="GP43" s="1" t="s">
        <v>57</v>
      </c>
      <c r="GQ43" s="1" t="s">
        <v>57</v>
      </c>
      <c r="GR43" s="1" t="s">
        <v>57</v>
      </c>
      <c r="GS43" s="1" t="s">
        <v>57</v>
      </c>
      <c r="GT43" s="1" t="s">
        <v>57</v>
      </c>
      <c r="GU43" s="1" t="s">
        <v>57</v>
      </c>
      <c r="GV43" s="1" t="s">
        <v>57</v>
      </c>
      <c r="GW43" s="1" t="s">
        <v>57</v>
      </c>
      <c r="GX43" s="1" t="s">
        <v>57</v>
      </c>
      <c r="GY43" s="1" t="s">
        <v>57</v>
      </c>
      <c r="GZ43" s="1" t="s">
        <v>57</v>
      </c>
      <c r="HA43" s="1" t="s">
        <v>57</v>
      </c>
      <c r="HB43" s="1" t="s">
        <v>57</v>
      </c>
      <c r="HC43" s="1" t="s">
        <v>846</v>
      </c>
      <c r="HD43" s="1" t="s">
        <v>57</v>
      </c>
      <c r="HE43" s="1" t="s">
        <v>57</v>
      </c>
      <c r="HF43" s="1" t="s">
        <v>57</v>
      </c>
      <c r="HG43" s="1" t="s">
        <v>57</v>
      </c>
      <c r="HH43" s="1" t="s">
        <v>57</v>
      </c>
      <c r="HI43" s="1" t="s">
        <v>57</v>
      </c>
      <c r="HJ43" s="7" t="s">
        <v>847</v>
      </c>
      <c r="HK43" s="7" t="s">
        <v>848</v>
      </c>
      <c r="HL43" s="7" t="s">
        <v>849</v>
      </c>
      <c r="HM43" s="6" t="s">
        <v>850</v>
      </c>
      <c r="HN43" s="6" t="s">
        <v>851</v>
      </c>
      <c r="HO43" s="10" t="s">
        <v>852</v>
      </c>
      <c r="HP43" s="10" t="s">
        <v>853</v>
      </c>
      <c r="HQ43" s="6" t="s">
        <v>854</v>
      </c>
      <c r="HR43" s="6" t="s">
        <v>855</v>
      </c>
      <c r="HS43" s="6" t="s">
        <v>855</v>
      </c>
      <c r="HT43" s="6" t="s">
        <v>856</v>
      </c>
      <c r="HU43" s="6" t="s">
        <v>855</v>
      </c>
      <c r="HV43" s="6" t="s">
        <v>857</v>
      </c>
      <c r="HW43" s="1" t="s">
        <v>57</v>
      </c>
      <c r="HX43" s="1" t="s">
        <v>57</v>
      </c>
      <c r="HY43" s="1" t="s">
        <v>57</v>
      </c>
      <c r="HZ43" s="1" t="s">
        <v>858</v>
      </c>
      <c r="IA43" s="1" t="s">
        <v>57</v>
      </c>
      <c r="IB43" s="1" t="s">
        <v>57</v>
      </c>
      <c r="IC43" s="1" t="s">
        <v>57</v>
      </c>
      <c r="ID43" s="1" t="s">
        <v>57</v>
      </c>
      <c r="IE43" s="1" t="s">
        <v>57</v>
      </c>
      <c r="IF43" s="1" t="s">
        <v>57</v>
      </c>
      <c r="IG43" s="1" t="s">
        <v>57</v>
      </c>
      <c r="IH43" s="1" t="s">
        <v>57</v>
      </c>
      <c r="II43" s="1" t="s">
        <v>57</v>
      </c>
      <c r="IJ43" s="1" t="s">
        <v>57</v>
      </c>
      <c r="IK43" s="1" t="s">
        <v>57</v>
      </c>
      <c r="IL43" s="1" t="s">
        <v>57</v>
      </c>
      <c r="IM43" s="1" t="s">
        <v>57</v>
      </c>
      <c r="IN43" s="1" t="s">
        <v>57</v>
      </c>
      <c r="IO43" s="1" t="s">
        <v>57</v>
      </c>
      <c r="IP43" s="1" t="s">
        <v>57</v>
      </c>
      <c r="IQ43" s="1" t="s">
        <v>57</v>
      </c>
      <c r="IR43" s="1" t="s">
        <v>17</v>
      </c>
      <c r="IS43" s="1" t="s">
        <v>57</v>
      </c>
      <c r="IT43" s="1" t="s">
        <v>57</v>
      </c>
      <c r="IU43" s="1" t="s">
        <v>57</v>
      </c>
      <c r="IV43" s="1" t="s">
        <v>57</v>
      </c>
      <c r="IW43" s="1" t="s">
        <v>57</v>
      </c>
      <c r="IX43" s="1" t="s">
        <v>57</v>
      </c>
      <c r="IY43" s="1" t="s">
        <v>57</v>
      </c>
      <c r="IZ43" s="7" t="s">
        <v>520</v>
      </c>
      <c r="JA43" s="1" t="s">
        <v>523</v>
      </c>
      <c r="JB43" s="7" t="s">
        <v>859</v>
      </c>
      <c r="JC43" s="1" t="s">
        <v>860</v>
      </c>
      <c r="JD43" s="1">
        <v>401110</v>
      </c>
      <c r="JE43" s="1">
        <v>401110</v>
      </c>
      <c r="JF43" s="1" t="s">
        <v>57</v>
      </c>
      <c r="JG43" s="7" t="s">
        <v>861</v>
      </c>
      <c r="JH43" s="1" t="s">
        <v>57</v>
      </c>
      <c r="JI43" s="1" t="s">
        <v>862</v>
      </c>
      <c r="JJ43" s="1" t="s">
        <v>863</v>
      </c>
      <c r="JK43" s="1" t="s">
        <v>17</v>
      </c>
      <c r="JL43" s="1" t="s">
        <v>57</v>
      </c>
      <c r="JM43" s="1" t="s">
        <v>57</v>
      </c>
      <c r="JN43" s="1" t="s">
        <v>57</v>
      </c>
      <c r="JO43" s="1" t="s">
        <v>57</v>
      </c>
      <c r="JP43" s="1" t="s">
        <v>57</v>
      </c>
      <c r="JQ43" s="1" t="s">
        <v>1</v>
      </c>
      <c r="JR43" s="1" t="s">
        <v>57</v>
      </c>
      <c r="JS43" s="7" t="s">
        <v>898</v>
      </c>
      <c r="JT43" s="1" t="s">
        <v>899</v>
      </c>
      <c r="JU43" s="1">
        <v>2</v>
      </c>
      <c r="JV43" s="1" t="s">
        <v>900</v>
      </c>
      <c r="JW43" s="1" t="s">
        <v>901</v>
      </c>
      <c r="JX43" s="1" t="s">
        <v>57</v>
      </c>
      <c r="JY43" s="1" t="s">
        <v>57</v>
      </c>
      <c r="JZ43" s="1" t="s">
        <v>57</v>
      </c>
      <c r="KA43" s="1" t="s">
        <v>57</v>
      </c>
      <c r="KB43" s="1" t="s">
        <v>804</v>
      </c>
      <c r="KC43" s="1" t="s">
        <v>57</v>
      </c>
      <c r="KD43" s="7" t="s">
        <v>798</v>
      </c>
      <c r="KE43" s="1" t="s">
        <v>902</v>
      </c>
      <c r="KF43" s="1" t="s">
        <v>57</v>
      </c>
      <c r="KG43" s="1" t="s">
        <v>57</v>
      </c>
      <c r="KH43" s="1" t="s">
        <v>57</v>
      </c>
      <c r="KI43" s="1" t="s">
        <v>57</v>
      </c>
      <c r="KJ43" s="1" t="s">
        <v>23</v>
      </c>
      <c r="KK43" s="1" t="s">
        <v>57</v>
      </c>
      <c r="KL43" s="1" t="s">
        <v>57</v>
      </c>
      <c r="KM43" s="1" t="s">
        <v>57</v>
      </c>
      <c r="KN43" s="1" t="s">
        <v>57</v>
      </c>
      <c r="KO43" s="1" t="s">
        <v>57</v>
      </c>
      <c r="KP43" s="1" t="s">
        <v>57</v>
      </c>
      <c r="KQ43" s="1" t="s">
        <v>57</v>
      </c>
      <c r="KR43" s="1" t="s">
        <v>57</v>
      </c>
      <c r="KS43" s="1" t="s">
        <v>57</v>
      </c>
      <c r="KT43" s="1" t="s">
        <v>57</v>
      </c>
      <c r="KU43" s="1" t="s">
        <v>1118</v>
      </c>
      <c r="KV43" s="19">
        <f>MATCH(A43,SID!A:A,0)</f>
        <v>38</v>
      </c>
    </row>
    <row r="44" spans="1:308" ht="48" x14ac:dyDescent="0.25">
      <c r="A44" s="19" t="str">
        <f t="shared" si="0"/>
        <v>241ISZ0629093_INKU6689223</v>
      </c>
      <c r="B44" s="1" t="s">
        <v>796</v>
      </c>
      <c r="C44" s="1" t="s">
        <v>50</v>
      </c>
      <c r="D44" s="1" t="s">
        <v>50</v>
      </c>
      <c r="E44" s="1" t="s">
        <v>57</v>
      </c>
      <c r="F44" s="1" t="s">
        <v>57</v>
      </c>
      <c r="G44" s="1" t="s">
        <v>57</v>
      </c>
      <c r="H44" s="1">
        <v>452</v>
      </c>
      <c r="I44" s="1" t="s">
        <v>17</v>
      </c>
      <c r="J44" s="1" t="s">
        <v>17</v>
      </c>
      <c r="K44" s="1" t="s">
        <v>57</v>
      </c>
      <c r="L44" s="1" t="s">
        <v>17</v>
      </c>
      <c r="M44" s="1" t="s">
        <v>796</v>
      </c>
      <c r="N44" s="1" t="s">
        <v>63</v>
      </c>
      <c r="O44" s="1" t="s">
        <v>57</v>
      </c>
      <c r="P44" s="1" t="s">
        <v>17</v>
      </c>
      <c r="Q44" s="1" t="s">
        <v>57</v>
      </c>
      <c r="R44" s="1" t="s">
        <v>57</v>
      </c>
      <c r="S44" s="1" t="s">
        <v>797</v>
      </c>
      <c r="T44" s="7" t="s">
        <v>798</v>
      </c>
      <c r="U44" s="1" t="s">
        <v>799</v>
      </c>
      <c r="V44" s="1" t="s">
        <v>57</v>
      </c>
      <c r="W44" s="1" t="s">
        <v>57</v>
      </c>
      <c r="X44" s="1" t="s">
        <v>57</v>
      </c>
      <c r="Y44" s="1" t="s">
        <v>57</v>
      </c>
      <c r="Z44" s="1" t="s">
        <v>57</v>
      </c>
      <c r="AA44" s="1" t="s">
        <v>57</v>
      </c>
      <c r="AB44" s="1" t="s">
        <v>57</v>
      </c>
      <c r="AC44" s="1" t="s">
        <v>57</v>
      </c>
      <c r="AD44" s="1" t="s">
        <v>57</v>
      </c>
      <c r="AE44" s="1" t="s">
        <v>57</v>
      </c>
      <c r="AF44" s="1" t="s">
        <v>57</v>
      </c>
      <c r="AG44" s="1" t="s">
        <v>57</v>
      </c>
      <c r="AH44" s="1" t="s">
        <v>57</v>
      </c>
      <c r="AI44" s="1" t="s">
        <v>33</v>
      </c>
      <c r="AJ44" s="1" t="s">
        <v>800</v>
      </c>
      <c r="AK44" s="1" t="s">
        <v>47</v>
      </c>
      <c r="AL44" s="1" t="s">
        <v>801</v>
      </c>
      <c r="AM44" s="1" t="s">
        <v>146</v>
      </c>
      <c r="AN44" s="1" t="s">
        <v>802</v>
      </c>
      <c r="AO44" s="1" t="s">
        <v>803</v>
      </c>
      <c r="AP44" s="1" t="s">
        <v>804</v>
      </c>
      <c r="AQ44" s="1" t="s">
        <v>57</v>
      </c>
      <c r="AR44" s="8" t="s">
        <v>805</v>
      </c>
      <c r="AS44" s="1" t="s">
        <v>57</v>
      </c>
      <c r="AT44" s="1" t="s">
        <v>806</v>
      </c>
      <c r="AU44" s="1" t="s">
        <v>807</v>
      </c>
      <c r="AV44" s="1" t="s">
        <v>808</v>
      </c>
      <c r="AW44" s="1" t="s">
        <v>809</v>
      </c>
      <c r="AX44" s="1" t="s">
        <v>810</v>
      </c>
      <c r="AY44" s="1">
        <v>30165</v>
      </c>
      <c r="AZ44" s="1" t="s">
        <v>811</v>
      </c>
      <c r="BA44" s="1" t="s">
        <v>57</v>
      </c>
      <c r="BB44" s="1" t="s">
        <v>57</v>
      </c>
      <c r="BC44" s="1" t="s">
        <v>57</v>
      </c>
      <c r="BD44" s="1" t="s">
        <v>812</v>
      </c>
      <c r="BE44" s="1" t="s">
        <v>813</v>
      </c>
      <c r="BF44" s="1" t="s">
        <v>57</v>
      </c>
      <c r="BG44" s="1" t="s">
        <v>57</v>
      </c>
      <c r="BH44" s="1" t="s">
        <v>814</v>
      </c>
      <c r="BI44" s="1">
        <v>29707</v>
      </c>
      <c r="BJ44" s="1" t="s">
        <v>815</v>
      </c>
      <c r="BK44" s="1" t="s">
        <v>57</v>
      </c>
      <c r="BL44" s="1" t="s">
        <v>57</v>
      </c>
      <c r="BM44" s="1" t="s">
        <v>57</v>
      </c>
      <c r="BN44" s="1" t="s">
        <v>57</v>
      </c>
      <c r="BO44" s="1" t="s">
        <v>47</v>
      </c>
      <c r="BP44" s="1" t="s">
        <v>801</v>
      </c>
      <c r="BQ44" s="1" t="s">
        <v>146</v>
      </c>
      <c r="BR44" s="1" t="s">
        <v>802</v>
      </c>
      <c r="BS44" s="1" t="s">
        <v>803</v>
      </c>
      <c r="BT44" s="1" t="s">
        <v>804</v>
      </c>
      <c r="BU44" s="1" t="s">
        <v>57</v>
      </c>
      <c r="BV44" s="8" t="s">
        <v>805</v>
      </c>
      <c r="BW44" s="1" t="s">
        <v>57</v>
      </c>
      <c r="BX44" s="1" t="s">
        <v>806</v>
      </c>
      <c r="BY44" s="1" t="s">
        <v>816</v>
      </c>
      <c r="BZ44" s="1" t="s">
        <v>57</v>
      </c>
      <c r="CA44" s="1" t="s">
        <v>57</v>
      </c>
      <c r="CB44" s="1" t="s">
        <v>817</v>
      </c>
      <c r="CC44" s="1">
        <v>30504</v>
      </c>
      <c r="CD44" s="1" t="s">
        <v>818</v>
      </c>
      <c r="CE44" s="1" t="s">
        <v>57</v>
      </c>
      <c r="CF44" s="1" t="s">
        <v>57</v>
      </c>
      <c r="CG44" s="1" t="s">
        <v>57</v>
      </c>
      <c r="CH44" s="1" t="s">
        <v>57</v>
      </c>
      <c r="CI44" s="1" t="s">
        <v>823</v>
      </c>
      <c r="CJ44" s="1" t="s">
        <v>824</v>
      </c>
      <c r="CK44" s="1" t="s">
        <v>146</v>
      </c>
      <c r="CL44" s="1" t="s">
        <v>822</v>
      </c>
      <c r="CM44" s="1" t="s">
        <v>825</v>
      </c>
      <c r="CN44" s="1" t="s">
        <v>826</v>
      </c>
      <c r="CO44" s="1" t="s">
        <v>57</v>
      </c>
      <c r="CP44" s="8" t="s">
        <v>827</v>
      </c>
      <c r="CQ44" s="8" t="s">
        <v>828</v>
      </c>
      <c r="CR44" s="1" t="s">
        <v>829</v>
      </c>
      <c r="CS44" s="1" t="s">
        <v>819</v>
      </c>
      <c r="CT44" s="1" t="s">
        <v>57</v>
      </c>
      <c r="CU44" s="1" t="s">
        <v>57</v>
      </c>
      <c r="CV44" s="1" t="s">
        <v>820</v>
      </c>
      <c r="CW44" s="1">
        <v>28273</v>
      </c>
      <c r="CX44" s="1" t="s">
        <v>821</v>
      </c>
      <c r="CY44" s="1" t="s">
        <v>57</v>
      </c>
      <c r="CZ44" s="1" t="s">
        <v>57</v>
      </c>
      <c r="DA44" s="1" t="s">
        <v>57</v>
      </c>
      <c r="DB44" s="1" t="s">
        <v>57</v>
      </c>
      <c r="DC44" s="1" t="s">
        <v>57</v>
      </c>
      <c r="DD44" s="1" t="s">
        <v>57</v>
      </c>
      <c r="DE44" s="1" t="s">
        <v>57</v>
      </c>
      <c r="DF44" s="1" t="s">
        <v>57</v>
      </c>
      <c r="DG44" s="1" t="s">
        <v>57</v>
      </c>
      <c r="DH44" s="1" t="s">
        <v>57</v>
      </c>
      <c r="DI44" s="1" t="s">
        <v>57</v>
      </c>
      <c r="DJ44" s="1" t="s">
        <v>57</v>
      </c>
      <c r="DK44" s="1" t="s">
        <v>57</v>
      </c>
      <c r="DL44" s="1" t="s">
        <v>57</v>
      </c>
      <c r="DM44" s="1" t="s">
        <v>57</v>
      </c>
      <c r="DN44" s="1" t="s">
        <v>57</v>
      </c>
      <c r="DO44" s="1" t="s">
        <v>57</v>
      </c>
      <c r="DP44" s="1" t="s">
        <v>57</v>
      </c>
      <c r="DQ44" s="1" t="s">
        <v>57</v>
      </c>
      <c r="DR44" s="1" t="s">
        <v>57</v>
      </c>
      <c r="DS44" s="1" t="s">
        <v>57</v>
      </c>
      <c r="DT44" s="1" t="s">
        <v>57</v>
      </c>
      <c r="DU44" s="1" t="s">
        <v>57</v>
      </c>
      <c r="DV44" s="1" t="s">
        <v>57</v>
      </c>
      <c r="DW44" s="1" t="s">
        <v>57</v>
      </c>
      <c r="DX44" s="1" t="s">
        <v>57</v>
      </c>
      <c r="DY44" s="1" t="s">
        <v>57</v>
      </c>
      <c r="DZ44" s="1" t="s">
        <v>57</v>
      </c>
      <c r="EA44" s="1" t="s">
        <v>57</v>
      </c>
      <c r="EB44" s="1" t="s">
        <v>57</v>
      </c>
      <c r="EC44" s="1" t="s">
        <v>57</v>
      </c>
      <c r="ED44" s="1" t="s">
        <v>57</v>
      </c>
      <c r="EE44" s="1" t="s">
        <v>57</v>
      </c>
      <c r="EF44" s="1" t="s">
        <v>57</v>
      </c>
      <c r="EG44" s="6" t="s">
        <v>833</v>
      </c>
      <c r="EH44" s="6" t="s">
        <v>830</v>
      </c>
      <c r="EI44" s="6" t="s">
        <v>831</v>
      </c>
      <c r="EJ44" s="6" t="s">
        <v>832</v>
      </c>
      <c r="EK44" s="1" t="s">
        <v>834</v>
      </c>
      <c r="EL44" s="1" t="s">
        <v>57</v>
      </c>
      <c r="EM44" s="1" t="s">
        <v>57</v>
      </c>
      <c r="EN44" s="1" t="s">
        <v>57</v>
      </c>
      <c r="EO44" s="1" t="s">
        <v>57</v>
      </c>
      <c r="EP44" s="1" t="s">
        <v>57</v>
      </c>
      <c r="EQ44" s="1" t="s">
        <v>57</v>
      </c>
      <c r="ER44" s="1" t="s">
        <v>57</v>
      </c>
      <c r="ES44" s="1" t="s">
        <v>57</v>
      </c>
      <c r="ET44" s="1" t="s">
        <v>57</v>
      </c>
      <c r="EU44" s="1" t="s">
        <v>57</v>
      </c>
      <c r="EV44" s="1" t="s">
        <v>835</v>
      </c>
      <c r="EW44" s="1" t="s">
        <v>836</v>
      </c>
      <c r="EX44" s="1" t="s">
        <v>835</v>
      </c>
      <c r="EY44" s="1" t="s">
        <v>57</v>
      </c>
      <c r="EZ44" s="1" t="s">
        <v>57</v>
      </c>
      <c r="FA44" s="1" t="s">
        <v>57</v>
      </c>
      <c r="FB44" s="1" t="s">
        <v>57</v>
      </c>
      <c r="FC44" s="1" t="s">
        <v>57</v>
      </c>
      <c r="FD44" s="1" t="s">
        <v>57</v>
      </c>
      <c r="FE44" s="1" t="s">
        <v>57</v>
      </c>
      <c r="FF44" s="1" t="s">
        <v>57</v>
      </c>
      <c r="FG44" s="1" t="s">
        <v>57</v>
      </c>
      <c r="FH44" s="1" t="s">
        <v>57</v>
      </c>
      <c r="FI44" s="1" t="s">
        <v>57</v>
      </c>
      <c r="FJ44" s="1" t="s">
        <v>57</v>
      </c>
      <c r="FK44" s="1" t="s">
        <v>57</v>
      </c>
      <c r="FL44" s="1" t="s">
        <v>57</v>
      </c>
      <c r="FM44" s="1" t="s">
        <v>57</v>
      </c>
      <c r="FN44" s="1" t="s">
        <v>57</v>
      </c>
      <c r="FO44" s="1" t="s">
        <v>837</v>
      </c>
      <c r="FP44" s="1" t="s">
        <v>57</v>
      </c>
      <c r="FQ44" s="1" t="s">
        <v>57</v>
      </c>
      <c r="FR44" s="1" t="s">
        <v>57</v>
      </c>
      <c r="FS44" s="1" t="s">
        <v>57</v>
      </c>
      <c r="FT44" s="1">
        <v>152</v>
      </c>
      <c r="FU44" s="1" t="s">
        <v>57</v>
      </c>
      <c r="FV44" s="1" t="s">
        <v>57</v>
      </c>
      <c r="FW44" s="1" t="s">
        <v>57</v>
      </c>
      <c r="FX44" s="1" t="s">
        <v>838</v>
      </c>
      <c r="FY44" s="1">
        <v>6689223</v>
      </c>
      <c r="FZ44" s="1">
        <v>4510</v>
      </c>
      <c r="GA44" s="1">
        <v>40</v>
      </c>
      <c r="GB44" s="1" t="s">
        <v>317</v>
      </c>
      <c r="GC44" s="7" t="s">
        <v>845</v>
      </c>
      <c r="GD44" s="1" t="s">
        <v>17</v>
      </c>
      <c r="GE44" s="1" t="s">
        <v>319</v>
      </c>
      <c r="GF44" s="1" t="s">
        <v>57</v>
      </c>
      <c r="GG44" s="1">
        <v>96</v>
      </c>
      <c r="GH44" s="1" t="s">
        <v>17</v>
      </c>
      <c r="GI44" s="1" t="s">
        <v>57</v>
      </c>
      <c r="GJ44" s="1" t="s">
        <v>17</v>
      </c>
      <c r="GK44" s="1" t="s">
        <v>365</v>
      </c>
      <c r="GL44" s="1" t="s">
        <v>17</v>
      </c>
      <c r="GM44" s="1" t="s">
        <v>57</v>
      </c>
      <c r="GN44" s="1" t="s">
        <v>57</v>
      </c>
      <c r="GO44" s="1" t="s">
        <v>57</v>
      </c>
      <c r="GP44" s="1" t="s">
        <v>57</v>
      </c>
      <c r="GQ44" s="1" t="s">
        <v>57</v>
      </c>
      <c r="GR44" s="1" t="s">
        <v>57</v>
      </c>
      <c r="GS44" s="1" t="s">
        <v>57</v>
      </c>
      <c r="GT44" s="1" t="s">
        <v>57</v>
      </c>
      <c r="GU44" s="1" t="s">
        <v>57</v>
      </c>
      <c r="GV44" s="1" t="s">
        <v>57</v>
      </c>
      <c r="GW44" s="1" t="s">
        <v>57</v>
      </c>
      <c r="GX44" s="1" t="s">
        <v>57</v>
      </c>
      <c r="GY44" s="1" t="s">
        <v>57</v>
      </c>
      <c r="GZ44" s="1" t="s">
        <v>57</v>
      </c>
      <c r="HA44" s="1" t="s">
        <v>57</v>
      </c>
      <c r="HB44" s="1" t="s">
        <v>57</v>
      </c>
      <c r="HC44" s="1" t="s">
        <v>846</v>
      </c>
      <c r="HD44" s="1" t="s">
        <v>57</v>
      </c>
      <c r="HE44" s="1" t="s">
        <v>57</v>
      </c>
      <c r="HF44" s="1" t="s">
        <v>57</v>
      </c>
      <c r="HG44" s="1" t="s">
        <v>57</v>
      </c>
      <c r="HH44" s="1" t="s">
        <v>57</v>
      </c>
      <c r="HI44" s="1" t="s">
        <v>57</v>
      </c>
      <c r="HJ44" s="7" t="s">
        <v>847</v>
      </c>
      <c r="HK44" s="7" t="s">
        <v>848</v>
      </c>
      <c r="HL44" s="7" t="s">
        <v>849</v>
      </c>
      <c r="HM44" s="6" t="s">
        <v>850</v>
      </c>
      <c r="HN44" s="6" t="s">
        <v>851</v>
      </c>
      <c r="HO44" s="10" t="s">
        <v>852</v>
      </c>
      <c r="HP44" s="10" t="s">
        <v>853</v>
      </c>
      <c r="HQ44" s="6" t="s">
        <v>854</v>
      </c>
      <c r="HR44" s="6" t="s">
        <v>855</v>
      </c>
      <c r="HS44" s="6" t="s">
        <v>855</v>
      </c>
      <c r="HT44" s="6" t="s">
        <v>856</v>
      </c>
      <c r="HU44" s="6" t="s">
        <v>855</v>
      </c>
      <c r="HV44" s="6" t="s">
        <v>857</v>
      </c>
      <c r="HW44" s="1" t="s">
        <v>57</v>
      </c>
      <c r="HX44" s="1" t="s">
        <v>57</v>
      </c>
      <c r="HY44" s="1" t="s">
        <v>57</v>
      </c>
      <c r="HZ44" s="1" t="s">
        <v>858</v>
      </c>
      <c r="IA44" s="1" t="s">
        <v>57</v>
      </c>
      <c r="IB44" s="1" t="s">
        <v>57</v>
      </c>
      <c r="IC44" s="1" t="s">
        <v>57</v>
      </c>
      <c r="ID44" s="1" t="s">
        <v>57</v>
      </c>
      <c r="IE44" s="1" t="s">
        <v>57</v>
      </c>
      <c r="IF44" s="1" t="s">
        <v>57</v>
      </c>
      <c r="IG44" s="1" t="s">
        <v>57</v>
      </c>
      <c r="IH44" s="1" t="s">
        <v>57</v>
      </c>
      <c r="II44" s="1" t="s">
        <v>57</v>
      </c>
      <c r="IJ44" s="1" t="s">
        <v>57</v>
      </c>
      <c r="IK44" s="1" t="s">
        <v>57</v>
      </c>
      <c r="IL44" s="1" t="s">
        <v>57</v>
      </c>
      <c r="IM44" s="1" t="s">
        <v>57</v>
      </c>
      <c r="IN44" s="1" t="s">
        <v>57</v>
      </c>
      <c r="IO44" s="1" t="s">
        <v>57</v>
      </c>
      <c r="IP44" s="1" t="s">
        <v>57</v>
      </c>
      <c r="IQ44" s="1" t="s">
        <v>57</v>
      </c>
      <c r="IR44" s="1" t="s">
        <v>17</v>
      </c>
      <c r="IS44" s="1" t="s">
        <v>57</v>
      </c>
      <c r="IT44" s="1" t="s">
        <v>57</v>
      </c>
      <c r="IU44" s="1" t="s">
        <v>57</v>
      </c>
      <c r="IV44" s="1" t="s">
        <v>57</v>
      </c>
      <c r="IW44" s="1" t="s">
        <v>57</v>
      </c>
      <c r="IX44" s="1" t="s">
        <v>57</v>
      </c>
      <c r="IY44" s="1" t="s">
        <v>57</v>
      </c>
      <c r="IZ44" s="7" t="s">
        <v>873</v>
      </c>
      <c r="JA44" s="1" t="s">
        <v>523</v>
      </c>
      <c r="JB44" s="7" t="s">
        <v>880</v>
      </c>
      <c r="JC44" s="1" t="s">
        <v>860</v>
      </c>
      <c r="JD44" s="1">
        <v>401110</v>
      </c>
      <c r="JE44" s="1">
        <v>401110</v>
      </c>
      <c r="JF44" s="1" t="s">
        <v>57</v>
      </c>
      <c r="JG44" s="7" t="s">
        <v>889</v>
      </c>
      <c r="JH44" s="1" t="s">
        <v>57</v>
      </c>
      <c r="JI44" s="1" t="s">
        <v>862</v>
      </c>
      <c r="JJ44" s="1" t="s">
        <v>864</v>
      </c>
      <c r="JK44" s="1" t="s">
        <v>17</v>
      </c>
      <c r="JL44" s="1" t="s">
        <v>57</v>
      </c>
      <c r="JM44" s="1" t="s">
        <v>57</v>
      </c>
      <c r="JN44" s="1" t="s">
        <v>57</v>
      </c>
      <c r="JO44" s="1" t="s">
        <v>57</v>
      </c>
      <c r="JP44" s="1" t="s">
        <v>57</v>
      </c>
      <c r="JQ44" s="1" t="s">
        <v>1</v>
      </c>
      <c r="JR44" s="1" t="s">
        <v>57</v>
      </c>
      <c r="JS44" s="7" t="s">
        <v>898</v>
      </c>
      <c r="JT44" s="1" t="s">
        <v>899</v>
      </c>
      <c r="JU44" s="1">
        <v>2</v>
      </c>
      <c r="JV44" s="1" t="s">
        <v>900</v>
      </c>
      <c r="JW44" s="1" t="s">
        <v>901</v>
      </c>
      <c r="JX44" s="1" t="s">
        <v>57</v>
      </c>
      <c r="JY44" s="1" t="s">
        <v>57</v>
      </c>
      <c r="JZ44" s="1" t="s">
        <v>57</v>
      </c>
      <c r="KA44" s="1" t="s">
        <v>57</v>
      </c>
      <c r="KB44" s="1" t="s">
        <v>804</v>
      </c>
      <c r="KC44" s="1" t="s">
        <v>57</v>
      </c>
      <c r="KD44" s="7" t="s">
        <v>798</v>
      </c>
      <c r="KE44" s="1" t="s">
        <v>902</v>
      </c>
      <c r="KF44" s="1" t="s">
        <v>57</v>
      </c>
      <c r="KG44" s="1" t="s">
        <v>57</v>
      </c>
      <c r="KH44" s="1" t="s">
        <v>57</v>
      </c>
      <c r="KI44" s="1" t="s">
        <v>57</v>
      </c>
      <c r="KJ44" s="1" t="s">
        <v>23</v>
      </c>
      <c r="KK44" s="1" t="s">
        <v>57</v>
      </c>
      <c r="KL44" s="1" t="s">
        <v>57</v>
      </c>
      <c r="KM44" s="1" t="s">
        <v>57</v>
      </c>
      <c r="KN44" s="1" t="s">
        <v>57</v>
      </c>
      <c r="KO44" s="1" t="s">
        <v>57</v>
      </c>
      <c r="KP44" s="1" t="s">
        <v>57</v>
      </c>
      <c r="KQ44" s="1" t="s">
        <v>57</v>
      </c>
      <c r="KR44" s="1" t="s">
        <v>57</v>
      </c>
      <c r="KS44" s="1" t="s">
        <v>57</v>
      </c>
      <c r="KT44" s="1" t="s">
        <v>57</v>
      </c>
      <c r="KU44" s="1" t="s">
        <v>1118</v>
      </c>
      <c r="KV44" s="19">
        <f>MATCH(A44,SID!A:A,0)</f>
        <v>38</v>
      </c>
    </row>
    <row r="45" spans="1:308" ht="48" x14ac:dyDescent="0.25">
      <c r="A45" s="19" t="str">
        <f t="shared" si="0"/>
        <v>241ISZ0629093_INKU6689223</v>
      </c>
      <c r="B45" s="1" t="s">
        <v>796</v>
      </c>
      <c r="C45" s="1" t="s">
        <v>50</v>
      </c>
      <c r="D45" s="1" t="s">
        <v>50</v>
      </c>
      <c r="E45" s="1" t="s">
        <v>57</v>
      </c>
      <c r="F45" s="1" t="s">
        <v>57</v>
      </c>
      <c r="G45" s="1" t="s">
        <v>57</v>
      </c>
      <c r="H45" s="1">
        <v>452</v>
      </c>
      <c r="I45" s="1" t="s">
        <v>17</v>
      </c>
      <c r="J45" s="1" t="s">
        <v>17</v>
      </c>
      <c r="K45" s="1" t="s">
        <v>57</v>
      </c>
      <c r="L45" s="1" t="s">
        <v>17</v>
      </c>
      <c r="M45" s="1" t="s">
        <v>796</v>
      </c>
      <c r="N45" s="1" t="s">
        <v>63</v>
      </c>
      <c r="O45" s="1" t="s">
        <v>57</v>
      </c>
      <c r="P45" s="1" t="s">
        <v>17</v>
      </c>
      <c r="Q45" s="1" t="s">
        <v>57</v>
      </c>
      <c r="R45" s="1" t="s">
        <v>57</v>
      </c>
      <c r="S45" s="1" t="s">
        <v>797</v>
      </c>
      <c r="T45" s="7" t="s">
        <v>798</v>
      </c>
      <c r="U45" s="1" t="s">
        <v>799</v>
      </c>
      <c r="V45" s="1" t="s">
        <v>57</v>
      </c>
      <c r="W45" s="1" t="s">
        <v>57</v>
      </c>
      <c r="X45" s="1" t="s">
        <v>57</v>
      </c>
      <c r="Y45" s="1" t="s">
        <v>57</v>
      </c>
      <c r="Z45" s="1" t="s">
        <v>57</v>
      </c>
      <c r="AA45" s="1" t="s">
        <v>57</v>
      </c>
      <c r="AB45" s="1" t="s">
        <v>57</v>
      </c>
      <c r="AC45" s="1" t="s">
        <v>57</v>
      </c>
      <c r="AD45" s="1" t="s">
        <v>57</v>
      </c>
      <c r="AE45" s="1" t="s">
        <v>57</v>
      </c>
      <c r="AF45" s="1" t="s">
        <v>57</v>
      </c>
      <c r="AG45" s="1" t="s">
        <v>57</v>
      </c>
      <c r="AH45" s="1" t="s">
        <v>57</v>
      </c>
      <c r="AI45" s="1" t="s">
        <v>33</v>
      </c>
      <c r="AJ45" s="1" t="s">
        <v>800</v>
      </c>
      <c r="AK45" s="1" t="s">
        <v>47</v>
      </c>
      <c r="AL45" s="1" t="s">
        <v>801</v>
      </c>
      <c r="AM45" s="1" t="s">
        <v>146</v>
      </c>
      <c r="AN45" s="1" t="s">
        <v>802</v>
      </c>
      <c r="AO45" s="1" t="s">
        <v>803</v>
      </c>
      <c r="AP45" s="1" t="s">
        <v>804</v>
      </c>
      <c r="AQ45" s="1" t="s">
        <v>57</v>
      </c>
      <c r="AR45" s="8" t="s">
        <v>805</v>
      </c>
      <c r="AS45" s="1" t="s">
        <v>57</v>
      </c>
      <c r="AT45" s="1" t="s">
        <v>806</v>
      </c>
      <c r="AU45" s="1" t="s">
        <v>807</v>
      </c>
      <c r="AV45" s="1" t="s">
        <v>808</v>
      </c>
      <c r="AW45" s="1" t="s">
        <v>809</v>
      </c>
      <c r="AX45" s="1" t="s">
        <v>810</v>
      </c>
      <c r="AY45" s="1">
        <v>30165</v>
      </c>
      <c r="AZ45" s="1" t="s">
        <v>811</v>
      </c>
      <c r="BA45" s="1" t="s">
        <v>57</v>
      </c>
      <c r="BB45" s="1" t="s">
        <v>57</v>
      </c>
      <c r="BC45" s="1" t="s">
        <v>57</v>
      </c>
      <c r="BD45" s="1" t="s">
        <v>812</v>
      </c>
      <c r="BE45" s="1" t="s">
        <v>813</v>
      </c>
      <c r="BF45" s="1" t="s">
        <v>57</v>
      </c>
      <c r="BG45" s="1" t="s">
        <v>57</v>
      </c>
      <c r="BH45" s="1" t="s">
        <v>814</v>
      </c>
      <c r="BI45" s="1">
        <v>29707</v>
      </c>
      <c r="BJ45" s="1" t="s">
        <v>815</v>
      </c>
      <c r="BK45" s="1" t="s">
        <v>57</v>
      </c>
      <c r="BL45" s="1" t="s">
        <v>57</v>
      </c>
      <c r="BM45" s="1" t="s">
        <v>57</v>
      </c>
      <c r="BN45" s="1" t="s">
        <v>57</v>
      </c>
      <c r="BO45" s="1" t="s">
        <v>47</v>
      </c>
      <c r="BP45" s="1" t="s">
        <v>801</v>
      </c>
      <c r="BQ45" s="1" t="s">
        <v>146</v>
      </c>
      <c r="BR45" s="1" t="s">
        <v>802</v>
      </c>
      <c r="BS45" s="1" t="s">
        <v>803</v>
      </c>
      <c r="BT45" s="1" t="s">
        <v>804</v>
      </c>
      <c r="BU45" s="1" t="s">
        <v>57</v>
      </c>
      <c r="BV45" s="8" t="s">
        <v>805</v>
      </c>
      <c r="BW45" s="1" t="s">
        <v>57</v>
      </c>
      <c r="BX45" s="1" t="s">
        <v>806</v>
      </c>
      <c r="BY45" s="1" t="s">
        <v>816</v>
      </c>
      <c r="BZ45" s="1" t="s">
        <v>57</v>
      </c>
      <c r="CA45" s="1" t="s">
        <v>57</v>
      </c>
      <c r="CB45" s="1" t="s">
        <v>817</v>
      </c>
      <c r="CC45" s="1">
        <v>30504</v>
      </c>
      <c r="CD45" s="1" t="s">
        <v>818</v>
      </c>
      <c r="CE45" s="1" t="s">
        <v>57</v>
      </c>
      <c r="CF45" s="1" t="s">
        <v>57</v>
      </c>
      <c r="CG45" s="1" t="s">
        <v>57</v>
      </c>
      <c r="CH45" s="1" t="s">
        <v>57</v>
      </c>
      <c r="CI45" s="1" t="s">
        <v>823</v>
      </c>
      <c r="CJ45" s="1" t="s">
        <v>824</v>
      </c>
      <c r="CK45" s="1" t="s">
        <v>146</v>
      </c>
      <c r="CL45" s="1" t="s">
        <v>822</v>
      </c>
      <c r="CM45" s="1" t="s">
        <v>825</v>
      </c>
      <c r="CN45" s="1" t="s">
        <v>826</v>
      </c>
      <c r="CO45" s="1" t="s">
        <v>57</v>
      </c>
      <c r="CP45" s="8" t="s">
        <v>827</v>
      </c>
      <c r="CQ45" s="8" t="s">
        <v>828</v>
      </c>
      <c r="CR45" s="1" t="s">
        <v>829</v>
      </c>
      <c r="CS45" s="1" t="s">
        <v>819</v>
      </c>
      <c r="CT45" s="1" t="s">
        <v>57</v>
      </c>
      <c r="CU45" s="1" t="s">
        <v>57</v>
      </c>
      <c r="CV45" s="1" t="s">
        <v>820</v>
      </c>
      <c r="CW45" s="1">
        <v>28273</v>
      </c>
      <c r="CX45" s="1" t="s">
        <v>821</v>
      </c>
      <c r="CY45" s="1" t="s">
        <v>57</v>
      </c>
      <c r="CZ45" s="1" t="s">
        <v>57</v>
      </c>
      <c r="DA45" s="1" t="s">
        <v>57</v>
      </c>
      <c r="DB45" s="1" t="s">
        <v>57</v>
      </c>
      <c r="DC45" s="1" t="s">
        <v>57</v>
      </c>
      <c r="DD45" s="1" t="s">
        <v>57</v>
      </c>
      <c r="DE45" s="1" t="s">
        <v>57</v>
      </c>
      <c r="DF45" s="1" t="s">
        <v>57</v>
      </c>
      <c r="DG45" s="1" t="s">
        <v>57</v>
      </c>
      <c r="DH45" s="1" t="s">
        <v>57</v>
      </c>
      <c r="DI45" s="1" t="s">
        <v>57</v>
      </c>
      <c r="DJ45" s="1" t="s">
        <v>57</v>
      </c>
      <c r="DK45" s="1" t="s">
        <v>57</v>
      </c>
      <c r="DL45" s="1" t="s">
        <v>57</v>
      </c>
      <c r="DM45" s="1" t="s">
        <v>57</v>
      </c>
      <c r="DN45" s="1" t="s">
        <v>57</v>
      </c>
      <c r="DO45" s="1" t="s">
        <v>57</v>
      </c>
      <c r="DP45" s="1" t="s">
        <v>57</v>
      </c>
      <c r="DQ45" s="1" t="s">
        <v>57</v>
      </c>
      <c r="DR45" s="1" t="s">
        <v>57</v>
      </c>
      <c r="DS45" s="1" t="s">
        <v>57</v>
      </c>
      <c r="DT45" s="1" t="s">
        <v>57</v>
      </c>
      <c r="DU45" s="1" t="s">
        <v>57</v>
      </c>
      <c r="DV45" s="1" t="s">
        <v>57</v>
      </c>
      <c r="DW45" s="1" t="s">
        <v>57</v>
      </c>
      <c r="DX45" s="1" t="s">
        <v>57</v>
      </c>
      <c r="DY45" s="1" t="s">
        <v>57</v>
      </c>
      <c r="DZ45" s="1" t="s">
        <v>57</v>
      </c>
      <c r="EA45" s="1" t="s">
        <v>57</v>
      </c>
      <c r="EB45" s="1" t="s">
        <v>57</v>
      </c>
      <c r="EC45" s="1" t="s">
        <v>57</v>
      </c>
      <c r="ED45" s="1" t="s">
        <v>57</v>
      </c>
      <c r="EE45" s="1" t="s">
        <v>57</v>
      </c>
      <c r="EF45" s="1" t="s">
        <v>57</v>
      </c>
      <c r="EG45" s="6" t="s">
        <v>833</v>
      </c>
      <c r="EH45" s="6" t="s">
        <v>830</v>
      </c>
      <c r="EI45" s="6" t="s">
        <v>831</v>
      </c>
      <c r="EJ45" s="6" t="s">
        <v>832</v>
      </c>
      <c r="EK45" s="1" t="s">
        <v>834</v>
      </c>
      <c r="EL45" s="1" t="s">
        <v>57</v>
      </c>
      <c r="EM45" s="1" t="s">
        <v>57</v>
      </c>
      <c r="EN45" s="1" t="s">
        <v>57</v>
      </c>
      <c r="EO45" s="1" t="s">
        <v>57</v>
      </c>
      <c r="EP45" s="1" t="s">
        <v>57</v>
      </c>
      <c r="EQ45" s="1" t="s">
        <v>57</v>
      </c>
      <c r="ER45" s="1" t="s">
        <v>57</v>
      </c>
      <c r="ES45" s="1" t="s">
        <v>57</v>
      </c>
      <c r="ET45" s="1" t="s">
        <v>57</v>
      </c>
      <c r="EU45" s="1" t="s">
        <v>57</v>
      </c>
      <c r="EV45" s="1" t="s">
        <v>835</v>
      </c>
      <c r="EW45" s="1" t="s">
        <v>836</v>
      </c>
      <c r="EX45" s="1" t="s">
        <v>835</v>
      </c>
      <c r="EY45" s="1" t="s">
        <v>57</v>
      </c>
      <c r="EZ45" s="1" t="s">
        <v>57</v>
      </c>
      <c r="FA45" s="1" t="s">
        <v>57</v>
      </c>
      <c r="FB45" s="1" t="s">
        <v>57</v>
      </c>
      <c r="FC45" s="1" t="s">
        <v>57</v>
      </c>
      <c r="FD45" s="1" t="s">
        <v>57</v>
      </c>
      <c r="FE45" s="1" t="s">
        <v>57</v>
      </c>
      <c r="FF45" s="1" t="s">
        <v>57</v>
      </c>
      <c r="FG45" s="1" t="s">
        <v>57</v>
      </c>
      <c r="FH45" s="1" t="s">
        <v>57</v>
      </c>
      <c r="FI45" s="1" t="s">
        <v>57</v>
      </c>
      <c r="FJ45" s="1" t="s">
        <v>57</v>
      </c>
      <c r="FK45" s="1" t="s">
        <v>57</v>
      </c>
      <c r="FL45" s="1" t="s">
        <v>57</v>
      </c>
      <c r="FM45" s="1" t="s">
        <v>57</v>
      </c>
      <c r="FN45" s="1" t="s">
        <v>57</v>
      </c>
      <c r="FO45" s="1" t="s">
        <v>837</v>
      </c>
      <c r="FP45" s="1" t="s">
        <v>57</v>
      </c>
      <c r="FQ45" s="1" t="s">
        <v>57</v>
      </c>
      <c r="FR45" s="1" t="s">
        <v>57</v>
      </c>
      <c r="FS45" s="1" t="s">
        <v>57</v>
      </c>
      <c r="FT45" s="1">
        <v>152</v>
      </c>
      <c r="FU45" s="1" t="s">
        <v>57</v>
      </c>
      <c r="FV45" s="1" t="s">
        <v>57</v>
      </c>
      <c r="FW45" s="1" t="s">
        <v>57</v>
      </c>
      <c r="FX45" s="1" t="s">
        <v>838</v>
      </c>
      <c r="FY45" s="1">
        <v>6689223</v>
      </c>
      <c r="FZ45" s="1">
        <v>4510</v>
      </c>
      <c r="GA45" s="1">
        <v>40</v>
      </c>
      <c r="GB45" s="1" t="s">
        <v>317</v>
      </c>
      <c r="GC45" s="7" t="s">
        <v>845</v>
      </c>
      <c r="GD45" s="1" t="s">
        <v>17</v>
      </c>
      <c r="GE45" s="1" t="s">
        <v>319</v>
      </c>
      <c r="GF45" s="1" t="s">
        <v>57</v>
      </c>
      <c r="GG45" s="1">
        <v>96</v>
      </c>
      <c r="GH45" s="1" t="s">
        <v>17</v>
      </c>
      <c r="GI45" s="1" t="s">
        <v>57</v>
      </c>
      <c r="GJ45" s="1" t="s">
        <v>17</v>
      </c>
      <c r="GK45" s="1" t="s">
        <v>365</v>
      </c>
      <c r="GL45" s="1" t="s">
        <v>17</v>
      </c>
      <c r="GM45" s="1" t="s">
        <v>57</v>
      </c>
      <c r="GN45" s="1" t="s">
        <v>57</v>
      </c>
      <c r="GO45" s="1" t="s">
        <v>57</v>
      </c>
      <c r="GP45" s="1" t="s">
        <v>57</v>
      </c>
      <c r="GQ45" s="1" t="s">
        <v>57</v>
      </c>
      <c r="GR45" s="1" t="s">
        <v>57</v>
      </c>
      <c r="GS45" s="1" t="s">
        <v>57</v>
      </c>
      <c r="GT45" s="1" t="s">
        <v>57</v>
      </c>
      <c r="GU45" s="1" t="s">
        <v>57</v>
      </c>
      <c r="GV45" s="1" t="s">
        <v>57</v>
      </c>
      <c r="GW45" s="1" t="s">
        <v>57</v>
      </c>
      <c r="GX45" s="1" t="s">
        <v>57</v>
      </c>
      <c r="GY45" s="1" t="s">
        <v>57</v>
      </c>
      <c r="GZ45" s="1" t="s">
        <v>57</v>
      </c>
      <c r="HA45" s="1" t="s">
        <v>57</v>
      </c>
      <c r="HB45" s="1" t="s">
        <v>57</v>
      </c>
      <c r="HC45" s="1" t="s">
        <v>846</v>
      </c>
      <c r="HD45" s="1" t="s">
        <v>57</v>
      </c>
      <c r="HE45" s="1" t="s">
        <v>57</v>
      </c>
      <c r="HF45" s="1" t="s">
        <v>57</v>
      </c>
      <c r="HG45" s="1" t="s">
        <v>57</v>
      </c>
      <c r="HH45" s="1" t="s">
        <v>57</v>
      </c>
      <c r="HI45" s="1" t="s">
        <v>57</v>
      </c>
      <c r="HJ45" s="7" t="s">
        <v>847</v>
      </c>
      <c r="HK45" s="7" t="s">
        <v>848</v>
      </c>
      <c r="HL45" s="7" t="s">
        <v>849</v>
      </c>
      <c r="HM45" s="6" t="s">
        <v>850</v>
      </c>
      <c r="HN45" s="6" t="s">
        <v>851</v>
      </c>
      <c r="HO45" s="10" t="s">
        <v>852</v>
      </c>
      <c r="HP45" s="10" t="s">
        <v>853</v>
      </c>
      <c r="HQ45" s="6" t="s">
        <v>854</v>
      </c>
      <c r="HR45" s="6" t="s">
        <v>855</v>
      </c>
      <c r="HS45" s="6" t="s">
        <v>855</v>
      </c>
      <c r="HT45" s="6" t="s">
        <v>856</v>
      </c>
      <c r="HU45" s="6" t="s">
        <v>855</v>
      </c>
      <c r="HV45" s="6" t="s">
        <v>857</v>
      </c>
      <c r="HW45" s="1" t="s">
        <v>57</v>
      </c>
      <c r="HX45" s="1" t="s">
        <v>57</v>
      </c>
      <c r="HY45" s="1" t="s">
        <v>57</v>
      </c>
      <c r="HZ45" s="1" t="s">
        <v>858</v>
      </c>
      <c r="IA45" s="1" t="s">
        <v>57</v>
      </c>
      <c r="IB45" s="1" t="s">
        <v>57</v>
      </c>
      <c r="IC45" s="1" t="s">
        <v>57</v>
      </c>
      <c r="ID45" s="1" t="s">
        <v>57</v>
      </c>
      <c r="IE45" s="1" t="s">
        <v>57</v>
      </c>
      <c r="IF45" s="1" t="s">
        <v>57</v>
      </c>
      <c r="IG45" s="1" t="s">
        <v>57</v>
      </c>
      <c r="IH45" s="1" t="s">
        <v>57</v>
      </c>
      <c r="II45" s="1" t="s">
        <v>57</v>
      </c>
      <c r="IJ45" s="1" t="s">
        <v>57</v>
      </c>
      <c r="IK45" s="1" t="s">
        <v>57</v>
      </c>
      <c r="IL45" s="1" t="s">
        <v>57</v>
      </c>
      <c r="IM45" s="1" t="s">
        <v>57</v>
      </c>
      <c r="IN45" s="1" t="s">
        <v>57</v>
      </c>
      <c r="IO45" s="1" t="s">
        <v>57</v>
      </c>
      <c r="IP45" s="1" t="s">
        <v>57</v>
      </c>
      <c r="IQ45" s="1" t="s">
        <v>57</v>
      </c>
      <c r="IR45" s="1" t="s">
        <v>17</v>
      </c>
      <c r="IS45" s="1" t="s">
        <v>57</v>
      </c>
      <c r="IT45" s="1" t="s">
        <v>57</v>
      </c>
      <c r="IU45" s="1" t="s">
        <v>57</v>
      </c>
      <c r="IV45" s="1" t="s">
        <v>57</v>
      </c>
      <c r="IW45" s="1" t="s">
        <v>57</v>
      </c>
      <c r="IX45" s="1" t="s">
        <v>57</v>
      </c>
      <c r="IY45" s="1" t="s">
        <v>57</v>
      </c>
      <c r="IZ45" s="7" t="s">
        <v>874</v>
      </c>
      <c r="JA45" s="1" t="s">
        <v>523</v>
      </c>
      <c r="JB45" s="7" t="s">
        <v>881</v>
      </c>
      <c r="JC45" s="1" t="s">
        <v>860</v>
      </c>
      <c r="JD45" s="1">
        <v>401110</v>
      </c>
      <c r="JE45" s="1">
        <v>401110</v>
      </c>
      <c r="JF45" s="1" t="s">
        <v>57</v>
      </c>
      <c r="JG45" s="7" t="s">
        <v>890</v>
      </c>
      <c r="JH45" s="1" t="s">
        <v>57</v>
      </c>
      <c r="JI45" s="1" t="s">
        <v>862</v>
      </c>
      <c r="JJ45" s="1" t="s">
        <v>865</v>
      </c>
      <c r="JK45" s="1" t="s">
        <v>17</v>
      </c>
      <c r="JL45" s="1" t="s">
        <v>57</v>
      </c>
      <c r="JM45" s="1" t="s">
        <v>57</v>
      </c>
      <c r="JN45" s="1" t="s">
        <v>57</v>
      </c>
      <c r="JO45" s="1" t="s">
        <v>57</v>
      </c>
      <c r="JP45" s="1" t="s">
        <v>57</v>
      </c>
      <c r="JQ45" s="1" t="s">
        <v>1</v>
      </c>
      <c r="JR45" s="1" t="s">
        <v>57</v>
      </c>
      <c r="JS45" s="7" t="s">
        <v>898</v>
      </c>
      <c r="JT45" s="1" t="s">
        <v>899</v>
      </c>
      <c r="JU45" s="1">
        <v>2</v>
      </c>
      <c r="JV45" s="1" t="s">
        <v>900</v>
      </c>
      <c r="JW45" s="1" t="s">
        <v>901</v>
      </c>
      <c r="JX45" s="1" t="s">
        <v>57</v>
      </c>
      <c r="JY45" s="1" t="s">
        <v>57</v>
      </c>
      <c r="JZ45" s="1" t="s">
        <v>57</v>
      </c>
      <c r="KA45" s="1" t="s">
        <v>57</v>
      </c>
      <c r="KB45" s="1" t="s">
        <v>804</v>
      </c>
      <c r="KC45" s="1" t="s">
        <v>57</v>
      </c>
      <c r="KD45" s="7" t="s">
        <v>798</v>
      </c>
      <c r="KE45" s="1" t="s">
        <v>902</v>
      </c>
      <c r="KF45" s="1" t="s">
        <v>57</v>
      </c>
      <c r="KG45" s="1" t="s">
        <v>57</v>
      </c>
      <c r="KH45" s="1" t="s">
        <v>57</v>
      </c>
      <c r="KI45" s="1" t="s">
        <v>57</v>
      </c>
      <c r="KJ45" s="1" t="s">
        <v>23</v>
      </c>
      <c r="KK45" s="1" t="s">
        <v>57</v>
      </c>
      <c r="KL45" s="1" t="s">
        <v>57</v>
      </c>
      <c r="KM45" s="1" t="s">
        <v>57</v>
      </c>
      <c r="KN45" s="1" t="s">
        <v>57</v>
      </c>
      <c r="KO45" s="1" t="s">
        <v>57</v>
      </c>
      <c r="KP45" s="1" t="s">
        <v>57</v>
      </c>
      <c r="KQ45" s="1" t="s">
        <v>57</v>
      </c>
      <c r="KR45" s="1" t="s">
        <v>57</v>
      </c>
      <c r="KS45" s="1" t="s">
        <v>57</v>
      </c>
      <c r="KT45" s="1" t="s">
        <v>57</v>
      </c>
      <c r="KU45" s="1" t="s">
        <v>1118</v>
      </c>
      <c r="KV45" s="19">
        <f>MATCH(A45,SID!A:A,0)</f>
        <v>38</v>
      </c>
    </row>
    <row r="46" spans="1:308" ht="48" x14ac:dyDescent="0.25">
      <c r="A46" s="19" t="str">
        <f t="shared" si="0"/>
        <v>241ISZ0629093_INKU6689223</v>
      </c>
      <c r="B46" s="1" t="s">
        <v>796</v>
      </c>
      <c r="C46" s="1" t="s">
        <v>50</v>
      </c>
      <c r="D46" s="1" t="s">
        <v>50</v>
      </c>
      <c r="E46" s="1" t="s">
        <v>57</v>
      </c>
      <c r="F46" s="1" t="s">
        <v>57</v>
      </c>
      <c r="G46" s="1" t="s">
        <v>57</v>
      </c>
      <c r="H46" s="1">
        <v>452</v>
      </c>
      <c r="I46" s="1" t="s">
        <v>17</v>
      </c>
      <c r="J46" s="1" t="s">
        <v>17</v>
      </c>
      <c r="K46" s="1" t="s">
        <v>57</v>
      </c>
      <c r="L46" s="1" t="s">
        <v>17</v>
      </c>
      <c r="M46" s="1" t="s">
        <v>796</v>
      </c>
      <c r="N46" s="1" t="s">
        <v>63</v>
      </c>
      <c r="O46" s="1" t="s">
        <v>57</v>
      </c>
      <c r="P46" s="1" t="s">
        <v>17</v>
      </c>
      <c r="Q46" s="1" t="s">
        <v>57</v>
      </c>
      <c r="R46" s="1" t="s">
        <v>57</v>
      </c>
      <c r="S46" s="1" t="s">
        <v>797</v>
      </c>
      <c r="T46" s="7" t="s">
        <v>798</v>
      </c>
      <c r="U46" s="1" t="s">
        <v>799</v>
      </c>
      <c r="V46" s="1" t="s">
        <v>57</v>
      </c>
      <c r="W46" s="1" t="s">
        <v>57</v>
      </c>
      <c r="X46" s="1" t="s">
        <v>57</v>
      </c>
      <c r="Y46" s="1" t="s">
        <v>57</v>
      </c>
      <c r="Z46" s="1" t="s">
        <v>57</v>
      </c>
      <c r="AA46" s="1" t="s">
        <v>57</v>
      </c>
      <c r="AB46" s="1" t="s">
        <v>57</v>
      </c>
      <c r="AC46" s="1" t="s">
        <v>57</v>
      </c>
      <c r="AD46" s="1" t="s">
        <v>57</v>
      </c>
      <c r="AE46" s="1" t="s">
        <v>57</v>
      </c>
      <c r="AF46" s="1" t="s">
        <v>57</v>
      </c>
      <c r="AG46" s="1" t="s">
        <v>57</v>
      </c>
      <c r="AH46" s="1" t="s">
        <v>57</v>
      </c>
      <c r="AI46" s="1" t="s">
        <v>33</v>
      </c>
      <c r="AJ46" s="1" t="s">
        <v>800</v>
      </c>
      <c r="AK46" s="1" t="s">
        <v>47</v>
      </c>
      <c r="AL46" s="1" t="s">
        <v>801</v>
      </c>
      <c r="AM46" s="1" t="s">
        <v>146</v>
      </c>
      <c r="AN46" s="1" t="s">
        <v>802</v>
      </c>
      <c r="AO46" s="1" t="s">
        <v>803</v>
      </c>
      <c r="AP46" s="1" t="s">
        <v>804</v>
      </c>
      <c r="AQ46" s="1" t="s">
        <v>57</v>
      </c>
      <c r="AR46" s="8" t="s">
        <v>805</v>
      </c>
      <c r="AS46" s="1" t="s">
        <v>57</v>
      </c>
      <c r="AT46" s="1" t="s">
        <v>806</v>
      </c>
      <c r="AU46" s="1" t="s">
        <v>807</v>
      </c>
      <c r="AV46" s="1" t="s">
        <v>808</v>
      </c>
      <c r="AW46" s="1" t="s">
        <v>809</v>
      </c>
      <c r="AX46" s="1" t="s">
        <v>810</v>
      </c>
      <c r="AY46" s="1">
        <v>30165</v>
      </c>
      <c r="AZ46" s="1" t="s">
        <v>811</v>
      </c>
      <c r="BA46" s="1" t="s">
        <v>57</v>
      </c>
      <c r="BB46" s="1" t="s">
        <v>57</v>
      </c>
      <c r="BC46" s="1" t="s">
        <v>57</v>
      </c>
      <c r="BD46" s="1" t="s">
        <v>812</v>
      </c>
      <c r="BE46" s="1" t="s">
        <v>813</v>
      </c>
      <c r="BF46" s="1" t="s">
        <v>57</v>
      </c>
      <c r="BG46" s="1" t="s">
        <v>57</v>
      </c>
      <c r="BH46" s="1" t="s">
        <v>814</v>
      </c>
      <c r="BI46" s="1">
        <v>29707</v>
      </c>
      <c r="BJ46" s="1" t="s">
        <v>815</v>
      </c>
      <c r="BK46" s="1" t="s">
        <v>57</v>
      </c>
      <c r="BL46" s="1" t="s">
        <v>57</v>
      </c>
      <c r="BM46" s="1" t="s">
        <v>57</v>
      </c>
      <c r="BN46" s="1" t="s">
        <v>57</v>
      </c>
      <c r="BO46" s="1" t="s">
        <v>47</v>
      </c>
      <c r="BP46" s="1" t="s">
        <v>801</v>
      </c>
      <c r="BQ46" s="1" t="s">
        <v>146</v>
      </c>
      <c r="BR46" s="1" t="s">
        <v>802</v>
      </c>
      <c r="BS46" s="1" t="s">
        <v>803</v>
      </c>
      <c r="BT46" s="1" t="s">
        <v>804</v>
      </c>
      <c r="BU46" s="1" t="s">
        <v>57</v>
      </c>
      <c r="BV46" s="8" t="s">
        <v>805</v>
      </c>
      <c r="BW46" s="1" t="s">
        <v>57</v>
      </c>
      <c r="BX46" s="1" t="s">
        <v>806</v>
      </c>
      <c r="BY46" s="1" t="s">
        <v>816</v>
      </c>
      <c r="BZ46" s="1" t="s">
        <v>57</v>
      </c>
      <c r="CA46" s="1" t="s">
        <v>57</v>
      </c>
      <c r="CB46" s="1" t="s">
        <v>817</v>
      </c>
      <c r="CC46" s="1">
        <v>30504</v>
      </c>
      <c r="CD46" s="1" t="s">
        <v>818</v>
      </c>
      <c r="CE46" s="1" t="s">
        <v>57</v>
      </c>
      <c r="CF46" s="1" t="s">
        <v>57</v>
      </c>
      <c r="CG46" s="1" t="s">
        <v>57</v>
      </c>
      <c r="CH46" s="1" t="s">
        <v>57</v>
      </c>
      <c r="CI46" s="1" t="s">
        <v>823</v>
      </c>
      <c r="CJ46" s="1" t="s">
        <v>824</v>
      </c>
      <c r="CK46" s="1" t="s">
        <v>146</v>
      </c>
      <c r="CL46" s="1" t="s">
        <v>822</v>
      </c>
      <c r="CM46" s="1" t="s">
        <v>825</v>
      </c>
      <c r="CN46" s="1" t="s">
        <v>826</v>
      </c>
      <c r="CO46" s="1" t="s">
        <v>57</v>
      </c>
      <c r="CP46" s="8" t="s">
        <v>827</v>
      </c>
      <c r="CQ46" s="8" t="s">
        <v>828</v>
      </c>
      <c r="CR46" s="1" t="s">
        <v>829</v>
      </c>
      <c r="CS46" s="1" t="s">
        <v>819</v>
      </c>
      <c r="CT46" s="1" t="s">
        <v>57</v>
      </c>
      <c r="CU46" s="1" t="s">
        <v>57</v>
      </c>
      <c r="CV46" s="1" t="s">
        <v>820</v>
      </c>
      <c r="CW46" s="1">
        <v>28273</v>
      </c>
      <c r="CX46" s="1" t="s">
        <v>821</v>
      </c>
      <c r="CY46" s="1" t="s">
        <v>57</v>
      </c>
      <c r="CZ46" s="1" t="s">
        <v>57</v>
      </c>
      <c r="DA46" s="1" t="s">
        <v>57</v>
      </c>
      <c r="DB46" s="1" t="s">
        <v>57</v>
      </c>
      <c r="DC46" s="1" t="s">
        <v>57</v>
      </c>
      <c r="DD46" s="1" t="s">
        <v>57</v>
      </c>
      <c r="DE46" s="1" t="s">
        <v>57</v>
      </c>
      <c r="DF46" s="1" t="s">
        <v>57</v>
      </c>
      <c r="DG46" s="1" t="s">
        <v>57</v>
      </c>
      <c r="DH46" s="1" t="s">
        <v>57</v>
      </c>
      <c r="DI46" s="1" t="s">
        <v>57</v>
      </c>
      <c r="DJ46" s="1" t="s">
        <v>57</v>
      </c>
      <c r="DK46" s="1" t="s">
        <v>57</v>
      </c>
      <c r="DL46" s="1" t="s">
        <v>57</v>
      </c>
      <c r="DM46" s="1" t="s">
        <v>57</v>
      </c>
      <c r="DN46" s="1" t="s">
        <v>57</v>
      </c>
      <c r="DO46" s="1" t="s">
        <v>57</v>
      </c>
      <c r="DP46" s="1" t="s">
        <v>57</v>
      </c>
      <c r="DQ46" s="1" t="s">
        <v>57</v>
      </c>
      <c r="DR46" s="1" t="s">
        <v>57</v>
      </c>
      <c r="DS46" s="1" t="s">
        <v>57</v>
      </c>
      <c r="DT46" s="1" t="s">
        <v>57</v>
      </c>
      <c r="DU46" s="1" t="s">
        <v>57</v>
      </c>
      <c r="DV46" s="1" t="s">
        <v>57</v>
      </c>
      <c r="DW46" s="1" t="s">
        <v>57</v>
      </c>
      <c r="DX46" s="1" t="s">
        <v>57</v>
      </c>
      <c r="DY46" s="1" t="s">
        <v>57</v>
      </c>
      <c r="DZ46" s="1" t="s">
        <v>57</v>
      </c>
      <c r="EA46" s="1" t="s">
        <v>57</v>
      </c>
      <c r="EB46" s="1" t="s">
        <v>57</v>
      </c>
      <c r="EC46" s="1" t="s">
        <v>57</v>
      </c>
      <c r="ED46" s="1" t="s">
        <v>57</v>
      </c>
      <c r="EE46" s="1" t="s">
        <v>57</v>
      </c>
      <c r="EF46" s="1" t="s">
        <v>57</v>
      </c>
      <c r="EG46" s="6" t="s">
        <v>833</v>
      </c>
      <c r="EH46" s="6" t="s">
        <v>830</v>
      </c>
      <c r="EI46" s="6" t="s">
        <v>831</v>
      </c>
      <c r="EJ46" s="6" t="s">
        <v>832</v>
      </c>
      <c r="EK46" s="1" t="s">
        <v>834</v>
      </c>
      <c r="EL46" s="1" t="s">
        <v>57</v>
      </c>
      <c r="EM46" s="1" t="s">
        <v>57</v>
      </c>
      <c r="EN46" s="1" t="s">
        <v>57</v>
      </c>
      <c r="EO46" s="1" t="s">
        <v>57</v>
      </c>
      <c r="EP46" s="1" t="s">
        <v>57</v>
      </c>
      <c r="EQ46" s="1" t="s">
        <v>57</v>
      </c>
      <c r="ER46" s="1" t="s">
        <v>57</v>
      </c>
      <c r="ES46" s="1" t="s">
        <v>57</v>
      </c>
      <c r="ET46" s="1" t="s">
        <v>57</v>
      </c>
      <c r="EU46" s="1" t="s">
        <v>57</v>
      </c>
      <c r="EV46" s="1" t="s">
        <v>835</v>
      </c>
      <c r="EW46" s="1" t="s">
        <v>836</v>
      </c>
      <c r="EX46" s="1" t="s">
        <v>835</v>
      </c>
      <c r="EY46" s="1" t="s">
        <v>57</v>
      </c>
      <c r="EZ46" s="1" t="s">
        <v>57</v>
      </c>
      <c r="FA46" s="1" t="s">
        <v>57</v>
      </c>
      <c r="FB46" s="1" t="s">
        <v>57</v>
      </c>
      <c r="FC46" s="1" t="s">
        <v>57</v>
      </c>
      <c r="FD46" s="1" t="s">
        <v>57</v>
      </c>
      <c r="FE46" s="1" t="s">
        <v>57</v>
      </c>
      <c r="FF46" s="1" t="s">
        <v>57</v>
      </c>
      <c r="FG46" s="1" t="s">
        <v>57</v>
      </c>
      <c r="FH46" s="1" t="s">
        <v>57</v>
      </c>
      <c r="FI46" s="1" t="s">
        <v>57</v>
      </c>
      <c r="FJ46" s="1" t="s">
        <v>57</v>
      </c>
      <c r="FK46" s="1" t="s">
        <v>57</v>
      </c>
      <c r="FL46" s="1" t="s">
        <v>57</v>
      </c>
      <c r="FM46" s="1" t="s">
        <v>57</v>
      </c>
      <c r="FN46" s="1" t="s">
        <v>57</v>
      </c>
      <c r="FO46" s="1" t="s">
        <v>837</v>
      </c>
      <c r="FP46" s="1" t="s">
        <v>57</v>
      </c>
      <c r="FQ46" s="1" t="s">
        <v>57</v>
      </c>
      <c r="FR46" s="1" t="s">
        <v>57</v>
      </c>
      <c r="FS46" s="1" t="s">
        <v>57</v>
      </c>
      <c r="FT46" s="1">
        <v>152</v>
      </c>
      <c r="FU46" s="1" t="s">
        <v>57</v>
      </c>
      <c r="FV46" s="1" t="s">
        <v>57</v>
      </c>
      <c r="FW46" s="1" t="s">
        <v>57</v>
      </c>
      <c r="FX46" s="1" t="s">
        <v>838</v>
      </c>
      <c r="FY46" s="1">
        <v>6689223</v>
      </c>
      <c r="FZ46" s="1">
        <v>4510</v>
      </c>
      <c r="GA46" s="1">
        <v>40</v>
      </c>
      <c r="GB46" s="1" t="s">
        <v>317</v>
      </c>
      <c r="GC46" s="7" t="s">
        <v>845</v>
      </c>
      <c r="GD46" s="1" t="s">
        <v>17</v>
      </c>
      <c r="GE46" s="1" t="s">
        <v>319</v>
      </c>
      <c r="GF46" s="1" t="s">
        <v>57</v>
      </c>
      <c r="GG46" s="1">
        <v>96</v>
      </c>
      <c r="GH46" s="1" t="s">
        <v>17</v>
      </c>
      <c r="GI46" s="1" t="s">
        <v>57</v>
      </c>
      <c r="GJ46" s="1" t="s">
        <v>17</v>
      </c>
      <c r="GK46" s="1" t="s">
        <v>365</v>
      </c>
      <c r="GL46" s="1" t="s">
        <v>17</v>
      </c>
      <c r="GM46" s="1" t="s">
        <v>57</v>
      </c>
      <c r="GN46" s="1" t="s">
        <v>57</v>
      </c>
      <c r="GO46" s="1" t="s">
        <v>57</v>
      </c>
      <c r="GP46" s="1" t="s">
        <v>57</v>
      </c>
      <c r="GQ46" s="1" t="s">
        <v>57</v>
      </c>
      <c r="GR46" s="1" t="s">
        <v>57</v>
      </c>
      <c r="GS46" s="1" t="s">
        <v>57</v>
      </c>
      <c r="GT46" s="1" t="s">
        <v>57</v>
      </c>
      <c r="GU46" s="1" t="s">
        <v>57</v>
      </c>
      <c r="GV46" s="1" t="s">
        <v>57</v>
      </c>
      <c r="GW46" s="1" t="s">
        <v>57</v>
      </c>
      <c r="GX46" s="1" t="s">
        <v>57</v>
      </c>
      <c r="GY46" s="1" t="s">
        <v>57</v>
      </c>
      <c r="GZ46" s="1" t="s">
        <v>57</v>
      </c>
      <c r="HA46" s="1" t="s">
        <v>57</v>
      </c>
      <c r="HB46" s="1" t="s">
        <v>57</v>
      </c>
      <c r="HC46" s="1" t="s">
        <v>846</v>
      </c>
      <c r="HD46" s="1" t="s">
        <v>57</v>
      </c>
      <c r="HE46" s="1" t="s">
        <v>57</v>
      </c>
      <c r="HF46" s="1" t="s">
        <v>57</v>
      </c>
      <c r="HG46" s="1" t="s">
        <v>57</v>
      </c>
      <c r="HH46" s="1" t="s">
        <v>57</v>
      </c>
      <c r="HI46" s="1" t="s">
        <v>57</v>
      </c>
      <c r="HJ46" s="7" t="s">
        <v>847</v>
      </c>
      <c r="HK46" s="7" t="s">
        <v>848</v>
      </c>
      <c r="HL46" s="7" t="s">
        <v>849</v>
      </c>
      <c r="HM46" s="6" t="s">
        <v>850</v>
      </c>
      <c r="HN46" s="6" t="s">
        <v>851</v>
      </c>
      <c r="HO46" s="10" t="s">
        <v>852</v>
      </c>
      <c r="HP46" s="10" t="s">
        <v>853</v>
      </c>
      <c r="HQ46" s="6" t="s">
        <v>854</v>
      </c>
      <c r="HR46" s="6" t="s">
        <v>855</v>
      </c>
      <c r="HS46" s="6" t="s">
        <v>855</v>
      </c>
      <c r="HT46" s="6" t="s">
        <v>856</v>
      </c>
      <c r="HU46" s="6" t="s">
        <v>855</v>
      </c>
      <c r="HV46" s="6" t="s">
        <v>857</v>
      </c>
      <c r="HW46" s="1" t="s">
        <v>57</v>
      </c>
      <c r="HX46" s="1" t="s">
        <v>57</v>
      </c>
      <c r="HY46" s="1" t="s">
        <v>57</v>
      </c>
      <c r="HZ46" s="1" t="s">
        <v>858</v>
      </c>
      <c r="IA46" s="1" t="s">
        <v>57</v>
      </c>
      <c r="IB46" s="1" t="s">
        <v>57</v>
      </c>
      <c r="IC46" s="1" t="s">
        <v>57</v>
      </c>
      <c r="ID46" s="1" t="s">
        <v>57</v>
      </c>
      <c r="IE46" s="1" t="s">
        <v>57</v>
      </c>
      <c r="IF46" s="1" t="s">
        <v>57</v>
      </c>
      <c r="IG46" s="1" t="s">
        <v>57</v>
      </c>
      <c r="IH46" s="1" t="s">
        <v>57</v>
      </c>
      <c r="II46" s="1" t="s">
        <v>57</v>
      </c>
      <c r="IJ46" s="1" t="s">
        <v>57</v>
      </c>
      <c r="IK46" s="1" t="s">
        <v>57</v>
      </c>
      <c r="IL46" s="1" t="s">
        <v>57</v>
      </c>
      <c r="IM46" s="1" t="s">
        <v>57</v>
      </c>
      <c r="IN46" s="1" t="s">
        <v>57</v>
      </c>
      <c r="IO46" s="1" t="s">
        <v>57</v>
      </c>
      <c r="IP46" s="1" t="s">
        <v>57</v>
      </c>
      <c r="IQ46" s="1" t="s">
        <v>57</v>
      </c>
      <c r="IR46" s="1" t="s">
        <v>17</v>
      </c>
      <c r="IS46" s="1" t="s">
        <v>57</v>
      </c>
      <c r="IT46" s="1" t="s">
        <v>57</v>
      </c>
      <c r="IU46" s="1" t="s">
        <v>57</v>
      </c>
      <c r="IV46" s="1" t="s">
        <v>57</v>
      </c>
      <c r="IW46" s="1" t="s">
        <v>57</v>
      </c>
      <c r="IX46" s="1" t="s">
        <v>57</v>
      </c>
      <c r="IY46" s="1" t="s">
        <v>57</v>
      </c>
      <c r="IZ46" s="7" t="s">
        <v>520</v>
      </c>
      <c r="JA46" s="1" t="s">
        <v>523</v>
      </c>
      <c r="JB46" s="7" t="s">
        <v>882</v>
      </c>
      <c r="JC46" s="1" t="s">
        <v>860</v>
      </c>
      <c r="JD46" s="1">
        <v>401110</v>
      </c>
      <c r="JE46" s="1">
        <v>401110</v>
      </c>
      <c r="JF46" s="1" t="s">
        <v>57</v>
      </c>
      <c r="JG46" s="7" t="s">
        <v>891</v>
      </c>
      <c r="JH46" s="1" t="s">
        <v>57</v>
      </c>
      <c r="JI46" s="1" t="s">
        <v>862</v>
      </c>
      <c r="JJ46" s="1" t="s">
        <v>866</v>
      </c>
      <c r="JK46" s="1" t="s">
        <v>17</v>
      </c>
      <c r="JL46" s="1" t="s">
        <v>57</v>
      </c>
      <c r="JM46" s="1" t="s">
        <v>57</v>
      </c>
      <c r="JN46" s="1" t="s">
        <v>57</v>
      </c>
      <c r="JO46" s="1" t="s">
        <v>57</v>
      </c>
      <c r="JP46" s="1" t="s">
        <v>57</v>
      </c>
      <c r="JQ46" s="1" t="s">
        <v>1</v>
      </c>
      <c r="JR46" s="1" t="s">
        <v>57</v>
      </c>
      <c r="JS46" s="7" t="s">
        <v>898</v>
      </c>
      <c r="JT46" s="1" t="s">
        <v>899</v>
      </c>
      <c r="JU46" s="1">
        <v>2</v>
      </c>
      <c r="JV46" s="1" t="s">
        <v>900</v>
      </c>
      <c r="JW46" s="1" t="s">
        <v>901</v>
      </c>
      <c r="JX46" s="1" t="s">
        <v>57</v>
      </c>
      <c r="JY46" s="1" t="s">
        <v>57</v>
      </c>
      <c r="JZ46" s="1" t="s">
        <v>57</v>
      </c>
      <c r="KA46" s="1" t="s">
        <v>57</v>
      </c>
      <c r="KB46" s="1" t="s">
        <v>804</v>
      </c>
      <c r="KC46" s="1" t="s">
        <v>57</v>
      </c>
      <c r="KD46" s="7" t="s">
        <v>798</v>
      </c>
      <c r="KE46" s="1" t="s">
        <v>902</v>
      </c>
      <c r="KF46" s="1" t="s">
        <v>57</v>
      </c>
      <c r="KG46" s="1" t="s">
        <v>57</v>
      </c>
      <c r="KH46" s="1" t="s">
        <v>57</v>
      </c>
      <c r="KI46" s="1" t="s">
        <v>57</v>
      </c>
      <c r="KJ46" s="1" t="s">
        <v>23</v>
      </c>
      <c r="KK46" s="1" t="s">
        <v>57</v>
      </c>
      <c r="KL46" s="1" t="s">
        <v>57</v>
      </c>
      <c r="KM46" s="1" t="s">
        <v>57</v>
      </c>
      <c r="KN46" s="1" t="s">
        <v>57</v>
      </c>
      <c r="KO46" s="1" t="s">
        <v>57</v>
      </c>
      <c r="KP46" s="1" t="s">
        <v>57</v>
      </c>
      <c r="KQ46" s="1" t="s">
        <v>57</v>
      </c>
      <c r="KR46" s="1" t="s">
        <v>57</v>
      </c>
      <c r="KS46" s="1" t="s">
        <v>57</v>
      </c>
      <c r="KT46" s="1" t="s">
        <v>57</v>
      </c>
      <c r="KU46" s="1" t="s">
        <v>1118</v>
      </c>
      <c r="KV46" s="19">
        <f>MATCH(A46,SID!A:A,0)</f>
        <v>38</v>
      </c>
    </row>
    <row r="47" spans="1:308" ht="48" x14ac:dyDescent="0.25">
      <c r="A47" s="19" t="str">
        <f t="shared" si="0"/>
        <v>241ISZ0629093_INKU6689223</v>
      </c>
      <c r="B47" s="1" t="s">
        <v>796</v>
      </c>
      <c r="C47" s="1" t="s">
        <v>50</v>
      </c>
      <c r="D47" s="1" t="s">
        <v>50</v>
      </c>
      <c r="E47" s="1" t="s">
        <v>57</v>
      </c>
      <c r="F47" s="1" t="s">
        <v>57</v>
      </c>
      <c r="G47" s="1" t="s">
        <v>57</v>
      </c>
      <c r="H47" s="1">
        <v>452</v>
      </c>
      <c r="I47" s="1" t="s">
        <v>17</v>
      </c>
      <c r="J47" s="1" t="s">
        <v>17</v>
      </c>
      <c r="K47" s="1" t="s">
        <v>57</v>
      </c>
      <c r="L47" s="1" t="s">
        <v>17</v>
      </c>
      <c r="M47" s="1" t="s">
        <v>796</v>
      </c>
      <c r="N47" s="1" t="s">
        <v>63</v>
      </c>
      <c r="O47" s="1" t="s">
        <v>57</v>
      </c>
      <c r="P47" s="1" t="s">
        <v>17</v>
      </c>
      <c r="Q47" s="1" t="s">
        <v>57</v>
      </c>
      <c r="R47" s="1" t="s">
        <v>57</v>
      </c>
      <c r="S47" s="1" t="s">
        <v>797</v>
      </c>
      <c r="T47" s="7" t="s">
        <v>798</v>
      </c>
      <c r="U47" s="1" t="s">
        <v>799</v>
      </c>
      <c r="V47" s="1" t="s">
        <v>57</v>
      </c>
      <c r="W47" s="1" t="s">
        <v>57</v>
      </c>
      <c r="X47" s="1" t="s">
        <v>57</v>
      </c>
      <c r="Y47" s="1" t="s">
        <v>57</v>
      </c>
      <c r="Z47" s="1" t="s">
        <v>57</v>
      </c>
      <c r="AA47" s="1" t="s">
        <v>57</v>
      </c>
      <c r="AB47" s="1" t="s">
        <v>57</v>
      </c>
      <c r="AC47" s="1" t="s">
        <v>57</v>
      </c>
      <c r="AD47" s="1" t="s">
        <v>57</v>
      </c>
      <c r="AE47" s="1" t="s">
        <v>57</v>
      </c>
      <c r="AF47" s="1" t="s">
        <v>57</v>
      </c>
      <c r="AG47" s="1" t="s">
        <v>57</v>
      </c>
      <c r="AH47" s="1" t="s">
        <v>57</v>
      </c>
      <c r="AI47" s="1" t="s">
        <v>33</v>
      </c>
      <c r="AJ47" s="1" t="s">
        <v>800</v>
      </c>
      <c r="AK47" s="1" t="s">
        <v>47</v>
      </c>
      <c r="AL47" s="1" t="s">
        <v>801</v>
      </c>
      <c r="AM47" s="1" t="s">
        <v>146</v>
      </c>
      <c r="AN47" s="1" t="s">
        <v>802</v>
      </c>
      <c r="AO47" s="1" t="s">
        <v>803</v>
      </c>
      <c r="AP47" s="1" t="s">
        <v>804</v>
      </c>
      <c r="AQ47" s="1" t="s">
        <v>57</v>
      </c>
      <c r="AR47" s="8" t="s">
        <v>805</v>
      </c>
      <c r="AS47" s="1" t="s">
        <v>57</v>
      </c>
      <c r="AT47" s="1" t="s">
        <v>806</v>
      </c>
      <c r="AU47" s="1" t="s">
        <v>807</v>
      </c>
      <c r="AV47" s="1" t="s">
        <v>808</v>
      </c>
      <c r="AW47" s="1" t="s">
        <v>809</v>
      </c>
      <c r="AX47" s="1" t="s">
        <v>810</v>
      </c>
      <c r="AY47" s="1">
        <v>30165</v>
      </c>
      <c r="AZ47" s="1" t="s">
        <v>811</v>
      </c>
      <c r="BA47" s="1" t="s">
        <v>57</v>
      </c>
      <c r="BB47" s="1" t="s">
        <v>57</v>
      </c>
      <c r="BC47" s="1" t="s">
        <v>57</v>
      </c>
      <c r="BD47" s="1" t="s">
        <v>812</v>
      </c>
      <c r="BE47" s="1" t="s">
        <v>813</v>
      </c>
      <c r="BF47" s="1" t="s">
        <v>57</v>
      </c>
      <c r="BG47" s="1" t="s">
        <v>57</v>
      </c>
      <c r="BH47" s="1" t="s">
        <v>814</v>
      </c>
      <c r="BI47" s="1">
        <v>29707</v>
      </c>
      <c r="BJ47" s="1" t="s">
        <v>815</v>
      </c>
      <c r="BK47" s="1" t="s">
        <v>57</v>
      </c>
      <c r="BL47" s="1" t="s">
        <v>57</v>
      </c>
      <c r="BM47" s="1" t="s">
        <v>57</v>
      </c>
      <c r="BN47" s="1" t="s">
        <v>57</v>
      </c>
      <c r="BO47" s="1" t="s">
        <v>47</v>
      </c>
      <c r="BP47" s="1" t="s">
        <v>801</v>
      </c>
      <c r="BQ47" s="1" t="s">
        <v>146</v>
      </c>
      <c r="BR47" s="1" t="s">
        <v>802</v>
      </c>
      <c r="BS47" s="1" t="s">
        <v>803</v>
      </c>
      <c r="BT47" s="1" t="s">
        <v>804</v>
      </c>
      <c r="BU47" s="1" t="s">
        <v>57</v>
      </c>
      <c r="BV47" s="8" t="s">
        <v>805</v>
      </c>
      <c r="BW47" s="1" t="s">
        <v>57</v>
      </c>
      <c r="BX47" s="1" t="s">
        <v>806</v>
      </c>
      <c r="BY47" s="1" t="s">
        <v>816</v>
      </c>
      <c r="BZ47" s="1" t="s">
        <v>57</v>
      </c>
      <c r="CA47" s="1" t="s">
        <v>57</v>
      </c>
      <c r="CB47" s="1" t="s">
        <v>817</v>
      </c>
      <c r="CC47" s="1">
        <v>30504</v>
      </c>
      <c r="CD47" s="1" t="s">
        <v>818</v>
      </c>
      <c r="CE47" s="1" t="s">
        <v>57</v>
      </c>
      <c r="CF47" s="1" t="s">
        <v>57</v>
      </c>
      <c r="CG47" s="1" t="s">
        <v>57</v>
      </c>
      <c r="CH47" s="1" t="s">
        <v>57</v>
      </c>
      <c r="CI47" s="1" t="s">
        <v>823</v>
      </c>
      <c r="CJ47" s="1" t="s">
        <v>824</v>
      </c>
      <c r="CK47" s="1" t="s">
        <v>146</v>
      </c>
      <c r="CL47" s="1" t="s">
        <v>822</v>
      </c>
      <c r="CM47" s="1" t="s">
        <v>825</v>
      </c>
      <c r="CN47" s="1" t="s">
        <v>826</v>
      </c>
      <c r="CO47" s="1" t="s">
        <v>57</v>
      </c>
      <c r="CP47" s="8" t="s">
        <v>827</v>
      </c>
      <c r="CQ47" s="8" t="s">
        <v>828</v>
      </c>
      <c r="CR47" s="1" t="s">
        <v>829</v>
      </c>
      <c r="CS47" s="1" t="s">
        <v>819</v>
      </c>
      <c r="CT47" s="1" t="s">
        <v>57</v>
      </c>
      <c r="CU47" s="1" t="s">
        <v>57</v>
      </c>
      <c r="CV47" s="1" t="s">
        <v>820</v>
      </c>
      <c r="CW47" s="1">
        <v>28273</v>
      </c>
      <c r="CX47" s="1" t="s">
        <v>821</v>
      </c>
      <c r="CY47" s="1" t="s">
        <v>57</v>
      </c>
      <c r="CZ47" s="1" t="s">
        <v>57</v>
      </c>
      <c r="DA47" s="1" t="s">
        <v>57</v>
      </c>
      <c r="DB47" s="1" t="s">
        <v>57</v>
      </c>
      <c r="DC47" s="1" t="s">
        <v>57</v>
      </c>
      <c r="DD47" s="1" t="s">
        <v>57</v>
      </c>
      <c r="DE47" s="1" t="s">
        <v>57</v>
      </c>
      <c r="DF47" s="1" t="s">
        <v>57</v>
      </c>
      <c r="DG47" s="1" t="s">
        <v>57</v>
      </c>
      <c r="DH47" s="1" t="s">
        <v>57</v>
      </c>
      <c r="DI47" s="1" t="s">
        <v>57</v>
      </c>
      <c r="DJ47" s="1" t="s">
        <v>57</v>
      </c>
      <c r="DK47" s="1" t="s">
        <v>57</v>
      </c>
      <c r="DL47" s="1" t="s">
        <v>57</v>
      </c>
      <c r="DM47" s="1" t="s">
        <v>57</v>
      </c>
      <c r="DN47" s="1" t="s">
        <v>57</v>
      </c>
      <c r="DO47" s="1" t="s">
        <v>57</v>
      </c>
      <c r="DP47" s="1" t="s">
        <v>57</v>
      </c>
      <c r="DQ47" s="1" t="s">
        <v>57</v>
      </c>
      <c r="DR47" s="1" t="s">
        <v>57</v>
      </c>
      <c r="DS47" s="1" t="s">
        <v>57</v>
      </c>
      <c r="DT47" s="1" t="s">
        <v>57</v>
      </c>
      <c r="DU47" s="1" t="s">
        <v>57</v>
      </c>
      <c r="DV47" s="1" t="s">
        <v>57</v>
      </c>
      <c r="DW47" s="1" t="s">
        <v>57</v>
      </c>
      <c r="DX47" s="1" t="s">
        <v>57</v>
      </c>
      <c r="DY47" s="1" t="s">
        <v>57</v>
      </c>
      <c r="DZ47" s="1" t="s">
        <v>57</v>
      </c>
      <c r="EA47" s="1" t="s">
        <v>57</v>
      </c>
      <c r="EB47" s="1" t="s">
        <v>57</v>
      </c>
      <c r="EC47" s="1" t="s">
        <v>57</v>
      </c>
      <c r="ED47" s="1" t="s">
        <v>57</v>
      </c>
      <c r="EE47" s="1" t="s">
        <v>57</v>
      </c>
      <c r="EF47" s="1" t="s">
        <v>57</v>
      </c>
      <c r="EG47" s="6" t="s">
        <v>833</v>
      </c>
      <c r="EH47" s="6" t="s">
        <v>830</v>
      </c>
      <c r="EI47" s="6" t="s">
        <v>831</v>
      </c>
      <c r="EJ47" s="6" t="s">
        <v>832</v>
      </c>
      <c r="EK47" s="1" t="s">
        <v>834</v>
      </c>
      <c r="EL47" s="1" t="s">
        <v>57</v>
      </c>
      <c r="EM47" s="1" t="s">
        <v>57</v>
      </c>
      <c r="EN47" s="1" t="s">
        <v>57</v>
      </c>
      <c r="EO47" s="1" t="s">
        <v>57</v>
      </c>
      <c r="EP47" s="1" t="s">
        <v>57</v>
      </c>
      <c r="EQ47" s="1" t="s">
        <v>57</v>
      </c>
      <c r="ER47" s="1" t="s">
        <v>57</v>
      </c>
      <c r="ES47" s="1" t="s">
        <v>57</v>
      </c>
      <c r="ET47" s="1" t="s">
        <v>57</v>
      </c>
      <c r="EU47" s="1" t="s">
        <v>57</v>
      </c>
      <c r="EV47" s="1" t="s">
        <v>835</v>
      </c>
      <c r="EW47" s="1" t="s">
        <v>836</v>
      </c>
      <c r="EX47" s="1" t="s">
        <v>835</v>
      </c>
      <c r="EY47" s="1" t="s">
        <v>57</v>
      </c>
      <c r="EZ47" s="1" t="s">
        <v>57</v>
      </c>
      <c r="FA47" s="1" t="s">
        <v>57</v>
      </c>
      <c r="FB47" s="1" t="s">
        <v>57</v>
      </c>
      <c r="FC47" s="1" t="s">
        <v>57</v>
      </c>
      <c r="FD47" s="1" t="s">
        <v>57</v>
      </c>
      <c r="FE47" s="1" t="s">
        <v>57</v>
      </c>
      <c r="FF47" s="1" t="s">
        <v>57</v>
      </c>
      <c r="FG47" s="1" t="s">
        <v>57</v>
      </c>
      <c r="FH47" s="1" t="s">
        <v>57</v>
      </c>
      <c r="FI47" s="1" t="s">
        <v>57</v>
      </c>
      <c r="FJ47" s="1" t="s">
        <v>57</v>
      </c>
      <c r="FK47" s="1" t="s">
        <v>57</v>
      </c>
      <c r="FL47" s="1" t="s">
        <v>57</v>
      </c>
      <c r="FM47" s="1" t="s">
        <v>57</v>
      </c>
      <c r="FN47" s="1" t="s">
        <v>57</v>
      </c>
      <c r="FO47" s="1" t="s">
        <v>837</v>
      </c>
      <c r="FP47" s="1" t="s">
        <v>57</v>
      </c>
      <c r="FQ47" s="1" t="s">
        <v>57</v>
      </c>
      <c r="FR47" s="1" t="s">
        <v>57</v>
      </c>
      <c r="FS47" s="1" t="s">
        <v>57</v>
      </c>
      <c r="FT47" s="1">
        <v>152</v>
      </c>
      <c r="FU47" s="1" t="s">
        <v>57</v>
      </c>
      <c r="FV47" s="1" t="s">
        <v>57</v>
      </c>
      <c r="FW47" s="1" t="s">
        <v>57</v>
      </c>
      <c r="FX47" s="1" t="s">
        <v>838</v>
      </c>
      <c r="FY47" s="1">
        <v>6689223</v>
      </c>
      <c r="FZ47" s="1">
        <v>4510</v>
      </c>
      <c r="GA47" s="1">
        <v>40</v>
      </c>
      <c r="GB47" s="1" t="s">
        <v>317</v>
      </c>
      <c r="GC47" s="7" t="s">
        <v>845</v>
      </c>
      <c r="GD47" s="1" t="s">
        <v>17</v>
      </c>
      <c r="GE47" s="1" t="s">
        <v>319</v>
      </c>
      <c r="GF47" s="1" t="s">
        <v>57</v>
      </c>
      <c r="GG47" s="1">
        <v>96</v>
      </c>
      <c r="GH47" s="1" t="s">
        <v>17</v>
      </c>
      <c r="GI47" s="1" t="s">
        <v>57</v>
      </c>
      <c r="GJ47" s="1" t="s">
        <v>17</v>
      </c>
      <c r="GK47" s="1" t="s">
        <v>365</v>
      </c>
      <c r="GL47" s="1" t="s">
        <v>17</v>
      </c>
      <c r="GM47" s="1" t="s">
        <v>57</v>
      </c>
      <c r="GN47" s="1" t="s">
        <v>57</v>
      </c>
      <c r="GO47" s="1" t="s">
        <v>57</v>
      </c>
      <c r="GP47" s="1" t="s">
        <v>57</v>
      </c>
      <c r="GQ47" s="1" t="s">
        <v>57</v>
      </c>
      <c r="GR47" s="1" t="s">
        <v>57</v>
      </c>
      <c r="GS47" s="1" t="s">
        <v>57</v>
      </c>
      <c r="GT47" s="1" t="s">
        <v>57</v>
      </c>
      <c r="GU47" s="1" t="s">
        <v>57</v>
      </c>
      <c r="GV47" s="1" t="s">
        <v>57</v>
      </c>
      <c r="GW47" s="1" t="s">
        <v>57</v>
      </c>
      <c r="GX47" s="1" t="s">
        <v>57</v>
      </c>
      <c r="GY47" s="1" t="s">
        <v>57</v>
      </c>
      <c r="GZ47" s="1" t="s">
        <v>57</v>
      </c>
      <c r="HA47" s="1" t="s">
        <v>57</v>
      </c>
      <c r="HB47" s="1" t="s">
        <v>57</v>
      </c>
      <c r="HC47" s="1" t="s">
        <v>846</v>
      </c>
      <c r="HD47" s="1" t="s">
        <v>57</v>
      </c>
      <c r="HE47" s="1" t="s">
        <v>57</v>
      </c>
      <c r="HF47" s="1" t="s">
        <v>57</v>
      </c>
      <c r="HG47" s="1" t="s">
        <v>57</v>
      </c>
      <c r="HH47" s="1" t="s">
        <v>57</v>
      </c>
      <c r="HI47" s="1" t="s">
        <v>57</v>
      </c>
      <c r="HJ47" s="7" t="s">
        <v>847</v>
      </c>
      <c r="HK47" s="7" t="s">
        <v>848</v>
      </c>
      <c r="HL47" s="7" t="s">
        <v>849</v>
      </c>
      <c r="HM47" s="6" t="s">
        <v>850</v>
      </c>
      <c r="HN47" s="6" t="s">
        <v>851</v>
      </c>
      <c r="HO47" s="10" t="s">
        <v>852</v>
      </c>
      <c r="HP47" s="10" t="s">
        <v>853</v>
      </c>
      <c r="HQ47" s="6" t="s">
        <v>854</v>
      </c>
      <c r="HR47" s="6" t="s">
        <v>855</v>
      </c>
      <c r="HS47" s="6" t="s">
        <v>855</v>
      </c>
      <c r="HT47" s="6" t="s">
        <v>856</v>
      </c>
      <c r="HU47" s="6" t="s">
        <v>855</v>
      </c>
      <c r="HV47" s="6" t="s">
        <v>857</v>
      </c>
      <c r="HW47" s="1" t="s">
        <v>57</v>
      </c>
      <c r="HX47" s="1" t="s">
        <v>57</v>
      </c>
      <c r="HY47" s="1" t="s">
        <v>57</v>
      </c>
      <c r="HZ47" s="1" t="s">
        <v>858</v>
      </c>
      <c r="IA47" s="1" t="s">
        <v>57</v>
      </c>
      <c r="IB47" s="1" t="s">
        <v>57</v>
      </c>
      <c r="IC47" s="1" t="s">
        <v>57</v>
      </c>
      <c r="ID47" s="1" t="s">
        <v>57</v>
      </c>
      <c r="IE47" s="1" t="s">
        <v>57</v>
      </c>
      <c r="IF47" s="1" t="s">
        <v>57</v>
      </c>
      <c r="IG47" s="1" t="s">
        <v>57</v>
      </c>
      <c r="IH47" s="1" t="s">
        <v>57</v>
      </c>
      <c r="II47" s="1" t="s">
        <v>57</v>
      </c>
      <c r="IJ47" s="1" t="s">
        <v>57</v>
      </c>
      <c r="IK47" s="1" t="s">
        <v>57</v>
      </c>
      <c r="IL47" s="1" t="s">
        <v>57</v>
      </c>
      <c r="IM47" s="1" t="s">
        <v>57</v>
      </c>
      <c r="IN47" s="1" t="s">
        <v>57</v>
      </c>
      <c r="IO47" s="1" t="s">
        <v>57</v>
      </c>
      <c r="IP47" s="1" t="s">
        <v>57</v>
      </c>
      <c r="IQ47" s="1" t="s">
        <v>57</v>
      </c>
      <c r="IR47" s="1" t="s">
        <v>17</v>
      </c>
      <c r="IS47" s="1" t="s">
        <v>57</v>
      </c>
      <c r="IT47" s="1" t="s">
        <v>57</v>
      </c>
      <c r="IU47" s="1" t="s">
        <v>57</v>
      </c>
      <c r="IV47" s="1" t="s">
        <v>57</v>
      </c>
      <c r="IW47" s="1" t="s">
        <v>57</v>
      </c>
      <c r="IX47" s="1" t="s">
        <v>57</v>
      </c>
      <c r="IY47" s="1" t="s">
        <v>57</v>
      </c>
      <c r="IZ47" s="7" t="s">
        <v>875</v>
      </c>
      <c r="JA47" s="1" t="s">
        <v>523</v>
      </c>
      <c r="JB47" s="7" t="s">
        <v>883</v>
      </c>
      <c r="JC47" s="1" t="s">
        <v>860</v>
      </c>
      <c r="JD47" s="1">
        <v>401110</v>
      </c>
      <c r="JE47" s="1">
        <v>401110</v>
      </c>
      <c r="JF47" s="1" t="s">
        <v>57</v>
      </c>
      <c r="JG47" s="7" t="s">
        <v>892</v>
      </c>
      <c r="JH47" s="1" t="s">
        <v>57</v>
      </c>
      <c r="JI47" s="1" t="s">
        <v>862</v>
      </c>
      <c r="JJ47" s="1" t="s">
        <v>867</v>
      </c>
      <c r="JK47" s="1" t="s">
        <v>17</v>
      </c>
      <c r="JL47" s="1" t="s">
        <v>57</v>
      </c>
      <c r="JM47" s="1" t="s">
        <v>57</v>
      </c>
      <c r="JN47" s="1" t="s">
        <v>57</v>
      </c>
      <c r="JO47" s="1" t="s">
        <v>57</v>
      </c>
      <c r="JP47" s="1" t="s">
        <v>57</v>
      </c>
      <c r="JQ47" s="1" t="s">
        <v>1</v>
      </c>
      <c r="JR47" s="1" t="s">
        <v>57</v>
      </c>
      <c r="JS47" s="7" t="s">
        <v>898</v>
      </c>
      <c r="JT47" s="1" t="s">
        <v>899</v>
      </c>
      <c r="JU47" s="1">
        <v>2</v>
      </c>
      <c r="JV47" s="1" t="s">
        <v>900</v>
      </c>
      <c r="JW47" s="1" t="s">
        <v>901</v>
      </c>
      <c r="JX47" s="1" t="s">
        <v>57</v>
      </c>
      <c r="JY47" s="1" t="s">
        <v>57</v>
      </c>
      <c r="JZ47" s="1" t="s">
        <v>57</v>
      </c>
      <c r="KA47" s="1" t="s">
        <v>57</v>
      </c>
      <c r="KB47" s="1" t="s">
        <v>804</v>
      </c>
      <c r="KC47" s="1" t="s">
        <v>57</v>
      </c>
      <c r="KD47" s="7" t="s">
        <v>798</v>
      </c>
      <c r="KE47" s="1" t="s">
        <v>902</v>
      </c>
      <c r="KF47" s="1" t="s">
        <v>57</v>
      </c>
      <c r="KG47" s="1" t="s">
        <v>57</v>
      </c>
      <c r="KH47" s="1" t="s">
        <v>57</v>
      </c>
      <c r="KI47" s="1" t="s">
        <v>57</v>
      </c>
      <c r="KJ47" s="1" t="s">
        <v>23</v>
      </c>
      <c r="KK47" s="1" t="s">
        <v>57</v>
      </c>
      <c r="KL47" s="1" t="s">
        <v>57</v>
      </c>
      <c r="KM47" s="1" t="s">
        <v>57</v>
      </c>
      <c r="KN47" s="1" t="s">
        <v>57</v>
      </c>
      <c r="KO47" s="1" t="s">
        <v>57</v>
      </c>
      <c r="KP47" s="1" t="s">
        <v>57</v>
      </c>
      <c r="KQ47" s="1" t="s">
        <v>57</v>
      </c>
      <c r="KR47" s="1" t="s">
        <v>57</v>
      </c>
      <c r="KS47" s="1" t="s">
        <v>57</v>
      </c>
      <c r="KT47" s="1" t="s">
        <v>57</v>
      </c>
      <c r="KU47" s="1" t="s">
        <v>1118</v>
      </c>
      <c r="KV47" s="19">
        <f>MATCH(A47,SID!A:A,0)</f>
        <v>38</v>
      </c>
    </row>
    <row r="48" spans="1:308" ht="48" x14ac:dyDescent="0.25">
      <c r="A48" s="19" t="str">
        <f t="shared" si="0"/>
        <v>241ISZ0629093_INKU6689223</v>
      </c>
      <c r="B48" s="1" t="s">
        <v>796</v>
      </c>
      <c r="C48" s="1" t="s">
        <v>50</v>
      </c>
      <c r="D48" s="1" t="s">
        <v>50</v>
      </c>
      <c r="E48" s="1" t="s">
        <v>57</v>
      </c>
      <c r="F48" s="1" t="s">
        <v>57</v>
      </c>
      <c r="G48" s="1" t="s">
        <v>57</v>
      </c>
      <c r="H48" s="1">
        <v>452</v>
      </c>
      <c r="I48" s="1" t="s">
        <v>17</v>
      </c>
      <c r="J48" s="1" t="s">
        <v>17</v>
      </c>
      <c r="K48" s="1" t="s">
        <v>57</v>
      </c>
      <c r="L48" s="1" t="s">
        <v>17</v>
      </c>
      <c r="M48" s="1" t="s">
        <v>796</v>
      </c>
      <c r="N48" s="1" t="s">
        <v>63</v>
      </c>
      <c r="O48" s="1" t="s">
        <v>57</v>
      </c>
      <c r="P48" s="1" t="s">
        <v>17</v>
      </c>
      <c r="Q48" s="1" t="s">
        <v>57</v>
      </c>
      <c r="R48" s="1" t="s">
        <v>57</v>
      </c>
      <c r="S48" s="1" t="s">
        <v>797</v>
      </c>
      <c r="T48" s="7" t="s">
        <v>798</v>
      </c>
      <c r="U48" s="1" t="s">
        <v>799</v>
      </c>
      <c r="V48" s="1" t="s">
        <v>57</v>
      </c>
      <c r="W48" s="1" t="s">
        <v>57</v>
      </c>
      <c r="X48" s="1" t="s">
        <v>57</v>
      </c>
      <c r="Y48" s="1" t="s">
        <v>57</v>
      </c>
      <c r="Z48" s="1" t="s">
        <v>57</v>
      </c>
      <c r="AA48" s="1" t="s">
        <v>57</v>
      </c>
      <c r="AB48" s="1" t="s">
        <v>57</v>
      </c>
      <c r="AC48" s="1" t="s">
        <v>57</v>
      </c>
      <c r="AD48" s="1" t="s">
        <v>57</v>
      </c>
      <c r="AE48" s="1" t="s">
        <v>57</v>
      </c>
      <c r="AF48" s="1" t="s">
        <v>57</v>
      </c>
      <c r="AG48" s="1" t="s">
        <v>57</v>
      </c>
      <c r="AH48" s="1" t="s">
        <v>57</v>
      </c>
      <c r="AI48" s="1" t="s">
        <v>33</v>
      </c>
      <c r="AJ48" s="1" t="s">
        <v>800</v>
      </c>
      <c r="AK48" s="1" t="s">
        <v>47</v>
      </c>
      <c r="AL48" s="1" t="s">
        <v>801</v>
      </c>
      <c r="AM48" s="1" t="s">
        <v>146</v>
      </c>
      <c r="AN48" s="1" t="s">
        <v>802</v>
      </c>
      <c r="AO48" s="1" t="s">
        <v>803</v>
      </c>
      <c r="AP48" s="1" t="s">
        <v>804</v>
      </c>
      <c r="AQ48" s="1" t="s">
        <v>57</v>
      </c>
      <c r="AR48" s="8" t="s">
        <v>805</v>
      </c>
      <c r="AS48" s="1" t="s">
        <v>57</v>
      </c>
      <c r="AT48" s="1" t="s">
        <v>806</v>
      </c>
      <c r="AU48" s="1" t="s">
        <v>807</v>
      </c>
      <c r="AV48" s="1" t="s">
        <v>808</v>
      </c>
      <c r="AW48" s="1" t="s">
        <v>809</v>
      </c>
      <c r="AX48" s="1" t="s">
        <v>810</v>
      </c>
      <c r="AY48" s="1">
        <v>30165</v>
      </c>
      <c r="AZ48" s="1" t="s">
        <v>811</v>
      </c>
      <c r="BA48" s="1" t="s">
        <v>57</v>
      </c>
      <c r="BB48" s="1" t="s">
        <v>57</v>
      </c>
      <c r="BC48" s="1" t="s">
        <v>57</v>
      </c>
      <c r="BD48" s="1" t="s">
        <v>812</v>
      </c>
      <c r="BE48" s="1" t="s">
        <v>813</v>
      </c>
      <c r="BF48" s="1" t="s">
        <v>57</v>
      </c>
      <c r="BG48" s="1" t="s">
        <v>57</v>
      </c>
      <c r="BH48" s="1" t="s">
        <v>814</v>
      </c>
      <c r="BI48" s="1">
        <v>29707</v>
      </c>
      <c r="BJ48" s="1" t="s">
        <v>815</v>
      </c>
      <c r="BK48" s="1" t="s">
        <v>57</v>
      </c>
      <c r="BL48" s="1" t="s">
        <v>57</v>
      </c>
      <c r="BM48" s="1" t="s">
        <v>57</v>
      </c>
      <c r="BN48" s="1" t="s">
        <v>57</v>
      </c>
      <c r="BO48" s="1" t="s">
        <v>47</v>
      </c>
      <c r="BP48" s="1" t="s">
        <v>801</v>
      </c>
      <c r="BQ48" s="1" t="s">
        <v>146</v>
      </c>
      <c r="BR48" s="1" t="s">
        <v>802</v>
      </c>
      <c r="BS48" s="1" t="s">
        <v>803</v>
      </c>
      <c r="BT48" s="1" t="s">
        <v>804</v>
      </c>
      <c r="BU48" s="1" t="s">
        <v>57</v>
      </c>
      <c r="BV48" s="8" t="s">
        <v>805</v>
      </c>
      <c r="BW48" s="1" t="s">
        <v>57</v>
      </c>
      <c r="BX48" s="1" t="s">
        <v>806</v>
      </c>
      <c r="BY48" s="1" t="s">
        <v>816</v>
      </c>
      <c r="BZ48" s="1" t="s">
        <v>57</v>
      </c>
      <c r="CA48" s="1" t="s">
        <v>57</v>
      </c>
      <c r="CB48" s="1" t="s">
        <v>817</v>
      </c>
      <c r="CC48" s="1">
        <v>30504</v>
      </c>
      <c r="CD48" s="1" t="s">
        <v>818</v>
      </c>
      <c r="CE48" s="1" t="s">
        <v>57</v>
      </c>
      <c r="CF48" s="1" t="s">
        <v>57</v>
      </c>
      <c r="CG48" s="1" t="s">
        <v>57</v>
      </c>
      <c r="CH48" s="1" t="s">
        <v>57</v>
      </c>
      <c r="CI48" s="1" t="s">
        <v>823</v>
      </c>
      <c r="CJ48" s="1" t="s">
        <v>824</v>
      </c>
      <c r="CK48" s="1" t="s">
        <v>146</v>
      </c>
      <c r="CL48" s="1" t="s">
        <v>822</v>
      </c>
      <c r="CM48" s="1" t="s">
        <v>825</v>
      </c>
      <c r="CN48" s="1" t="s">
        <v>826</v>
      </c>
      <c r="CO48" s="1" t="s">
        <v>57</v>
      </c>
      <c r="CP48" s="8" t="s">
        <v>827</v>
      </c>
      <c r="CQ48" s="8" t="s">
        <v>828</v>
      </c>
      <c r="CR48" s="1" t="s">
        <v>829</v>
      </c>
      <c r="CS48" s="1" t="s">
        <v>819</v>
      </c>
      <c r="CT48" s="1" t="s">
        <v>57</v>
      </c>
      <c r="CU48" s="1" t="s">
        <v>57</v>
      </c>
      <c r="CV48" s="1" t="s">
        <v>820</v>
      </c>
      <c r="CW48" s="1">
        <v>28273</v>
      </c>
      <c r="CX48" s="1" t="s">
        <v>821</v>
      </c>
      <c r="CY48" s="1" t="s">
        <v>57</v>
      </c>
      <c r="CZ48" s="1" t="s">
        <v>57</v>
      </c>
      <c r="DA48" s="1" t="s">
        <v>57</v>
      </c>
      <c r="DB48" s="1" t="s">
        <v>57</v>
      </c>
      <c r="DC48" s="1" t="s">
        <v>57</v>
      </c>
      <c r="DD48" s="1" t="s">
        <v>57</v>
      </c>
      <c r="DE48" s="1" t="s">
        <v>57</v>
      </c>
      <c r="DF48" s="1" t="s">
        <v>57</v>
      </c>
      <c r="DG48" s="1" t="s">
        <v>57</v>
      </c>
      <c r="DH48" s="1" t="s">
        <v>57</v>
      </c>
      <c r="DI48" s="1" t="s">
        <v>57</v>
      </c>
      <c r="DJ48" s="1" t="s">
        <v>57</v>
      </c>
      <c r="DK48" s="1" t="s">
        <v>57</v>
      </c>
      <c r="DL48" s="1" t="s">
        <v>57</v>
      </c>
      <c r="DM48" s="1" t="s">
        <v>57</v>
      </c>
      <c r="DN48" s="1" t="s">
        <v>57</v>
      </c>
      <c r="DO48" s="1" t="s">
        <v>57</v>
      </c>
      <c r="DP48" s="1" t="s">
        <v>57</v>
      </c>
      <c r="DQ48" s="1" t="s">
        <v>57</v>
      </c>
      <c r="DR48" s="1" t="s">
        <v>57</v>
      </c>
      <c r="DS48" s="1" t="s">
        <v>57</v>
      </c>
      <c r="DT48" s="1" t="s">
        <v>57</v>
      </c>
      <c r="DU48" s="1" t="s">
        <v>57</v>
      </c>
      <c r="DV48" s="1" t="s">
        <v>57</v>
      </c>
      <c r="DW48" s="1" t="s">
        <v>57</v>
      </c>
      <c r="DX48" s="1" t="s">
        <v>57</v>
      </c>
      <c r="DY48" s="1" t="s">
        <v>57</v>
      </c>
      <c r="DZ48" s="1" t="s">
        <v>57</v>
      </c>
      <c r="EA48" s="1" t="s">
        <v>57</v>
      </c>
      <c r="EB48" s="1" t="s">
        <v>57</v>
      </c>
      <c r="EC48" s="1" t="s">
        <v>57</v>
      </c>
      <c r="ED48" s="1" t="s">
        <v>57</v>
      </c>
      <c r="EE48" s="1" t="s">
        <v>57</v>
      </c>
      <c r="EF48" s="1" t="s">
        <v>57</v>
      </c>
      <c r="EG48" s="6" t="s">
        <v>833</v>
      </c>
      <c r="EH48" s="6" t="s">
        <v>830</v>
      </c>
      <c r="EI48" s="6" t="s">
        <v>831</v>
      </c>
      <c r="EJ48" s="6" t="s">
        <v>832</v>
      </c>
      <c r="EK48" s="1" t="s">
        <v>834</v>
      </c>
      <c r="EL48" s="1" t="s">
        <v>57</v>
      </c>
      <c r="EM48" s="1" t="s">
        <v>57</v>
      </c>
      <c r="EN48" s="1" t="s">
        <v>57</v>
      </c>
      <c r="EO48" s="1" t="s">
        <v>57</v>
      </c>
      <c r="EP48" s="1" t="s">
        <v>57</v>
      </c>
      <c r="EQ48" s="1" t="s">
        <v>57</v>
      </c>
      <c r="ER48" s="1" t="s">
        <v>57</v>
      </c>
      <c r="ES48" s="1" t="s">
        <v>57</v>
      </c>
      <c r="ET48" s="1" t="s">
        <v>57</v>
      </c>
      <c r="EU48" s="1" t="s">
        <v>57</v>
      </c>
      <c r="EV48" s="1" t="s">
        <v>835</v>
      </c>
      <c r="EW48" s="1" t="s">
        <v>836</v>
      </c>
      <c r="EX48" s="1" t="s">
        <v>835</v>
      </c>
      <c r="EY48" s="1" t="s">
        <v>57</v>
      </c>
      <c r="EZ48" s="1" t="s">
        <v>57</v>
      </c>
      <c r="FA48" s="1" t="s">
        <v>57</v>
      </c>
      <c r="FB48" s="1" t="s">
        <v>57</v>
      </c>
      <c r="FC48" s="1" t="s">
        <v>57</v>
      </c>
      <c r="FD48" s="1" t="s">
        <v>57</v>
      </c>
      <c r="FE48" s="1" t="s">
        <v>57</v>
      </c>
      <c r="FF48" s="1" t="s">
        <v>57</v>
      </c>
      <c r="FG48" s="1" t="s">
        <v>57</v>
      </c>
      <c r="FH48" s="1" t="s">
        <v>57</v>
      </c>
      <c r="FI48" s="1" t="s">
        <v>57</v>
      </c>
      <c r="FJ48" s="1" t="s">
        <v>57</v>
      </c>
      <c r="FK48" s="1" t="s">
        <v>57</v>
      </c>
      <c r="FL48" s="1" t="s">
        <v>57</v>
      </c>
      <c r="FM48" s="1" t="s">
        <v>57</v>
      </c>
      <c r="FN48" s="1" t="s">
        <v>57</v>
      </c>
      <c r="FO48" s="1" t="s">
        <v>837</v>
      </c>
      <c r="FP48" s="1" t="s">
        <v>57</v>
      </c>
      <c r="FQ48" s="1" t="s">
        <v>57</v>
      </c>
      <c r="FR48" s="1" t="s">
        <v>57</v>
      </c>
      <c r="FS48" s="1" t="s">
        <v>57</v>
      </c>
      <c r="FT48" s="1">
        <v>152</v>
      </c>
      <c r="FU48" s="1" t="s">
        <v>57</v>
      </c>
      <c r="FV48" s="1" t="s">
        <v>57</v>
      </c>
      <c r="FW48" s="1" t="s">
        <v>57</v>
      </c>
      <c r="FX48" s="1" t="s">
        <v>838</v>
      </c>
      <c r="FY48" s="1">
        <v>6689223</v>
      </c>
      <c r="FZ48" s="1">
        <v>4510</v>
      </c>
      <c r="GA48" s="1">
        <v>40</v>
      </c>
      <c r="GB48" s="1" t="s">
        <v>317</v>
      </c>
      <c r="GC48" s="7" t="s">
        <v>845</v>
      </c>
      <c r="GD48" s="1" t="s">
        <v>17</v>
      </c>
      <c r="GE48" s="1" t="s">
        <v>319</v>
      </c>
      <c r="GF48" s="1" t="s">
        <v>57</v>
      </c>
      <c r="GG48" s="1">
        <v>96</v>
      </c>
      <c r="GH48" s="1" t="s">
        <v>17</v>
      </c>
      <c r="GI48" s="1" t="s">
        <v>57</v>
      </c>
      <c r="GJ48" s="1" t="s">
        <v>17</v>
      </c>
      <c r="GK48" s="1" t="s">
        <v>365</v>
      </c>
      <c r="GL48" s="1" t="s">
        <v>17</v>
      </c>
      <c r="GM48" s="1" t="s">
        <v>57</v>
      </c>
      <c r="GN48" s="1" t="s">
        <v>57</v>
      </c>
      <c r="GO48" s="1" t="s">
        <v>57</v>
      </c>
      <c r="GP48" s="1" t="s">
        <v>57</v>
      </c>
      <c r="GQ48" s="1" t="s">
        <v>57</v>
      </c>
      <c r="GR48" s="1" t="s">
        <v>57</v>
      </c>
      <c r="GS48" s="1" t="s">
        <v>57</v>
      </c>
      <c r="GT48" s="1" t="s">
        <v>57</v>
      </c>
      <c r="GU48" s="1" t="s">
        <v>57</v>
      </c>
      <c r="GV48" s="1" t="s">
        <v>57</v>
      </c>
      <c r="GW48" s="1" t="s">
        <v>57</v>
      </c>
      <c r="GX48" s="1" t="s">
        <v>57</v>
      </c>
      <c r="GY48" s="1" t="s">
        <v>57</v>
      </c>
      <c r="GZ48" s="1" t="s">
        <v>57</v>
      </c>
      <c r="HA48" s="1" t="s">
        <v>57</v>
      </c>
      <c r="HB48" s="1" t="s">
        <v>57</v>
      </c>
      <c r="HC48" s="1" t="s">
        <v>846</v>
      </c>
      <c r="HD48" s="1" t="s">
        <v>57</v>
      </c>
      <c r="HE48" s="1" t="s">
        <v>57</v>
      </c>
      <c r="HF48" s="1" t="s">
        <v>57</v>
      </c>
      <c r="HG48" s="1" t="s">
        <v>57</v>
      </c>
      <c r="HH48" s="1" t="s">
        <v>57</v>
      </c>
      <c r="HI48" s="1" t="s">
        <v>57</v>
      </c>
      <c r="HJ48" s="7" t="s">
        <v>847</v>
      </c>
      <c r="HK48" s="7" t="s">
        <v>848</v>
      </c>
      <c r="HL48" s="7" t="s">
        <v>849</v>
      </c>
      <c r="HM48" s="6" t="s">
        <v>850</v>
      </c>
      <c r="HN48" s="6" t="s">
        <v>851</v>
      </c>
      <c r="HO48" s="10" t="s">
        <v>852</v>
      </c>
      <c r="HP48" s="10" t="s">
        <v>853</v>
      </c>
      <c r="HQ48" s="6" t="s">
        <v>854</v>
      </c>
      <c r="HR48" s="6" t="s">
        <v>855</v>
      </c>
      <c r="HS48" s="6" t="s">
        <v>855</v>
      </c>
      <c r="HT48" s="6" t="s">
        <v>856</v>
      </c>
      <c r="HU48" s="6" t="s">
        <v>855</v>
      </c>
      <c r="HV48" s="6" t="s">
        <v>857</v>
      </c>
      <c r="HW48" s="1" t="s">
        <v>57</v>
      </c>
      <c r="HX48" s="1" t="s">
        <v>57</v>
      </c>
      <c r="HY48" s="1" t="s">
        <v>57</v>
      </c>
      <c r="HZ48" s="1" t="s">
        <v>858</v>
      </c>
      <c r="IA48" s="1" t="s">
        <v>57</v>
      </c>
      <c r="IB48" s="1" t="s">
        <v>57</v>
      </c>
      <c r="IC48" s="1" t="s">
        <v>57</v>
      </c>
      <c r="ID48" s="1" t="s">
        <v>57</v>
      </c>
      <c r="IE48" s="1" t="s">
        <v>57</v>
      </c>
      <c r="IF48" s="1" t="s">
        <v>57</v>
      </c>
      <c r="IG48" s="1" t="s">
        <v>57</v>
      </c>
      <c r="IH48" s="1" t="s">
        <v>57</v>
      </c>
      <c r="II48" s="1" t="s">
        <v>57</v>
      </c>
      <c r="IJ48" s="1" t="s">
        <v>57</v>
      </c>
      <c r="IK48" s="1" t="s">
        <v>57</v>
      </c>
      <c r="IL48" s="1" t="s">
        <v>57</v>
      </c>
      <c r="IM48" s="1" t="s">
        <v>57</v>
      </c>
      <c r="IN48" s="1" t="s">
        <v>57</v>
      </c>
      <c r="IO48" s="1" t="s">
        <v>57</v>
      </c>
      <c r="IP48" s="1" t="s">
        <v>57</v>
      </c>
      <c r="IQ48" s="1" t="s">
        <v>57</v>
      </c>
      <c r="IR48" s="1" t="s">
        <v>17</v>
      </c>
      <c r="IS48" s="1" t="s">
        <v>57</v>
      </c>
      <c r="IT48" s="1" t="s">
        <v>57</v>
      </c>
      <c r="IU48" s="1" t="s">
        <v>57</v>
      </c>
      <c r="IV48" s="1" t="s">
        <v>57</v>
      </c>
      <c r="IW48" s="1" t="s">
        <v>57</v>
      </c>
      <c r="IX48" s="1" t="s">
        <v>57</v>
      </c>
      <c r="IY48" s="1" t="s">
        <v>57</v>
      </c>
      <c r="IZ48" s="7" t="s">
        <v>876</v>
      </c>
      <c r="JA48" s="1" t="s">
        <v>523</v>
      </c>
      <c r="JB48" s="7" t="s">
        <v>884</v>
      </c>
      <c r="JC48" s="1" t="s">
        <v>860</v>
      </c>
      <c r="JD48" s="1">
        <v>401110</v>
      </c>
      <c r="JE48" s="1">
        <v>401110</v>
      </c>
      <c r="JF48" s="1" t="s">
        <v>57</v>
      </c>
      <c r="JG48" s="7" t="s">
        <v>893</v>
      </c>
      <c r="JH48" s="1" t="s">
        <v>57</v>
      </c>
      <c r="JI48" s="1" t="s">
        <v>862</v>
      </c>
      <c r="JJ48" s="1" t="s">
        <v>868</v>
      </c>
      <c r="JK48" s="1" t="s">
        <v>17</v>
      </c>
      <c r="JL48" s="1" t="s">
        <v>57</v>
      </c>
      <c r="JM48" s="1" t="s">
        <v>57</v>
      </c>
      <c r="JN48" s="1" t="s">
        <v>57</v>
      </c>
      <c r="JO48" s="1" t="s">
        <v>57</v>
      </c>
      <c r="JP48" s="1" t="s">
        <v>57</v>
      </c>
      <c r="JQ48" s="1" t="s">
        <v>1</v>
      </c>
      <c r="JR48" s="1" t="s">
        <v>57</v>
      </c>
      <c r="JS48" s="7" t="s">
        <v>898</v>
      </c>
      <c r="JT48" s="1" t="s">
        <v>899</v>
      </c>
      <c r="JU48" s="1">
        <v>2</v>
      </c>
      <c r="JV48" s="1" t="s">
        <v>900</v>
      </c>
      <c r="JW48" s="1" t="s">
        <v>901</v>
      </c>
      <c r="JX48" s="1" t="s">
        <v>57</v>
      </c>
      <c r="JY48" s="1" t="s">
        <v>57</v>
      </c>
      <c r="JZ48" s="1" t="s">
        <v>57</v>
      </c>
      <c r="KA48" s="1" t="s">
        <v>57</v>
      </c>
      <c r="KB48" s="1" t="s">
        <v>804</v>
      </c>
      <c r="KC48" s="1" t="s">
        <v>57</v>
      </c>
      <c r="KD48" s="7" t="s">
        <v>798</v>
      </c>
      <c r="KE48" s="1" t="s">
        <v>902</v>
      </c>
      <c r="KF48" s="1" t="s">
        <v>57</v>
      </c>
      <c r="KG48" s="1" t="s">
        <v>57</v>
      </c>
      <c r="KH48" s="1" t="s">
        <v>57</v>
      </c>
      <c r="KI48" s="1" t="s">
        <v>57</v>
      </c>
      <c r="KJ48" s="1" t="s">
        <v>23</v>
      </c>
      <c r="KK48" s="1" t="s">
        <v>57</v>
      </c>
      <c r="KL48" s="1" t="s">
        <v>57</v>
      </c>
      <c r="KM48" s="1" t="s">
        <v>57</v>
      </c>
      <c r="KN48" s="1" t="s">
        <v>57</v>
      </c>
      <c r="KO48" s="1" t="s">
        <v>57</v>
      </c>
      <c r="KP48" s="1" t="s">
        <v>57</v>
      </c>
      <c r="KQ48" s="1" t="s">
        <v>57</v>
      </c>
      <c r="KR48" s="1" t="s">
        <v>57</v>
      </c>
      <c r="KS48" s="1" t="s">
        <v>57</v>
      </c>
      <c r="KT48" s="1" t="s">
        <v>57</v>
      </c>
      <c r="KU48" s="1" t="s">
        <v>1118</v>
      </c>
      <c r="KV48" s="19">
        <f>MATCH(A48,SID!A:A,0)</f>
        <v>38</v>
      </c>
    </row>
    <row r="49" spans="1:308" ht="48" x14ac:dyDescent="0.25">
      <c r="A49" s="19" t="str">
        <f t="shared" si="0"/>
        <v>241ISZ0629093_INKU6689223</v>
      </c>
      <c r="B49" s="1" t="s">
        <v>796</v>
      </c>
      <c r="C49" s="1" t="s">
        <v>50</v>
      </c>
      <c r="D49" s="1" t="s">
        <v>50</v>
      </c>
      <c r="E49" s="1" t="s">
        <v>57</v>
      </c>
      <c r="F49" s="1" t="s">
        <v>57</v>
      </c>
      <c r="G49" s="1" t="s">
        <v>57</v>
      </c>
      <c r="H49" s="1">
        <v>452</v>
      </c>
      <c r="I49" s="1" t="s">
        <v>17</v>
      </c>
      <c r="J49" s="1" t="s">
        <v>17</v>
      </c>
      <c r="K49" s="1" t="s">
        <v>57</v>
      </c>
      <c r="L49" s="1" t="s">
        <v>17</v>
      </c>
      <c r="M49" s="1" t="s">
        <v>796</v>
      </c>
      <c r="N49" s="1" t="s">
        <v>63</v>
      </c>
      <c r="O49" s="1" t="s">
        <v>57</v>
      </c>
      <c r="P49" s="1" t="s">
        <v>17</v>
      </c>
      <c r="Q49" s="1" t="s">
        <v>57</v>
      </c>
      <c r="R49" s="1" t="s">
        <v>57</v>
      </c>
      <c r="S49" s="1" t="s">
        <v>797</v>
      </c>
      <c r="T49" s="7" t="s">
        <v>798</v>
      </c>
      <c r="U49" s="1" t="s">
        <v>799</v>
      </c>
      <c r="V49" s="1" t="s">
        <v>57</v>
      </c>
      <c r="W49" s="1" t="s">
        <v>57</v>
      </c>
      <c r="X49" s="1" t="s">
        <v>57</v>
      </c>
      <c r="Y49" s="1" t="s">
        <v>57</v>
      </c>
      <c r="Z49" s="1" t="s">
        <v>57</v>
      </c>
      <c r="AA49" s="1" t="s">
        <v>57</v>
      </c>
      <c r="AB49" s="1" t="s">
        <v>57</v>
      </c>
      <c r="AC49" s="1" t="s">
        <v>57</v>
      </c>
      <c r="AD49" s="1" t="s">
        <v>57</v>
      </c>
      <c r="AE49" s="1" t="s">
        <v>57</v>
      </c>
      <c r="AF49" s="1" t="s">
        <v>57</v>
      </c>
      <c r="AG49" s="1" t="s">
        <v>57</v>
      </c>
      <c r="AH49" s="1" t="s">
        <v>57</v>
      </c>
      <c r="AI49" s="1" t="s">
        <v>33</v>
      </c>
      <c r="AJ49" s="1" t="s">
        <v>800</v>
      </c>
      <c r="AK49" s="1" t="s">
        <v>47</v>
      </c>
      <c r="AL49" s="1" t="s">
        <v>801</v>
      </c>
      <c r="AM49" s="1" t="s">
        <v>146</v>
      </c>
      <c r="AN49" s="1" t="s">
        <v>802</v>
      </c>
      <c r="AO49" s="1" t="s">
        <v>803</v>
      </c>
      <c r="AP49" s="1" t="s">
        <v>804</v>
      </c>
      <c r="AQ49" s="1" t="s">
        <v>57</v>
      </c>
      <c r="AR49" s="8" t="s">
        <v>805</v>
      </c>
      <c r="AS49" s="1" t="s">
        <v>57</v>
      </c>
      <c r="AT49" s="1" t="s">
        <v>806</v>
      </c>
      <c r="AU49" s="1" t="s">
        <v>807</v>
      </c>
      <c r="AV49" s="1" t="s">
        <v>808</v>
      </c>
      <c r="AW49" s="1" t="s">
        <v>809</v>
      </c>
      <c r="AX49" s="1" t="s">
        <v>810</v>
      </c>
      <c r="AY49" s="1">
        <v>30165</v>
      </c>
      <c r="AZ49" s="1" t="s">
        <v>811</v>
      </c>
      <c r="BA49" s="1" t="s">
        <v>57</v>
      </c>
      <c r="BB49" s="1" t="s">
        <v>57</v>
      </c>
      <c r="BC49" s="1" t="s">
        <v>57</v>
      </c>
      <c r="BD49" s="1" t="s">
        <v>812</v>
      </c>
      <c r="BE49" s="1" t="s">
        <v>813</v>
      </c>
      <c r="BF49" s="1" t="s">
        <v>57</v>
      </c>
      <c r="BG49" s="1" t="s">
        <v>57</v>
      </c>
      <c r="BH49" s="1" t="s">
        <v>814</v>
      </c>
      <c r="BI49" s="1">
        <v>29707</v>
      </c>
      <c r="BJ49" s="1" t="s">
        <v>815</v>
      </c>
      <c r="BK49" s="1" t="s">
        <v>57</v>
      </c>
      <c r="BL49" s="1" t="s">
        <v>57</v>
      </c>
      <c r="BM49" s="1" t="s">
        <v>57</v>
      </c>
      <c r="BN49" s="1" t="s">
        <v>57</v>
      </c>
      <c r="BO49" s="1" t="s">
        <v>47</v>
      </c>
      <c r="BP49" s="1" t="s">
        <v>801</v>
      </c>
      <c r="BQ49" s="1" t="s">
        <v>146</v>
      </c>
      <c r="BR49" s="1" t="s">
        <v>802</v>
      </c>
      <c r="BS49" s="1" t="s">
        <v>803</v>
      </c>
      <c r="BT49" s="1" t="s">
        <v>804</v>
      </c>
      <c r="BU49" s="1" t="s">
        <v>57</v>
      </c>
      <c r="BV49" s="8" t="s">
        <v>805</v>
      </c>
      <c r="BW49" s="1" t="s">
        <v>57</v>
      </c>
      <c r="BX49" s="1" t="s">
        <v>806</v>
      </c>
      <c r="BY49" s="1" t="s">
        <v>816</v>
      </c>
      <c r="BZ49" s="1" t="s">
        <v>57</v>
      </c>
      <c r="CA49" s="1" t="s">
        <v>57</v>
      </c>
      <c r="CB49" s="1" t="s">
        <v>817</v>
      </c>
      <c r="CC49" s="1">
        <v>30504</v>
      </c>
      <c r="CD49" s="1" t="s">
        <v>818</v>
      </c>
      <c r="CE49" s="1" t="s">
        <v>57</v>
      </c>
      <c r="CF49" s="1" t="s">
        <v>57</v>
      </c>
      <c r="CG49" s="1" t="s">
        <v>57</v>
      </c>
      <c r="CH49" s="1" t="s">
        <v>57</v>
      </c>
      <c r="CI49" s="1" t="s">
        <v>823</v>
      </c>
      <c r="CJ49" s="1" t="s">
        <v>824</v>
      </c>
      <c r="CK49" s="1" t="s">
        <v>146</v>
      </c>
      <c r="CL49" s="1" t="s">
        <v>822</v>
      </c>
      <c r="CM49" s="1" t="s">
        <v>825</v>
      </c>
      <c r="CN49" s="1" t="s">
        <v>826</v>
      </c>
      <c r="CO49" s="1" t="s">
        <v>57</v>
      </c>
      <c r="CP49" s="8" t="s">
        <v>827</v>
      </c>
      <c r="CQ49" s="8" t="s">
        <v>828</v>
      </c>
      <c r="CR49" s="1" t="s">
        <v>829</v>
      </c>
      <c r="CS49" s="1" t="s">
        <v>819</v>
      </c>
      <c r="CT49" s="1" t="s">
        <v>57</v>
      </c>
      <c r="CU49" s="1" t="s">
        <v>57</v>
      </c>
      <c r="CV49" s="1" t="s">
        <v>820</v>
      </c>
      <c r="CW49" s="1">
        <v>28273</v>
      </c>
      <c r="CX49" s="1" t="s">
        <v>821</v>
      </c>
      <c r="CY49" s="1" t="s">
        <v>57</v>
      </c>
      <c r="CZ49" s="1" t="s">
        <v>57</v>
      </c>
      <c r="DA49" s="1" t="s">
        <v>57</v>
      </c>
      <c r="DB49" s="1" t="s">
        <v>57</v>
      </c>
      <c r="DC49" s="1" t="s">
        <v>57</v>
      </c>
      <c r="DD49" s="1" t="s">
        <v>57</v>
      </c>
      <c r="DE49" s="1" t="s">
        <v>57</v>
      </c>
      <c r="DF49" s="1" t="s">
        <v>57</v>
      </c>
      <c r="DG49" s="1" t="s">
        <v>57</v>
      </c>
      <c r="DH49" s="1" t="s">
        <v>57</v>
      </c>
      <c r="DI49" s="1" t="s">
        <v>57</v>
      </c>
      <c r="DJ49" s="1" t="s">
        <v>57</v>
      </c>
      <c r="DK49" s="1" t="s">
        <v>57</v>
      </c>
      <c r="DL49" s="1" t="s">
        <v>57</v>
      </c>
      <c r="DM49" s="1" t="s">
        <v>57</v>
      </c>
      <c r="DN49" s="1" t="s">
        <v>57</v>
      </c>
      <c r="DO49" s="1" t="s">
        <v>57</v>
      </c>
      <c r="DP49" s="1" t="s">
        <v>57</v>
      </c>
      <c r="DQ49" s="1" t="s">
        <v>57</v>
      </c>
      <c r="DR49" s="1" t="s">
        <v>57</v>
      </c>
      <c r="DS49" s="1" t="s">
        <v>57</v>
      </c>
      <c r="DT49" s="1" t="s">
        <v>57</v>
      </c>
      <c r="DU49" s="1" t="s">
        <v>57</v>
      </c>
      <c r="DV49" s="1" t="s">
        <v>57</v>
      </c>
      <c r="DW49" s="1" t="s">
        <v>57</v>
      </c>
      <c r="DX49" s="1" t="s">
        <v>57</v>
      </c>
      <c r="DY49" s="1" t="s">
        <v>57</v>
      </c>
      <c r="DZ49" s="1" t="s">
        <v>57</v>
      </c>
      <c r="EA49" s="1" t="s">
        <v>57</v>
      </c>
      <c r="EB49" s="1" t="s">
        <v>57</v>
      </c>
      <c r="EC49" s="1" t="s">
        <v>57</v>
      </c>
      <c r="ED49" s="1" t="s">
        <v>57</v>
      </c>
      <c r="EE49" s="1" t="s">
        <v>57</v>
      </c>
      <c r="EF49" s="1" t="s">
        <v>57</v>
      </c>
      <c r="EG49" s="6" t="s">
        <v>833</v>
      </c>
      <c r="EH49" s="6" t="s">
        <v>830</v>
      </c>
      <c r="EI49" s="6" t="s">
        <v>831</v>
      </c>
      <c r="EJ49" s="6" t="s">
        <v>832</v>
      </c>
      <c r="EK49" s="1" t="s">
        <v>834</v>
      </c>
      <c r="EL49" s="1" t="s">
        <v>57</v>
      </c>
      <c r="EM49" s="1" t="s">
        <v>57</v>
      </c>
      <c r="EN49" s="1" t="s">
        <v>57</v>
      </c>
      <c r="EO49" s="1" t="s">
        <v>57</v>
      </c>
      <c r="EP49" s="1" t="s">
        <v>57</v>
      </c>
      <c r="EQ49" s="1" t="s">
        <v>57</v>
      </c>
      <c r="ER49" s="1" t="s">
        <v>57</v>
      </c>
      <c r="ES49" s="1" t="s">
        <v>57</v>
      </c>
      <c r="ET49" s="1" t="s">
        <v>57</v>
      </c>
      <c r="EU49" s="1" t="s">
        <v>57</v>
      </c>
      <c r="EV49" s="1" t="s">
        <v>835</v>
      </c>
      <c r="EW49" s="1" t="s">
        <v>836</v>
      </c>
      <c r="EX49" s="1" t="s">
        <v>835</v>
      </c>
      <c r="EY49" s="1" t="s">
        <v>57</v>
      </c>
      <c r="EZ49" s="1" t="s">
        <v>57</v>
      </c>
      <c r="FA49" s="1" t="s">
        <v>57</v>
      </c>
      <c r="FB49" s="1" t="s">
        <v>57</v>
      </c>
      <c r="FC49" s="1" t="s">
        <v>57</v>
      </c>
      <c r="FD49" s="1" t="s">
        <v>57</v>
      </c>
      <c r="FE49" s="1" t="s">
        <v>57</v>
      </c>
      <c r="FF49" s="1" t="s">
        <v>57</v>
      </c>
      <c r="FG49" s="1" t="s">
        <v>57</v>
      </c>
      <c r="FH49" s="1" t="s">
        <v>57</v>
      </c>
      <c r="FI49" s="1" t="s">
        <v>57</v>
      </c>
      <c r="FJ49" s="1" t="s">
        <v>57</v>
      </c>
      <c r="FK49" s="1" t="s">
        <v>57</v>
      </c>
      <c r="FL49" s="1" t="s">
        <v>57</v>
      </c>
      <c r="FM49" s="1" t="s">
        <v>57</v>
      </c>
      <c r="FN49" s="1" t="s">
        <v>57</v>
      </c>
      <c r="FO49" s="1" t="s">
        <v>837</v>
      </c>
      <c r="FP49" s="1" t="s">
        <v>57</v>
      </c>
      <c r="FQ49" s="1" t="s">
        <v>57</v>
      </c>
      <c r="FR49" s="1" t="s">
        <v>57</v>
      </c>
      <c r="FS49" s="1" t="s">
        <v>57</v>
      </c>
      <c r="FT49" s="1">
        <v>152</v>
      </c>
      <c r="FU49" s="1" t="s">
        <v>57</v>
      </c>
      <c r="FV49" s="1" t="s">
        <v>57</v>
      </c>
      <c r="FW49" s="1" t="s">
        <v>57</v>
      </c>
      <c r="FX49" s="1" t="s">
        <v>838</v>
      </c>
      <c r="FY49" s="1">
        <v>6689223</v>
      </c>
      <c r="FZ49" s="1">
        <v>4510</v>
      </c>
      <c r="GA49" s="1">
        <v>40</v>
      </c>
      <c r="GB49" s="1" t="s">
        <v>317</v>
      </c>
      <c r="GC49" s="7" t="s">
        <v>845</v>
      </c>
      <c r="GD49" s="1" t="s">
        <v>17</v>
      </c>
      <c r="GE49" s="1" t="s">
        <v>319</v>
      </c>
      <c r="GF49" s="1" t="s">
        <v>57</v>
      </c>
      <c r="GG49" s="1">
        <v>96</v>
      </c>
      <c r="GH49" s="1" t="s">
        <v>17</v>
      </c>
      <c r="GI49" s="1" t="s">
        <v>57</v>
      </c>
      <c r="GJ49" s="1" t="s">
        <v>17</v>
      </c>
      <c r="GK49" s="1" t="s">
        <v>365</v>
      </c>
      <c r="GL49" s="1" t="s">
        <v>17</v>
      </c>
      <c r="GM49" s="1" t="s">
        <v>57</v>
      </c>
      <c r="GN49" s="1" t="s">
        <v>57</v>
      </c>
      <c r="GO49" s="1" t="s">
        <v>57</v>
      </c>
      <c r="GP49" s="1" t="s">
        <v>57</v>
      </c>
      <c r="GQ49" s="1" t="s">
        <v>57</v>
      </c>
      <c r="GR49" s="1" t="s">
        <v>57</v>
      </c>
      <c r="GS49" s="1" t="s">
        <v>57</v>
      </c>
      <c r="GT49" s="1" t="s">
        <v>57</v>
      </c>
      <c r="GU49" s="1" t="s">
        <v>57</v>
      </c>
      <c r="GV49" s="1" t="s">
        <v>57</v>
      </c>
      <c r="GW49" s="1" t="s">
        <v>57</v>
      </c>
      <c r="GX49" s="1" t="s">
        <v>57</v>
      </c>
      <c r="GY49" s="1" t="s">
        <v>57</v>
      </c>
      <c r="GZ49" s="1" t="s">
        <v>57</v>
      </c>
      <c r="HA49" s="1" t="s">
        <v>57</v>
      </c>
      <c r="HB49" s="1" t="s">
        <v>57</v>
      </c>
      <c r="HC49" s="1" t="s">
        <v>846</v>
      </c>
      <c r="HD49" s="1" t="s">
        <v>57</v>
      </c>
      <c r="HE49" s="1" t="s">
        <v>57</v>
      </c>
      <c r="HF49" s="1" t="s">
        <v>57</v>
      </c>
      <c r="HG49" s="1" t="s">
        <v>57</v>
      </c>
      <c r="HH49" s="1" t="s">
        <v>57</v>
      </c>
      <c r="HI49" s="1" t="s">
        <v>57</v>
      </c>
      <c r="HJ49" s="7" t="s">
        <v>847</v>
      </c>
      <c r="HK49" s="7" t="s">
        <v>848</v>
      </c>
      <c r="HL49" s="7" t="s">
        <v>849</v>
      </c>
      <c r="HM49" s="6" t="s">
        <v>850</v>
      </c>
      <c r="HN49" s="6" t="s">
        <v>851</v>
      </c>
      <c r="HO49" s="10" t="s">
        <v>852</v>
      </c>
      <c r="HP49" s="10" t="s">
        <v>853</v>
      </c>
      <c r="HQ49" s="6" t="s">
        <v>854</v>
      </c>
      <c r="HR49" s="6" t="s">
        <v>855</v>
      </c>
      <c r="HS49" s="6" t="s">
        <v>855</v>
      </c>
      <c r="HT49" s="6" t="s">
        <v>856</v>
      </c>
      <c r="HU49" s="6" t="s">
        <v>855</v>
      </c>
      <c r="HV49" s="6" t="s">
        <v>857</v>
      </c>
      <c r="HW49" s="1" t="s">
        <v>57</v>
      </c>
      <c r="HX49" s="1" t="s">
        <v>57</v>
      </c>
      <c r="HY49" s="1" t="s">
        <v>57</v>
      </c>
      <c r="HZ49" s="1" t="s">
        <v>858</v>
      </c>
      <c r="IA49" s="1" t="s">
        <v>57</v>
      </c>
      <c r="IB49" s="1" t="s">
        <v>57</v>
      </c>
      <c r="IC49" s="1" t="s">
        <v>57</v>
      </c>
      <c r="ID49" s="1" t="s">
        <v>57</v>
      </c>
      <c r="IE49" s="1" t="s">
        <v>57</v>
      </c>
      <c r="IF49" s="1" t="s">
        <v>57</v>
      </c>
      <c r="IG49" s="1" t="s">
        <v>57</v>
      </c>
      <c r="IH49" s="1" t="s">
        <v>57</v>
      </c>
      <c r="II49" s="1" t="s">
        <v>57</v>
      </c>
      <c r="IJ49" s="1" t="s">
        <v>57</v>
      </c>
      <c r="IK49" s="1" t="s">
        <v>57</v>
      </c>
      <c r="IL49" s="1" t="s">
        <v>57</v>
      </c>
      <c r="IM49" s="1" t="s">
        <v>57</v>
      </c>
      <c r="IN49" s="1" t="s">
        <v>57</v>
      </c>
      <c r="IO49" s="1" t="s">
        <v>57</v>
      </c>
      <c r="IP49" s="1" t="s">
        <v>57</v>
      </c>
      <c r="IQ49" s="1" t="s">
        <v>57</v>
      </c>
      <c r="IR49" s="1" t="s">
        <v>17</v>
      </c>
      <c r="IS49" s="1" t="s">
        <v>57</v>
      </c>
      <c r="IT49" s="1" t="s">
        <v>57</v>
      </c>
      <c r="IU49" s="1" t="s">
        <v>57</v>
      </c>
      <c r="IV49" s="1" t="s">
        <v>57</v>
      </c>
      <c r="IW49" s="1" t="s">
        <v>57</v>
      </c>
      <c r="IX49" s="1" t="s">
        <v>57</v>
      </c>
      <c r="IY49" s="1" t="s">
        <v>57</v>
      </c>
      <c r="IZ49" s="7" t="s">
        <v>347</v>
      </c>
      <c r="JA49" s="1" t="s">
        <v>523</v>
      </c>
      <c r="JB49" s="7" t="s">
        <v>885</v>
      </c>
      <c r="JC49" s="1" t="s">
        <v>860</v>
      </c>
      <c r="JD49" s="1">
        <v>401110</v>
      </c>
      <c r="JE49" s="1">
        <v>401110</v>
      </c>
      <c r="JF49" s="1" t="s">
        <v>57</v>
      </c>
      <c r="JG49" s="7" t="s">
        <v>894</v>
      </c>
      <c r="JH49" s="1" t="s">
        <v>57</v>
      </c>
      <c r="JI49" s="1" t="s">
        <v>862</v>
      </c>
      <c r="JJ49" s="1" t="s">
        <v>869</v>
      </c>
      <c r="JK49" s="1" t="s">
        <v>17</v>
      </c>
      <c r="JL49" s="1" t="s">
        <v>57</v>
      </c>
      <c r="JM49" s="1" t="s">
        <v>57</v>
      </c>
      <c r="JN49" s="1" t="s">
        <v>57</v>
      </c>
      <c r="JO49" s="1" t="s">
        <v>57</v>
      </c>
      <c r="JP49" s="1" t="s">
        <v>57</v>
      </c>
      <c r="JQ49" s="1" t="s">
        <v>1</v>
      </c>
      <c r="JR49" s="1" t="s">
        <v>57</v>
      </c>
      <c r="JS49" s="7" t="s">
        <v>898</v>
      </c>
      <c r="JT49" s="1" t="s">
        <v>899</v>
      </c>
      <c r="JU49" s="1">
        <v>2</v>
      </c>
      <c r="JV49" s="1" t="s">
        <v>900</v>
      </c>
      <c r="JW49" s="1" t="s">
        <v>901</v>
      </c>
      <c r="JX49" s="1" t="s">
        <v>57</v>
      </c>
      <c r="JY49" s="1" t="s">
        <v>57</v>
      </c>
      <c r="JZ49" s="1" t="s">
        <v>57</v>
      </c>
      <c r="KA49" s="1" t="s">
        <v>57</v>
      </c>
      <c r="KB49" s="1" t="s">
        <v>804</v>
      </c>
      <c r="KC49" s="1" t="s">
        <v>57</v>
      </c>
      <c r="KD49" s="7" t="s">
        <v>798</v>
      </c>
      <c r="KE49" s="1" t="s">
        <v>902</v>
      </c>
      <c r="KF49" s="1" t="s">
        <v>57</v>
      </c>
      <c r="KG49" s="1" t="s">
        <v>57</v>
      </c>
      <c r="KH49" s="1" t="s">
        <v>57</v>
      </c>
      <c r="KI49" s="1" t="s">
        <v>57</v>
      </c>
      <c r="KJ49" s="1" t="s">
        <v>23</v>
      </c>
      <c r="KK49" s="1" t="s">
        <v>57</v>
      </c>
      <c r="KL49" s="1" t="s">
        <v>57</v>
      </c>
      <c r="KM49" s="1" t="s">
        <v>57</v>
      </c>
      <c r="KN49" s="1" t="s">
        <v>57</v>
      </c>
      <c r="KO49" s="1" t="s">
        <v>57</v>
      </c>
      <c r="KP49" s="1" t="s">
        <v>57</v>
      </c>
      <c r="KQ49" s="1" t="s">
        <v>57</v>
      </c>
      <c r="KR49" s="1" t="s">
        <v>57</v>
      </c>
      <c r="KS49" s="1" t="s">
        <v>57</v>
      </c>
      <c r="KT49" s="1" t="s">
        <v>57</v>
      </c>
      <c r="KU49" s="1" t="s">
        <v>1118</v>
      </c>
      <c r="KV49" s="19">
        <f>MATCH(A49,SID!A:A,0)</f>
        <v>38</v>
      </c>
    </row>
    <row r="50" spans="1:308" ht="48" x14ac:dyDescent="0.25">
      <c r="A50" s="19" t="str">
        <f t="shared" si="0"/>
        <v>241ISZ0629093_INKU6689223</v>
      </c>
      <c r="B50" s="1" t="s">
        <v>796</v>
      </c>
      <c r="C50" s="1" t="s">
        <v>50</v>
      </c>
      <c r="D50" s="1" t="s">
        <v>50</v>
      </c>
      <c r="E50" s="1" t="s">
        <v>57</v>
      </c>
      <c r="F50" s="1" t="s">
        <v>57</v>
      </c>
      <c r="G50" s="1" t="s">
        <v>57</v>
      </c>
      <c r="H50" s="1">
        <v>452</v>
      </c>
      <c r="I50" s="1" t="s">
        <v>17</v>
      </c>
      <c r="J50" s="1" t="s">
        <v>17</v>
      </c>
      <c r="K50" s="1" t="s">
        <v>57</v>
      </c>
      <c r="L50" s="1" t="s">
        <v>17</v>
      </c>
      <c r="M50" s="1" t="s">
        <v>796</v>
      </c>
      <c r="N50" s="1" t="s">
        <v>63</v>
      </c>
      <c r="O50" s="1" t="s">
        <v>57</v>
      </c>
      <c r="P50" s="1" t="s">
        <v>17</v>
      </c>
      <c r="Q50" s="1" t="s">
        <v>57</v>
      </c>
      <c r="R50" s="1" t="s">
        <v>57</v>
      </c>
      <c r="S50" s="1" t="s">
        <v>797</v>
      </c>
      <c r="T50" s="7" t="s">
        <v>798</v>
      </c>
      <c r="U50" s="1" t="s">
        <v>799</v>
      </c>
      <c r="V50" s="1" t="s">
        <v>57</v>
      </c>
      <c r="W50" s="1" t="s">
        <v>57</v>
      </c>
      <c r="X50" s="1" t="s">
        <v>57</v>
      </c>
      <c r="Y50" s="1" t="s">
        <v>57</v>
      </c>
      <c r="Z50" s="1" t="s">
        <v>57</v>
      </c>
      <c r="AA50" s="1" t="s">
        <v>57</v>
      </c>
      <c r="AB50" s="1" t="s">
        <v>57</v>
      </c>
      <c r="AC50" s="1" t="s">
        <v>57</v>
      </c>
      <c r="AD50" s="1" t="s">
        <v>57</v>
      </c>
      <c r="AE50" s="1" t="s">
        <v>57</v>
      </c>
      <c r="AF50" s="1" t="s">
        <v>57</v>
      </c>
      <c r="AG50" s="1" t="s">
        <v>57</v>
      </c>
      <c r="AH50" s="1" t="s">
        <v>57</v>
      </c>
      <c r="AI50" s="1" t="s">
        <v>33</v>
      </c>
      <c r="AJ50" s="1" t="s">
        <v>800</v>
      </c>
      <c r="AK50" s="1" t="s">
        <v>47</v>
      </c>
      <c r="AL50" s="1" t="s">
        <v>801</v>
      </c>
      <c r="AM50" s="1" t="s">
        <v>146</v>
      </c>
      <c r="AN50" s="1" t="s">
        <v>802</v>
      </c>
      <c r="AO50" s="1" t="s">
        <v>803</v>
      </c>
      <c r="AP50" s="1" t="s">
        <v>804</v>
      </c>
      <c r="AQ50" s="1" t="s">
        <v>57</v>
      </c>
      <c r="AR50" s="8" t="s">
        <v>805</v>
      </c>
      <c r="AS50" s="1" t="s">
        <v>57</v>
      </c>
      <c r="AT50" s="1" t="s">
        <v>806</v>
      </c>
      <c r="AU50" s="1" t="s">
        <v>807</v>
      </c>
      <c r="AV50" s="1" t="s">
        <v>808</v>
      </c>
      <c r="AW50" s="1" t="s">
        <v>809</v>
      </c>
      <c r="AX50" s="1" t="s">
        <v>810</v>
      </c>
      <c r="AY50" s="1">
        <v>30165</v>
      </c>
      <c r="AZ50" s="1" t="s">
        <v>811</v>
      </c>
      <c r="BA50" s="1" t="s">
        <v>57</v>
      </c>
      <c r="BB50" s="1" t="s">
        <v>57</v>
      </c>
      <c r="BC50" s="1" t="s">
        <v>57</v>
      </c>
      <c r="BD50" s="1" t="s">
        <v>812</v>
      </c>
      <c r="BE50" s="1" t="s">
        <v>813</v>
      </c>
      <c r="BF50" s="1" t="s">
        <v>57</v>
      </c>
      <c r="BG50" s="1" t="s">
        <v>57</v>
      </c>
      <c r="BH50" s="1" t="s">
        <v>814</v>
      </c>
      <c r="BI50" s="1">
        <v>29707</v>
      </c>
      <c r="BJ50" s="1" t="s">
        <v>815</v>
      </c>
      <c r="BK50" s="1" t="s">
        <v>57</v>
      </c>
      <c r="BL50" s="1" t="s">
        <v>57</v>
      </c>
      <c r="BM50" s="1" t="s">
        <v>57</v>
      </c>
      <c r="BN50" s="1" t="s">
        <v>57</v>
      </c>
      <c r="BO50" s="1" t="s">
        <v>47</v>
      </c>
      <c r="BP50" s="1" t="s">
        <v>801</v>
      </c>
      <c r="BQ50" s="1" t="s">
        <v>146</v>
      </c>
      <c r="BR50" s="1" t="s">
        <v>802</v>
      </c>
      <c r="BS50" s="1" t="s">
        <v>803</v>
      </c>
      <c r="BT50" s="1" t="s">
        <v>804</v>
      </c>
      <c r="BU50" s="1" t="s">
        <v>57</v>
      </c>
      <c r="BV50" s="8" t="s">
        <v>805</v>
      </c>
      <c r="BW50" s="1" t="s">
        <v>57</v>
      </c>
      <c r="BX50" s="1" t="s">
        <v>806</v>
      </c>
      <c r="BY50" s="1" t="s">
        <v>816</v>
      </c>
      <c r="BZ50" s="1" t="s">
        <v>57</v>
      </c>
      <c r="CA50" s="1" t="s">
        <v>57</v>
      </c>
      <c r="CB50" s="1" t="s">
        <v>817</v>
      </c>
      <c r="CC50" s="1">
        <v>30504</v>
      </c>
      <c r="CD50" s="1" t="s">
        <v>818</v>
      </c>
      <c r="CE50" s="1" t="s">
        <v>57</v>
      </c>
      <c r="CF50" s="1" t="s">
        <v>57</v>
      </c>
      <c r="CG50" s="1" t="s">
        <v>57</v>
      </c>
      <c r="CH50" s="1" t="s">
        <v>57</v>
      </c>
      <c r="CI50" s="1" t="s">
        <v>823</v>
      </c>
      <c r="CJ50" s="1" t="s">
        <v>824</v>
      </c>
      <c r="CK50" s="1" t="s">
        <v>146</v>
      </c>
      <c r="CL50" s="1" t="s">
        <v>822</v>
      </c>
      <c r="CM50" s="1" t="s">
        <v>825</v>
      </c>
      <c r="CN50" s="1" t="s">
        <v>826</v>
      </c>
      <c r="CO50" s="1" t="s">
        <v>57</v>
      </c>
      <c r="CP50" s="8" t="s">
        <v>827</v>
      </c>
      <c r="CQ50" s="8" t="s">
        <v>828</v>
      </c>
      <c r="CR50" s="1" t="s">
        <v>829</v>
      </c>
      <c r="CS50" s="1" t="s">
        <v>819</v>
      </c>
      <c r="CT50" s="1" t="s">
        <v>57</v>
      </c>
      <c r="CU50" s="1" t="s">
        <v>57</v>
      </c>
      <c r="CV50" s="1" t="s">
        <v>820</v>
      </c>
      <c r="CW50" s="1">
        <v>28273</v>
      </c>
      <c r="CX50" s="1" t="s">
        <v>821</v>
      </c>
      <c r="CY50" s="1" t="s">
        <v>57</v>
      </c>
      <c r="CZ50" s="1" t="s">
        <v>57</v>
      </c>
      <c r="DA50" s="1" t="s">
        <v>57</v>
      </c>
      <c r="DB50" s="1" t="s">
        <v>57</v>
      </c>
      <c r="DC50" s="1" t="s">
        <v>57</v>
      </c>
      <c r="DD50" s="1" t="s">
        <v>57</v>
      </c>
      <c r="DE50" s="1" t="s">
        <v>57</v>
      </c>
      <c r="DF50" s="1" t="s">
        <v>57</v>
      </c>
      <c r="DG50" s="1" t="s">
        <v>57</v>
      </c>
      <c r="DH50" s="1" t="s">
        <v>57</v>
      </c>
      <c r="DI50" s="1" t="s">
        <v>57</v>
      </c>
      <c r="DJ50" s="1" t="s">
        <v>57</v>
      </c>
      <c r="DK50" s="1" t="s">
        <v>57</v>
      </c>
      <c r="DL50" s="1" t="s">
        <v>57</v>
      </c>
      <c r="DM50" s="1" t="s">
        <v>57</v>
      </c>
      <c r="DN50" s="1" t="s">
        <v>57</v>
      </c>
      <c r="DO50" s="1" t="s">
        <v>57</v>
      </c>
      <c r="DP50" s="1" t="s">
        <v>57</v>
      </c>
      <c r="DQ50" s="1" t="s">
        <v>57</v>
      </c>
      <c r="DR50" s="1" t="s">
        <v>57</v>
      </c>
      <c r="DS50" s="1" t="s">
        <v>57</v>
      </c>
      <c r="DT50" s="1" t="s">
        <v>57</v>
      </c>
      <c r="DU50" s="1" t="s">
        <v>57</v>
      </c>
      <c r="DV50" s="1" t="s">
        <v>57</v>
      </c>
      <c r="DW50" s="1" t="s">
        <v>57</v>
      </c>
      <c r="DX50" s="1" t="s">
        <v>57</v>
      </c>
      <c r="DY50" s="1" t="s">
        <v>57</v>
      </c>
      <c r="DZ50" s="1" t="s">
        <v>57</v>
      </c>
      <c r="EA50" s="1" t="s">
        <v>57</v>
      </c>
      <c r="EB50" s="1" t="s">
        <v>57</v>
      </c>
      <c r="EC50" s="1" t="s">
        <v>57</v>
      </c>
      <c r="ED50" s="1" t="s">
        <v>57</v>
      </c>
      <c r="EE50" s="1" t="s">
        <v>57</v>
      </c>
      <c r="EF50" s="1" t="s">
        <v>57</v>
      </c>
      <c r="EG50" s="6" t="s">
        <v>833</v>
      </c>
      <c r="EH50" s="6" t="s">
        <v>830</v>
      </c>
      <c r="EI50" s="6" t="s">
        <v>831</v>
      </c>
      <c r="EJ50" s="6" t="s">
        <v>832</v>
      </c>
      <c r="EK50" s="1" t="s">
        <v>834</v>
      </c>
      <c r="EL50" s="1" t="s">
        <v>57</v>
      </c>
      <c r="EM50" s="1" t="s">
        <v>57</v>
      </c>
      <c r="EN50" s="1" t="s">
        <v>57</v>
      </c>
      <c r="EO50" s="1" t="s">
        <v>57</v>
      </c>
      <c r="EP50" s="1" t="s">
        <v>57</v>
      </c>
      <c r="EQ50" s="1" t="s">
        <v>57</v>
      </c>
      <c r="ER50" s="1" t="s">
        <v>57</v>
      </c>
      <c r="ES50" s="1" t="s">
        <v>57</v>
      </c>
      <c r="ET50" s="1" t="s">
        <v>57</v>
      </c>
      <c r="EU50" s="1" t="s">
        <v>57</v>
      </c>
      <c r="EV50" s="1" t="s">
        <v>835</v>
      </c>
      <c r="EW50" s="1" t="s">
        <v>836</v>
      </c>
      <c r="EX50" s="1" t="s">
        <v>835</v>
      </c>
      <c r="EY50" s="1" t="s">
        <v>57</v>
      </c>
      <c r="EZ50" s="1" t="s">
        <v>57</v>
      </c>
      <c r="FA50" s="1" t="s">
        <v>57</v>
      </c>
      <c r="FB50" s="1" t="s">
        <v>57</v>
      </c>
      <c r="FC50" s="1" t="s">
        <v>57</v>
      </c>
      <c r="FD50" s="1" t="s">
        <v>57</v>
      </c>
      <c r="FE50" s="1" t="s">
        <v>57</v>
      </c>
      <c r="FF50" s="1" t="s">
        <v>57</v>
      </c>
      <c r="FG50" s="1" t="s">
        <v>57</v>
      </c>
      <c r="FH50" s="1" t="s">
        <v>57</v>
      </c>
      <c r="FI50" s="1" t="s">
        <v>57</v>
      </c>
      <c r="FJ50" s="1" t="s">
        <v>57</v>
      </c>
      <c r="FK50" s="1" t="s">
        <v>57</v>
      </c>
      <c r="FL50" s="1" t="s">
        <v>57</v>
      </c>
      <c r="FM50" s="1" t="s">
        <v>57</v>
      </c>
      <c r="FN50" s="1" t="s">
        <v>57</v>
      </c>
      <c r="FO50" s="1" t="s">
        <v>837</v>
      </c>
      <c r="FP50" s="1" t="s">
        <v>57</v>
      </c>
      <c r="FQ50" s="1" t="s">
        <v>57</v>
      </c>
      <c r="FR50" s="1" t="s">
        <v>57</v>
      </c>
      <c r="FS50" s="1" t="s">
        <v>57</v>
      </c>
      <c r="FT50" s="1">
        <v>152</v>
      </c>
      <c r="FU50" s="1" t="s">
        <v>57</v>
      </c>
      <c r="FV50" s="1" t="s">
        <v>57</v>
      </c>
      <c r="FW50" s="1" t="s">
        <v>57</v>
      </c>
      <c r="FX50" s="1" t="s">
        <v>838</v>
      </c>
      <c r="FY50" s="1">
        <v>6689223</v>
      </c>
      <c r="FZ50" s="1">
        <v>4510</v>
      </c>
      <c r="GA50" s="1">
        <v>40</v>
      </c>
      <c r="GB50" s="1" t="s">
        <v>317</v>
      </c>
      <c r="GC50" s="7" t="s">
        <v>845</v>
      </c>
      <c r="GD50" s="1" t="s">
        <v>17</v>
      </c>
      <c r="GE50" s="1" t="s">
        <v>319</v>
      </c>
      <c r="GF50" s="1" t="s">
        <v>57</v>
      </c>
      <c r="GG50" s="1">
        <v>96</v>
      </c>
      <c r="GH50" s="1" t="s">
        <v>17</v>
      </c>
      <c r="GI50" s="1" t="s">
        <v>57</v>
      </c>
      <c r="GJ50" s="1" t="s">
        <v>17</v>
      </c>
      <c r="GK50" s="1" t="s">
        <v>365</v>
      </c>
      <c r="GL50" s="1" t="s">
        <v>17</v>
      </c>
      <c r="GM50" s="1" t="s">
        <v>57</v>
      </c>
      <c r="GN50" s="1" t="s">
        <v>57</v>
      </c>
      <c r="GO50" s="1" t="s">
        <v>57</v>
      </c>
      <c r="GP50" s="1" t="s">
        <v>57</v>
      </c>
      <c r="GQ50" s="1" t="s">
        <v>57</v>
      </c>
      <c r="GR50" s="1" t="s">
        <v>57</v>
      </c>
      <c r="GS50" s="1" t="s">
        <v>57</v>
      </c>
      <c r="GT50" s="1" t="s">
        <v>57</v>
      </c>
      <c r="GU50" s="1" t="s">
        <v>57</v>
      </c>
      <c r="GV50" s="1" t="s">
        <v>57</v>
      </c>
      <c r="GW50" s="1" t="s">
        <v>57</v>
      </c>
      <c r="GX50" s="1" t="s">
        <v>57</v>
      </c>
      <c r="GY50" s="1" t="s">
        <v>57</v>
      </c>
      <c r="GZ50" s="1" t="s">
        <v>57</v>
      </c>
      <c r="HA50" s="1" t="s">
        <v>57</v>
      </c>
      <c r="HB50" s="1" t="s">
        <v>57</v>
      </c>
      <c r="HC50" s="1" t="s">
        <v>846</v>
      </c>
      <c r="HD50" s="1" t="s">
        <v>57</v>
      </c>
      <c r="HE50" s="1" t="s">
        <v>57</v>
      </c>
      <c r="HF50" s="1" t="s">
        <v>57</v>
      </c>
      <c r="HG50" s="1" t="s">
        <v>57</v>
      </c>
      <c r="HH50" s="1" t="s">
        <v>57</v>
      </c>
      <c r="HI50" s="1" t="s">
        <v>57</v>
      </c>
      <c r="HJ50" s="7" t="s">
        <v>847</v>
      </c>
      <c r="HK50" s="7" t="s">
        <v>848</v>
      </c>
      <c r="HL50" s="7" t="s">
        <v>849</v>
      </c>
      <c r="HM50" s="6" t="s">
        <v>850</v>
      </c>
      <c r="HN50" s="6" t="s">
        <v>851</v>
      </c>
      <c r="HO50" s="10" t="s">
        <v>852</v>
      </c>
      <c r="HP50" s="10" t="s">
        <v>853</v>
      </c>
      <c r="HQ50" s="6" t="s">
        <v>854</v>
      </c>
      <c r="HR50" s="6" t="s">
        <v>855</v>
      </c>
      <c r="HS50" s="6" t="s">
        <v>855</v>
      </c>
      <c r="HT50" s="6" t="s">
        <v>856</v>
      </c>
      <c r="HU50" s="6" t="s">
        <v>855</v>
      </c>
      <c r="HV50" s="6" t="s">
        <v>857</v>
      </c>
      <c r="HW50" s="1" t="s">
        <v>57</v>
      </c>
      <c r="HX50" s="1" t="s">
        <v>57</v>
      </c>
      <c r="HY50" s="1" t="s">
        <v>57</v>
      </c>
      <c r="HZ50" s="1" t="s">
        <v>858</v>
      </c>
      <c r="IA50" s="1" t="s">
        <v>57</v>
      </c>
      <c r="IB50" s="1" t="s">
        <v>57</v>
      </c>
      <c r="IC50" s="1" t="s">
        <v>57</v>
      </c>
      <c r="ID50" s="1" t="s">
        <v>57</v>
      </c>
      <c r="IE50" s="1" t="s">
        <v>57</v>
      </c>
      <c r="IF50" s="1" t="s">
        <v>57</v>
      </c>
      <c r="IG50" s="1" t="s">
        <v>57</v>
      </c>
      <c r="IH50" s="1" t="s">
        <v>57</v>
      </c>
      <c r="II50" s="1" t="s">
        <v>57</v>
      </c>
      <c r="IJ50" s="1" t="s">
        <v>57</v>
      </c>
      <c r="IK50" s="1" t="s">
        <v>57</v>
      </c>
      <c r="IL50" s="1" t="s">
        <v>57</v>
      </c>
      <c r="IM50" s="1" t="s">
        <v>57</v>
      </c>
      <c r="IN50" s="1" t="s">
        <v>57</v>
      </c>
      <c r="IO50" s="1" t="s">
        <v>57</v>
      </c>
      <c r="IP50" s="1" t="s">
        <v>57</v>
      </c>
      <c r="IQ50" s="1" t="s">
        <v>57</v>
      </c>
      <c r="IR50" s="1" t="s">
        <v>17</v>
      </c>
      <c r="IS50" s="1" t="s">
        <v>57</v>
      </c>
      <c r="IT50" s="1" t="s">
        <v>57</v>
      </c>
      <c r="IU50" s="1" t="s">
        <v>57</v>
      </c>
      <c r="IV50" s="1" t="s">
        <v>57</v>
      </c>
      <c r="IW50" s="1" t="s">
        <v>57</v>
      </c>
      <c r="IX50" s="1" t="s">
        <v>57</v>
      </c>
      <c r="IY50" s="1" t="s">
        <v>57</v>
      </c>
      <c r="IZ50" s="7" t="s">
        <v>877</v>
      </c>
      <c r="JA50" s="1" t="s">
        <v>523</v>
      </c>
      <c r="JB50" s="7" t="s">
        <v>886</v>
      </c>
      <c r="JC50" s="1" t="s">
        <v>860</v>
      </c>
      <c r="JD50" s="1">
        <v>401110</v>
      </c>
      <c r="JE50" s="1">
        <v>401110</v>
      </c>
      <c r="JF50" s="1" t="s">
        <v>57</v>
      </c>
      <c r="JG50" s="7" t="s">
        <v>895</v>
      </c>
      <c r="JH50" s="1" t="s">
        <v>57</v>
      </c>
      <c r="JI50" s="1" t="s">
        <v>862</v>
      </c>
      <c r="JJ50" s="1" t="s">
        <v>870</v>
      </c>
      <c r="JK50" s="1" t="s">
        <v>17</v>
      </c>
      <c r="JL50" s="1" t="s">
        <v>57</v>
      </c>
      <c r="JM50" s="1" t="s">
        <v>57</v>
      </c>
      <c r="JN50" s="1" t="s">
        <v>57</v>
      </c>
      <c r="JO50" s="1" t="s">
        <v>57</v>
      </c>
      <c r="JP50" s="1" t="s">
        <v>57</v>
      </c>
      <c r="JQ50" s="1" t="s">
        <v>1</v>
      </c>
      <c r="JR50" s="1" t="s">
        <v>57</v>
      </c>
      <c r="JS50" s="7" t="s">
        <v>898</v>
      </c>
      <c r="JT50" s="1" t="s">
        <v>899</v>
      </c>
      <c r="JU50" s="1">
        <v>2</v>
      </c>
      <c r="JV50" s="1" t="s">
        <v>900</v>
      </c>
      <c r="JW50" s="1" t="s">
        <v>901</v>
      </c>
      <c r="JX50" s="1" t="s">
        <v>57</v>
      </c>
      <c r="JY50" s="1" t="s">
        <v>57</v>
      </c>
      <c r="JZ50" s="1" t="s">
        <v>57</v>
      </c>
      <c r="KA50" s="1" t="s">
        <v>57</v>
      </c>
      <c r="KB50" s="1" t="s">
        <v>804</v>
      </c>
      <c r="KC50" s="1" t="s">
        <v>57</v>
      </c>
      <c r="KD50" s="7" t="s">
        <v>798</v>
      </c>
      <c r="KE50" s="1" t="s">
        <v>902</v>
      </c>
      <c r="KF50" s="1" t="s">
        <v>57</v>
      </c>
      <c r="KG50" s="1" t="s">
        <v>57</v>
      </c>
      <c r="KH50" s="1" t="s">
        <v>57</v>
      </c>
      <c r="KI50" s="1" t="s">
        <v>57</v>
      </c>
      <c r="KJ50" s="1" t="s">
        <v>23</v>
      </c>
      <c r="KK50" s="1" t="s">
        <v>57</v>
      </c>
      <c r="KL50" s="1" t="s">
        <v>57</v>
      </c>
      <c r="KM50" s="1" t="s">
        <v>57</v>
      </c>
      <c r="KN50" s="1" t="s">
        <v>57</v>
      </c>
      <c r="KO50" s="1" t="s">
        <v>57</v>
      </c>
      <c r="KP50" s="1" t="s">
        <v>57</v>
      </c>
      <c r="KQ50" s="1" t="s">
        <v>57</v>
      </c>
      <c r="KR50" s="1" t="s">
        <v>57</v>
      </c>
      <c r="KS50" s="1" t="s">
        <v>57</v>
      </c>
      <c r="KT50" s="1" t="s">
        <v>57</v>
      </c>
      <c r="KU50" s="1" t="s">
        <v>1118</v>
      </c>
      <c r="KV50" s="19">
        <f>MATCH(A50,SID!A:A,0)</f>
        <v>38</v>
      </c>
    </row>
    <row r="51" spans="1:308" ht="48" x14ac:dyDescent="0.25">
      <c r="A51" s="19" t="str">
        <f t="shared" si="0"/>
        <v>241ISZ0629093_INKU6689223</v>
      </c>
      <c r="B51" s="1" t="s">
        <v>796</v>
      </c>
      <c r="C51" s="1" t="s">
        <v>50</v>
      </c>
      <c r="D51" s="1" t="s">
        <v>50</v>
      </c>
      <c r="E51" s="1" t="s">
        <v>57</v>
      </c>
      <c r="F51" s="1" t="s">
        <v>57</v>
      </c>
      <c r="G51" s="1" t="s">
        <v>57</v>
      </c>
      <c r="H51" s="1">
        <v>452</v>
      </c>
      <c r="I51" s="1" t="s">
        <v>17</v>
      </c>
      <c r="J51" s="1" t="s">
        <v>17</v>
      </c>
      <c r="K51" s="1" t="s">
        <v>57</v>
      </c>
      <c r="L51" s="1" t="s">
        <v>17</v>
      </c>
      <c r="M51" s="1" t="s">
        <v>796</v>
      </c>
      <c r="N51" s="1" t="s">
        <v>63</v>
      </c>
      <c r="O51" s="1" t="s">
        <v>57</v>
      </c>
      <c r="P51" s="1" t="s">
        <v>17</v>
      </c>
      <c r="Q51" s="1" t="s">
        <v>57</v>
      </c>
      <c r="R51" s="1" t="s">
        <v>57</v>
      </c>
      <c r="S51" s="1" t="s">
        <v>797</v>
      </c>
      <c r="T51" s="7" t="s">
        <v>798</v>
      </c>
      <c r="U51" s="1" t="s">
        <v>799</v>
      </c>
      <c r="V51" s="1" t="s">
        <v>57</v>
      </c>
      <c r="W51" s="1" t="s">
        <v>57</v>
      </c>
      <c r="X51" s="1" t="s">
        <v>57</v>
      </c>
      <c r="Y51" s="1" t="s">
        <v>57</v>
      </c>
      <c r="Z51" s="1" t="s">
        <v>57</v>
      </c>
      <c r="AA51" s="1" t="s">
        <v>57</v>
      </c>
      <c r="AB51" s="1" t="s">
        <v>57</v>
      </c>
      <c r="AC51" s="1" t="s">
        <v>57</v>
      </c>
      <c r="AD51" s="1" t="s">
        <v>57</v>
      </c>
      <c r="AE51" s="1" t="s">
        <v>57</v>
      </c>
      <c r="AF51" s="1" t="s">
        <v>57</v>
      </c>
      <c r="AG51" s="1" t="s">
        <v>57</v>
      </c>
      <c r="AH51" s="1" t="s">
        <v>57</v>
      </c>
      <c r="AI51" s="1" t="s">
        <v>33</v>
      </c>
      <c r="AJ51" s="1" t="s">
        <v>800</v>
      </c>
      <c r="AK51" s="1" t="s">
        <v>47</v>
      </c>
      <c r="AL51" s="1" t="s">
        <v>801</v>
      </c>
      <c r="AM51" s="1" t="s">
        <v>146</v>
      </c>
      <c r="AN51" s="1" t="s">
        <v>802</v>
      </c>
      <c r="AO51" s="1" t="s">
        <v>803</v>
      </c>
      <c r="AP51" s="1" t="s">
        <v>804</v>
      </c>
      <c r="AQ51" s="1" t="s">
        <v>57</v>
      </c>
      <c r="AR51" s="8" t="s">
        <v>805</v>
      </c>
      <c r="AS51" s="1" t="s">
        <v>57</v>
      </c>
      <c r="AT51" s="1" t="s">
        <v>806</v>
      </c>
      <c r="AU51" s="1" t="s">
        <v>807</v>
      </c>
      <c r="AV51" s="1" t="s">
        <v>808</v>
      </c>
      <c r="AW51" s="1" t="s">
        <v>809</v>
      </c>
      <c r="AX51" s="1" t="s">
        <v>810</v>
      </c>
      <c r="AY51" s="1">
        <v>30165</v>
      </c>
      <c r="AZ51" s="1" t="s">
        <v>811</v>
      </c>
      <c r="BA51" s="1" t="s">
        <v>57</v>
      </c>
      <c r="BB51" s="1" t="s">
        <v>57</v>
      </c>
      <c r="BC51" s="1" t="s">
        <v>57</v>
      </c>
      <c r="BD51" s="1" t="s">
        <v>812</v>
      </c>
      <c r="BE51" s="1" t="s">
        <v>813</v>
      </c>
      <c r="BF51" s="1" t="s">
        <v>57</v>
      </c>
      <c r="BG51" s="1" t="s">
        <v>57</v>
      </c>
      <c r="BH51" s="1" t="s">
        <v>814</v>
      </c>
      <c r="BI51" s="1">
        <v>29707</v>
      </c>
      <c r="BJ51" s="1" t="s">
        <v>815</v>
      </c>
      <c r="BK51" s="1" t="s">
        <v>57</v>
      </c>
      <c r="BL51" s="1" t="s">
        <v>57</v>
      </c>
      <c r="BM51" s="1" t="s">
        <v>57</v>
      </c>
      <c r="BN51" s="1" t="s">
        <v>57</v>
      </c>
      <c r="BO51" s="1" t="s">
        <v>47</v>
      </c>
      <c r="BP51" s="1" t="s">
        <v>801</v>
      </c>
      <c r="BQ51" s="1" t="s">
        <v>146</v>
      </c>
      <c r="BR51" s="1" t="s">
        <v>802</v>
      </c>
      <c r="BS51" s="1" t="s">
        <v>803</v>
      </c>
      <c r="BT51" s="1" t="s">
        <v>804</v>
      </c>
      <c r="BU51" s="1" t="s">
        <v>57</v>
      </c>
      <c r="BV51" s="8" t="s">
        <v>805</v>
      </c>
      <c r="BW51" s="1" t="s">
        <v>57</v>
      </c>
      <c r="BX51" s="1" t="s">
        <v>806</v>
      </c>
      <c r="BY51" s="1" t="s">
        <v>816</v>
      </c>
      <c r="BZ51" s="1" t="s">
        <v>57</v>
      </c>
      <c r="CA51" s="1" t="s">
        <v>57</v>
      </c>
      <c r="CB51" s="1" t="s">
        <v>817</v>
      </c>
      <c r="CC51" s="1">
        <v>30504</v>
      </c>
      <c r="CD51" s="1" t="s">
        <v>818</v>
      </c>
      <c r="CE51" s="1" t="s">
        <v>57</v>
      </c>
      <c r="CF51" s="1" t="s">
        <v>57</v>
      </c>
      <c r="CG51" s="1" t="s">
        <v>57</v>
      </c>
      <c r="CH51" s="1" t="s">
        <v>57</v>
      </c>
      <c r="CI51" s="1" t="s">
        <v>823</v>
      </c>
      <c r="CJ51" s="1" t="s">
        <v>824</v>
      </c>
      <c r="CK51" s="1" t="s">
        <v>146</v>
      </c>
      <c r="CL51" s="1" t="s">
        <v>822</v>
      </c>
      <c r="CM51" s="1" t="s">
        <v>825</v>
      </c>
      <c r="CN51" s="1" t="s">
        <v>826</v>
      </c>
      <c r="CO51" s="1" t="s">
        <v>57</v>
      </c>
      <c r="CP51" s="8" t="s">
        <v>827</v>
      </c>
      <c r="CQ51" s="8" t="s">
        <v>828</v>
      </c>
      <c r="CR51" s="1" t="s">
        <v>829</v>
      </c>
      <c r="CS51" s="1" t="s">
        <v>819</v>
      </c>
      <c r="CT51" s="1" t="s">
        <v>57</v>
      </c>
      <c r="CU51" s="1" t="s">
        <v>57</v>
      </c>
      <c r="CV51" s="1" t="s">
        <v>820</v>
      </c>
      <c r="CW51" s="1">
        <v>28273</v>
      </c>
      <c r="CX51" s="1" t="s">
        <v>821</v>
      </c>
      <c r="CY51" s="1" t="s">
        <v>57</v>
      </c>
      <c r="CZ51" s="1" t="s">
        <v>57</v>
      </c>
      <c r="DA51" s="1" t="s">
        <v>57</v>
      </c>
      <c r="DB51" s="1" t="s">
        <v>57</v>
      </c>
      <c r="DC51" s="1" t="s">
        <v>57</v>
      </c>
      <c r="DD51" s="1" t="s">
        <v>57</v>
      </c>
      <c r="DE51" s="1" t="s">
        <v>57</v>
      </c>
      <c r="DF51" s="1" t="s">
        <v>57</v>
      </c>
      <c r="DG51" s="1" t="s">
        <v>57</v>
      </c>
      <c r="DH51" s="1" t="s">
        <v>57</v>
      </c>
      <c r="DI51" s="1" t="s">
        <v>57</v>
      </c>
      <c r="DJ51" s="1" t="s">
        <v>57</v>
      </c>
      <c r="DK51" s="1" t="s">
        <v>57</v>
      </c>
      <c r="DL51" s="1" t="s">
        <v>57</v>
      </c>
      <c r="DM51" s="1" t="s">
        <v>57</v>
      </c>
      <c r="DN51" s="1" t="s">
        <v>57</v>
      </c>
      <c r="DO51" s="1" t="s">
        <v>57</v>
      </c>
      <c r="DP51" s="1" t="s">
        <v>57</v>
      </c>
      <c r="DQ51" s="1" t="s">
        <v>57</v>
      </c>
      <c r="DR51" s="1" t="s">
        <v>57</v>
      </c>
      <c r="DS51" s="1" t="s">
        <v>57</v>
      </c>
      <c r="DT51" s="1" t="s">
        <v>57</v>
      </c>
      <c r="DU51" s="1" t="s">
        <v>57</v>
      </c>
      <c r="DV51" s="1" t="s">
        <v>57</v>
      </c>
      <c r="DW51" s="1" t="s">
        <v>57</v>
      </c>
      <c r="DX51" s="1" t="s">
        <v>57</v>
      </c>
      <c r="DY51" s="1" t="s">
        <v>57</v>
      </c>
      <c r="DZ51" s="1" t="s">
        <v>57</v>
      </c>
      <c r="EA51" s="1" t="s">
        <v>57</v>
      </c>
      <c r="EB51" s="1" t="s">
        <v>57</v>
      </c>
      <c r="EC51" s="1" t="s">
        <v>57</v>
      </c>
      <c r="ED51" s="1" t="s">
        <v>57</v>
      </c>
      <c r="EE51" s="1" t="s">
        <v>57</v>
      </c>
      <c r="EF51" s="1" t="s">
        <v>57</v>
      </c>
      <c r="EG51" s="6" t="s">
        <v>833</v>
      </c>
      <c r="EH51" s="6" t="s">
        <v>830</v>
      </c>
      <c r="EI51" s="6" t="s">
        <v>831</v>
      </c>
      <c r="EJ51" s="6" t="s">
        <v>832</v>
      </c>
      <c r="EK51" s="1" t="s">
        <v>834</v>
      </c>
      <c r="EL51" s="1" t="s">
        <v>57</v>
      </c>
      <c r="EM51" s="1" t="s">
        <v>57</v>
      </c>
      <c r="EN51" s="1" t="s">
        <v>57</v>
      </c>
      <c r="EO51" s="1" t="s">
        <v>57</v>
      </c>
      <c r="EP51" s="1" t="s">
        <v>57</v>
      </c>
      <c r="EQ51" s="1" t="s">
        <v>57</v>
      </c>
      <c r="ER51" s="1" t="s">
        <v>57</v>
      </c>
      <c r="ES51" s="1" t="s">
        <v>57</v>
      </c>
      <c r="ET51" s="1" t="s">
        <v>57</v>
      </c>
      <c r="EU51" s="1" t="s">
        <v>57</v>
      </c>
      <c r="EV51" s="1" t="s">
        <v>835</v>
      </c>
      <c r="EW51" s="1" t="s">
        <v>836</v>
      </c>
      <c r="EX51" s="1" t="s">
        <v>835</v>
      </c>
      <c r="EY51" s="1" t="s">
        <v>57</v>
      </c>
      <c r="EZ51" s="1" t="s">
        <v>57</v>
      </c>
      <c r="FA51" s="1" t="s">
        <v>57</v>
      </c>
      <c r="FB51" s="1" t="s">
        <v>57</v>
      </c>
      <c r="FC51" s="1" t="s">
        <v>57</v>
      </c>
      <c r="FD51" s="1" t="s">
        <v>57</v>
      </c>
      <c r="FE51" s="1" t="s">
        <v>57</v>
      </c>
      <c r="FF51" s="1" t="s">
        <v>57</v>
      </c>
      <c r="FG51" s="1" t="s">
        <v>57</v>
      </c>
      <c r="FH51" s="1" t="s">
        <v>57</v>
      </c>
      <c r="FI51" s="1" t="s">
        <v>57</v>
      </c>
      <c r="FJ51" s="1" t="s">
        <v>57</v>
      </c>
      <c r="FK51" s="1" t="s">
        <v>57</v>
      </c>
      <c r="FL51" s="1" t="s">
        <v>57</v>
      </c>
      <c r="FM51" s="1" t="s">
        <v>57</v>
      </c>
      <c r="FN51" s="1" t="s">
        <v>57</v>
      </c>
      <c r="FO51" s="1" t="s">
        <v>837</v>
      </c>
      <c r="FP51" s="1" t="s">
        <v>57</v>
      </c>
      <c r="FQ51" s="1" t="s">
        <v>57</v>
      </c>
      <c r="FR51" s="1" t="s">
        <v>57</v>
      </c>
      <c r="FS51" s="1" t="s">
        <v>57</v>
      </c>
      <c r="FT51" s="1">
        <v>152</v>
      </c>
      <c r="FU51" s="1" t="s">
        <v>57</v>
      </c>
      <c r="FV51" s="1" t="s">
        <v>57</v>
      </c>
      <c r="FW51" s="1" t="s">
        <v>57</v>
      </c>
      <c r="FX51" s="1" t="s">
        <v>838</v>
      </c>
      <c r="FY51" s="1">
        <v>6689223</v>
      </c>
      <c r="FZ51" s="1">
        <v>4510</v>
      </c>
      <c r="GA51" s="1">
        <v>40</v>
      </c>
      <c r="GB51" s="1" t="s">
        <v>317</v>
      </c>
      <c r="GC51" s="7" t="s">
        <v>845</v>
      </c>
      <c r="GD51" s="1" t="s">
        <v>17</v>
      </c>
      <c r="GE51" s="1" t="s">
        <v>319</v>
      </c>
      <c r="GF51" s="1" t="s">
        <v>57</v>
      </c>
      <c r="GG51" s="1">
        <v>96</v>
      </c>
      <c r="GH51" s="1" t="s">
        <v>17</v>
      </c>
      <c r="GI51" s="1" t="s">
        <v>57</v>
      </c>
      <c r="GJ51" s="1" t="s">
        <v>17</v>
      </c>
      <c r="GK51" s="1" t="s">
        <v>365</v>
      </c>
      <c r="GL51" s="1" t="s">
        <v>17</v>
      </c>
      <c r="GM51" s="1" t="s">
        <v>57</v>
      </c>
      <c r="GN51" s="1" t="s">
        <v>57</v>
      </c>
      <c r="GO51" s="1" t="s">
        <v>57</v>
      </c>
      <c r="GP51" s="1" t="s">
        <v>57</v>
      </c>
      <c r="GQ51" s="1" t="s">
        <v>57</v>
      </c>
      <c r="GR51" s="1" t="s">
        <v>57</v>
      </c>
      <c r="GS51" s="1" t="s">
        <v>57</v>
      </c>
      <c r="GT51" s="1" t="s">
        <v>57</v>
      </c>
      <c r="GU51" s="1" t="s">
        <v>57</v>
      </c>
      <c r="GV51" s="1" t="s">
        <v>57</v>
      </c>
      <c r="GW51" s="1" t="s">
        <v>57</v>
      </c>
      <c r="GX51" s="1" t="s">
        <v>57</v>
      </c>
      <c r="GY51" s="1" t="s">
        <v>57</v>
      </c>
      <c r="GZ51" s="1" t="s">
        <v>57</v>
      </c>
      <c r="HA51" s="1" t="s">
        <v>57</v>
      </c>
      <c r="HB51" s="1" t="s">
        <v>57</v>
      </c>
      <c r="HC51" s="1" t="s">
        <v>846</v>
      </c>
      <c r="HD51" s="1" t="s">
        <v>57</v>
      </c>
      <c r="HE51" s="1" t="s">
        <v>57</v>
      </c>
      <c r="HF51" s="1" t="s">
        <v>57</v>
      </c>
      <c r="HG51" s="1" t="s">
        <v>57</v>
      </c>
      <c r="HH51" s="1" t="s">
        <v>57</v>
      </c>
      <c r="HI51" s="1" t="s">
        <v>57</v>
      </c>
      <c r="HJ51" s="7" t="s">
        <v>847</v>
      </c>
      <c r="HK51" s="7" t="s">
        <v>848</v>
      </c>
      <c r="HL51" s="7" t="s">
        <v>849</v>
      </c>
      <c r="HM51" s="6" t="s">
        <v>850</v>
      </c>
      <c r="HN51" s="6" t="s">
        <v>851</v>
      </c>
      <c r="HO51" s="10" t="s">
        <v>852</v>
      </c>
      <c r="HP51" s="10" t="s">
        <v>853</v>
      </c>
      <c r="HQ51" s="6" t="s">
        <v>854</v>
      </c>
      <c r="HR51" s="6" t="s">
        <v>855</v>
      </c>
      <c r="HS51" s="6" t="s">
        <v>855</v>
      </c>
      <c r="HT51" s="6" t="s">
        <v>856</v>
      </c>
      <c r="HU51" s="6" t="s">
        <v>855</v>
      </c>
      <c r="HV51" s="6" t="s">
        <v>857</v>
      </c>
      <c r="HW51" s="1" t="s">
        <v>57</v>
      </c>
      <c r="HX51" s="1" t="s">
        <v>57</v>
      </c>
      <c r="HY51" s="1" t="s">
        <v>57</v>
      </c>
      <c r="HZ51" s="1" t="s">
        <v>858</v>
      </c>
      <c r="IA51" s="1" t="s">
        <v>57</v>
      </c>
      <c r="IB51" s="1" t="s">
        <v>57</v>
      </c>
      <c r="IC51" s="1" t="s">
        <v>57</v>
      </c>
      <c r="ID51" s="1" t="s">
        <v>57</v>
      </c>
      <c r="IE51" s="1" t="s">
        <v>57</v>
      </c>
      <c r="IF51" s="1" t="s">
        <v>57</v>
      </c>
      <c r="IG51" s="1" t="s">
        <v>57</v>
      </c>
      <c r="IH51" s="1" t="s">
        <v>57</v>
      </c>
      <c r="II51" s="1" t="s">
        <v>57</v>
      </c>
      <c r="IJ51" s="1" t="s">
        <v>57</v>
      </c>
      <c r="IK51" s="1" t="s">
        <v>57</v>
      </c>
      <c r="IL51" s="1" t="s">
        <v>57</v>
      </c>
      <c r="IM51" s="1" t="s">
        <v>57</v>
      </c>
      <c r="IN51" s="1" t="s">
        <v>57</v>
      </c>
      <c r="IO51" s="1" t="s">
        <v>57</v>
      </c>
      <c r="IP51" s="1" t="s">
        <v>57</v>
      </c>
      <c r="IQ51" s="1" t="s">
        <v>57</v>
      </c>
      <c r="IR51" s="1" t="s">
        <v>17</v>
      </c>
      <c r="IS51" s="1" t="s">
        <v>57</v>
      </c>
      <c r="IT51" s="1" t="s">
        <v>57</v>
      </c>
      <c r="IU51" s="1" t="s">
        <v>57</v>
      </c>
      <c r="IV51" s="1" t="s">
        <v>57</v>
      </c>
      <c r="IW51" s="1" t="s">
        <v>57</v>
      </c>
      <c r="IX51" s="1" t="s">
        <v>57</v>
      </c>
      <c r="IY51" s="1" t="s">
        <v>57</v>
      </c>
      <c r="IZ51" s="7" t="s">
        <v>878</v>
      </c>
      <c r="JA51" s="1" t="s">
        <v>523</v>
      </c>
      <c r="JB51" s="7" t="s">
        <v>887</v>
      </c>
      <c r="JC51" s="1" t="s">
        <v>860</v>
      </c>
      <c r="JD51" s="1">
        <v>401110</v>
      </c>
      <c r="JE51" s="1">
        <v>401110</v>
      </c>
      <c r="JF51" s="1" t="s">
        <v>57</v>
      </c>
      <c r="JG51" s="7" t="s">
        <v>896</v>
      </c>
      <c r="JH51" s="1" t="s">
        <v>57</v>
      </c>
      <c r="JI51" s="1" t="s">
        <v>862</v>
      </c>
      <c r="JJ51" s="1" t="s">
        <v>871</v>
      </c>
      <c r="JK51" s="1" t="s">
        <v>17</v>
      </c>
      <c r="JL51" s="1" t="s">
        <v>57</v>
      </c>
      <c r="JM51" s="1" t="s">
        <v>57</v>
      </c>
      <c r="JN51" s="1" t="s">
        <v>57</v>
      </c>
      <c r="JO51" s="1" t="s">
        <v>57</v>
      </c>
      <c r="JP51" s="1" t="s">
        <v>57</v>
      </c>
      <c r="JQ51" s="1" t="s">
        <v>1</v>
      </c>
      <c r="JR51" s="1" t="s">
        <v>57</v>
      </c>
      <c r="JS51" s="7" t="s">
        <v>898</v>
      </c>
      <c r="JT51" s="1" t="s">
        <v>899</v>
      </c>
      <c r="JU51" s="1">
        <v>2</v>
      </c>
      <c r="JV51" s="1" t="s">
        <v>900</v>
      </c>
      <c r="JW51" s="1" t="s">
        <v>901</v>
      </c>
      <c r="JX51" s="1" t="s">
        <v>57</v>
      </c>
      <c r="JY51" s="1" t="s">
        <v>57</v>
      </c>
      <c r="JZ51" s="1" t="s">
        <v>57</v>
      </c>
      <c r="KA51" s="1" t="s">
        <v>57</v>
      </c>
      <c r="KB51" s="1" t="s">
        <v>804</v>
      </c>
      <c r="KC51" s="1" t="s">
        <v>57</v>
      </c>
      <c r="KD51" s="7" t="s">
        <v>798</v>
      </c>
      <c r="KE51" s="1" t="s">
        <v>902</v>
      </c>
      <c r="KF51" s="1" t="s">
        <v>57</v>
      </c>
      <c r="KG51" s="1" t="s">
        <v>57</v>
      </c>
      <c r="KH51" s="1" t="s">
        <v>57</v>
      </c>
      <c r="KI51" s="1" t="s">
        <v>57</v>
      </c>
      <c r="KJ51" s="1" t="s">
        <v>23</v>
      </c>
      <c r="KK51" s="1" t="s">
        <v>57</v>
      </c>
      <c r="KL51" s="1" t="s">
        <v>57</v>
      </c>
      <c r="KM51" s="1" t="s">
        <v>57</v>
      </c>
      <c r="KN51" s="1" t="s">
        <v>57</v>
      </c>
      <c r="KO51" s="1" t="s">
        <v>57</v>
      </c>
      <c r="KP51" s="1" t="s">
        <v>57</v>
      </c>
      <c r="KQ51" s="1" t="s">
        <v>57</v>
      </c>
      <c r="KR51" s="1" t="s">
        <v>57</v>
      </c>
      <c r="KS51" s="1" t="s">
        <v>57</v>
      </c>
      <c r="KT51" s="1" t="s">
        <v>57</v>
      </c>
      <c r="KU51" s="1" t="s">
        <v>1118</v>
      </c>
      <c r="KV51" s="19">
        <f>MATCH(A51,SID!A:A,0)</f>
        <v>38</v>
      </c>
    </row>
    <row r="52" spans="1:308" ht="96" x14ac:dyDescent="0.25">
      <c r="A52" s="19" t="str">
        <f t="shared" si="0"/>
        <v>241ISZ0629093_INKU6689223</v>
      </c>
      <c r="B52" s="1" t="s">
        <v>796</v>
      </c>
      <c r="C52" s="1" t="s">
        <v>50</v>
      </c>
      <c r="D52" s="1" t="s">
        <v>50</v>
      </c>
      <c r="E52" s="1" t="s">
        <v>57</v>
      </c>
      <c r="F52" s="1" t="s">
        <v>57</v>
      </c>
      <c r="G52" s="1" t="s">
        <v>57</v>
      </c>
      <c r="H52" s="1">
        <v>452</v>
      </c>
      <c r="I52" s="1" t="s">
        <v>17</v>
      </c>
      <c r="J52" s="1" t="s">
        <v>17</v>
      </c>
      <c r="K52" s="1" t="s">
        <v>57</v>
      </c>
      <c r="L52" s="1" t="s">
        <v>17</v>
      </c>
      <c r="M52" s="1" t="s">
        <v>796</v>
      </c>
      <c r="N52" s="1" t="s">
        <v>63</v>
      </c>
      <c r="O52" s="1" t="s">
        <v>57</v>
      </c>
      <c r="P52" s="1" t="s">
        <v>17</v>
      </c>
      <c r="Q52" s="1" t="s">
        <v>57</v>
      </c>
      <c r="R52" s="1" t="s">
        <v>57</v>
      </c>
      <c r="S52" s="1" t="s">
        <v>797</v>
      </c>
      <c r="T52" s="7" t="s">
        <v>798</v>
      </c>
      <c r="U52" s="1" t="s">
        <v>799</v>
      </c>
      <c r="V52" s="1" t="s">
        <v>57</v>
      </c>
      <c r="W52" s="1" t="s">
        <v>57</v>
      </c>
      <c r="X52" s="1" t="s">
        <v>57</v>
      </c>
      <c r="Y52" s="1" t="s">
        <v>57</v>
      </c>
      <c r="Z52" s="1" t="s">
        <v>57</v>
      </c>
      <c r="AA52" s="1" t="s">
        <v>57</v>
      </c>
      <c r="AB52" s="1" t="s">
        <v>57</v>
      </c>
      <c r="AC52" s="1" t="s">
        <v>57</v>
      </c>
      <c r="AD52" s="1" t="s">
        <v>57</v>
      </c>
      <c r="AE52" s="1" t="s">
        <v>57</v>
      </c>
      <c r="AF52" s="1" t="s">
        <v>57</v>
      </c>
      <c r="AG52" s="1" t="s">
        <v>57</v>
      </c>
      <c r="AH52" s="1" t="s">
        <v>57</v>
      </c>
      <c r="AI52" s="1" t="s">
        <v>33</v>
      </c>
      <c r="AJ52" s="1" t="s">
        <v>800</v>
      </c>
      <c r="AK52" s="1" t="s">
        <v>47</v>
      </c>
      <c r="AL52" s="1" t="s">
        <v>801</v>
      </c>
      <c r="AM52" s="1" t="s">
        <v>146</v>
      </c>
      <c r="AN52" s="1" t="s">
        <v>802</v>
      </c>
      <c r="AO52" s="1" t="s">
        <v>803</v>
      </c>
      <c r="AP52" s="1" t="s">
        <v>804</v>
      </c>
      <c r="AQ52" s="1" t="s">
        <v>57</v>
      </c>
      <c r="AR52" s="8" t="s">
        <v>805</v>
      </c>
      <c r="AS52" s="1" t="s">
        <v>57</v>
      </c>
      <c r="AT52" s="1" t="s">
        <v>806</v>
      </c>
      <c r="AU52" s="1" t="s">
        <v>807</v>
      </c>
      <c r="AV52" s="1" t="s">
        <v>808</v>
      </c>
      <c r="AW52" s="1" t="s">
        <v>809</v>
      </c>
      <c r="AX52" s="1" t="s">
        <v>810</v>
      </c>
      <c r="AY52" s="1">
        <v>30165</v>
      </c>
      <c r="AZ52" s="1" t="s">
        <v>811</v>
      </c>
      <c r="BA52" s="1" t="s">
        <v>57</v>
      </c>
      <c r="BB52" s="1" t="s">
        <v>57</v>
      </c>
      <c r="BC52" s="1" t="s">
        <v>57</v>
      </c>
      <c r="BD52" s="1" t="s">
        <v>812</v>
      </c>
      <c r="BE52" s="1" t="s">
        <v>813</v>
      </c>
      <c r="BF52" s="1" t="s">
        <v>57</v>
      </c>
      <c r="BG52" s="1" t="s">
        <v>57</v>
      </c>
      <c r="BH52" s="1" t="s">
        <v>814</v>
      </c>
      <c r="BI52" s="1">
        <v>29707</v>
      </c>
      <c r="BJ52" s="1" t="s">
        <v>815</v>
      </c>
      <c r="BK52" s="1" t="s">
        <v>57</v>
      </c>
      <c r="BL52" s="1" t="s">
        <v>57</v>
      </c>
      <c r="BM52" s="1" t="s">
        <v>57</v>
      </c>
      <c r="BN52" s="1" t="s">
        <v>57</v>
      </c>
      <c r="BO52" s="1" t="s">
        <v>47</v>
      </c>
      <c r="BP52" s="1" t="s">
        <v>801</v>
      </c>
      <c r="BQ52" s="1" t="s">
        <v>146</v>
      </c>
      <c r="BR52" s="1" t="s">
        <v>802</v>
      </c>
      <c r="BS52" s="1" t="s">
        <v>803</v>
      </c>
      <c r="BT52" s="1" t="s">
        <v>804</v>
      </c>
      <c r="BU52" s="1" t="s">
        <v>57</v>
      </c>
      <c r="BV52" s="8" t="s">
        <v>805</v>
      </c>
      <c r="BW52" s="1" t="s">
        <v>57</v>
      </c>
      <c r="BX52" s="1" t="s">
        <v>806</v>
      </c>
      <c r="BY52" s="1" t="s">
        <v>816</v>
      </c>
      <c r="BZ52" s="1" t="s">
        <v>57</v>
      </c>
      <c r="CA52" s="1" t="s">
        <v>57</v>
      </c>
      <c r="CB52" s="1" t="s">
        <v>817</v>
      </c>
      <c r="CC52" s="1">
        <v>30504</v>
      </c>
      <c r="CD52" s="1" t="s">
        <v>818</v>
      </c>
      <c r="CE52" s="1" t="s">
        <v>57</v>
      </c>
      <c r="CF52" s="1" t="s">
        <v>57</v>
      </c>
      <c r="CG52" s="1" t="s">
        <v>57</v>
      </c>
      <c r="CH52" s="1" t="s">
        <v>57</v>
      </c>
      <c r="CI52" s="1" t="s">
        <v>823</v>
      </c>
      <c r="CJ52" s="1" t="s">
        <v>824</v>
      </c>
      <c r="CK52" s="1" t="s">
        <v>146</v>
      </c>
      <c r="CL52" s="1" t="s">
        <v>822</v>
      </c>
      <c r="CM52" s="1" t="s">
        <v>825</v>
      </c>
      <c r="CN52" s="1" t="s">
        <v>826</v>
      </c>
      <c r="CO52" s="1" t="s">
        <v>57</v>
      </c>
      <c r="CP52" s="8" t="s">
        <v>827</v>
      </c>
      <c r="CQ52" s="8" t="s">
        <v>828</v>
      </c>
      <c r="CR52" s="1" t="s">
        <v>829</v>
      </c>
      <c r="CS52" s="1" t="s">
        <v>819</v>
      </c>
      <c r="CT52" s="1" t="s">
        <v>57</v>
      </c>
      <c r="CU52" s="1" t="s">
        <v>57</v>
      </c>
      <c r="CV52" s="1" t="s">
        <v>820</v>
      </c>
      <c r="CW52" s="1">
        <v>28273</v>
      </c>
      <c r="CX52" s="1" t="s">
        <v>821</v>
      </c>
      <c r="CY52" s="1" t="s">
        <v>57</v>
      </c>
      <c r="CZ52" s="1" t="s">
        <v>57</v>
      </c>
      <c r="DA52" s="1" t="s">
        <v>57</v>
      </c>
      <c r="DB52" s="1" t="s">
        <v>57</v>
      </c>
      <c r="DC52" s="1" t="s">
        <v>57</v>
      </c>
      <c r="DD52" s="1" t="s">
        <v>57</v>
      </c>
      <c r="DE52" s="1" t="s">
        <v>57</v>
      </c>
      <c r="DF52" s="1" t="s">
        <v>57</v>
      </c>
      <c r="DG52" s="1" t="s">
        <v>57</v>
      </c>
      <c r="DH52" s="1" t="s">
        <v>57</v>
      </c>
      <c r="DI52" s="1" t="s">
        <v>57</v>
      </c>
      <c r="DJ52" s="1" t="s">
        <v>57</v>
      </c>
      <c r="DK52" s="1" t="s">
        <v>57</v>
      </c>
      <c r="DL52" s="1" t="s">
        <v>57</v>
      </c>
      <c r="DM52" s="1" t="s">
        <v>57</v>
      </c>
      <c r="DN52" s="1" t="s">
        <v>57</v>
      </c>
      <c r="DO52" s="1" t="s">
        <v>57</v>
      </c>
      <c r="DP52" s="1" t="s">
        <v>57</v>
      </c>
      <c r="DQ52" s="1" t="s">
        <v>57</v>
      </c>
      <c r="DR52" s="1" t="s">
        <v>57</v>
      </c>
      <c r="DS52" s="1" t="s">
        <v>57</v>
      </c>
      <c r="DT52" s="1" t="s">
        <v>57</v>
      </c>
      <c r="DU52" s="1" t="s">
        <v>57</v>
      </c>
      <c r="DV52" s="1" t="s">
        <v>57</v>
      </c>
      <c r="DW52" s="1" t="s">
        <v>57</v>
      </c>
      <c r="DX52" s="1" t="s">
        <v>57</v>
      </c>
      <c r="DY52" s="1" t="s">
        <v>57</v>
      </c>
      <c r="DZ52" s="1" t="s">
        <v>57</v>
      </c>
      <c r="EA52" s="1" t="s">
        <v>57</v>
      </c>
      <c r="EB52" s="1" t="s">
        <v>57</v>
      </c>
      <c r="EC52" s="1" t="s">
        <v>57</v>
      </c>
      <c r="ED52" s="1" t="s">
        <v>57</v>
      </c>
      <c r="EE52" s="1" t="s">
        <v>57</v>
      </c>
      <c r="EF52" s="1" t="s">
        <v>57</v>
      </c>
      <c r="EG52" s="6" t="s">
        <v>833</v>
      </c>
      <c r="EH52" s="6" t="s">
        <v>830</v>
      </c>
      <c r="EI52" s="6" t="s">
        <v>831</v>
      </c>
      <c r="EJ52" s="6" t="s">
        <v>832</v>
      </c>
      <c r="EK52" s="1" t="s">
        <v>834</v>
      </c>
      <c r="EL52" s="1" t="s">
        <v>57</v>
      </c>
      <c r="EM52" s="1" t="s">
        <v>57</v>
      </c>
      <c r="EN52" s="1" t="s">
        <v>57</v>
      </c>
      <c r="EO52" s="1" t="s">
        <v>57</v>
      </c>
      <c r="EP52" s="1" t="s">
        <v>57</v>
      </c>
      <c r="EQ52" s="1" t="s">
        <v>57</v>
      </c>
      <c r="ER52" s="1" t="s">
        <v>57</v>
      </c>
      <c r="ES52" s="1" t="s">
        <v>57</v>
      </c>
      <c r="ET52" s="1" t="s">
        <v>57</v>
      </c>
      <c r="EU52" s="1" t="s">
        <v>57</v>
      </c>
      <c r="EV52" s="1" t="s">
        <v>835</v>
      </c>
      <c r="EW52" s="1" t="s">
        <v>836</v>
      </c>
      <c r="EX52" s="1" t="s">
        <v>835</v>
      </c>
      <c r="EY52" s="1" t="s">
        <v>57</v>
      </c>
      <c r="EZ52" s="1" t="s">
        <v>57</v>
      </c>
      <c r="FA52" s="1" t="s">
        <v>57</v>
      </c>
      <c r="FB52" s="1" t="s">
        <v>57</v>
      </c>
      <c r="FC52" s="1" t="s">
        <v>57</v>
      </c>
      <c r="FD52" s="1" t="s">
        <v>57</v>
      </c>
      <c r="FE52" s="1" t="s">
        <v>57</v>
      </c>
      <c r="FF52" s="1" t="s">
        <v>57</v>
      </c>
      <c r="FG52" s="1" t="s">
        <v>57</v>
      </c>
      <c r="FH52" s="1" t="s">
        <v>57</v>
      </c>
      <c r="FI52" s="1" t="s">
        <v>57</v>
      </c>
      <c r="FJ52" s="1" t="s">
        <v>57</v>
      </c>
      <c r="FK52" s="1" t="s">
        <v>57</v>
      </c>
      <c r="FL52" s="1" t="s">
        <v>57</v>
      </c>
      <c r="FM52" s="1" t="s">
        <v>57</v>
      </c>
      <c r="FN52" s="1" t="s">
        <v>57</v>
      </c>
      <c r="FO52" s="21" t="s">
        <v>837</v>
      </c>
      <c r="FP52" s="1" t="s">
        <v>57</v>
      </c>
      <c r="FQ52" s="1" t="s">
        <v>57</v>
      </c>
      <c r="FR52" s="1" t="s">
        <v>57</v>
      </c>
      <c r="FS52" s="1" t="s">
        <v>57</v>
      </c>
      <c r="FT52" s="1">
        <v>152</v>
      </c>
      <c r="FU52" s="1" t="s">
        <v>57</v>
      </c>
      <c r="FV52" s="1" t="s">
        <v>57</v>
      </c>
      <c r="FW52" s="1" t="s">
        <v>57</v>
      </c>
      <c r="FX52" s="1" t="s">
        <v>838</v>
      </c>
      <c r="FY52" s="1">
        <v>6689223</v>
      </c>
      <c r="FZ52" s="1">
        <v>4510</v>
      </c>
      <c r="GA52" s="1">
        <v>40</v>
      </c>
      <c r="GB52" s="1" t="s">
        <v>317</v>
      </c>
      <c r="GC52" s="7" t="s">
        <v>845</v>
      </c>
      <c r="GD52" s="1" t="s">
        <v>17</v>
      </c>
      <c r="GE52" s="1" t="s">
        <v>319</v>
      </c>
      <c r="GF52" s="1" t="s">
        <v>57</v>
      </c>
      <c r="GG52" s="1">
        <v>96</v>
      </c>
      <c r="GH52" s="1" t="s">
        <v>17</v>
      </c>
      <c r="GI52" s="1" t="s">
        <v>57</v>
      </c>
      <c r="GJ52" s="1" t="s">
        <v>17</v>
      </c>
      <c r="GK52" s="1" t="s">
        <v>365</v>
      </c>
      <c r="GL52" s="1" t="s">
        <v>17</v>
      </c>
      <c r="GM52" s="1" t="s">
        <v>57</v>
      </c>
      <c r="GN52" s="1" t="s">
        <v>57</v>
      </c>
      <c r="GO52" s="1" t="s">
        <v>57</v>
      </c>
      <c r="GP52" s="1" t="s">
        <v>57</v>
      </c>
      <c r="GQ52" s="1" t="s">
        <v>57</v>
      </c>
      <c r="GR52" s="1" t="s">
        <v>57</v>
      </c>
      <c r="GS52" s="1" t="s">
        <v>57</v>
      </c>
      <c r="GT52" s="1" t="s">
        <v>57</v>
      </c>
      <c r="GU52" s="1" t="s">
        <v>57</v>
      </c>
      <c r="GV52" s="1" t="s">
        <v>57</v>
      </c>
      <c r="GW52" s="1" t="s">
        <v>57</v>
      </c>
      <c r="GX52" s="1" t="s">
        <v>57</v>
      </c>
      <c r="GY52" s="1" t="s">
        <v>57</v>
      </c>
      <c r="GZ52" s="1" t="s">
        <v>57</v>
      </c>
      <c r="HA52" s="1" t="s">
        <v>57</v>
      </c>
      <c r="HB52" s="1" t="s">
        <v>57</v>
      </c>
      <c r="HC52" s="1" t="s">
        <v>846</v>
      </c>
      <c r="HD52" s="1" t="s">
        <v>57</v>
      </c>
      <c r="HE52" s="1" t="s">
        <v>57</v>
      </c>
      <c r="HF52" s="1" t="s">
        <v>57</v>
      </c>
      <c r="HG52" s="1" t="s">
        <v>57</v>
      </c>
      <c r="HH52" s="1" t="s">
        <v>57</v>
      </c>
      <c r="HI52" s="1" t="s">
        <v>57</v>
      </c>
      <c r="HJ52" s="7" t="s">
        <v>847</v>
      </c>
      <c r="HK52" s="7" t="s">
        <v>848</v>
      </c>
      <c r="HL52" s="7" t="s">
        <v>849</v>
      </c>
      <c r="HM52" s="6" t="s">
        <v>850</v>
      </c>
      <c r="HN52" s="6" t="s">
        <v>851</v>
      </c>
      <c r="HO52" s="10" t="s">
        <v>852</v>
      </c>
      <c r="HP52" s="10" t="s">
        <v>853</v>
      </c>
      <c r="HQ52" s="6" t="s">
        <v>854</v>
      </c>
      <c r="HR52" s="6" t="s">
        <v>855</v>
      </c>
      <c r="HS52" s="6" t="s">
        <v>855</v>
      </c>
      <c r="HT52" s="6" t="s">
        <v>856</v>
      </c>
      <c r="HU52" s="6" t="s">
        <v>855</v>
      </c>
      <c r="HV52" s="6" t="s">
        <v>857</v>
      </c>
      <c r="HW52" s="1" t="s">
        <v>57</v>
      </c>
      <c r="HX52" s="1" t="s">
        <v>57</v>
      </c>
      <c r="HY52" s="1" t="s">
        <v>57</v>
      </c>
      <c r="HZ52" s="1" t="s">
        <v>858</v>
      </c>
      <c r="IA52" s="1" t="s">
        <v>57</v>
      </c>
      <c r="IB52" s="1" t="s">
        <v>57</v>
      </c>
      <c r="IC52" s="1" t="s">
        <v>57</v>
      </c>
      <c r="ID52" s="1" t="s">
        <v>57</v>
      </c>
      <c r="IE52" s="1" t="s">
        <v>57</v>
      </c>
      <c r="IF52" s="1" t="s">
        <v>57</v>
      </c>
      <c r="IG52" s="1" t="s">
        <v>57</v>
      </c>
      <c r="IH52" s="1" t="s">
        <v>57</v>
      </c>
      <c r="II52" s="1" t="s">
        <v>57</v>
      </c>
      <c r="IJ52" s="1" t="s">
        <v>57</v>
      </c>
      <c r="IK52" s="1" t="s">
        <v>57</v>
      </c>
      <c r="IL52" s="1" t="s">
        <v>57</v>
      </c>
      <c r="IM52" s="1" t="s">
        <v>57</v>
      </c>
      <c r="IN52" s="1" t="s">
        <v>57</v>
      </c>
      <c r="IO52" s="1" t="s">
        <v>57</v>
      </c>
      <c r="IP52" s="1" t="s">
        <v>57</v>
      </c>
      <c r="IQ52" s="1" t="s">
        <v>57</v>
      </c>
      <c r="IR52" s="1" t="s">
        <v>17</v>
      </c>
      <c r="IS52" s="1" t="s">
        <v>57</v>
      </c>
      <c r="IT52" s="1" t="s">
        <v>57</v>
      </c>
      <c r="IU52" s="1" t="s">
        <v>57</v>
      </c>
      <c r="IV52" s="1" t="s">
        <v>57</v>
      </c>
      <c r="IW52" s="1" t="s">
        <v>57</v>
      </c>
      <c r="IX52" s="1" t="s">
        <v>57</v>
      </c>
      <c r="IY52" s="1" t="s">
        <v>57</v>
      </c>
      <c r="IZ52" s="7" t="s">
        <v>879</v>
      </c>
      <c r="JA52" s="1" t="s">
        <v>523</v>
      </c>
      <c r="JB52" s="7" t="s">
        <v>888</v>
      </c>
      <c r="JC52" s="1" t="s">
        <v>860</v>
      </c>
      <c r="JD52" s="1">
        <v>401110</v>
      </c>
      <c r="JE52" s="1">
        <v>401110</v>
      </c>
      <c r="JF52" s="1" t="s">
        <v>57</v>
      </c>
      <c r="JG52" s="7" t="s">
        <v>897</v>
      </c>
      <c r="JH52" s="1" t="s">
        <v>57</v>
      </c>
      <c r="JI52" s="1" t="s">
        <v>862</v>
      </c>
      <c r="JJ52" s="6" t="s">
        <v>872</v>
      </c>
      <c r="JK52" s="1" t="s">
        <v>17</v>
      </c>
      <c r="JL52" s="1" t="s">
        <v>57</v>
      </c>
      <c r="JM52" s="1" t="s">
        <v>57</v>
      </c>
      <c r="JN52" s="1" t="s">
        <v>57</v>
      </c>
      <c r="JO52" s="1" t="s">
        <v>57</v>
      </c>
      <c r="JP52" s="1" t="s">
        <v>57</v>
      </c>
      <c r="JQ52" s="1" t="s">
        <v>1</v>
      </c>
      <c r="JR52" s="1" t="s">
        <v>57</v>
      </c>
      <c r="JS52" s="7" t="s">
        <v>898</v>
      </c>
      <c r="JT52" s="1" t="s">
        <v>899</v>
      </c>
      <c r="JU52" s="1">
        <v>2</v>
      </c>
      <c r="JV52" s="1" t="s">
        <v>900</v>
      </c>
      <c r="JW52" s="1" t="s">
        <v>901</v>
      </c>
      <c r="JX52" s="1" t="s">
        <v>57</v>
      </c>
      <c r="JY52" s="1" t="s">
        <v>57</v>
      </c>
      <c r="JZ52" s="1" t="s">
        <v>57</v>
      </c>
      <c r="KA52" s="1" t="s">
        <v>57</v>
      </c>
      <c r="KB52" s="1" t="s">
        <v>804</v>
      </c>
      <c r="KC52" s="1" t="s">
        <v>57</v>
      </c>
      <c r="KD52" s="7" t="s">
        <v>798</v>
      </c>
      <c r="KE52" s="1" t="s">
        <v>902</v>
      </c>
      <c r="KF52" s="1" t="s">
        <v>57</v>
      </c>
      <c r="KG52" s="1" t="s">
        <v>57</v>
      </c>
      <c r="KH52" s="1" t="s">
        <v>57</v>
      </c>
      <c r="KI52" s="1" t="s">
        <v>57</v>
      </c>
      <c r="KJ52" s="1" t="s">
        <v>23</v>
      </c>
      <c r="KK52" s="1" t="s">
        <v>57</v>
      </c>
      <c r="KL52" s="1" t="s">
        <v>57</v>
      </c>
      <c r="KM52" s="1" t="s">
        <v>57</v>
      </c>
      <c r="KN52" s="1" t="s">
        <v>57</v>
      </c>
      <c r="KO52" s="1" t="s">
        <v>57</v>
      </c>
      <c r="KP52" s="1" t="s">
        <v>57</v>
      </c>
      <c r="KQ52" s="1" t="s">
        <v>57</v>
      </c>
      <c r="KR52" s="1" t="s">
        <v>57</v>
      </c>
      <c r="KS52" s="1" t="s">
        <v>57</v>
      </c>
      <c r="KT52" s="1" t="s">
        <v>57</v>
      </c>
      <c r="KU52" s="1" t="s">
        <v>1118</v>
      </c>
      <c r="KV52" s="19">
        <f>MATCH(A52,SID!A:A,0)</f>
        <v>38</v>
      </c>
    </row>
    <row r="53" spans="1:308" ht="60.75" customHeight="1" x14ac:dyDescent="0.25">
      <c r="A53" s="19" t="str">
        <f t="shared" si="0"/>
        <v>241ISZ0628508_EXFU705454</v>
      </c>
      <c r="B53" s="1" t="s">
        <v>903</v>
      </c>
      <c r="C53" s="1" t="s">
        <v>50</v>
      </c>
      <c r="D53" s="1" t="s">
        <v>50</v>
      </c>
      <c r="E53" s="1" t="s">
        <v>57</v>
      </c>
      <c r="F53" s="1" t="s">
        <v>57</v>
      </c>
      <c r="G53" s="1" t="s">
        <v>57</v>
      </c>
      <c r="H53" s="1">
        <v>452</v>
      </c>
      <c r="I53" s="1" t="s">
        <v>17</v>
      </c>
      <c r="J53" s="1" t="s">
        <v>17</v>
      </c>
      <c r="K53" s="1" t="s">
        <v>57</v>
      </c>
      <c r="L53" s="1" t="s">
        <v>17</v>
      </c>
      <c r="M53" s="1" t="s">
        <v>903</v>
      </c>
      <c r="N53" s="1" t="s">
        <v>63</v>
      </c>
      <c r="O53" s="1" t="s">
        <v>57</v>
      </c>
      <c r="P53" s="1" t="s">
        <v>17</v>
      </c>
      <c r="Q53" s="1" t="s">
        <v>57</v>
      </c>
      <c r="R53" s="1" t="s">
        <v>57</v>
      </c>
      <c r="S53" s="1" t="s">
        <v>904</v>
      </c>
      <c r="T53" s="7" t="s">
        <v>798</v>
      </c>
      <c r="U53" s="1" t="s">
        <v>905</v>
      </c>
      <c r="V53" s="1" t="s">
        <v>57</v>
      </c>
      <c r="W53" s="1" t="s">
        <v>57</v>
      </c>
      <c r="X53" s="1" t="s">
        <v>57</v>
      </c>
      <c r="Y53" s="1" t="s">
        <v>57</v>
      </c>
      <c r="Z53" s="1" t="s">
        <v>57</v>
      </c>
      <c r="AA53" s="1" t="s">
        <v>57</v>
      </c>
      <c r="AB53" s="1" t="s">
        <v>57</v>
      </c>
      <c r="AC53" s="1" t="s">
        <v>57</v>
      </c>
      <c r="AD53" s="1" t="s">
        <v>57</v>
      </c>
      <c r="AE53" s="1" t="s">
        <v>57</v>
      </c>
      <c r="AF53" s="1" t="s">
        <v>57</v>
      </c>
      <c r="AG53" s="1" t="s">
        <v>57</v>
      </c>
      <c r="AH53" s="1" t="s">
        <v>57</v>
      </c>
      <c r="AI53" s="1" t="s">
        <v>90</v>
      </c>
      <c r="AJ53" s="1" t="s">
        <v>906</v>
      </c>
      <c r="AK53" s="1" t="s">
        <v>907</v>
      </c>
      <c r="AL53" s="1" t="s">
        <v>908</v>
      </c>
      <c r="AM53" s="1" t="s">
        <v>909</v>
      </c>
      <c r="AN53" s="1" t="s">
        <v>910</v>
      </c>
      <c r="AO53" s="1" t="s">
        <v>911</v>
      </c>
      <c r="AP53" s="1" t="s">
        <v>826</v>
      </c>
      <c r="AQ53" s="1" t="s">
        <v>57</v>
      </c>
      <c r="AR53" s="8" t="s">
        <v>912</v>
      </c>
      <c r="AS53" s="8" t="s">
        <v>913</v>
      </c>
      <c r="AT53" s="1" t="s">
        <v>914</v>
      </c>
      <c r="AU53" s="1" t="s">
        <v>915</v>
      </c>
      <c r="AV53" s="1" t="s">
        <v>916</v>
      </c>
      <c r="AW53" s="1" t="s">
        <v>917</v>
      </c>
      <c r="AX53" s="1" t="s">
        <v>918</v>
      </c>
      <c r="AY53" s="1" t="s">
        <v>919</v>
      </c>
      <c r="AZ53" s="1" t="s">
        <v>920</v>
      </c>
      <c r="BA53" s="1" t="s">
        <v>57</v>
      </c>
      <c r="BB53" s="1" t="s">
        <v>921</v>
      </c>
      <c r="BC53" s="1" t="s">
        <v>922</v>
      </c>
      <c r="BD53" s="1" t="s">
        <v>923</v>
      </c>
      <c r="BE53" s="1" t="s">
        <v>924</v>
      </c>
      <c r="BF53" s="1" t="s">
        <v>925</v>
      </c>
      <c r="BG53" s="1" t="s">
        <v>57</v>
      </c>
      <c r="BH53" s="1" t="s">
        <v>926</v>
      </c>
      <c r="BI53" s="1">
        <v>16530</v>
      </c>
      <c r="BJ53" s="1" t="s">
        <v>927</v>
      </c>
      <c r="BK53" s="1" t="s">
        <v>57</v>
      </c>
      <c r="BL53" s="1" t="s">
        <v>57</v>
      </c>
      <c r="BM53" s="1" t="s">
        <v>57</v>
      </c>
      <c r="BN53" s="1" t="s">
        <v>57</v>
      </c>
      <c r="BO53" s="1" t="s">
        <v>907</v>
      </c>
      <c r="BP53" s="1" t="s">
        <v>908</v>
      </c>
      <c r="BQ53" s="1" t="s">
        <v>57</v>
      </c>
      <c r="BR53" s="1" t="s">
        <v>928</v>
      </c>
      <c r="BS53" s="1" t="s">
        <v>911</v>
      </c>
      <c r="BT53" s="1" t="s">
        <v>826</v>
      </c>
      <c r="BU53" s="1" t="s">
        <v>57</v>
      </c>
      <c r="BV53" s="8" t="s">
        <v>929</v>
      </c>
      <c r="BW53" s="8" t="s">
        <v>930</v>
      </c>
      <c r="BX53" s="1" t="s">
        <v>931</v>
      </c>
      <c r="BY53" s="1" t="s">
        <v>924</v>
      </c>
      <c r="BZ53" s="1" t="s">
        <v>925</v>
      </c>
      <c r="CA53" s="1" t="s">
        <v>57</v>
      </c>
      <c r="CB53" s="1" t="s">
        <v>926</v>
      </c>
      <c r="CC53" s="1">
        <v>16530</v>
      </c>
      <c r="CD53" s="1" t="s">
        <v>927</v>
      </c>
      <c r="CE53" s="1" t="s">
        <v>57</v>
      </c>
      <c r="CF53" s="1" t="s">
        <v>57</v>
      </c>
      <c r="CG53" s="1" t="s">
        <v>57</v>
      </c>
      <c r="CH53" s="1" t="s">
        <v>57</v>
      </c>
      <c r="CI53" s="1" t="s">
        <v>915</v>
      </c>
      <c r="CJ53" s="1" t="s">
        <v>908</v>
      </c>
      <c r="CK53" s="1" t="s">
        <v>928</v>
      </c>
      <c r="CL53" s="1" t="s">
        <v>932</v>
      </c>
      <c r="CM53" s="1" t="s">
        <v>911</v>
      </c>
      <c r="CN53" s="1" t="s">
        <v>933</v>
      </c>
      <c r="CO53" s="1" t="s">
        <v>57</v>
      </c>
      <c r="CP53" s="8" t="s">
        <v>912</v>
      </c>
      <c r="CQ53" s="8" t="s">
        <v>913</v>
      </c>
      <c r="CR53" s="1" t="s">
        <v>931</v>
      </c>
      <c r="CS53" s="1" t="s">
        <v>934</v>
      </c>
      <c r="CT53" s="1" t="s">
        <v>935</v>
      </c>
      <c r="CU53" s="1" t="s">
        <v>57</v>
      </c>
      <c r="CV53" s="1" t="s">
        <v>936</v>
      </c>
      <c r="CW53" s="1">
        <v>44116</v>
      </c>
      <c r="CX53" s="1" t="s">
        <v>937</v>
      </c>
      <c r="CY53" s="1" t="s">
        <v>57</v>
      </c>
      <c r="CZ53" s="1" t="s">
        <v>938</v>
      </c>
      <c r="DA53" s="1" t="s">
        <v>939</v>
      </c>
      <c r="DB53" s="1" t="s">
        <v>57</v>
      </c>
      <c r="DC53" s="1" t="s">
        <v>57</v>
      </c>
      <c r="DD53" s="1" t="s">
        <v>57</v>
      </c>
      <c r="DE53" s="1" t="s">
        <v>57</v>
      </c>
      <c r="DF53" s="1" t="s">
        <v>57</v>
      </c>
      <c r="DG53" s="1" t="s">
        <v>57</v>
      </c>
      <c r="DH53" s="1" t="s">
        <v>57</v>
      </c>
      <c r="DI53" s="1" t="s">
        <v>57</v>
      </c>
      <c r="DJ53" s="1" t="s">
        <v>57</v>
      </c>
      <c r="DK53" s="1" t="s">
        <v>57</v>
      </c>
      <c r="DL53" s="1" t="s">
        <v>57</v>
      </c>
      <c r="DM53" s="1" t="s">
        <v>57</v>
      </c>
      <c r="DN53" s="1" t="s">
        <v>57</v>
      </c>
      <c r="DO53" s="1" t="s">
        <v>57</v>
      </c>
      <c r="DP53" s="1" t="s">
        <v>57</v>
      </c>
      <c r="DQ53" s="1" t="s">
        <v>57</v>
      </c>
      <c r="DR53" s="1" t="s">
        <v>57</v>
      </c>
      <c r="DS53" s="1" t="s">
        <v>57</v>
      </c>
      <c r="DT53" s="1" t="s">
        <v>57</v>
      </c>
      <c r="DU53" s="1" t="s">
        <v>57</v>
      </c>
      <c r="DV53" s="1" t="s">
        <v>57</v>
      </c>
      <c r="DW53" s="1" t="s">
        <v>57</v>
      </c>
      <c r="DX53" s="1" t="s">
        <v>57</v>
      </c>
      <c r="DY53" s="1" t="s">
        <v>57</v>
      </c>
      <c r="DZ53" s="1" t="s">
        <v>57</v>
      </c>
      <c r="EA53" s="1" t="s">
        <v>57</v>
      </c>
      <c r="EB53" s="1" t="s">
        <v>57</v>
      </c>
      <c r="EC53" s="1" t="s">
        <v>57</v>
      </c>
      <c r="ED53" s="1" t="s">
        <v>57</v>
      </c>
      <c r="EE53" s="1" t="s">
        <v>57</v>
      </c>
      <c r="EF53" s="1" t="s">
        <v>57</v>
      </c>
      <c r="EG53" s="6" t="s">
        <v>943</v>
      </c>
      <c r="EH53" s="6" t="s">
        <v>940</v>
      </c>
      <c r="EI53" s="6" t="s">
        <v>941</v>
      </c>
      <c r="EJ53" s="6" t="s">
        <v>942</v>
      </c>
      <c r="EK53" s="6" t="s">
        <v>944</v>
      </c>
      <c r="EL53" s="8" t="s">
        <v>945</v>
      </c>
      <c r="EM53" s="1" t="s">
        <v>57</v>
      </c>
      <c r="EN53" s="1" t="s">
        <v>57</v>
      </c>
      <c r="EO53" s="1" t="s">
        <v>57</v>
      </c>
      <c r="EP53" s="1" t="s">
        <v>57</v>
      </c>
      <c r="EQ53" s="1" t="s">
        <v>57</v>
      </c>
      <c r="ER53" s="1" t="s">
        <v>57</v>
      </c>
      <c r="ES53" s="1" t="s">
        <v>57</v>
      </c>
      <c r="ET53" s="1" t="s">
        <v>57</v>
      </c>
      <c r="EU53" s="1" t="s">
        <v>57</v>
      </c>
      <c r="EV53" s="6" t="s">
        <v>688</v>
      </c>
      <c r="EW53" s="6" t="s">
        <v>686</v>
      </c>
      <c r="EX53" s="6" t="s">
        <v>687</v>
      </c>
      <c r="EY53" s="1" t="s">
        <v>946</v>
      </c>
      <c r="EZ53" s="1" t="s">
        <v>947</v>
      </c>
      <c r="FA53" s="1" t="s">
        <v>948</v>
      </c>
      <c r="FB53" s="1" t="s">
        <v>949</v>
      </c>
      <c r="FC53" s="1" t="s">
        <v>835</v>
      </c>
      <c r="FD53" s="1" t="s">
        <v>57</v>
      </c>
      <c r="FE53" s="1" t="s">
        <v>57</v>
      </c>
      <c r="FF53" s="1" t="s">
        <v>950</v>
      </c>
      <c r="FG53" s="1" t="s">
        <v>57</v>
      </c>
      <c r="FH53" s="1" t="s">
        <v>951</v>
      </c>
      <c r="FI53" s="1" t="s">
        <v>57</v>
      </c>
      <c r="FJ53" s="1" t="s">
        <v>57</v>
      </c>
      <c r="FK53" s="1" t="s">
        <v>57</v>
      </c>
      <c r="FL53" s="1" t="s">
        <v>57</v>
      </c>
      <c r="FM53" s="1" t="s">
        <v>57</v>
      </c>
      <c r="FN53" s="1" t="s">
        <v>57</v>
      </c>
      <c r="FO53" s="1" t="s">
        <v>952</v>
      </c>
      <c r="FP53" s="1" t="s">
        <v>57</v>
      </c>
      <c r="FQ53" s="1" t="s">
        <v>57</v>
      </c>
      <c r="FR53" s="1" t="s">
        <v>57</v>
      </c>
      <c r="FS53" s="1" t="s">
        <v>57</v>
      </c>
      <c r="FT53" s="1">
        <v>152</v>
      </c>
      <c r="FU53" s="1" t="s">
        <v>57</v>
      </c>
      <c r="FV53" s="1" t="s">
        <v>57</v>
      </c>
      <c r="FW53" s="1" t="s">
        <v>57</v>
      </c>
      <c r="FX53" s="1" t="s">
        <v>953</v>
      </c>
      <c r="FY53" s="1">
        <v>705454</v>
      </c>
      <c r="FZ53" s="1">
        <v>2270</v>
      </c>
      <c r="GA53" s="1">
        <v>20</v>
      </c>
      <c r="GB53" s="1" t="s">
        <v>954</v>
      </c>
      <c r="GC53" s="7" t="s">
        <v>955</v>
      </c>
      <c r="GD53" s="1" t="s">
        <v>365</v>
      </c>
      <c r="GE53" s="1" t="s">
        <v>319</v>
      </c>
      <c r="GF53" s="1" t="s">
        <v>57</v>
      </c>
      <c r="GG53" s="1" t="s">
        <v>57</v>
      </c>
      <c r="GH53" s="1" t="s">
        <v>17</v>
      </c>
      <c r="GI53" s="1" t="s">
        <v>57</v>
      </c>
      <c r="GJ53" s="1" t="s">
        <v>17</v>
      </c>
      <c r="GK53" s="1" t="s">
        <v>17</v>
      </c>
      <c r="GL53" s="1" t="s">
        <v>17</v>
      </c>
      <c r="GM53" s="1" t="s">
        <v>57</v>
      </c>
      <c r="GN53" s="1" t="s">
        <v>57</v>
      </c>
      <c r="GO53" s="1" t="s">
        <v>57</v>
      </c>
      <c r="GP53" s="1" t="s">
        <v>57</v>
      </c>
      <c r="GQ53" s="1" t="s">
        <v>57</v>
      </c>
      <c r="GR53" s="1" t="s">
        <v>57</v>
      </c>
      <c r="GS53" s="1" t="s">
        <v>57</v>
      </c>
      <c r="GT53" s="1" t="s">
        <v>57</v>
      </c>
      <c r="GU53" s="1" t="s">
        <v>57</v>
      </c>
      <c r="GV53" s="1" t="s">
        <v>17</v>
      </c>
      <c r="GW53" s="1" t="s">
        <v>57</v>
      </c>
      <c r="GX53" s="1" t="s">
        <v>57</v>
      </c>
      <c r="GY53" s="1" t="s">
        <v>57</v>
      </c>
      <c r="GZ53" s="1" t="s">
        <v>57</v>
      </c>
      <c r="HA53" s="1" t="s">
        <v>57</v>
      </c>
      <c r="HB53" s="6" t="s">
        <v>57</v>
      </c>
      <c r="HC53" s="6" t="s">
        <v>956</v>
      </c>
      <c r="HD53" s="1" t="s">
        <v>57</v>
      </c>
      <c r="HE53" s="1" t="s">
        <v>57</v>
      </c>
      <c r="HF53" s="1" t="s">
        <v>57</v>
      </c>
      <c r="HG53" s="1" t="s">
        <v>57</v>
      </c>
      <c r="HH53" s="1" t="s">
        <v>57</v>
      </c>
      <c r="HI53" s="1" t="s">
        <v>57</v>
      </c>
      <c r="HJ53" s="7" t="s">
        <v>957</v>
      </c>
      <c r="HK53" s="7" t="s">
        <v>520</v>
      </c>
      <c r="HL53" s="7" t="s">
        <v>958</v>
      </c>
      <c r="HM53" s="6" t="s">
        <v>959</v>
      </c>
      <c r="HN53" s="6" t="s">
        <v>960</v>
      </c>
      <c r="HO53" s="6" t="s">
        <v>961</v>
      </c>
      <c r="HP53" s="10" t="s">
        <v>691</v>
      </c>
      <c r="HQ53" s="6" t="s">
        <v>692</v>
      </c>
      <c r="HR53" s="6" t="s">
        <v>693</v>
      </c>
      <c r="HS53" s="6" t="s">
        <v>693</v>
      </c>
      <c r="HT53" s="6" t="s">
        <v>962</v>
      </c>
      <c r="HU53" s="6" t="s">
        <v>693</v>
      </c>
      <c r="HV53" s="6" t="s">
        <v>695</v>
      </c>
      <c r="HW53" s="1" t="s">
        <v>57</v>
      </c>
      <c r="HX53" s="1" t="s">
        <v>57</v>
      </c>
      <c r="HY53" s="1" t="s">
        <v>57</v>
      </c>
      <c r="HZ53" s="6" t="s">
        <v>963</v>
      </c>
      <c r="IA53" s="1" t="s">
        <v>57</v>
      </c>
      <c r="IB53" s="1" t="s">
        <v>57</v>
      </c>
      <c r="IC53" s="1" t="s">
        <v>57</v>
      </c>
      <c r="ID53" s="1" t="s">
        <v>57</v>
      </c>
      <c r="IE53" s="1" t="s">
        <v>57</v>
      </c>
      <c r="IF53" s="1" t="s">
        <v>57</v>
      </c>
      <c r="IG53" s="1" t="s">
        <v>57</v>
      </c>
      <c r="IH53" s="1" t="s">
        <v>57</v>
      </c>
      <c r="II53" s="1" t="s">
        <v>57</v>
      </c>
      <c r="IJ53" s="1" t="s">
        <v>57</v>
      </c>
      <c r="IK53" s="1" t="s">
        <v>57</v>
      </c>
      <c r="IL53" s="1" t="s">
        <v>57</v>
      </c>
      <c r="IM53" s="1">
        <v>29159021</v>
      </c>
      <c r="IN53" s="1" t="s">
        <v>57</v>
      </c>
      <c r="IO53" s="1" t="s">
        <v>57</v>
      </c>
      <c r="IP53" s="1" t="s">
        <v>57</v>
      </c>
      <c r="IQ53" s="1" t="s">
        <v>57</v>
      </c>
      <c r="IR53" s="1" t="s">
        <v>17</v>
      </c>
      <c r="IS53" s="1" t="s">
        <v>57</v>
      </c>
      <c r="IT53" s="1" t="s">
        <v>57</v>
      </c>
      <c r="IU53" s="1" t="s">
        <v>57</v>
      </c>
      <c r="IV53" s="1" t="s">
        <v>57</v>
      </c>
      <c r="IW53" s="1" t="s">
        <v>57</v>
      </c>
      <c r="IX53" s="1" t="s">
        <v>57</v>
      </c>
      <c r="IY53" s="1" t="s">
        <v>57</v>
      </c>
      <c r="IZ53" s="7" t="s">
        <v>520</v>
      </c>
      <c r="JA53" s="1" t="s">
        <v>964</v>
      </c>
      <c r="JB53" s="7" t="s">
        <v>957</v>
      </c>
      <c r="JC53" s="1" t="s">
        <v>965</v>
      </c>
      <c r="JD53" s="1">
        <v>291590</v>
      </c>
      <c r="JE53" s="1">
        <v>291590</v>
      </c>
      <c r="JF53" s="1" t="s">
        <v>57</v>
      </c>
      <c r="JG53" s="7" t="s">
        <v>958</v>
      </c>
      <c r="JH53" s="1" t="s">
        <v>57</v>
      </c>
      <c r="JI53" s="1" t="s">
        <v>966</v>
      </c>
      <c r="JJ53" s="6" t="s">
        <v>967</v>
      </c>
      <c r="JK53" s="1" t="s">
        <v>17</v>
      </c>
      <c r="JL53" s="1" t="s">
        <v>57</v>
      </c>
      <c r="JM53" s="1" t="s">
        <v>57</v>
      </c>
      <c r="JN53" s="1" t="s">
        <v>57</v>
      </c>
      <c r="JO53" s="1" t="s">
        <v>57</v>
      </c>
      <c r="JP53" s="1" t="s">
        <v>57</v>
      </c>
      <c r="JQ53" s="1" t="s">
        <v>1</v>
      </c>
      <c r="JR53" s="1" t="s">
        <v>57</v>
      </c>
      <c r="JS53" s="7" t="s">
        <v>898</v>
      </c>
      <c r="JT53" s="1" t="s">
        <v>899</v>
      </c>
      <c r="JU53" s="1">
        <v>2</v>
      </c>
      <c r="JV53" s="1" t="s">
        <v>900</v>
      </c>
      <c r="JW53" s="1" t="s">
        <v>901</v>
      </c>
      <c r="JX53" s="1" t="s">
        <v>57</v>
      </c>
      <c r="JY53" s="1" t="s">
        <v>57</v>
      </c>
      <c r="JZ53" s="1" t="s">
        <v>57</v>
      </c>
      <c r="KA53" s="1" t="s">
        <v>57</v>
      </c>
      <c r="KB53" s="1" t="s">
        <v>804</v>
      </c>
      <c r="KC53" s="1" t="s">
        <v>57</v>
      </c>
      <c r="KD53" s="7" t="s">
        <v>798</v>
      </c>
      <c r="KE53" s="1" t="s">
        <v>609</v>
      </c>
      <c r="KF53" s="1" t="s">
        <v>57</v>
      </c>
      <c r="KG53" s="1" t="s">
        <v>57</v>
      </c>
      <c r="KH53" s="1" t="s">
        <v>57</v>
      </c>
      <c r="KI53" s="1" t="s">
        <v>57</v>
      </c>
      <c r="KJ53" s="1" t="s">
        <v>23</v>
      </c>
      <c r="KK53" s="1" t="s">
        <v>57</v>
      </c>
      <c r="KL53" s="1" t="s">
        <v>57</v>
      </c>
      <c r="KM53" s="1" t="s">
        <v>57</v>
      </c>
      <c r="KN53" s="1" t="s">
        <v>57</v>
      </c>
      <c r="KO53" s="1" t="s">
        <v>57</v>
      </c>
      <c r="KP53" s="1" t="s">
        <v>57</v>
      </c>
      <c r="KQ53" s="1" t="s">
        <v>57</v>
      </c>
      <c r="KR53" s="1" t="s">
        <v>57</v>
      </c>
      <c r="KS53" s="1" t="s">
        <v>57</v>
      </c>
      <c r="KT53" s="1" t="s">
        <v>57</v>
      </c>
      <c r="KU53" s="1" t="s">
        <v>1118</v>
      </c>
      <c r="KV53" s="19" t="e">
        <f>MATCH(A53,SID!A:A,0)</f>
        <v>#N/A</v>
      </c>
    </row>
    <row r="54" spans="1:308" ht="77.25" customHeight="1" x14ac:dyDescent="0.25">
      <c r="A54" s="19" t="str">
        <f t="shared" si="0"/>
        <v>241ISZ0685177_MSCU4812040</v>
      </c>
      <c r="B54" s="1" t="s">
        <v>968</v>
      </c>
      <c r="C54" s="1" t="s">
        <v>50</v>
      </c>
      <c r="D54" s="1" t="s">
        <v>50</v>
      </c>
      <c r="E54" s="1" t="s">
        <v>57</v>
      </c>
      <c r="F54" s="1" t="s">
        <v>57</v>
      </c>
      <c r="G54" s="1" t="s">
        <v>57</v>
      </c>
      <c r="H54" s="1">
        <v>589</v>
      </c>
      <c r="I54" s="1" t="s">
        <v>17</v>
      </c>
      <c r="J54" s="1" t="s">
        <v>17</v>
      </c>
      <c r="K54" s="1" t="s">
        <v>57</v>
      </c>
      <c r="L54" s="1" t="s">
        <v>17</v>
      </c>
      <c r="M54" s="1" t="s">
        <v>968</v>
      </c>
      <c r="N54" s="1" t="s">
        <v>63</v>
      </c>
      <c r="O54" s="1" t="s">
        <v>57</v>
      </c>
      <c r="P54" s="1" t="s">
        <v>17</v>
      </c>
      <c r="Q54" s="1" t="s">
        <v>57</v>
      </c>
      <c r="R54" s="1" t="s">
        <v>57</v>
      </c>
      <c r="S54" s="1" t="s">
        <v>969</v>
      </c>
      <c r="T54" s="7" t="s">
        <v>970</v>
      </c>
      <c r="U54" s="1" t="s">
        <v>971</v>
      </c>
      <c r="V54" s="1" t="s">
        <v>57</v>
      </c>
      <c r="W54" s="1" t="s">
        <v>57</v>
      </c>
      <c r="X54" s="1" t="s">
        <v>57</v>
      </c>
      <c r="Y54" s="1" t="s">
        <v>57</v>
      </c>
      <c r="Z54" s="1" t="s">
        <v>57</v>
      </c>
      <c r="AA54" s="1" t="s">
        <v>57</v>
      </c>
      <c r="AB54" s="1" t="s">
        <v>57</v>
      </c>
      <c r="AC54" s="1" t="s">
        <v>57</v>
      </c>
      <c r="AD54" s="1" t="s">
        <v>57</v>
      </c>
      <c r="AE54" s="1" t="s">
        <v>57</v>
      </c>
      <c r="AF54" s="1" t="s">
        <v>57</v>
      </c>
      <c r="AG54" s="1" t="s">
        <v>57</v>
      </c>
      <c r="AH54" s="1" t="s">
        <v>57</v>
      </c>
      <c r="AI54" s="1" t="s">
        <v>90</v>
      </c>
      <c r="AJ54" s="1" t="s">
        <v>972</v>
      </c>
      <c r="AK54" s="1" t="s">
        <v>973</v>
      </c>
      <c r="AL54" s="1" t="s">
        <v>974</v>
      </c>
      <c r="AM54" s="1" t="s">
        <v>146</v>
      </c>
      <c r="AN54" s="1" t="s">
        <v>975</v>
      </c>
      <c r="AO54" s="1" t="s">
        <v>976</v>
      </c>
      <c r="AP54" s="1" t="s">
        <v>544</v>
      </c>
      <c r="AQ54" s="1" t="s">
        <v>57</v>
      </c>
      <c r="AR54" s="8" t="s">
        <v>977</v>
      </c>
      <c r="AS54" s="8" t="s">
        <v>978</v>
      </c>
      <c r="AT54" s="1" t="s">
        <v>979</v>
      </c>
      <c r="AU54" s="1" t="s">
        <v>980</v>
      </c>
      <c r="AV54" s="1" t="s">
        <v>974</v>
      </c>
      <c r="AW54" s="1" t="s">
        <v>981</v>
      </c>
      <c r="AX54" s="1" t="s">
        <v>982</v>
      </c>
      <c r="AY54" s="1" t="s">
        <v>976</v>
      </c>
      <c r="AZ54" s="1" t="s">
        <v>544</v>
      </c>
      <c r="BA54" s="1" t="s">
        <v>57</v>
      </c>
      <c r="BB54" s="1" t="s">
        <v>983</v>
      </c>
      <c r="BC54" s="1" t="s">
        <v>984</v>
      </c>
      <c r="BD54" s="1" t="s">
        <v>57</v>
      </c>
      <c r="BE54" s="1" t="s">
        <v>985</v>
      </c>
      <c r="BF54" s="1" t="s">
        <v>986</v>
      </c>
      <c r="BG54" s="1" t="s">
        <v>57</v>
      </c>
      <c r="BH54" s="1" t="s">
        <v>987</v>
      </c>
      <c r="BI54" s="1" t="s">
        <v>57</v>
      </c>
      <c r="BJ54" s="1" t="s">
        <v>988</v>
      </c>
      <c r="BK54" s="1" t="s">
        <v>57</v>
      </c>
      <c r="BL54" s="1" t="s">
        <v>989</v>
      </c>
      <c r="BM54" s="1" t="s">
        <v>990</v>
      </c>
      <c r="BN54" s="1" t="s">
        <v>57</v>
      </c>
      <c r="BO54" s="1" t="s">
        <v>991</v>
      </c>
      <c r="BP54" s="1" t="s">
        <v>992</v>
      </c>
      <c r="BQ54" s="1" t="s">
        <v>993</v>
      </c>
      <c r="BR54" s="1" t="s">
        <v>994</v>
      </c>
      <c r="BS54" s="1" t="s">
        <v>995</v>
      </c>
      <c r="BT54" s="1" t="s">
        <v>544</v>
      </c>
      <c r="BU54" s="1" t="s">
        <v>57</v>
      </c>
      <c r="BV54" s="8" t="s">
        <v>996</v>
      </c>
      <c r="BW54" s="1" t="s">
        <v>57</v>
      </c>
      <c r="BX54" s="1" t="s">
        <v>997</v>
      </c>
      <c r="BY54" s="1" t="s">
        <v>998</v>
      </c>
      <c r="BZ54" s="1" t="s">
        <v>57</v>
      </c>
      <c r="CA54" s="1" t="s">
        <v>57</v>
      </c>
      <c r="CB54" s="1" t="s">
        <v>999</v>
      </c>
      <c r="CC54" s="7" t="s">
        <v>1000</v>
      </c>
      <c r="CD54" s="1" t="s">
        <v>1001</v>
      </c>
      <c r="CE54" s="1" t="s">
        <v>57</v>
      </c>
      <c r="CF54" s="1" t="s">
        <v>57</v>
      </c>
      <c r="CG54" s="1" t="s">
        <v>57</v>
      </c>
      <c r="CH54" s="1" t="s">
        <v>57</v>
      </c>
      <c r="CI54" s="1" t="s">
        <v>1002</v>
      </c>
      <c r="CJ54" s="1" t="s">
        <v>974</v>
      </c>
      <c r="CK54" s="1" t="s">
        <v>146</v>
      </c>
      <c r="CL54" s="1" t="s">
        <v>982</v>
      </c>
      <c r="CM54" s="1" t="s">
        <v>976</v>
      </c>
      <c r="CN54" s="1" t="s">
        <v>544</v>
      </c>
      <c r="CO54" s="1" t="s">
        <v>57</v>
      </c>
      <c r="CP54" s="8" t="s">
        <v>977</v>
      </c>
      <c r="CQ54" s="8" t="s">
        <v>978</v>
      </c>
      <c r="CR54" s="1" t="s">
        <v>979</v>
      </c>
      <c r="CS54" s="1" t="s">
        <v>57</v>
      </c>
      <c r="CT54" s="1" t="s">
        <v>57</v>
      </c>
      <c r="CU54" s="1" t="s">
        <v>57</v>
      </c>
      <c r="CV54" s="1" t="s">
        <v>57</v>
      </c>
      <c r="CW54" s="1" t="s">
        <v>57</v>
      </c>
      <c r="CX54" s="1" t="s">
        <v>57</v>
      </c>
      <c r="CY54" s="1" t="s">
        <v>57</v>
      </c>
      <c r="CZ54" s="1" t="s">
        <v>57</v>
      </c>
      <c r="DA54" s="1" t="s">
        <v>57</v>
      </c>
      <c r="DB54" s="1" t="s">
        <v>57</v>
      </c>
      <c r="DC54" s="1" t="s">
        <v>57</v>
      </c>
      <c r="DD54" s="1" t="s">
        <v>57</v>
      </c>
      <c r="DE54" s="1" t="s">
        <v>57</v>
      </c>
      <c r="DF54" s="1" t="s">
        <v>57</v>
      </c>
      <c r="DG54" s="1" t="s">
        <v>57</v>
      </c>
      <c r="DH54" s="1" t="s">
        <v>57</v>
      </c>
      <c r="DI54" s="1" t="s">
        <v>57</v>
      </c>
      <c r="DJ54" s="1" t="s">
        <v>57</v>
      </c>
      <c r="DK54" s="1" t="s">
        <v>57</v>
      </c>
      <c r="DL54" s="1" t="s">
        <v>57</v>
      </c>
      <c r="DM54" s="1" t="s">
        <v>57</v>
      </c>
      <c r="DN54" s="1" t="s">
        <v>57</v>
      </c>
      <c r="DO54" s="1" t="s">
        <v>57</v>
      </c>
      <c r="DP54" s="1" t="s">
        <v>57</v>
      </c>
      <c r="DQ54" s="1" t="s">
        <v>57</v>
      </c>
      <c r="DR54" s="1" t="s">
        <v>57</v>
      </c>
      <c r="DS54" s="1" t="s">
        <v>57</v>
      </c>
      <c r="DT54" s="1" t="s">
        <v>57</v>
      </c>
      <c r="DU54" s="1" t="s">
        <v>57</v>
      </c>
      <c r="DV54" s="1" t="s">
        <v>57</v>
      </c>
      <c r="DW54" s="1" t="s">
        <v>57</v>
      </c>
      <c r="DX54" s="1" t="s">
        <v>57</v>
      </c>
      <c r="DY54" s="1" t="s">
        <v>57</v>
      </c>
      <c r="DZ54" s="1" t="s">
        <v>57</v>
      </c>
      <c r="EA54" s="1" t="s">
        <v>57</v>
      </c>
      <c r="EB54" s="1" t="s">
        <v>57</v>
      </c>
      <c r="EC54" s="1" t="s">
        <v>57</v>
      </c>
      <c r="ED54" s="1" t="s">
        <v>57</v>
      </c>
      <c r="EE54" s="1" t="s">
        <v>57</v>
      </c>
      <c r="EF54" s="1" t="s">
        <v>57</v>
      </c>
      <c r="EG54" s="6" t="s">
        <v>1005</v>
      </c>
      <c r="EH54" s="1" t="s">
        <v>1003</v>
      </c>
      <c r="EI54" s="1" t="s">
        <v>1004</v>
      </c>
      <c r="EJ54" s="1" t="s">
        <v>57</v>
      </c>
      <c r="EK54" s="6" t="s">
        <v>1006</v>
      </c>
      <c r="EL54" s="6" t="s">
        <v>1007</v>
      </c>
      <c r="EM54" s="1" t="s">
        <v>57</v>
      </c>
      <c r="EN54" s="1" t="s">
        <v>57</v>
      </c>
      <c r="EO54" s="1" t="s">
        <v>57</v>
      </c>
      <c r="EP54" s="1" t="s">
        <v>57</v>
      </c>
      <c r="EQ54" s="1" t="s">
        <v>57</v>
      </c>
      <c r="ER54" s="1" t="s">
        <v>57</v>
      </c>
      <c r="ES54" s="1" t="s">
        <v>57</v>
      </c>
      <c r="ET54" s="1" t="s">
        <v>57</v>
      </c>
      <c r="EU54" s="1" t="s">
        <v>57</v>
      </c>
      <c r="EV54" s="6" t="s">
        <v>688</v>
      </c>
      <c r="EW54" s="6" t="s">
        <v>1008</v>
      </c>
      <c r="EX54" s="6" t="s">
        <v>687</v>
      </c>
      <c r="EY54" s="1" t="s">
        <v>57</v>
      </c>
      <c r="EZ54" s="1" t="s">
        <v>57</v>
      </c>
      <c r="FA54" s="1" t="s">
        <v>57</v>
      </c>
      <c r="FB54" s="1" t="s">
        <v>57</v>
      </c>
      <c r="FC54" s="1" t="s">
        <v>57</v>
      </c>
      <c r="FD54" s="1" t="s">
        <v>57</v>
      </c>
      <c r="FE54" s="1" t="s">
        <v>57</v>
      </c>
      <c r="FF54" s="1" t="s">
        <v>57</v>
      </c>
      <c r="FG54" s="1" t="s">
        <v>57</v>
      </c>
      <c r="FH54" s="1" t="s">
        <v>57</v>
      </c>
      <c r="FI54" s="1" t="s">
        <v>57</v>
      </c>
      <c r="FJ54" s="1" t="s">
        <v>57</v>
      </c>
      <c r="FK54" s="1" t="s">
        <v>57</v>
      </c>
      <c r="FL54" s="1" t="s">
        <v>57</v>
      </c>
      <c r="FM54" s="1" t="s">
        <v>57</v>
      </c>
      <c r="FN54" s="1" t="s">
        <v>57</v>
      </c>
      <c r="FO54" s="1" t="s">
        <v>1009</v>
      </c>
      <c r="FP54" s="1" t="s">
        <v>57</v>
      </c>
      <c r="FQ54" s="1" t="s">
        <v>57</v>
      </c>
      <c r="FR54" s="1" t="s">
        <v>57</v>
      </c>
      <c r="FS54" s="1">
        <v>8909038587</v>
      </c>
      <c r="FT54" s="1">
        <v>152</v>
      </c>
      <c r="FU54" s="1" t="s">
        <v>57</v>
      </c>
      <c r="FV54" s="1" t="s">
        <v>57</v>
      </c>
      <c r="FW54" s="1" t="s">
        <v>57</v>
      </c>
      <c r="FX54" s="1" t="s">
        <v>63</v>
      </c>
      <c r="FY54" s="1">
        <v>4812040</v>
      </c>
      <c r="FZ54" s="1">
        <v>4310</v>
      </c>
      <c r="GA54" s="1">
        <v>40</v>
      </c>
      <c r="GB54" s="1" t="s">
        <v>555</v>
      </c>
      <c r="GC54" s="7" t="s">
        <v>1010</v>
      </c>
      <c r="GD54" s="1" t="s">
        <v>17</v>
      </c>
      <c r="GE54" s="1" t="s">
        <v>319</v>
      </c>
      <c r="GF54" s="1" t="s">
        <v>57</v>
      </c>
      <c r="GG54" s="1" t="s">
        <v>57</v>
      </c>
      <c r="GH54" s="1" t="s">
        <v>365</v>
      </c>
      <c r="GI54" s="1" t="s">
        <v>57</v>
      </c>
      <c r="GJ54" s="1" t="s">
        <v>17</v>
      </c>
      <c r="GK54" s="1" t="s">
        <v>17</v>
      </c>
      <c r="GL54" s="1" t="s">
        <v>17</v>
      </c>
      <c r="GM54" s="1" t="s">
        <v>57</v>
      </c>
      <c r="GN54" s="1" t="s">
        <v>57</v>
      </c>
      <c r="GO54" s="1" t="s">
        <v>57</v>
      </c>
      <c r="GP54" s="1" t="s">
        <v>57</v>
      </c>
      <c r="GQ54" s="1" t="s">
        <v>57</v>
      </c>
      <c r="GR54" s="1" t="s">
        <v>57</v>
      </c>
      <c r="GS54" s="1" t="s">
        <v>57</v>
      </c>
      <c r="GT54" s="1" t="s">
        <v>57</v>
      </c>
      <c r="GU54" s="1" t="s">
        <v>57</v>
      </c>
      <c r="GV54" s="1" t="s">
        <v>57</v>
      </c>
      <c r="GW54" s="1" t="s">
        <v>57</v>
      </c>
      <c r="GX54" s="1" t="s">
        <v>57</v>
      </c>
      <c r="GY54" s="1" t="s">
        <v>57</v>
      </c>
      <c r="GZ54" s="1" t="s">
        <v>57</v>
      </c>
      <c r="HA54" s="1" t="s">
        <v>57</v>
      </c>
      <c r="HB54" s="6" t="s">
        <v>57</v>
      </c>
      <c r="HC54" s="6" t="s">
        <v>57</v>
      </c>
      <c r="HD54" s="6" t="s">
        <v>57</v>
      </c>
      <c r="HE54" s="6" t="s">
        <v>57</v>
      </c>
      <c r="HF54" s="1" t="s">
        <v>1011</v>
      </c>
      <c r="HG54" s="1" t="s">
        <v>57</v>
      </c>
      <c r="HH54" s="1" t="s">
        <v>57</v>
      </c>
      <c r="HI54" s="1" t="s">
        <v>57</v>
      </c>
      <c r="HJ54" s="7" t="s">
        <v>1012</v>
      </c>
      <c r="HK54" s="7" t="s">
        <v>1013</v>
      </c>
      <c r="HL54" s="7" t="s">
        <v>1014</v>
      </c>
      <c r="HM54" s="6" t="s">
        <v>1015</v>
      </c>
      <c r="HN54" s="6" t="s">
        <v>689</v>
      </c>
      <c r="HO54" s="6" t="s">
        <v>1016</v>
      </c>
      <c r="HP54" s="10" t="s">
        <v>691</v>
      </c>
      <c r="HQ54" s="6" t="s">
        <v>692</v>
      </c>
      <c r="HR54" s="6" t="s">
        <v>693</v>
      </c>
      <c r="HS54" s="6" t="s">
        <v>693</v>
      </c>
      <c r="HT54" s="6" t="s">
        <v>1017</v>
      </c>
      <c r="HU54" s="6" t="s">
        <v>693</v>
      </c>
      <c r="HV54" s="6" t="s">
        <v>695</v>
      </c>
      <c r="HW54" s="1" t="s">
        <v>57</v>
      </c>
      <c r="HX54" s="1" t="s">
        <v>57</v>
      </c>
      <c r="HY54" s="1" t="s">
        <v>57</v>
      </c>
      <c r="HZ54" s="1" t="s">
        <v>1018</v>
      </c>
      <c r="IA54" s="1" t="s">
        <v>57</v>
      </c>
      <c r="IB54" s="1" t="s">
        <v>57</v>
      </c>
      <c r="IC54" s="1" t="s">
        <v>57</v>
      </c>
      <c r="ID54" s="1" t="s">
        <v>57</v>
      </c>
      <c r="IE54" s="1" t="s">
        <v>57</v>
      </c>
      <c r="IF54" s="1" t="s">
        <v>57</v>
      </c>
      <c r="IG54" s="1" t="s">
        <v>57</v>
      </c>
      <c r="IH54" s="1" t="s">
        <v>57</v>
      </c>
      <c r="II54" s="1" t="s">
        <v>57</v>
      </c>
      <c r="IJ54" s="1" t="s">
        <v>57</v>
      </c>
      <c r="IK54" s="1" t="s">
        <v>57</v>
      </c>
      <c r="IL54" s="1" t="s">
        <v>57</v>
      </c>
      <c r="IM54" s="1" t="s">
        <v>57</v>
      </c>
      <c r="IN54" s="1" t="s">
        <v>57</v>
      </c>
      <c r="IO54" s="1" t="s">
        <v>57</v>
      </c>
      <c r="IP54" s="1" t="s">
        <v>57</v>
      </c>
      <c r="IQ54" s="1" t="s">
        <v>57</v>
      </c>
      <c r="IR54" s="1" t="s">
        <v>17</v>
      </c>
      <c r="IS54" s="1" t="s">
        <v>57</v>
      </c>
      <c r="IT54" s="1" t="s">
        <v>57</v>
      </c>
      <c r="IU54" s="1" t="s">
        <v>57</v>
      </c>
      <c r="IV54" s="1" t="s">
        <v>57</v>
      </c>
      <c r="IW54" s="1" t="s">
        <v>57</v>
      </c>
      <c r="IX54" s="1" t="s">
        <v>57</v>
      </c>
      <c r="IY54" s="1" t="s">
        <v>57</v>
      </c>
      <c r="IZ54" s="7" t="s">
        <v>874</v>
      </c>
      <c r="JA54" s="1" t="s">
        <v>1019</v>
      </c>
      <c r="JB54" s="7" t="s">
        <v>1020</v>
      </c>
      <c r="JC54" s="1" t="s">
        <v>1021</v>
      </c>
      <c r="JD54" s="1">
        <v>210690</v>
      </c>
      <c r="JE54" s="1">
        <v>210690</v>
      </c>
      <c r="JF54" s="1" t="s">
        <v>57</v>
      </c>
      <c r="JG54" s="7" t="s">
        <v>1022</v>
      </c>
      <c r="JH54" s="1" t="s">
        <v>57</v>
      </c>
      <c r="JI54" s="1" t="s">
        <v>57</v>
      </c>
      <c r="JJ54" s="6" t="s">
        <v>1023</v>
      </c>
      <c r="JK54" s="6" t="s">
        <v>1024</v>
      </c>
      <c r="JL54" s="6" t="s">
        <v>1025</v>
      </c>
      <c r="JM54" s="6" t="s">
        <v>1026</v>
      </c>
      <c r="JN54" s="1" t="s">
        <v>57</v>
      </c>
      <c r="JO54" s="6" t="s">
        <v>1027</v>
      </c>
      <c r="JP54" s="1" t="s">
        <v>57</v>
      </c>
      <c r="JQ54" s="1" t="s">
        <v>1029</v>
      </c>
      <c r="JR54" s="1" t="s">
        <v>57</v>
      </c>
      <c r="JS54" s="7" t="s">
        <v>1030</v>
      </c>
      <c r="JT54" s="1" t="s">
        <v>1031</v>
      </c>
      <c r="JU54" s="1">
        <v>2</v>
      </c>
      <c r="JV54" s="1" t="s">
        <v>1032</v>
      </c>
      <c r="JW54" s="1" t="s">
        <v>1033</v>
      </c>
      <c r="JX54" s="1" t="s">
        <v>57</v>
      </c>
      <c r="JY54" s="1" t="s">
        <v>57</v>
      </c>
      <c r="JZ54" s="1" t="s">
        <v>57</v>
      </c>
      <c r="KA54" s="1" t="s">
        <v>57</v>
      </c>
      <c r="KB54" s="1" t="s">
        <v>544</v>
      </c>
      <c r="KC54" s="1" t="s">
        <v>57</v>
      </c>
      <c r="KD54" s="7" t="s">
        <v>970</v>
      </c>
      <c r="KE54" s="1" t="s">
        <v>1028</v>
      </c>
      <c r="KF54" s="1" t="s">
        <v>57</v>
      </c>
      <c r="KG54" s="1" t="s">
        <v>57</v>
      </c>
      <c r="KH54" s="1" t="s">
        <v>57</v>
      </c>
      <c r="KI54" s="1" t="s">
        <v>57</v>
      </c>
      <c r="KJ54" s="1" t="s">
        <v>3</v>
      </c>
      <c r="KK54" s="1" t="s">
        <v>57</v>
      </c>
      <c r="KL54" s="1" t="s">
        <v>57</v>
      </c>
      <c r="KM54" s="1" t="s">
        <v>57</v>
      </c>
      <c r="KN54" s="1" t="s">
        <v>57</v>
      </c>
      <c r="KO54" s="1" t="s">
        <v>57</v>
      </c>
      <c r="KP54" s="1" t="s">
        <v>57</v>
      </c>
      <c r="KQ54" s="1" t="s">
        <v>57</v>
      </c>
      <c r="KR54" s="1" t="s">
        <v>57</v>
      </c>
      <c r="KS54" s="1" t="s">
        <v>57</v>
      </c>
      <c r="KT54" s="1" t="s">
        <v>57</v>
      </c>
      <c r="KU54" s="1" t="s">
        <v>1117</v>
      </c>
      <c r="KV54" s="19" t="e">
        <f>MATCH(A54,SID!A:A,0)</f>
        <v>#N/A</v>
      </c>
    </row>
    <row r="55" spans="1:308" ht="64.5" customHeight="1" x14ac:dyDescent="0.25">
      <c r="A55" s="19" t="str">
        <f t="shared" si="0"/>
        <v>241ISZ0685177_MSCU4812040</v>
      </c>
      <c r="B55" s="1" t="s">
        <v>1034</v>
      </c>
      <c r="C55" s="1" t="s">
        <v>50</v>
      </c>
      <c r="D55" s="1" t="s">
        <v>50</v>
      </c>
      <c r="E55" s="1" t="s">
        <v>57</v>
      </c>
      <c r="F55" s="1" t="s">
        <v>57</v>
      </c>
      <c r="G55" s="1" t="s">
        <v>57</v>
      </c>
      <c r="H55" s="1">
        <v>589</v>
      </c>
      <c r="I55" s="1" t="s">
        <v>17</v>
      </c>
      <c r="J55" s="1" t="s">
        <v>17</v>
      </c>
      <c r="K55" s="1" t="s">
        <v>57</v>
      </c>
      <c r="L55" s="1" t="s">
        <v>17</v>
      </c>
      <c r="M55" s="1" t="s">
        <v>1034</v>
      </c>
      <c r="N55" s="1" t="s">
        <v>63</v>
      </c>
      <c r="O55" s="1" t="s">
        <v>57</v>
      </c>
      <c r="P55" s="1" t="s">
        <v>17</v>
      </c>
      <c r="Q55" s="1" t="s">
        <v>57</v>
      </c>
      <c r="R55" s="1" t="s">
        <v>57</v>
      </c>
      <c r="S55" s="1" t="s">
        <v>969</v>
      </c>
      <c r="T55" s="7" t="s">
        <v>970</v>
      </c>
      <c r="U55" s="1" t="s">
        <v>971</v>
      </c>
      <c r="V55" s="1" t="s">
        <v>57</v>
      </c>
      <c r="W55" s="1" t="s">
        <v>57</v>
      </c>
      <c r="X55" s="1" t="s">
        <v>57</v>
      </c>
      <c r="Y55" s="1" t="s">
        <v>57</v>
      </c>
      <c r="Z55" s="1" t="s">
        <v>57</v>
      </c>
      <c r="AA55" s="1" t="s">
        <v>57</v>
      </c>
      <c r="AB55" s="1" t="s">
        <v>57</v>
      </c>
      <c r="AC55" s="1" t="s">
        <v>57</v>
      </c>
      <c r="AD55" s="1" t="s">
        <v>57</v>
      </c>
      <c r="AE55" s="1" t="s">
        <v>57</v>
      </c>
      <c r="AF55" s="1" t="s">
        <v>57</v>
      </c>
      <c r="AG55" s="1" t="s">
        <v>57</v>
      </c>
      <c r="AH55" s="1" t="s">
        <v>57</v>
      </c>
      <c r="AI55" s="1" t="s">
        <v>90</v>
      </c>
      <c r="AJ55" s="1" t="s">
        <v>1035</v>
      </c>
      <c r="AK55" s="1" t="s">
        <v>973</v>
      </c>
      <c r="AL55" s="1" t="s">
        <v>974</v>
      </c>
      <c r="AM55" s="1" t="s">
        <v>146</v>
      </c>
      <c r="AN55" s="1" t="s">
        <v>975</v>
      </c>
      <c r="AO55" s="1" t="s">
        <v>976</v>
      </c>
      <c r="AP55" s="1" t="s">
        <v>544</v>
      </c>
      <c r="AQ55" s="1" t="s">
        <v>57</v>
      </c>
      <c r="AR55" s="8" t="s">
        <v>977</v>
      </c>
      <c r="AS55" s="8" t="s">
        <v>978</v>
      </c>
      <c r="AT55" s="1" t="s">
        <v>979</v>
      </c>
      <c r="AU55" s="1" t="s">
        <v>980</v>
      </c>
      <c r="AV55" s="1" t="s">
        <v>974</v>
      </c>
      <c r="AW55" s="1" t="s">
        <v>981</v>
      </c>
      <c r="AX55" s="1" t="s">
        <v>982</v>
      </c>
      <c r="AY55" s="1" t="s">
        <v>976</v>
      </c>
      <c r="AZ55" s="1" t="s">
        <v>544</v>
      </c>
      <c r="BA55" s="1" t="s">
        <v>57</v>
      </c>
      <c r="BB55" s="1" t="s">
        <v>983</v>
      </c>
      <c r="BC55" s="1" t="s">
        <v>984</v>
      </c>
      <c r="BD55" s="1" t="s">
        <v>1036</v>
      </c>
      <c r="BE55" s="1" t="s">
        <v>985</v>
      </c>
      <c r="BF55" s="1" t="s">
        <v>986</v>
      </c>
      <c r="BG55" s="1" t="s">
        <v>57</v>
      </c>
      <c r="BH55" s="1" t="s">
        <v>987</v>
      </c>
      <c r="BI55" s="1" t="s">
        <v>57</v>
      </c>
      <c r="BJ55" s="1" t="s">
        <v>988</v>
      </c>
      <c r="BK55" s="1" t="s">
        <v>57</v>
      </c>
      <c r="BL55" s="1" t="s">
        <v>989</v>
      </c>
      <c r="BM55" s="1" t="s">
        <v>990</v>
      </c>
      <c r="BN55" s="1" t="s">
        <v>57</v>
      </c>
      <c r="BO55" s="1" t="s">
        <v>991</v>
      </c>
      <c r="BP55" s="1" t="s">
        <v>992</v>
      </c>
      <c r="BQ55" s="1" t="s">
        <v>57</v>
      </c>
      <c r="BR55" s="1" t="s">
        <v>994</v>
      </c>
      <c r="BS55" s="1" t="s">
        <v>995</v>
      </c>
      <c r="BT55" s="1" t="s">
        <v>544</v>
      </c>
      <c r="BU55" s="1" t="s">
        <v>57</v>
      </c>
      <c r="BV55" s="1" t="s">
        <v>57</v>
      </c>
      <c r="BW55" s="1" t="s">
        <v>57</v>
      </c>
      <c r="BX55" s="1" t="s">
        <v>57</v>
      </c>
      <c r="BY55" s="1" t="s">
        <v>998</v>
      </c>
      <c r="BZ55" s="1" t="s">
        <v>57</v>
      </c>
      <c r="CA55" s="1" t="s">
        <v>57</v>
      </c>
      <c r="CB55" s="1" t="s">
        <v>1037</v>
      </c>
      <c r="CC55" s="1" t="s">
        <v>1038</v>
      </c>
      <c r="CD55" s="1" t="s">
        <v>1039</v>
      </c>
      <c r="CE55" s="1" t="s">
        <v>57</v>
      </c>
      <c r="CF55" s="1" t="s">
        <v>57</v>
      </c>
      <c r="CG55" s="1" t="s">
        <v>57</v>
      </c>
      <c r="CH55" s="1" t="s">
        <v>57</v>
      </c>
      <c r="CI55" s="1" t="s">
        <v>1002</v>
      </c>
      <c r="CJ55" s="1" t="s">
        <v>974</v>
      </c>
      <c r="CK55" s="1" t="s">
        <v>146</v>
      </c>
      <c r="CL55" s="1" t="s">
        <v>982</v>
      </c>
      <c r="CM55" s="1" t="s">
        <v>976</v>
      </c>
      <c r="CN55" s="1" t="s">
        <v>544</v>
      </c>
      <c r="CO55" s="1" t="s">
        <v>57</v>
      </c>
      <c r="CP55" s="8" t="s">
        <v>977</v>
      </c>
      <c r="CQ55" s="8" t="s">
        <v>978</v>
      </c>
      <c r="CR55" s="1" t="s">
        <v>979</v>
      </c>
      <c r="CS55" s="1" t="s">
        <v>57</v>
      </c>
      <c r="CT55" s="1" t="s">
        <v>57</v>
      </c>
      <c r="CU55" s="1" t="s">
        <v>57</v>
      </c>
      <c r="CV55" s="1" t="s">
        <v>57</v>
      </c>
      <c r="CW55" s="1" t="s">
        <v>57</v>
      </c>
      <c r="CX55" s="1" t="s">
        <v>57</v>
      </c>
      <c r="CY55" s="1" t="s">
        <v>57</v>
      </c>
      <c r="CZ55" s="1" t="s">
        <v>57</v>
      </c>
      <c r="DA55" s="1" t="s">
        <v>57</v>
      </c>
      <c r="DB55" s="1" t="s">
        <v>57</v>
      </c>
      <c r="DC55" s="1" t="s">
        <v>57</v>
      </c>
      <c r="DD55" s="1" t="s">
        <v>57</v>
      </c>
      <c r="DE55" s="1" t="s">
        <v>57</v>
      </c>
      <c r="DF55" s="1" t="s">
        <v>57</v>
      </c>
      <c r="DG55" s="1" t="s">
        <v>57</v>
      </c>
      <c r="DH55" s="1" t="s">
        <v>57</v>
      </c>
      <c r="DI55" s="1" t="s">
        <v>57</v>
      </c>
      <c r="DJ55" s="1" t="s">
        <v>57</v>
      </c>
      <c r="DK55" s="1" t="s">
        <v>57</v>
      </c>
      <c r="DL55" s="1" t="s">
        <v>57</v>
      </c>
      <c r="DM55" s="1" t="s">
        <v>57</v>
      </c>
      <c r="DN55" s="1" t="s">
        <v>57</v>
      </c>
      <c r="DO55" s="1" t="s">
        <v>57</v>
      </c>
      <c r="DP55" s="1" t="s">
        <v>57</v>
      </c>
      <c r="DQ55" s="1" t="s">
        <v>57</v>
      </c>
      <c r="DR55" s="1" t="s">
        <v>57</v>
      </c>
      <c r="DS55" s="1" t="s">
        <v>57</v>
      </c>
      <c r="DT55" s="1" t="s">
        <v>57</v>
      </c>
      <c r="DU55" s="1" t="s">
        <v>57</v>
      </c>
      <c r="DV55" s="1" t="s">
        <v>57</v>
      </c>
      <c r="DW55" s="1" t="s">
        <v>57</v>
      </c>
      <c r="DX55" s="1" t="s">
        <v>57</v>
      </c>
      <c r="DY55" s="1" t="s">
        <v>57</v>
      </c>
      <c r="DZ55" s="1" t="s">
        <v>57</v>
      </c>
      <c r="EA55" s="1" t="s">
        <v>57</v>
      </c>
      <c r="EB55" s="1" t="s">
        <v>57</v>
      </c>
      <c r="EC55" s="1" t="s">
        <v>57</v>
      </c>
      <c r="ED55" s="1" t="s">
        <v>57</v>
      </c>
      <c r="EE55" s="1" t="s">
        <v>57</v>
      </c>
      <c r="EF55" s="1" t="s">
        <v>57</v>
      </c>
      <c r="EG55" s="6" t="s">
        <v>1042</v>
      </c>
      <c r="EH55" s="6" t="s">
        <v>1040</v>
      </c>
      <c r="EI55" s="6" t="s">
        <v>1041</v>
      </c>
      <c r="EJ55" s="1" t="s">
        <v>57</v>
      </c>
      <c r="EK55" s="6" t="s">
        <v>1043</v>
      </c>
      <c r="EL55" s="6" t="s">
        <v>1044</v>
      </c>
      <c r="EM55" s="1" t="s">
        <v>57</v>
      </c>
      <c r="EN55" s="1" t="s">
        <v>57</v>
      </c>
      <c r="EO55" s="1" t="s">
        <v>57</v>
      </c>
      <c r="EP55" s="1" t="s">
        <v>57</v>
      </c>
      <c r="EQ55" s="1" t="s">
        <v>57</v>
      </c>
      <c r="ER55" s="1" t="s">
        <v>57</v>
      </c>
      <c r="ES55" s="1" t="s">
        <v>57</v>
      </c>
      <c r="ET55" s="1" t="s">
        <v>57</v>
      </c>
      <c r="EU55" s="1" t="s">
        <v>57</v>
      </c>
      <c r="EV55" s="6" t="s">
        <v>688</v>
      </c>
      <c r="EW55" s="6" t="s">
        <v>686</v>
      </c>
      <c r="EX55" s="6" t="s">
        <v>687</v>
      </c>
      <c r="EY55" s="1" t="s">
        <v>57</v>
      </c>
      <c r="EZ55" s="1" t="s">
        <v>57</v>
      </c>
      <c r="FA55" s="1" t="s">
        <v>57</v>
      </c>
      <c r="FB55" s="1" t="s">
        <v>57</v>
      </c>
      <c r="FC55" s="1" t="s">
        <v>57</v>
      </c>
      <c r="FD55" s="1" t="s">
        <v>57</v>
      </c>
      <c r="FE55" s="1" t="s">
        <v>57</v>
      </c>
      <c r="FF55" s="1" t="s">
        <v>57</v>
      </c>
      <c r="FG55" s="1" t="s">
        <v>57</v>
      </c>
      <c r="FH55" s="1" t="s">
        <v>57</v>
      </c>
      <c r="FI55" s="1" t="s">
        <v>57</v>
      </c>
      <c r="FJ55" s="1" t="s">
        <v>57</v>
      </c>
      <c r="FK55" s="1" t="s">
        <v>57</v>
      </c>
      <c r="FL55" s="1" t="s">
        <v>57</v>
      </c>
      <c r="FM55" s="1" t="s">
        <v>57</v>
      </c>
      <c r="FN55" s="1" t="s">
        <v>57</v>
      </c>
      <c r="FO55" s="1" t="s">
        <v>1045</v>
      </c>
      <c r="FP55" s="1" t="s">
        <v>57</v>
      </c>
      <c r="FQ55" s="1" t="s">
        <v>57</v>
      </c>
      <c r="FR55" s="1" t="s">
        <v>57</v>
      </c>
      <c r="FS55" s="1">
        <v>8909038587</v>
      </c>
      <c r="FT55" s="1">
        <v>152</v>
      </c>
      <c r="FU55" s="1" t="s">
        <v>57</v>
      </c>
      <c r="FV55" s="1" t="s">
        <v>57</v>
      </c>
      <c r="FW55" s="1" t="s">
        <v>57</v>
      </c>
      <c r="FX55" s="1" t="s">
        <v>63</v>
      </c>
      <c r="FY55" s="1">
        <v>4812040</v>
      </c>
      <c r="FZ55" s="1">
        <v>4310</v>
      </c>
      <c r="GA55" s="1">
        <v>40</v>
      </c>
      <c r="GB55" s="1" t="s">
        <v>555</v>
      </c>
      <c r="GC55" s="7" t="s">
        <v>1010</v>
      </c>
      <c r="GD55" s="1" t="s">
        <v>17</v>
      </c>
      <c r="GE55" s="1" t="s">
        <v>319</v>
      </c>
      <c r="GF55" s="1" t="s">
        <v>57</v>
      </c>
      <c r="GG55" s="1" t="s">
        <v>57</v>
      </c>
      <c r="GH55" s="1" t="s">
        <v>365</v>
      </c>
      <c r="GI55" s="1" t="s">
        <v>57</v>
      </c>
      <c r="GJ55" s="1" t="s">
        <v>17</v>
      </c>
      <c r="GK55" s="1" t="s">
        <v>17</v>
      </c>
      <c r="GL55" s="1" t="s">
        <v>17</v>
      </c>
      <c r="GM55" s="1" t="s">
        <v>57</v>
      </c>
      <c r="GN55" s="1" t="s">
        <v>57</v>
      </c>
      <c r="GO55" s="1" t="s">
        <v>57</v>
      </c>
      <c r="GP55" s="1" t="s">
        <v>57</v>
      </c>
      <c r="GQ55" s="1" t="s">
        <v>57</v>
      </c>
      <c r="GR55" s="1" t="s">
        <v>57</v>
      </c>
      <c r="GS55" s="1" t="s">
        <v>57</v>
      </c>
      <c r="GT55" s="1" t="s">
        <v>57</v>
      </c>
      <c r="GU55" s="1" t="s">
        <v>57</v>
      </c>
      <c r="GV55" s="1" t="s">
        <v>57</v>
      </c>
      <c r="GW55" s="1" t="s">
        <v>57</v>
      </c>
      <c r="GX55" s="1" t="s">
        <v>57</v>
      </c>
      <c r="GY55" s="1" t="s">
        <v>57</v>
      </c>
      <c r="GZ55" s="1" t="s">
        <v>57</v>
      </c>
      <c r="HA55" s="1" t="s">
        <v>57</v>
      </c>
      <c r="HB55" s="6" t="s">
        <v>57</v>
      </c>
      <c r="HC55" s="6" t="s">
        <v>57</v>
      </c>
      <c r="HD55" s="6" t="s">
        <v>57</v>
      </c>
      <c r="HE55" s="6" t="s">
        <v>57</v>
      </c>
      <c r="HF55" s="1" t="s">
        <v>1046</v>
      </c>
      <c r="HG55" s="1" t="s">
        <v>57</v>
      </c>
      <c r="HH55" s="1" t="s">
        <v>57</v>
      </c>
      <c r="HI55" s="1" t="s">
        <v>57</v>
      </c>
      <c r="HJ55" s="7" t="s">
        <v>1012</v>
      </c>
      <c r="HK55" s="7" t="s">
        <v>1013</v>
      </c>
      <c r="HL55" s="7" t="s">
        <v>1014</v>
      </c>
      <c r="HM55" s="6" t="s">
        <v>1015</v>
      </c>
      <c r="HN55" s="6" t="s">
        <v>689</v>
      </c>
      <c r="HO55" s="6" t="s">
        <v>1016</v>
      </c>
      <c r="HP55" s="10" t="s">
        <v>691</v>
      </c>
      <c r="HQ55" s="6" t="s">
        <v>692</v>
      </c>
      <c r="HR55" s="6" t="s">
        <v>693</v>
      </c>
      <c r="HS55" s="6" t="s">
        <v>693</v>
      </c>
      <c r="HT55" s="6" t="s">
        <v>1017</v>
      </c>
      <c r="HU55" s="6" t="s">
        <v>693</v>
      </c>
      <c r="HV55" s="6" t="s">
        <v>695</v>
      </c>
      <c r="HW55" s="1" t="s">
        <v>57</v>
      </c>
      <c r="HX55" s="1" t="s">
        <v>57</v>
      </c>
      <c r="HY55" s="1" t="s">
        <v>57</v>
      </c>
      <c r="HZ55" s="1" t="s">
        <v>1047</v>
      </c>
      <c r="IA55" s="1" t="s">
        <v>57</v>
      </c>
      <c r="IB55" s="1" t="s">
        <v>57</v>
      </c>
      <c r="IC55" s="1" t="s">
        <v>57</v>
      </c>
      <c r="ID55" s="1" t="s">
        <v>57</v>
      </c>
      <c r="IE55" s="1" t="s">
        <v>57</v>
      </c>
      <c r="IF55" s="1" t="s">
        <v>57</v>
      </c>
      <c r="IG55" s="1" t="s">
        <v>57</v>
      </c>
      <c r="IH55" s="1" t="s">
        <v>57</v>
      </c>
      <c r="II55" s="1" t="s">
        <v>57</v>
      </c>
      <c r="IJ55" s="1" t="s">
        <v>57</v>
      </c>
      <c r="IK55" s="1" t="s">
        <v>57</v>
      </c>
      <c r="IL55" s="1" t="s">
        <v>57</v>
      </c>
      <c r="IM55" s="1" t="s">
        <v>57</v>
      </c>
      <c r="IN55" s="1" t="s">
        <v>57</v>
      </c>
      <c r="IO55" s="1" t="s">
        <v>57</v>
      </c>
      <c r="IP55" s="1" t="s">
        <v>57</v>
      </c>
      <c r="IQ55" s="1" t="s">
        <v>57</v>
      </c>
      <c r="IR55" s="1" t="s">
        <v>17</v>
      </c>
      <c r="IS55" s="1" t="s">
        <v>57</v>
      </c>
      <c r="IT55" s="1" t="s">
        <v>57</v>
      </c>
      <c r="IU55" s="1" t="s">
        <v>57</v>
      </c>
      <c r="IV55" s="1" t="s">
        <v>57</v>
      </c>
      <c r="IW55" s="1" t="s">
        <v>57</v>
      </c>
      <c r="IX55" s="1" t="s">
        <v>57</v>
      </c>
      <c r="IY55" s="1" t="s">
        <v>57</v>
      </c>
      <c r="IZ55" s="7" t="s">
        <v>1048</v>
      </c>
      <c r="JA55" s="1" t="s">
        <v>1019</v>
      </c>
      <c r="JB55" s="7" t="s">
        <v>1049</v>
      </c>
      <c r="JC55" s="1" t="s">
        <v>1021</v>
      </c>
      <c r="JD55" s="1">
        <v>210690</v>
      </c>
      <c r="JE55" s="1">
        <v>210690</v>
      </c>
      <c r="JF55" s="1" t="s">
        <v>57</v>
      </c>
      <c r="JG55" s="7" t="s">
        <v>1050</v>
      </c>
      <c r="JH55" s="1" t="s">
        <v>57</v>
      </c>
      <c r="JI55" s="1" t="s">
        <v>57</v>
      </c>
      <c r="JJ55" s="6" t="s">
        <v>1051</v>
      </c>
      <c r="JK55" s="1" t="s">
        <v>365</v>
      </c>
      <c r="JL55" s="1">
        <v>8</v>
      </c>
      <c r="JM55" s="1" t="s">
        <v>1052</v>
      </c>
      <c r="JN55" s="1" t="s">
        <v>57</v>
      </c>
      <c r="JO55" s="1" t="s">
        <v>1053</v>
      </c>
      <c r="JP55" s="1" t="s">
        <v>57</v>
      </c>
      <c r="JQ55" s="1" t="s">
        <v>1029</v>
      </c>
      <c r="JR55" s="1" t="s">
        <v>57</v>
      </c>
      <c r="JS55" s="7" t="s">
        <v>1030</v>
      </c>
      <c r="JT55" s="1" t="s">
        <v>1031</v>
      </c>
      <c r="JU55" s="1">
        <v>2</v>
      </c>
      <c r="JV55" s="1" t="s">
        <v>1032</v>
      </c>
      <c r="JW55" s="1" t="s">
        <v>1033</v>
      </c>
      <c r="JX55" s="1" t="s">
        <v>57</v>
      </c>
      <c r="JY55" s="1" t="s">
        <v>57</v>
      </c>
      <c r="JZ55" s="1" t="s">
        <v>57</v>
      </c>
      <c r="KA55" s="1" t="s">
        <v>57</v>
      </c>
      <c r="KB55" s="1" t="s">
        <v>544</v>
      </c>
      <c r="KC55" s="1" t="s">
        <v>57</v>
      </c>
      <c r="KD55" s="7" t="s">
        <v>970</v>
      </c>
      <c r="KE55" s="1" t="s">
        <v>1028</v>
      </c>
      <c r="KF55" s="1" t="s">
        <v>57</v>
      </c>
      <c r="KG55" s="1" t="s">
        <v>57</v>
      </c>
      <c r="KH55" s="1" t="s">
        <v>57</v>
      </c>
      <c r="KI55" s="1" t="s">
        <v>57</v>
      </c>
      <c r="KJ55" s="1" t="s">
        <v>3</v>
      </c>
      <c r="KK55" s="1" t="s">
        <v>57</v>
      </c>
      <c r="KL55" s="1" t="s">
        <v>57</v>
      </c>
      <c r="KM55" s="1" t="s">
        <v>57</v>
      </c>
      <c r="KN55" s="1" t="s">
        <v>57</v>
      </c>
      <c r="KO55" s="1" t="s">
        <v>57</v>
      </c>
      <c r="KP55" s="1" t="s">
        <v>57</v>
      </c>
      <c r="KQ55" s="1" t="s">
        <v>57</v>
      </c>
      <c r="KR55" s="1" t="s">
        <v>57</v>
      </c>
      <c r="KS55" s="1" t="s">
        <v>57</v>
      </c>
      <c r="KT55" s="1" t="s">
        <v>57</v>
      </c>
      <c r="KU55" s="1" t="s">
        <v>1117</v>
      </c>
      <c r="KV55" s="19" t="e">
        <f>MATCH(A55,SID!A:A,0)</f>
        <v>#N/A</v>
      </c>
    </row>
    <row r="56" spans="1:308" ht="89.25" customHeight="1" x14ac:dyDescent="0.25">
      <c r="A56" s="19" t="str">
        <f t="shared" si="0"/>
        <v>241ISZ0673349_TGHU4850761</v>
      </c>
      <c r="B56" s="1" t="s">
        <v>1054</v>
      </c>
      <c r="C56" s="1" t="s">
        <v>50</v>
      </c>
      <c r="D56" s="1" t="s">
        <v>50</v>
      </c>
      <c r="E56" s="1" t="s">
        <v>35</v>
      </c>
      <c r="F56" s="1" t="s">
        <v>35</v>
      </c>
      <c r="G56" s="1" t="s">
        <v>57</v>
      </c>
      <c r="H56" s="1">
        <v>589</v>
      </c>
      <c r="I56" s="1" t="s">
        <v>17</v>
      </c>
      <c r="J56" s="1" t="s">
        <v>421</v>
      </c>
      <c r="K56" s="1" t="s">
        <v>57</v>
      </c>
      <c r="L56" s="1" t="s">
        <v>17</v>
      </c>
      <c r="M56" s="1" t="s">
        <v>1054</v>
      </c>
      <c r="N56" s="1" t="s">
        <v>63</v>
      </c>
      <c r="O56" s="1" t="s">
        <v>57</v>
      </c>
      <c r="P56" s="1" t="s">
        <v>17</v>
      </c>
      <c r="Q56" s="1" t="s">
        <v>1055</v>
      </c>
      <c r="R56" s="1" t="s">
        <v>57</v>
      </c>
      <c r="S56" s="1" t="s">
        <v>969</v>
      </c>
      <c r="T56" s="7" t="s">
        <v>970</v>
      </c>
      <c r="U56" s="1" t="s">
        <v>1056</v>
      </c>
      <c r="V56" s="1" t="s">
        <v>1057</v>
      </c>
      <c r="W56" s="1" t="s">
        <v>57</v>
      </c>
      <c r="X56" s="1" t="s">
        <v>1059</v>
      </c>
      <c r="Y56" s="1" t="s">
        <v>1060</v>
      </c>
      <c r="Z56" s="1" t="s">
        <v>1058</v>
      </c>
      <c r="AA56" s="1" t="s">
        <v>57</v>
      </c>
      <c r="AB56" s="1" t="s">
        <v>57</v>
      </c>
      <c r="AC56" s="1" t="s">
        <v>57</v>
      </c>
      <c r="AD56" s="1" t="s">
        <v>57</v>
      </c>
      <c r="AE56" s="1" t="s">
        <v>57</v>
      </c>
      <c r="AF56" s="1" t="s">
        <v>57</v>
      </c>
      <c r="AG56" s="1" t="s">
        <v>57</v>
      </c>
      <c r="AH56" s="1" t="s">
        <v>28</v>
      </c>
      <c r="AI56" s="1" t="s">
        <v>90</v>
      </c>
      <c r="AJ56" s="1" t="s">
        <v>1061</v>
      </c>
      <c r="AK56" s="1" t="s">
        <v>1062</v>
      </c>
      <c r="AL56" s="1" t="s">
        <v>1063</v>
      </c>
      <c r="AM56" s="1" t="s">
        <v>1064</v>
      </c>
      <c r="AN56" s="1" t="s">
        <v>1065</v>
      </c>
      <c r="AO56" s="1" t="s">
        <v>1066</v>
      </c>
      <c r="AP56" s="1" t="s">
        <v>1067</v>
      </c>
      <c r="AQ56" s="1" t="s">
        <v>57</v>
      </c>
      <c r="AR56" s="8" t="s">
        <v>1068</v>
      </c>
      <c r="AS56" s="8" t="s">
        <v>1069</v>
      </c>
      <c r="AT56" s="1" t="s">
        <v>1070</v>
      </c>
      <c r="AU56" s="1" t="s">
        <v>1071</v>
      </c>
      <c r="AV56" s="1" t="s">
        <v>1072</v>
      </c>
      <c r="AW56" s="1" t="s">
        <v>1073</v>
      </c>
      <c r="AX56" s="1" t="s">
        <v>1074</v>
      </c>
      <c r="AY56" s="1" t="s">
        <v>1075</v>
      </c>
      <c r="AZ56" s="1" t="s">
        <v>627</v>
      </c>
      <c r="BA56" s="1" t="s">
        <v>57</v>
      </c>
      <c r="BB56" s="8" t="s">
        <v>1068</v>
      </c>
      <c r="BC56" s="8" t="s">
        <v>1069</v>
      </c>
      <c r="BD56" s="1" t="s">
        <v>1070</v>
      </c>
      <c r="BE56" s="1" t="s">
        <v>781</v>
      </c>
      <c r="BF56" s="1" t="s">
        <v>57</v>
      </c>
      <c r="BG56" s="1" t="s">
        <v>57</v>
      </c>
      <c r="BH56" s="1" t="s">
        <v>57</v>
      </c>
      <c r="BI56" s="1" t="s">
        <v>57</v>
      </c>
      <c r="BJ56" s="1" t="s">
        <v>57</v>
      </c>
      <c r="BK56" s="1" t="s">
        <v>57</v>
      </c>
      <c r="BL56" s="1" t="s">
        <v>57</v>
      </c>
      <c r="BM56" s="1" t="s">
        <v>57</v>
      </c>
      <c r="BN56" s="1" t="s">
        <v>57</v>
      </c>
      <c r="BO56" s="1" t="s">
        <v>1062</v>
      </c>
      <c r="BP56" s="1" t="s">
        <v>1063</v>
      </c>
      <c r="BQ56" s="1" t="s">
        <v>1064</v>
      </c>
      <c r="BR56" s="1" t="s">
        <v>1065</v>
      </c>
      <c r="BS56" s="1" t="s">
        <v>1066</v>
      </c>
      <c r="BT56" s="1" t="s">
        <v>1067</v>
      </c>
      <c r="BU56" s="1" t="s">
        <v>57</v>
      </c>
      <c r="BV56" s="8" t="s">
        <v>1068</v>
      </c>
      <c r="BW56" s="8" t="s">
        <v>1069</v>
      </c>
      <c r="BX56" s="1" t="s">
        <v>1070</v>
      </c>
      <c r="BY56" s="1" t="s">
        <v>1076</v>
      </c>
      <c r="BZ56" s="1" t="s">
        <v>57</v>
      </c>
      <c r="CA56" s="1" t="s">
        <v>57</v>
      </c>
      <c r="CB56" s="1" t="s">
        <v>1077</v>
      </c>
      <c r="CC56" s="1">
        <v>600012</v>
      </c>
      <c r="CD56" s="1" t="s">
        <v>1078</v>
      </c>
      <c r="CE56" s="1" t="s">
        <v>57</v>
      </c>
      <c r="CF56" s="1" t="s">
        <v>57</v>
      </c>
      <c r="CG56" s="1" t="s">
        <v>57</v>
      </c>
      <c r="CH56" s="1" t="s">
        <v>57</v>
      </c>
      <c r="CI56" s="1" t="s">
        <v>1079</v>
      </c>
      <c r="CJ56" s="1" t="s">
        <v>1063</v>
      </c>
      <c r="CK56" s="1" t="s">
        <v>1064</v>
      </c>
      <c r="CL56" s="1" t="s">
        <v>1080</v>
      </c>
      <c r="CM56" s="1" t="s">
        <v>1066</v>
      </c>
      <c r="CN56" s="1" t="s">
        <v>1081</v>
      </c>
      <c r="CO56" s="1" t="s">
        <v>57</v>
      </c>
      <c r="CP56" s="8" t="s">
        <v>1068</v>
      </c>
      <c r="CQ56" s="8" t="s">
        <v>1069</v>
      </c>
      <c r="CR56" s="1" t="s">
        <v>1070</v>
      </c>
      <c r="CS56" s="1" t="s">
        <v>57</v>
      </c>
      <c r="CT56" s="1" t="s">
        <v>57</v>
      </c>
      <c r="CU56" s="1" t="s">
        <v>57</v>
      </c>
      <c r="CV56" s="1" t="s">
        <v>57</v>
      </c>
      <c r="CW56" s="1" t="s">
        <v>57</v>
      </c>
      <c r="CX56" s="1" t="s">
        <v>57</v>
      </c>
      <c r="CY56" s="1" t="s">
        <v>57</v>
      </c>
      <c r="CZ56" s="1" t="s">
        <v>57</v>
      </c>
      <c r="DA56" s="1" t="s">
        <v>57</v>
      </c>
      <c r="DB56" s="1" t="s">
        <v>57</v>
      </c>
      <c r="DC56" s="1" t="s">
        <v>57</v>
      </c>
      <c r="DD56" s="1" t="s">
        <v>57</v>
      </c>
      <c r="DE56" s="1" t="s">
        <v>57</v>
      </c>
      <c r="DF56" s="1" t="s">
        <v>57</v>
      </c>
      <c r="DG56" s="1" t="s">
        <v>57</v>
      </c>
      <c r="DH56" s="1" t="s">
        <v>57</v>
      </c>
      <c r="DI56" s="1" t="s">
        <v>57</v>
      </c>
      <c r="DJ56" s="1" t="s">
        <v>57</v>
      </c>
      <c r="DK56" s="1" t="s">
        <v>57</v>
      </c>
      <c r="DL56" s="1" t="s">
        <v>57</v>
      </c>
      <c r="DM56" s="1" t="s">
        <v>57</v>
      </c>
      <c r="DN56" s="1" t="s">
        <v>57</v>
      </c>
      <c r="DO56" s="1" t="s">
        <v>57</v>
      </c>
      <c r="DP56" s="1" t="s">
        <v>57</v>
      </c>
      <c r="DQ56" s="1" t="s">
        <v>57</v>
      </c>
      <c r="DR56" s="1" t="s">
        <v>57</v>
      </c>
      <c r="DS56" s="1" t="s">
        <v>57</v>
      </c>
      <c r="DT56" s="1" t="s">
        <v>57</v>
      </c>
      <c r="DU56" s="1" t="s">
        <v>57</v>
      </c>
      <c r="DV56" s="1" t="s">
        <v>57</v>
      </c>
      <c r="DW56" s="1" t="s">
        <v>57</v>
      </c>
      <c r="DX56" s="1" t="s">
        <v>57</v>
      </c>
      <c r="DY56" s="1" t="s">
        <v>57</v>
      </c>
      <c r="DZ56" s="1" t="s">
        <v>57</v>
      </c>
      <c r="EA56" s="1" t="s">
        <v>57</v>
      </c>
      <c r="EB56" s="1" t="s">
        <v>57</v>
      </c>
      <c r="EC56" s="1" t="s">
        <v>57</v>
      </c>
      <c r="ED56" s="1" t="s">
        <v>57</v>
      </c>
      <c r="EE56" s="1" t="s">
        <v>57</v>
      </c>
      <c r="EF56" s="1" t="s">
        <v>57</v>
      </c>
      <c r="EG56" s="6" t="s">
        <v>1083</v>
      </c>
      <c r="EH56" s="1" t="s">
        <v>57</v>
      </c>
      <c r="EI56" s="6" t="s">
        <v>1082</v>
      </c>
      <c r="EJ56" s="1" t="s">
        <v>57</v>
      </c>
      <c r="EK56" s="6" t="s">
        <v>1084</v>
      </c>
      <c r="EL56" s="1" t="s">
        <v>57</v>
      </c>
      <c r="EM56" s="1" t="s">
        <v>57</v>
      </c>
      <c r="EN56" s="1" t="s">
        <v>57</v>
      </c>
      <c r="EO56" s="1" t="s">
        <v>57</v>
      </c>
      <c r="EP56" s="1" t="s">
        <v>57</v>
      </c>
      <c r="EQ56" s="1" t="s">
        <v>57</v>
      </c>
      <c r="ER56" s="1" t="s">
        <v>57</v>
      </c>
      <c r="ES56" s="1" t="s">
        <v>57</v>
      </c>
      <c r="ET56" s="1" t="s">
        <v>57</v>
      </c>
      <c r="EU56" s="1" t="s">
        <v>57</v>
      </c>
      <c r="EV56" s="6" t="s">
        <v>1085</v>
      </c>
      <c r="EW56" s="6" t="s">
        <v>1086</v>
      </c>
      <c r="EX56" s="6" t="s">
        <v>854</v>
      </c>
      <c r="EY56" s="1" t="s">
        <v>57</v>
      </c>
      <c r="EZ56" s="1" t="s">
        <v>57</v>
      </c>
      <c r="FA56" s="1" t="s">
        <v>57</v>
      </c>
      <c r="FB56" s="1" t="s">
        <v>57</v>
      </c>
      <c r="FC56" s="1" t="s">
        <v>57</v>
      </c>
      <c r="FD56" s="1" t="s">
        <v>57</v>
      </c>
      <c r="FE56" s="1" t="s">
        <v>57</v>
      </c>
      <c r="FF56" s="1" t="s">
        <v>57</v>
      </c>
      <c r="FG56" s="1" t="s">
        <v>57</v>
      </c>
      <c r="FH56" s="1" t="s">
        <v>57</v>
      </c>
      <c r="FI56" s="1" t="s">
        <v>57</v>
      </c>
      <c r="FJ56" s="1" t="s">
        <v>57</v>
      </c>
      <c r="FK56" s="1" t="s">
        <v>57</v>
      </c>
      <c r="FL56" s="1" t="s">
        <v>57</v>
      </c>
      <c r="FM56" s="1" t="s">
        <v>57</v>
      </c>
      <c r="FN56" s="1" t="s">
        <v>57</v>
      </c>
      <c r="FO56" s="1" t="s">
        <v>1087</v>
      </c>
      <c r="FP56" s="1" t="s">
        <v>57</v>
      </c>
      <c r="FQ56" s="1" t="s">
        <v>57</v>
      </c>
      <c r="FR56" s="1" t="s">
        <v>57</v>
      </c>
      <c r="FS56" s="1" t="s">
        <v>57</v>
      </c>
      <c r="FT56" s="1">
        <v>152</v>
      </c>
      <c r="FV56" s="1" t="s">
        <v>57</v>
      </c>
      <c r="FW56" s="1" t="s">
        <v>57</v>
      </c>
      <c r="FX56" s="1" t="s">
        <v>713</v>
      </c>
      <c r="FY56" s="1">
        <v>4850761</v>
      </c>
      <c r="FZ56" s="1">
        <v>4310</v>
      </c>
      <c r="GA56" s="1">
        <v>40</v>
      </c>
      <c r="GB56" s="1" t="s">
        <v>555</v>
      </c>
      <c r="GC56" s="7" t="s">
        <v>1088</v>
      </c>
      <c r="GD56" s="1" t="s">
        <v>17</v>
      </c>
      <c r="GE56" s="1" t="s">
        <v>319</v>
      </c>
      <c r="GF56" s="1" t="s">
        <v>57</v>
      </c>
      <c r="GG56" s="1" t="s">
        <v>57</v>
      </c>
      <c r="GH56" s="1" t="s">
        <v>17</v>
      </c>
      <c r="GI56" s="1" t="s">
        <v>57</v>
      </c>
      <c r="GJ56" s="1" t="s">
        <v>17</v>
      </c>
      <c r="GK56" s="1" t="s">
        <v>17</v>
      </c>
      <c r="GL56" s="1" t="s">
        <v>17</v>
      </c>
      <c r="GM56" s="1" t="s">
        <v>57</v>
      </c>
      <c r="GN56" s="1" t="s">
        <v>57</v>
      </c>
      <c r="GO56" s="1" t="s">
        <v>57</v>
      </c>
      <c r="GP56" s="1" t="s">
        <v>57</v>
      </c>
      <c r="GQ56" s="1" t="s">
        <v>57</v>
      </c>
      <c r="GR56" s="1" t="s">
        <v>57</v>
      </c>
      <c r="GS56" s="1" t="s">
        <v>57</v>
      </c>
      <c r="GT56" s="1" t="s">
        <v>57</v>
      </c>
      <c r="GU56" s="1" t="s">
        <v>57</v>
      </c>
      <c r="GV56" s="1" t="s">
        <v>57</v>
      </c>
      <c r="GW56" s="1" t="s">
        <v>57</v>
      </c>
      <c r="GX56" s="1" t="s">
        <v>57</v>
      </c>
      <c r="GY56" s="1" t="s">
        <v>57</v>
      </c>
      <c r="GZ56" s="1" t="s">
        <v>57</v>
      </c>
      <c r="HA56" s="1" t="s">
        <v>57</v>
      </c>
      <c r="HB56" s="6" t="s">
        <v>57</v>
      </c>
      <c r="HC56" s="6" t="s">
        <v>57</v>
      </c>
      <c r="HD56" s="6" t="s">
        <v>57</v>
      </c>
      <c r="HE56" s="6" t="s">
        <v>57</v>
      </c>
      <c r="HF56" s="1" t="s">
        <v>1089</v>
      </c>
      <c r="HG56" s="1" t="s">
        <v>57</v>
      </c>
      <c r="HH56" s="1" t="s">
        <v>57</v>
      </c>
      <c r="HI56" s="1" t="s">
        <v>57</v>
      </c>
      <c r="HJ56" s="7" t="s">
        <v>1090</v>
      </c>
      <c r="HK56" s="7" t="s">
        <v>1091</v>
      </c>
      <c r="HL56" s="7" t="s">
        <v>1092</v>
      </c>
      <c r="HM56" s="6" t="s">
        <v>1094</v>
      </c>
      <c r="HN56" s="6" t="s">
        <v>1093</v>
      </c>
      <c r="HO56" s="6" t="s">
        <v>1095</v>
      </c>
      <c r="HP56" s="10" t="s">
        <v>1096</v>
      </c>
      <c r="HQ56" s="6" t="s">
        <v>1097</v>
      </c>
      <c r="HR56" s="6" t="s">
        <v>1098</v>
      </c>
      <c r="HS56" s="6" t="s">
        <v>1098</v>
      </c>
      <c r="HT56" s="6" t="s">
        <v>1099</v>
      </c>
      <c r="HU56" s="6" t="s">
        <v>1098</v>
      </c>
      <c r="HV56" s="6" t="s">
        <v>1100</v>
      </c>
      <c r="HW56" s="1" t="s">
        <v>57</v>
      </c>
      <c r="HX56" s="1" t="s">
        <v>57</v>
      </c>
      <c r="HY56" s="1" t="s">
        <v>57</v>
      </c>
      <c r="HZ56" s="1" t="s">
        <v>57</v>
      </c>
      <c r="IA56" s="1" t="s">
        <v>57</v>
      </c>
      <c r="IB56" s="1" t="s">
        <v>57</v>
      </c>
      <c r="IC56" s="1" t="s">
        <v>57</v>
      </c>
      <c r="ID56" s="1" t="s">
        <v>57</v>
      </c>
      <c r="IE56" s="1" t="s">
        <v>57</v>
      </c>
      <c r="IF56" s="1" t="s">
        <v>57</v>
      </c>
      <c r="IG56" s="1" t="s">
        <v>57</v>
      </c>
      <c r="IH56" s="1" t="s">
        <v>57</v>
      </c>
      <c r="II56" s="1" t="s">
        <v>57</v>
      </c>
      <c r="IJ56" s="1" t="s">
        <v>57</v>
      </c>
      <c r="IK56" s="1" t="s">
        <v>57</v>
      </c>
      <c r="IL56" s="1" t="s">
        <v>57</v>
      </c>
      <c r="IM56" s="1">
        <v>4403990002</v>
      </c>
      <c r="IN56" s="1" t="s">
        <v>57</v>
      </c>
      <c r="IO56" s="1" t="s">
        <v>57</v>
      </c>
      <c r="IP56" s="1" t="s">
        <v>57</v>
      </c>
      <c r="IQ56" s="1" t="s">
        <v>57</v>
      </c>
      <c r="IR56" s="1" t="s">
        <v>17</v>
      </c>
      <c r="IS56" s="1" t="s">
        <v>57</v>
      </c>
      <c r="IT56" s="1" t="s">
        <v>57</v>
      </c>
      <c r="IU56" s="1" t="s">
        <v>57</v>
      </c>
      <c r="IV56" s="1" t="s">
        <v>57</v>
      </c>
      <c r="IW56" s="1" t="s">
        <v>57</v>
      </c>
      <c r="IX56" s="1" t="s">
        <v>57</v>
      </c>
      <c r="IY56" s="1" t="s">
        <v>57</v>
      </c>
      <c r="IZ56" s="7" t="s">
        <v>1091</v>
      </c>
      <c r="JA56" s="1" t="s">
        <v>523</v>
      </c>
      <c r="JB56" s="7" t="s">
        <v>1090</v>
      </c>
      <c r="JC56" s="1" t="s">
        <v>1101</v>
      </c>
      <c r="JD56" s="1">
        <v>440399</v>
      </c>
      <c r="JE56" s="1">
        <v>440399</v>
      </c>
      <c r="JF56" s="1" t="s">
        <v>57</v>
      </c>
      <c r="JG56" s="7" t="s">
        <v>1092</v>
      </c>
      <c r="JH56" s="1" t="s">
        <v>57</v>
      </c>
      <c r="JI56" s="1" t="s">
        <v>1079</v>
      </c>
      <c r="JJ56" s="6" t="s">
        <v>1102</v>
      </c>
      <c r="JK56" s="1" t="s">
        <v>17</v>
      </c>
      <c r="JL56" s="1" t="s">
        <v>57</v>
      </c>
      <c r="JM56" s="1" t="s">
        <v>57</v>
      </c>
      <c r="JN56" s="1" t="s">
        <v>57</v>
      </c>
      <c r="JO56" s="1" t="s">
        <v>57</v>
      </c>
      <c r="JP56" s="1" t="s">
        <v>57</v>
      </c>
      <c r="JQ56" s="1" t="s">
        <v>1029</v>
      </c>
      <c r="JR56" s="1" t="s">
        <v>57</v>
      </c>
      <c r="JS56" s="7" t="s">
        <v>1030</v>
      </c>
      <c r="JT56" s="1" t="s">
        <v>1031</v>
      </c>
      <c r="JU56" s="1">
        <v>2</v>
      </c>
      <c r="JV56" s="1" t="s">
        <v>1032</v>
      </c>
      <c r="JW56" s="1" t="s">
        <v>1033</v>
      </c>
      <c r="JX56" s="1" t="s">
        <v>1107</v>
      </c>
      <c r="JY56" s="1" t="s">
        <v>1108</v>
      </c>
      <c r="JZ56" s="1" t="s">
        <v>57</v>
      </c>
      <c r="KA56" s="1" t="s">
        <v>1109</v>
      </c>
      <c r="KB56" s="1" t="s">
        <v>544</v>
      </c>
      <c r="KC56" s="1" t="s">
        <v>57</v>
      </c>
      <c r="KD56" s="7" t="s">
        <v>970</v>
      </c>
      <c r="KE56" s="1" t="s">
        <v>1110</v>
      </c>
      <c r="KF56" s="1" t="s">
        <v>1111</v>
      </c>
      <c r="KG56" s="1" t="s">
        <v>1112</v>
      </c>
      <c r="KH56" s="1">
        <v>440012</v>
      </c>
      <c r="KI56" s="1" t="s">
        <v>1113</v>
      </c>
      <c r="KJ56" s="1" t="s">
        <v>3</v>
      </c>
      <c r="KL56" s="1" t="s">
        <v>57</v>
      </c>
      <c r="KM56" s="1" t="s">
        <v>1114</v>
      </c>
      <c r="KN56" s="1" t="s">
        <v>57</v>
      </c>
      <c r="KO56" s="1" t="s">
        <v>57</v>
      </c>
      <c r="KP56" s="1" t="s">
        <v>57</v>
      </c>
      <c r="KQ56" s="1" t="s">
        <v>57</v>
      </c>
      <c r="KR56" s="1" t="s">
        <v>57</v>
      </c>
      <c r="KS56" s="1" t="s">
        <v>57</v>
      </c>
      <c r="KT56" s="1" t="s">
        <v>57</v>
      </c>
      <c r="KU56" s="1" t="s">
        <v>1117</v>
      </c>
      <c r="KV56" s="19" t="e">
        <f>MATCH(A56,SID!A:A,0)</f>
        <v>#N/A</v>
      </c>
    </row>
    <row r="57" spans="1:308" ht="97.5" customHeight="1" x14ac:dyDescent="0.25">
      <c r="A57" s="19" t="str">
        <f t="shared" si="0"/>
        <v>241ISZ0673349_MSCU5906519</v>
      </c>
      <c r="B57" s="1" t="s">
        <v>1054</v>
      </c>
      <c r="C57" s="1" t="s">
        <v>50</v>
      </c>
      <c r="D57" s="1" t="s">
        <v>50</v>
      </c>
      <c r="E57" s="1" t="s">
        <v>35</v>
      </c>
      <c r="F57" s="1" t="s">
        <v>35</v>
      </c>
      <c r="G57" s="1" t="s">
        <v>57</v>
      </c>
      <c r="H57" s="1">
        <v>589</v>
      </c>
      <c r="I57" s="1" t="s">
        <v>17</v>
      </c>
      <c r="J57" s="1" t="s">
        <v>421</v>
      </c>
      <c r="K57" s="1" t="s">
        <v>57</v>
      </c>
      <c r="L57" s="1" t="s">
        <v>17</v>
      </c>
      <c r="M57" s="1" t="s">
        <v>1054</v>
      </c>
      <c r="N57" s="1" t="s">
        <v>63</v>
      </c>
      <c r="O57" s="1" t="s">
        <v>57</v>
      </c>
      <c r="P57" s="1" t="s">
        <v>17</v>
      </c>
      <c r="Q57" s="1" t="s">
        <v>1055</v>
      </c>
      <c r="R57" s="1" t="s">
        <v>57</v>
      </c>
      <c r="S57" s="1" t="s">
        <v>969</v>
      </c>
      <c r="T57" s="7" t="s">
        <v>970</v>
      </c>
      <c r="U57" s="1" t="s">
        <v>1056</v>
      </c>
      <c r="V57" s="1" t="s">
        <v>1057</v>
      </c>
      <c r="W57" s="1" t="s">
        <v>57</v>
      </c>
      <c r="X57" s="1" t="s">
        <v>1059</v>
      </c>
      <c r="Y57" s="1" t="s">
        <v>1060</v>
      </c>
      <c r="Z57" s="1" t="s">
        <v>1058</v>
      </c>
      <c r="AA57" s="1" t="s">
        <v>57</v>
      </c>
      <c r="AB57" s="1" t="s">
        <v>57</v>
      </c>
      <c r="AC57" s="1" t="s">
        <v>57</v>
      </c>
      <c r="AD57" s="1" t="s">
        <v>57</v>
      </c>
      <c r="AE57" s="1" t="s">
        <v>57</v>
      </c>
      <c r="AF57" s="1" t="s">
        <v>57</v>
      </c>
      <c r="AG57" s="1" t="s">
        <v>57</v>
      </c>
      <c r="AH57" s="1" t="s">
        <v>28</v>
      </c>
      <c r="AI57" s="1" t="s">
        <v>90</v>
      </c>
      <c r="AJ57" s="1" t="s">
        <v>1061</v>
      </c>
      <c r="AK57" s="1" t="s">
        <v>1062</v>
      </c>
      <c r="AL57" s="1" t="s">
        <v>1063</v>
      </c>
      <c r="AM57" s="1" t="s">
        <v>1064</v>
      </c>
      <c r="AN57" s="1" t="s">
        <v>1065</v>
      </c>
      <c r="AO57" s="1" t="s">
        <v>1066</v>
      </c>
      <c r="AP57" s="1" t="s">
        <v>1067</v>
      </c>
      <c r="AQ57" s="1" t="s">
        <v>57</v>
      </c>
      <c r="AR57" s="8" t="s">
        <v>1068</v>
      </c>
      <c r="AS57" s="8" t="s">
        <v>1069</v>
      </c>
      <c r="AT57" s="1" t="s">
        <v>1070</v>
      </c>
      <c r="AU57" s="1" t="s">
        <v>1071</v>
      </c>
      <c r="AV57" s="1" t="s">
        <v>1072</v>
      </c>
      <c r="AW57" s="1" t="s">
        <v>1073</v>
      </c>
      <c r="AX57" s="1" t="s">
        <v>1074</v>
      </c>
      <c r="AY57" s="1" t="s">
        <v>1075</v>
      </c>
      <c r="AZ57" s="1" t="s">
        <v>627</v>
      </c>
      <c r="BA57" s="1" t="s">
        <v>57</v>
      </c>
      <c r="BB57" s="8" t="s">
        <v>1068</v>
      </c>
      <c r="BC57" s="8" t="s">
        <v>1069</v>
      </c>
      <c r="BD57" s="1" t="s">
        <v>1070</v>
      </c>
      <c r="BE57" s="1" t="s">
        <v>781</v>
      </c>
      <c r="BF57" s="1" t="s">
        <v>57</v>
      </c>
      <c r="BG57" s="1" t="s">
        <v>57</v>
      </c>
      <c r="BH57" s="1" t="s">
        <v>57</v>
      </c>
      <c r="BI57" s="1" t="s">
        <v>57</v>
      </c>
      <c r="BJ57" s="1" t="s">
        <v>57</v>
      </c>
      <c r="BK57" s="1" t="s">
        <v>57</v>
      </c>
      <c r="BL57" s="1" t="s">
        <v>57</v>
      </c>
      <c r="BM57" s="1" t="s">
        <v>57</v>
      </c>
      <c r="BN57" s="1" t="s">
        <v>57</v>
      </c>
      <c r="BO57" s="1" t="s">
        <v>1062</v>
      </c>
      <c r="BP57" s="1" t="s">
        <v>1063</v>
      </c>
      <c r="BQ57" s="1" t="s">
        <v>1064</v>
      </c>
      <c r="BR57" s="1" t="s">
        <v>1065</v>
      </c>
      <c r="BS57" s="1" t="s">
        <v>1066</v>
      </c>
      <c r="BT57" s="1" t="s">
        <v>1067</v>
      </c>
      <c r="BU57" s="1" t="s">
        <v>57</v>
      </c>
      <c r="BV57" s="8" t="s">
        <v>1068</v>
      </c>
      <c r="BW57" s="8" t="s">
        <v>1069</v>
      </c>
      <c r="BX57" s="1" t="s">
        <v>1070</v>
      </c>
      <c r="BY57" s="1" t="s">
        <v>1076</v>
      </c>
      <c r="BZ57" s="1" t="s">
        <v>57</v>
      </c>
      <c r="CA57" s="1" t="s">
        <v>57</v>
      </c>
      <c r="CB57" s="1" t="s">
        <v>1077</v>
      </c>
      <c r="CC57" s="1">
        <v>600012</v>
      </c>
      <c r="CD57" s="1" t="s">
        <v>1078</v>
      </c>
      <c r="CE57" s="1" t="s">
        <v>57</v>
      </c>
      <c r="CF57" s="1" t="s">
        <v>57</v>
      </c>
      <c r="CG57" s="1" t="s">
        <v>57</v>
      </c>
      <c r="CH57" s="1" t="s">
        <v>57</v>
      </c>
      <c r="CI57" s="1" t="s">
        <v>1079</v>
      </c>
      <c r="CJ57" s="1" t="s">
        <v>1063</v>
      </c>
      <c r="CK57" s="1" t="s">
        <v>1064</v>
      </c>
      <c r="CL57" s="1" t="s">
        <v>1080</v>
      </c>
      <c r="CM57" s="1" t="s">
        <v>1066</v>
      </c>
      <c r="CN57" s="1" t="s">
        <v>1081</v>
      </c>
      <c r="CO57" s="1" t="s">
        <v>57</v>
      </c>
      <c r="CP57" s="8" t="s">
        <v>1068</v>
      </c>
      <c r="CQ57" s="8" t="s">
        <v>1069</v>
      </c>
      <c r="CR57" s="1" t="s">
        <v>1070</v>
      </c>
      <c r="CS57" s="1" t="s">
        <v>57</v>
      </c>
      <c r="CT57" s="1" t="s">
        <v>57</v>
      </c>
      <c r="CU57" s="1" t="s">
        <v>57</v>
      </c>
      <c r="CV57" s="1" t="s">
        <v>57</v>
      </c>
      <c r="CW57" s="1" t="s">
        <v>57</v>
      </c>
      <c r="CX57" s="1" t="s">
        <v>57</v>
      </c>
      <c r="CY57" s="1" t="s">
        <v>57</v>
      </c>
      <c r="CZ57" s="1" t="s">
        <v>57</v>
      </c>
      <c r="DA57" s="1" t="s">
        <v>57</v>
      </c>
      <c r="DB57" s="1" t="s">
        <v>57</v>
      </c>
      <c r="DC57" s="1" t="s">
        <v>57</v>
      </c>
      <c r="DD57" s="1" t="s">
        <v>57</v>
      </c>
      <c r="DE57" s="1" t="s">
        <v>57</v>
      </c>
      <c r="DF57" s="1" t="s">
        <v>57</v>
      </c>
      <c r="DG57" s="1" t="s">
        <v>57</v>
      </c>
      <c r="DH57" s="1" t="s">
        <v>57</v>
      </c>
      <c r="DI57" s="1" t="s">
        <v>57</v>
      </c>
      <c r="DJ57" s="1" t="s">
        <v>57</v>
      </c>
      <c r="DK57" s="1" t="s">
        <v>57</v>
      </c>
      <c r="DL57" s="1" t="s">
        <v>57</v>
      </c>
      <c r="DM57" s="1" t="s">
        <v>57</v>
      </c>
      <c r="DN57" s="1" t="s">
        <v>57</v>
      </c>
      <c r="DO57" s="1" t="s">
        <v>57</v>
      </c>
      <c r="DP57" s="1" t="s">
        <v>57</v>
      </c>
      <c r="DQ57" s="1" t="s">
        <v>57</v>
      </c>
      <c r="DR57" s="1" t="s">
        <v>57</v>
      </c>
      <c r="DS57" s="1" t="s">
        <v>57</v>
      </c>
      <c r="DT57" s="1" t="s">
        <v>57</v>
      </c>
      <c r="DU57" s="1" t="s">
        <v>57</v>
      </c>
      <c r="DV57" s="1" t="s">
        <v>57</v>
      </c>
      <c r="DW57" s="1" t="s">
        <v>57</v>
      </c>
      <c r="DX57" s="1" t="s">
        <v>57</v>
      </c>
      <c r="DY57" s="1" t="s">
        <v>57</v>
      </c>
      <c r="DZ57" s="1" t="s">
        <v>57</v>
      </c>
      <c r="EA57" s="1" t="s">
        <v>57</v>
      </c>
      <c r="EB57" s="1" t="s">
        <v>57</v>
      </c>
      <c r="EC57" s="1" t="s">
        <v>57</v>
      </c>
      <c r="ED57" s="1" t="s">
        <v>57</v>
      </c>
      <c r="EE57" s="1" t="s">
        <v>57</v>
      </c>
      <c r="EF57" s="1" t="s">
        <v>57</v>
      </c>
      <c r="EG57" s="6" t="s">
        <v>1083</v>
      </c>
      <c r="EH57" s="1" t="s">
        <v>57</v>
      </c>
      <c r="EI57" s="6" t="s">
        <v>1082</v>
      </c>
      <c r="EJ57" s="1" t="s">
        <v>57</v>
      </c>
      <c r="EK57" s="6" t="s">
        <v>1084</v>
      </c>
      <c r="EL57" s="1" t="s">
        <v>57</v>
      </c>
      <c r="EM57" s="1" t="s">
        <v>57</v>
      </c>
      <c r="EN57" s="1" t="s">
        <v>57</v>
      </c>
      <c r="EO57" s="1" t="s">
        <v>57</v>
      </c>
      <c r="EP57" s="1" t="s">
        <v>57</v>
      </c>
      <c r="EQ57" s="1" t="s">
        <v>57</v>
      </c>
      <c r="ER57" s="1" t="s">
        <v>57</v>
      </c>
      <c r="ES57" s="1" t="s">
        <v>57</v>
      </c>
      <c r="ET57" s="1" t="s">
        <v>57</v>
      </c>
      <c r="EU57" s="1" t="s">
        <v>57</v>
      </c>
      <c r="EV57" s="6" t="s">
        <v>1085</v>
      </c>
      <c r="EW57" s="6" t="s">
        <v>1086</v>
      </c>
      <c r="EX57" s="6" t="s">
        <v>854</v>
      </c>
      <c r="EY57" s="1" t="s">
        <v>57</v>
      </c>
      <c r="EZ57" s="1" t="s">
        <v>57</v>
      </c>
      <c r="FA57" s="1" t="s">
        <v>57</v>
      </c>
      <c r="FB57" s="1" t="s">
        <v>57</v>
      </c>
      <c r="FC57" s="1" t="s">
        <v>57</v>
      </c>
      <c r="FD57" s="1" t="s">
        <v>57</v>
      </c>
      <c r="FE57" s="1" t="s">
        <v>57</v>
      </c>
      <c r="FF57" s="1" t="s">
        <v>57</v>
      </c>
      <c r="FG57" s="1" t="s">
        <v>57</v>
      </c>
      <c r="FH57" s="1" t="s">
        <v>57</v>
      </c>
      <c r="FI57" s="1" t="s">
        <v>57</v>
      </c>
      <c r="FJ57" s="1" t="s">
        <v>57</v>
      </c>
      <c r="FK57" s="1" t="s">
        <v>57</v>
      </c>
      <c r="FL57" s="1" t="s">
        <v>57</v>
      </c>
      <c r="FM57" s="1" t="s">
        <v>57</v>
      </c>
      <c r="FN57" s="1" t="s">
        <v>57</v>
      </c>
      <c r="FO57" s="1" t="s">
        <v>1087</v>
      </c>
      <c r="FP57" s="1" t="s">
        <v>57</v>
      </c>
      <c r="FQ57" s="1" t="s">
        <v>57</v>
      </c>
      <c r="FR57" s="1" t="s">
        <v>57</v>
      </c>
      <c r="FS57" s="1" t="s">
        <v>57</v>
      </c>
      <c r="FT57" s="1">
        <v>152</v>
      </c>
      <c r="FV57" s="1" t="s">
        <v>57</v>
      </c>
      <c r="FW57" s="1" t="s">
        <v>57</v>
      </c>
      <c r="FX57" s="1" t="s">
        <v>63</v>
      </c>
      <c r="FY57" s="1">
        <v>5906519</v>
      </c>
      <c r="FZ57" s="1">
        <v>4310</v>
      </c>
      <c r="GA57" s="1">
        <v>40</v>
      </c>
      <c r="GB57" s="1" t="s">
        <v>555</v>
      </c>
      <c r="GC57" s="7" t="s">
        <v>1010</v>
      </c>
      <c r="GD57" s="1" t="s">
        <v>17</v>
      </c>
      <c r="GE57" s="1" t="s">
        <v>319</v>
      </c>
      <c r="GF57" s="1" t="s">
        <v>57</v>
      </c>
      <c r="GG57" s="1" t="s">
        <v>57</v>
      </c>
      <c r="GH57" s="1" t="s">
        <v>17</v>
      </c>
      <c r="GI57" s="1" t="s">
        <v>57</v>
      </c>
      <c r="GJ57" s="1" t="s">
        <v>17</v>
      </c>
      <c r="GK57" s="1" t="s">
        <v>17</v>
      </c>
      <c r="GL57" s="1" t="s">
        <v>17</v>
      </c>
      <c r="GM57" s="1" t="s">
        <v>57</v>
      </c>
      <c r="GN57" s="1" t="s">
        <v>57</v>
      </c>
      <c r="GO57" s="1" t="s">
        <v>57</v>
      </c>
      <c r="GP57" s="1" t="s">
        <v>57</v>
      </c>
      <c r="GQ57" s="1" t="s">
        <v>57</v>
      </c>
      <c r="GR57" s="1" t="s">
        <v>57</v>
      </c>
      <c r="GS57" s="1" t="s">
        <v>57</v>
      </c>
      <c r="GT57" s="1" t="s">
        <v>57</v>
      </c>
      <c r="GU57" s="1" t="s">
        <v>57</v>
      </c>
      <c r="GV57" s="1" t="s">
        <v>57</v>
      </c>
      <c r="GW57" s="1" t="s">
        <v>57</v>
      </c>
      <c r="GX57" s="1" t="s">
        <v>57</v>
      </c>
      <c r="GY57" s="1" t="s">
        <v>57</v>
      </c>
      <c r="GZ57" s="1" t="s">
        <v>57</v>
      </c>
      <c r="HA57" s="1" t="s">
        <v>57</v>
      </c>
      <c r="HB57" s="6" t="s">
        <v>57</v>
      </c>
      <c r="HC57" s="6" t="s">
        <v>57</v>
      </c>
      <c r="HD57" s="6" t="s">
        <v>57</v>
      </c>
      <c r="HE57" s="6" t="s">
        <v>57</v>
      </c>
      <c r="HF57" s="1" t="s">
        <v>1103</v>
      </c>
      <c r="HG57" s="1" t="s">
        <v>57</v>
      </c>
      <c r="HH57" s="1" t="s">
        <v>57</v>
      </c>
      <c r="HI57" s="1" t="s">
        <v>57</v>
      </c>
      <c r="HJ57" s="7" t="s">
        <v>1104</v>
      </c>
      <c r="HK57" s="7" t="s">
        <v>1105</v>
      </c>
      <c r="HL57" s="7" t="s">
        <v>1092</v>
      </c>
      <c r="HM57" s="6" t="s">
        <v>1094</v>
      </c>
      <c r="HN57" s="6" t="s">
        <v>1093</v>
      </c>
      <c r="HO57" s="6" t="s">
        <v>1095</v>
      </c>
      <c r="HP57" s="10" t="s">
        <v>1096</v>
      </c>
      <c r="HQ57" s="6" t="s">
        <v>1097</v>
      </c>
      <c r="HR57" s="6" t="s">
        <v>1098</v>
      </c>
      <c r="HS57" s="6" t="s">
        <v>1098</v>
      </c>
      <c r="HT57" s="6" t="s">
        <v>1099</v>
      </c>
      <c r="HU57" s="6" t="s">
        <v>1098</v>
      </c>
      <c r="HV57" s="6" t="s">
        <v>1100</v>
      </c>
      <c r="HW57" s="1" t="s">
        <v>57</v>
      </c>
      <c r="HX57" s="1" t="s">
        <v>57</v>
      </c>
      <c r="HY57" s="1" t="s">
        <v>57</v>
      </c>
      <c r="HZ57" s="1" t="s">
        <v>57</v>
      </c>
      <c r="IA57" s="1" t="s">
        <v>57</v>
      </c>
      <c r="IB57" s="1" t="s">
        <v>57</v>
      </c>
      <c r="IC57" s="1" t="s">
        <v>57</v>
      </c>
      <c r="ID57" s="1" t="s">
        <v>57</v>
      </c>
      <c r="IE57" s="1" t="s">
        <v>57</v>
      </c>
      <c r="IF57" s="1" t="s">
        <v>57</v>
      </c>
      <c r="IG57" s="1" t="s">
        <v>57</v>
      </c>
      <c r="IH57" s="1" t="s">
        <v>57</v>
      </c>
      <c r="II57" s="1" t="s">
        <v>57</v>
      </c>
      <c r="IJ57" s="1" t="s">
        <v>57</v>
      </c>
      <c r="IK57" s="1" t="s">
        <v>57</v>
      </c>
      <c r="IL57" s="1" t="s">
        <v>57</v>
      </c>
      <c r="IM57" s="1">
        <v>4403990002</v>
      </c>
      <c r="IN57" s="1" t="s">
        <v>57</v>
      </c>
      <c r="IO57" s="1" t="s">
        <v>57</v>
      </c>
      <c r="IP57" s="1" t="s">
        <v>57</v>
      </c>
      <c r="IQ57" s="1" t="s">
        <v>57</v>
      </c>
      <c r="IR57" s="1" t="s">
        <v>17</v>
      </c>
      <c r="IS57" s="1" t="s">
        <v>57</v>
      </c>
      <c r="IT57" s="1" t="s">
        <v>57</v>
      </c>
      <c r="IU57" s="1" t="s">
        <v>57</v>
      </c>
      <c r="IV57" s="1" t="s">
        <v>57</v>
      </c>
      <c r="IW57" s="1" t="s">
        <v>57</v>
      </c>
      <c r="IX57" s="1" t="s">
        <v>57</v>
      </c>
      <c r="IY57" s="1" t="s">
        <v>57</v>
      </c>
      <c r="IZ57" s="7" t="s">
        <v>1105</v>
      </c>
      <c r="JA57" s="1" t="s">
        <v>523</v>
      </c>
      <c r="JB57" s="7" t="s">
        <v>1104</v>
      </c>
      <c r="JC57" s="1" t="s">
        <v>1101</v>
      </c>
      <c r="JD57" s="1">
        <v>440399</v>
      </c>
      <c r="JE57" s="1">
        <v>440399</v>
      </c>
      <c r="JF57" s="1" t="s">
        <v>57</v>
      </c>
      <c r="JG57" s="7" t="s">
        <v>1092</v>
      </c>
      <c r="JH57" s="1" t="s">
        <v>57</v>
      </c>
      <c r="JI57" s="1" t="s">
        <v>1079</v>
      </c>
      <c r="JJ57" s="6" t="s">
        <v>1106</v>
      </c>
      <c r="JK57" s="1" t="s">
        <v>17</v>
      </c>
      <c r="JL57" s="1" t="s">
        <v>57</v>
      </c>
      <c r="JM57" s="1" t="s">
        <v>57</v>
      </c>
      <c r="JN57" s="1" t="s">
        <v>57</v>
      </c>
      <c r="JO57" s="1" t="s">
        <v>57</v>
      </c>
      <c r="JP57" s="1" t="s">
        <v>57</v>
      </c>
      <c r="JQ57" s="1" t="s">
        <v>1029</v>
      </c>
      <c r="JR57" s="1" t="s">
        <v>57</v>
      </c>
      <c r="JS57" s="7" t="s">
        <v>1030</v>
      </c>
      <c r="JT57" s="1" t="s">
        <v>1031</v>
      </c>
      <c r="JU57" s="1">
        <v>2</v>
      </c>
      <c r="JV57" s="1" t="s">
        <v>1032</v>
      </c>
      <c r="JW57" s="1" t="s">
        <v>1033</v>
      </c>
      <c r="JX57" s="1" t="s">
        <v>1107</v>
      </c>
      <c r="JY57" s="1" t="s">
        <v>1108</v>
      </c>
      <c r="JZ57" s="1" t="s">
        <v>57</v>
      </c>
      <c r="KA57" s="1" t="s">
        <v>1109</v>
      </c>
      <c r="KB57" s="1" t="s">
        <v>544</v>
      </c>
      <c r="KC57" s="1" t="s">
        <v>57</v>
      </c>
      <c r="KD57" s="7" t="s">
        <v>970</v>
      </c>
      <c r="KE57" s="1" t="s">
        <v>1110</v>
      </c>
      <c r="KF57" s="1" t="s">
        <v>1111</v>
      </c>
      <c r="KG57" s="1" t="s">
        <v>1112</v>
      </c>
      <c r="KH57" s="1">
        <v>440012</v>
      </c>
      <c r="KI57" s="1" t="s">
        <v>1113</v>
      </c>
      <c r="KJ57" s="1" t="s">
        <v>3</v>
      </c>
      <c r="KL57" s="1" t="s">
        <v>57</v>
      </c>
      <c r="KM57" s="1" t="s">
        <v>1114</v>
      </c>
      <c r="KN57" s="1" t="s">
        <v>57</v>
      </c>
      <c r="KO57" s="1" t="s">
        <v>57</v>
      </c>
      <c r="KP57" s="1" t="s">
        <v>57</v>
      </c>
      <c r="KQ57" s="1" t="s">
        <v>57</v>
      </c>
      <c r="KR57" s="1" t="s">
        <v>57</v>
      </c>
      <c r="KS57" s="1" t="s">
        <v>57</v>
      </c>
      <c r="KT57" s="1" t="s">
        <v>57</v>
      </c>
      <c r="KU57" s="1" t="s">
        <v>1117</v>
      </c>
      <c r="KV57" s="19" t="e">
        <f>MATCH(A57,SID!A:A,0)</f>
        <v>#N/A</v>
      </c>
    </row>
  </sheetData>
  <hyperlinks>
    <hyperlink ref="AT5" r:id="rId1"/>
    <hyperlink ref="BD5" r:id="rId2"/>
    <hyperlink ref="BN5" r:id="rId3"/>
    <hyperlink ref="CH5" r:id="rId4"/>
    <hyperlink ref="CR5" r:id="rId5"/>
    <hyperlink ref="AT6" r:id="rId6"/>
    <hyperlink ref="BD6" r:id="rId7"/>
    <hyperlink ref="BN6" r:id="rId8"/>
    <hyperlink ref="CH6" r:id="rId9"/>
    <hyperlink ref="CR6" r:id="rId10"/>
    <hyperlink ref="AT7" r:id="rId11"/>
    <hyperlink ref="BD7" r:id="rId12"/>
    <hyperlink ref="AT8" r:id="rId13"/>
    <hyperlink ref="BX8" r:id="rId14"/>
    <hyperlink ref="AT9" r:id="rId15"/>
    <hyperlink ref="BX9" r:id="rId16"/>
    <hyperlink ref="CR9" r:id="rId17"/>
    <hyperlink ref="AT10" r:id="rId18"/>
    <hyperlink ref="BD10" r:id="rId19"/>
    <hyperlink ref="BN10" r:id="rId20"/>
    <hyperlink ref="BX10" r:id="rId21"/>
    <hyperlink ref="CH10" r:id="rId22"/>
    <hyperlink ref="CR10" r:id="rId23"/>
    <hyperlink ref="EU10" r:id="rId24"/>
    <hyperlink ref="BD11" r:id="rId25"/>
  </hyperlinks>
  <pageMargins left="0.7" right="0.7" top="0.75" bottom="0.75" header="0.3" footer="0.3"/>
  <pageSetup paperSize="9" orientation="portrait" r:id="rId26"/>
  <headerFooter>
    <oddFooter>&amp;L&amp;1#&amp;"Calibri"&amp;10 Sensitivity: Internal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CK47"/>
  <sheetViews>
    <sheetView topLeftCell="X1" workbookViewId="0">
      <pane ySplit="4" topLeftCell="A38" activePane="bottomLeft" state="frozen"/>
      <selection pane="bottomLeft" activeCell="A38" sqref="A38:AD38"/>
    </sheetView>
  </sheetViews>
  <sheetFormatPr baseColWidth="10" defaultColWidth="9.140625" defaultRowHeight="12" x14ac:dyDescent="0.25"/>
  <cols>
    <col min="1" max="1" width="23.7109375" style="12" bestFit="1" customWidth="1"/>
    <col min="2" max="2" width="24.85546875" style="12" customWidth="1"/>
    <col min="3" max="3" width="28.140625" style="12" customWidth="1"/>
    <col min="4" max="4" width="14.85546875" style="12" customWidth="1"/>
    <col min="5" max="5" width="46.85546875" style="12" customWidth="1"/>
    <col min="6" max="6" width="32" style="12" customWidth="1"/>
    <col min="7" max="8" width="18" style="12" customWidth="1"/>
    <col min="9" max="9" width="21" style="12" bestFit="1" customWidth="1"/>
    <col min="10" max="10" width="20.28515625" style="12" bestFit="1" customWidth="1"/>
    <col min="11" max="11" width="19.7109375" style="12" bestFit="1" customWidth="1"/>
    <col min="12" max="12" width="13.42578125" style="12" bestFit="1" customWidth="1"/>
    <col min="13" max="13" width="12.5703125" style="12" customWidth="1"/>
    <col min="14" max="14" width="13.85546875" style="12" customWidth="1"/>
    <col min="15" max="15" width="9.140625" style="12"/>
    <col min="16" max="16" width="15.5703125" style="12" customWidth="1"/>
    <col min="17" max="17" width="15.42578125" style="12" customWidth="1"/>
    <col min="18" max="18" width="13.140625" style="12" customWidth="1"/>
    <col min="19" max="19" width="14" style="12" customWidth="1"/>
    <col min="20" max="21" width="9.140625" style="12"/>
    <col min="22" max="27" width="20.28515625" style="12" customWidth="1"/>
    <col min="28" max="28" width="20.5703125" style="12" customWidth="1"/>
    <col min="29" max="29" width="29.85546875" style="12" customWidth="1"/>
    <col min="30" max="30" width="60" style="12" customWidth="1"/>
    <col min="31" max="31" width="25.140625" style="12" customWidth="1"/>
    <col min="32" max="32" width="51" style="12" customWidth="1"/>
    <col min="33" max="33" width="22.140625" style="12" customWidth="1"/>
    <col min="34" max="34" width="26.85546875" style="12" customWidth="1"/>
    <col min="35" max="35" width="20.85546875" style="12" customWidth="1"/>
    <col min="36" max="36" width="34.140625" style="12" customWidth="1"/>
    <col min="37" max="37" width="34" style="12" customWidth="1"/>
    <col min="38" max="39" width="32" style="12" customWidth="1"/>
    <col min="40" max="41" width="33.5703125" style="12" customWidth="1"/>
    <col min="42" max="42" width="28.5703125" style="12" customWidth="1"/>
    <col min="43" max="43" width="30.5703125" style="12" customWidth="1"/>
    <col min="44" max="44" width="24.140625" style="12" customWidth="1"/>
    <col min="45" max="45" width="17.85546875" style="12" customWidth="1"/>
    <col min="46" max="46" width="66.42578125" style="12" customWidth="1"/>
    <col min="47" max="47" width="39.28515625" style="12" customWidth="1"/>
    <col min="48" max="48" width="28.85546875" style="12" customWidth="1"/>
    <col min="49" max="49" width="20.85546875" style="12" bestFit="1" customWidth="1"/>
    <col min="50" max="50" width="20.85546875" style="12" customWidth="1"/>
    <col min="51" max="56" width="16.7109375" style="12" customWidth="1"/>
    <col min="57" max="57" width="24" style="12" customWidth="1"/>
    <col min="58" max="58" width="22.7109375" style="12" customWidth="1"/>
    <col min="59" max="59" width="26.140625" style="12" customWidth="1"/>
    <col min="60" max="60" width="20.7109375" style="12" bestFit="1" customWidth="1"/>
    <col min="61" max="61" width="31" style="12" customWidth="1"/>
    <col min="62" max="62" width="11.28515625" style="12" customWidth="1"/>
    <col min="63" max="63" width="32.42578125" style="12" customWidth="1"/>
    <col min="64" max="64" width="16.42578125" style="12" customWidth="1"/>
    <col min="65" max="65" width="18.5703125" style="12" customWidth="1"/>
    <col min="66" max="66" width="22.7109375" style="12" customWidth="1"/>
    <col min="67" max="67" width="9.140625" style="12"/>
    <col min="68" max="68" width="21" style="12" bestFit="1" customWidth="1"/>
    <col min="69" max="69" width="21.42578125" style="12" bestFit="1" customWidth="1"/>
    <col min="70" max="80" width="23.7109375" style="12" customWidth="1"/>
    <col min="81" max="81" width="23.140625" style="12" bestFit="1" customWidth="1"/>
    <col min="82" max="82" width="32.28515625" style="12" bestFit="1" customWidth="1"/>
    <col min="83" max="83" width="29.140625" style="12" bestFit="1" customWidth="1"/>
    <col min="84" max="84" width="28.42578125" style="12" bestFit="1" customWidth="1"/>
    <col min="85" max="85" width="25.5703125" style="12" bestFit="1" customWidth="1"/>
    <col min="86" max="87" width="25.5703125" style="12" customWidth="1"/>
    <col min="88" max="88" width="34.42578125" style="12" bestFit="1" customWidth="1"/>
    <col min="89" max="89" width="33.140625" style="12" bestFit="1" customWidth="1"/>
    <col min="90" max="16384" width="9.140625" style="12"/>
  </cols>
  <sheetData>
    <row r="1" spans="1:89" x14ac:dyDescent="0.25">
      <c r="B1" s="11" t="s">
        <v>1122</v>
      </c>
    </row>
    <row r="2" spans="1:89" x14ac:dyDescent="0.25">
      <c r="B2" s="11"/>
    </row>
    <row r="3" spans="1:89" x14ac:dyDescent="0.25">
      <c r="B3" s="32" t="s">
        <v>1123</v>
      </c>
      <c r="C3" s="32"/>
      <c r="D3" s="32"/>
      <c r="E3" s="32"/>
      <c r="F3" s="32"/>
      <c r="G3" s="33" t="s">
        <v>1124</v>
      </c>
      <c r="H3" s="33"/>
      <c r="I3" s="33"/>
      <c r="J3" s="33"/>
      <c r="K3" s="33"/>
      <c r="L3" s="33"/>
      <c r="M3" s="33"/>
      <c r="N3" s="33"/>
      <c r="O3" s="32" t="s">
        <v>1125</v>
      </c>
      <c r="P3" s="32"/>
      <c r="Q3" s="32"/>
      <c r="R3" s="32"/>
      <c r="S3" s="32"/>
      <c r="T3" s="32"/>
      <c r="U3" s="32"/>
      <c r="V3" s="33" t="s">
        <v>1126</v>
      </c>
      <c r="W3" s="33"/>
      <c r="X3" s="33"/>
      <c r="Y3" s="33"/>
      <c r="Z3" s="33"/>
      <c r="AA3" s="33"/>
      <c r="AB3" s="32" t="s">
        <v>1127</v>
      </c>
      <c r="AC3" s="32"/>
      <c r="AD3" s="32"/>
      <c r="AE3" s="33" t="s">
        <v>1128</v>
      </c>
      <c r="AF3" s="33"/>
      <c r="AG3" s="33"/>
      <c r="AH3" s="33"/>
      <c r="AI3" s="33"/>
      <c r="AJ3" s="32" t="s">
        <v>1129</v>
      </c>
      <c r="AK3" s="32"/>
      <c r="AL3" s="32"/>
      <c r="AM3" s="32"/>
      <c r="AN3" s="33" t="s">
        <v>1130</v>
      </c>
      <c r="AO3" s="33"/>
      <c r="AP3" s="33"/>
      <c r="AQ3" s="33"/>
      <c r="AR3" s="33"/>
      <c r="AS3" s="33"/>
      <c r="AT3" s="32" t="s">
        <v>1131</v>
      </c>
      <c r="AU3" s="32"/>
      <c r="AV3" s="33" t="s">
        <v>1132</v>
      </c>
      <c r="AW3" s="33"/>
      <c r="AX3" s="33"/>
      <c r="AY3" s="32" t="s">
        <v>1133</v>
      </c>
      <c r="AZ3" s="32"/>
      <c r="BA3" s="32"/>
      <c r="BB3" s="33" t="s">
        <v>1134</v>
      </c>
      <c r="BC3" s="33"/>
      <c r="BD3" s="33"/>
      <c r="BE3" s="13" t="s">
        <v>1135</v>
      </c>
      <c r="BF3" s="33" t="s">
        <v>1136</v>
      </c>
      <c r="BG3" s="33"/>
      <c r="BH3" s="33"/>
      <c r="BI3" s="33"/>
      <c r="BJ3" s="33"/>
      <c r="BK3" s="32" t="s">
        <v>1137</v>
      </c>
      <c r="BL3" s="32"/>
      <c r="BM3" s="32"/>
      <c r="BN3" s="32"/>
      <c r="BO3" s="32"/>
      <c r="BP3" s="33" t="s">
        <v>1138</v>
      </c>
      <c r="BQ3" s="33"/>
      <c r="BR3" s="32" t="s">
        <v>1139</v>
      </c>
      <c r="BS3" s="32"/>
      <c r="BT3" s="32"/>
      <c r="BU3" s="32"/>
      <c r="BV3" s="32"/>
      <c r="BW3" s="32"/>
      <c r="BX3" s="32"/>
      <c r="BY3" s="32"/>
      <c r="BZ3" s="32"/>
      <c r="CA3" s="32"/>
      <c r="CB3" s="32"/>
      <c r="CC3" s="32"/>
      <c r="CD3" s="33" t="s">
        <v>1140</v>
      </c>
      <c r="CE3" s="33"/>
      <c r="CF3" s="33"/>
      <c r="CG3" s="33"/>
      <c r="CH3" s="33"/>
      <c r="CI3" s="33"/>
      <c r="CJ3" s="32" t="s">
        <v>1141</v>
      </c>
      <c r="CK3" s="32"/>
    </row>
    <row r="4" spans="1:89" s="15" customFormat="1" x14ac:dyDescent="0.25">
      <c r="A4" s="15" t="s">
        <v>1579</v>
      </c>
      <c r="B4" s="14" t="s">
        <v>1142</v>
      </c>
      <c r="C4" s="14" t="s">
        <v>1143</v>
      </c>
      <c r="D4" s="14" t="s">
        <v>1144</v>
      </c>
      <c r="E4" s="14" t="s">
        <v>1145</v>
      </c>
      <c r="F4" s="14" t="s">
        <v>1146</v>
      </c>
      <c r="G4" s="14" t="s">
        <v>1147</v>
      </c>
      <c r="H4" s="14" t="s">
        <v>1148</v>
      </c>
      <c r="I4" s="14" t="s">
        <v>1149</v>
      </c>
      <c r="J4" s="14" t="s">
        <v>1150</v>
      </c>
      <c r="K4" s="14" t="s">
        <v>1151</v>
      </c>
      <c r="L4" s="14" t="s">
        <v>1152</v>
      </c>
      <c r="M4" s="14" t="s">
        <v>1153</v>
      </c>
      <c r="N4" s="14" t="s">
        <v>1154</v>
      </c>
      <c r="O4" s="14" t="s">
        <v>1155</v>
      </c>
      <c r="P4" s="14" t="s">
        <v>1156</v>
      </c>
      <c r="Q4" s="14" t="s">
        <v>1157</v>
      </c>
      <c r="R4" s="14" t="s">
        <v>1158</v>
      </c>
      <c r="S4" s="14" t="s">
        <v>1159</v>
      </c>
      <c r="T4" s="14" t="s">
        <v>1160</v>
      </c>
      <c r="U4" s="14" t="s">
        <v>1161</v>
      </c>
      <c r="V4" s="14" t="s">
        <v>1162</v>
      </c>
      <c r="W4" s="14" t="s">
        <v>391</v>
      </c>
      <c r="X4" s="14" t="s">
        <v>394</v>
      </c>
      <c r="Y4" s="14" t="s">
        <v>1163</v>
      </c>
      <c r="Z4" s="14" t="s">
        <v>1164</v>
      </c>
      <c r="AA4" s="14" t="s">
        <v>1165</v>
      </c>
      <c r="AB4" s="14" t="s">
        <v>1166</v>
      </c>
      <c r="AC4" s="14" t="s">
        <v>1167</v>
      </c>
      <c r="AD4" s="14" t="s">
        <v>1168</v>
      </c>
      <c r="AE4" s="14" t="s">
        <v>1169</v>
      </c>
      <c r="AF4" s="14" t="s">
        <v>1170</v>
      </c>
      <c r="AG4" s="14" t="s">
        <v>1171</v>
      </c>
      <c r="AH4" s="14" t="s">
        <v>1172</v>
      </c>
      <c r="AI4" s="14" t="s">
        <v>1173</v>
      </c>
      <c r="AJ4" s="14" t="s">
        <v>1174</v>
      </c>
      <c r="AK4" s="14" t="s">
        <v>1175</v>
      </c>
      <c r="AL4" s="14" t="s">
        <v>1176</v>
      </c>
      <c r="AM4" s="14" t="s">
        <v>1177</v>
      </c>
      <c r="AN4" s="14" t="s">
        <v>1178</v>
      </c>
      <c r="AO4" s="14" t="s">
        <v>1179</v>
      </c>
      <c r="AP4" s="14" t="s">
        <v>1180</v>
      </c>
      <c r="AQ4" s="14" t="s">
        <v>1181</v>
      </c>
      <c r="AR4" s="14" t="s">
        <v>1182</v>
      </c>
      <c r="AS4" s="14" t="s">
        <v>1183</v>
      </c>
      <c r="AT4" s="14" t="s">
        <v>1184</v>
      </c>
      <c r="AU4" s="14" t="s">
        <v>1185</v>
      </c>
      <c r="AV4" s="14" t="s">
        <v>1186</v>
      </c>
      <c r="AW4" s="14" t="s">
        <v>1187</v>
      </c>
      <c r="AX4" s="14" t="s">
        <v>1188</v>
      </c>
      <c r="AY4" s="14" t="s">
        <v>1189</v>
      </c>
      <c r="AZ4" s="14" t="s">
        <v>1190</v>
      </c>
      <c r="BA4" s="14" t="s">
        <v>1191</v>
      </c>
      <c r="BB4" s="14" t="s">
        <v>1192</v>
      </c>
      <c r="BC4" s="14" t="s">
        <v>1193</v>
      </c>
      <c r="BD4" s="14" t="s">
        <v>1194</v>
      </c>
      <c r="BE4" s="14" t="s">
        <v>1195</v>
      </c>
      <c r="BF4" s="14" t="s">
        <v>1196</v>
      </c>
      <c r="BG4" s="14" t="s">
        <v>1197</v>
      </c>
      <c r="BH4" s="14" t="s">
        <v>1198</v>
      </c>
      <c r="BI4" s="14" t="s">
        <v>1199</v>
      </c>
      <c r="BJ4" s="14" t="s">
        <v>1200</v>
      </c>
      <c r="BK4" s="14" t="s">
        <v>1201</v>
      </c>
      <c r="BL4" s="14" t="s">
        <v>1202</v>
      </c>
      <c r="BM4" s="14" t="s">
        <v>1203</v>
      </c>
      <c r="BN4" s="14" t="s">
        <v>1204</v>
      </c>
      <c r="BO4" s="14" t="s">
        <v>1205</v>
      </c>
      <c r="BP4" s="14" t="s">
        <v>1206</v>
      </c>
      <c r="BQ4" s="14" t="s">
        <v>1207</v>
      </c>
      <c r="BR4" s="14" t="s">
        <v>1208</v>
      </c>
      <c r="BS4" s="14" t="s">
        <v>1209</v>
      </c>
      <c r="BT4" s="14" t="s">
        <v>1210</v>
      </c>
      <c r="BU4" s="14" t="s">
        <v>1211</v>
      </c>
      <c r="BV4" s="14" t="s">
        <v>1212</v>
      </c>
      <c r="BW4" s="14" t="s">
        <v>1213</v>
      </c>
      <c r="BX4" s="14" t="s">
        <v>1214</v>
      </c>
      <c r="BY4" s="14" t="s">
        <v>1215</v>
      </c>
      <c r="BZ4" s="14" t="s">
        <v>1216</v>
      </c>
      <c r="CA4" s="14" t="s">
        <v>1217</v>
      </c>
      <c r="CB4" s="14" t="s">
        <v>1218</v>
      </c>
      <c r="CC4" s="14" t="s">
        <v>1219</v>
      </c>
      <c r="CD4" s="14" t="s">
        <v>1220</v>
      </c>
      <c r="CE4" s="14" t="s">
        <v>1221</v>
      </c>
      <c r="CF4" s="14" t="s">
        <v>1222</v>
      </c>
      <c r="CG4" s="14" t="s">
        <v>1223</v>
      </c>
      <c r="CH4" s="14" t="s">
        <v>1224</v>
      </c>
      <c r="CI4" s="14" t="s">
        <v>1225</v>
      </c>
      <c r="CJ4" s="14" t="s">
        <v>1226</v>
      </c>
      <c r="CK4" s="14" t="s">
        <v>1227</v>
      </c>
    </row>
    <row r="5" spans="1:89" ht="186" customHeight="1" x14ac:dyDescent="0.25">
      <c r="A5" s="20" t="str">
        <f>B5&amp;"_"&amp;G5</f>
        <v>241ISZ1178579_MEDU8228387</v>
      </c>
      <c r="B5" s="12" t="s">
        <v>1228</v>
      </c>
      <c r="C5" s="12">
        <v>269813523</v>
      </c>
      <c r="D5" s="16" t="s">
        <v>1229</v>
      </c>
      <c r="E5" s="16" t="s">
        <v>1230</v>
      </c>
      <c r="F5" s="12" t="s">
        <v>57</v>
      </c>
      <c r="G5" s="12" t="s">
        <v>1231</v>
      </c>
      <c r="H5" s="12">
        <v>1</v>
      </c>
      <c r="I5" s="12" t="s">
        <v>1232</v>
      </c>
      <c r="J5" s="12" t="s">
        <v>1233</v>
      </c>
      <c r="K5" s="12" t="s">
        <v>1234</v>
      </c>
      <c r="L5" s="12" t="s">
        <v>1235</v>
      </c>
      <c r="M5" s="12" t="s">
        <v>1236</v>
      </c>
      <c r="N5" s="12" t="s">
        <v>1237</v>
      </c>
      <c r="O5" s="12" t="s">
        <v>57</v>
      </c>
      <c r="P5" s="12" t="s">
        <v>57</v>
      </c>
      <c r="Q5" s="12" t="s">
        <v>57</v>
      </c>
      <c r="R5" s="12" t="s">
        <v>57</v>
      </c>
      <c r="S5" s="12" t="s">
        <v>57</v>
      </c>
      <c r="T5" s="12" t="s">
        <v>57</v>
      </c>
      <c r="U5" s="12" t="s">
        <v>57</v>
      </c>
      <c r="V5" s="12" t="s">
        <v>57</v>
      </c>
      <c r="W5" s="12" t="s">
        <v>57</v>
      </c>
      <c r="X5" s="12" t="s">
        <v>57</v>
      </c>
      <c r="Y5" s="12" t="s">
        <v>57</v>
      </c>
      <c r="Z5" s="12" t="s">
        <v>57</v>
      </c>
      <c r="AA5" s="12" t="s">
        <v>57</v>
      </c>
      <c r="AB5" s="12" t="s">
        <v>57</v>
      </c>
      <c r="AC5" s="12" t="s">
        <v>1238</v>
      </c>
      <c r="AD5" s="12" t="s">
        <v>1239</v>
      </c>
      <c r="AE5" s="12" t="s">
        <v>57</v>
      </c>
      <c r="AF5" s="12" t="s">
        <v>57</v>
      </c>
      <c r="AG5" s="12" t="s">
        <v>57</v>
      </c>
      <c r="AH5" s="12" t="s">
        <v>57</v>
      </c>
      <c r="AI5" s="12" t="s">
        <v>57</v>
      </c>
      <c r="AJ5" s="12" t="s">
        <v>1240</v>
      </c>
      <c r="AK5" s="12" t="s">
        <v>1241</v>
      </c>
      <c r="AL5" s="12" t="s">
        <v>1241</v>
      </c>
      <c r="AM5" s="12" t="s">
        <v>57</v>
      </c>
      <c r="AN5" s="12" t="s">
        <v>1242</v>
      </c>
      <c r="AO5" s="12" t="s">
        <v>57</v>
      </c>
      <c r="AP5" s="12" t="s">
        <v>1243</v>
      </c>
      <c r="AQ5" s="12" t="s">
        <v>1244</v>
      </c>
      <c r="AR5" s="12" t="s">
        <v>1244</v>
      </c>
      <c r="AS5" s="12" t="s">
        <v>1245</v>
      </c>
      <c r="AT5" s="12" t="s">
        <v>1246</v>
      </c>
      <c r="AU5" s="12" t="s">
        <v>57</v>
      </c>
      <c r="AV5" s="12" t="s">
        <v>57</v>
      </c>
      <c r="AW5" s="12" t="s">
        <v>57</v>
      </c>
      <c r="AX5" s="12" t="s">
        <v>57</v>
      </c>
      <c r="AY5" s="12" t="s">
        <v>57</v>
      </c>
      <c r="AZ5" s="12" t="s">
        <v>57</v>
      </c>
      <c r="BA5" s="12" t="s">
        <v>57</v>
      </c>
      <c r="BB5" s="12" t="s">
        <v>57</v>
      </c>
      <c r="BC5" s="12" t="s">
        <v>57</v>
      </c>
      <c r="BD5" s="12" t="s">
        <v>57</v>
      </c>
      <c r="BE5" s="12" t="s">
        <v>1247</v>
      </c>
      <c r="BF5" s="12" t="s">
        <v>1248</v>
      </c>
      <c r="BG5" s="12">
        <v>226</v>
      </c>
      <c r="BH5" s="12" t="s">
        <v>1249</v>
      </c>
      <c r="BI5" s="12">
        <v>16</v>
      </c>
      <c r="BJ5" s="12" t="s">
        <v>1250</v>
      </c>
      <c r="BK5" s="12" t="s">
        <v>1251</v>
      </c>
      <c r="BL5" s="12" t="s">
        <v>1252</v>
      </c>
      <c r="BM5" s="12" t="s">
        <v>50</v>
      </c>
      <c r="BN5" s="12" t="s">
        <v>57</v>
      </c>
      <c r="BO5" s="12" t="s">
        <v>57</v>
      </c>
      <c r="BP5" s="12" t="s">
        <v>1253</v>
      </c>
      <c r="BQ5" s="12" t="s">
        <v>1254</v>
      </c>
      <c r="BR5" s="12" t="s">
        <v>1255</v>
      </c>
      <c r="BS5" s="12" t="s">
        <v>1256</v>
      </c>
      <c r="BT5" s="12" t="s">
        <v>57</v>
      </c>
      <c r="BU5" s="12" t="s">
        <v>1257</v>
      </c>
      <c r="BV5" s="12" t="s">
        <v>1258</v>
      </c>
      <c r="BW5" s="12" t="s">
        <v>57</v>
      </c>
      <c r="BX5" s="12" t="s">
        <v>1257</v>
      </c>
      <c r="BY5" s="12" t="s">
        <v>1258</v>
      </c>
      <c r="CA5" s="12" t="s">
        <v>57</v>
      </c>
      <c r="CB5" s="12" t="s">
        <v>57</v>
      </c>
      <c r="CC5" s="12" t="s">
        <v>57</v>
      </c>
      <c r="CD5" s="12">
        <v>3</v>
      </c>
      <c r="CE5" s="12">
        <v>0</v>
      </c>
      <c r="CF5" s="12">
        <v>6</v>
      </c>
      <c r="CG5" s="12">
        <v>0</v>
      </c>
      <c r="CH5" s="12" t="s">
        <v>57</v>
      </c>
      <c r="CI5" s="12" t="s">
        <v>57</v>
      </c>
      <c r="CJ5" s="12" t="s">
        <v>1259</v>
      </c>
      <c r="CK5" s="12" t="s">
        <v>1260</v>
      </c>
    </row>
    <row r="6" spans="1:89" ht="84" x14ac:dyDescent="0.25">
      <c r="A6" s="20" t="str">
        <f t="shared" ref="A6:A47" si="0">B6&amp;"_"&amp;G6</f>
        <v>241ISZ1178579_TCNU8982240</v>
      </c>
      <c r="B6" s="12" t="s">
        <v>1228</v>
      </c>
      <c r="C6" s="12">
        <v>269813523</v>
      </c>
      <c r="D6" s="16" t="s">
        <v>1229</v>
      </c>
      <c r="E6" s="16" t="s">
        <v>1230</v>
      </c>
      <c r="F6" s="12" t="s">
        <v>57</v>
      </c>
      <c r="G6" s="12" t="s">
        <v>1261</v>
      </c>
      <c r="H6" s="12">
        <v>2</v>
      </c>
      <c r="I6" s="12" t="s">
        <v>1232</v>
      </c>
      <c r="J6" s="12" t="s">
        <v>1262</v>
      </c>
      <c r="K6" s="12" t="s">
        <v>1263</v>
      </c>
      <c r="L6" s="12" t="s">
        <v>1264</v>
      </c>
      <c r="M6" s="12" t="s">
        <v>1265</v>
      </c>
      <c r="N6" s="12" t="s">
        <v>1266</v>
      </c>
      <c r="O6" s="12" t="s">
        <v>57</v>
      </c>
      <c r="P6" s="12" t="s">
        <v>57</v>
      </c>
      <c r="Q6" s="12" t="s">
        <v>57</v>
      </c>
      <c r="R6" s="12" t="s">
        <v>57</v>
      </c>
      <c r="S6" s="12" t="s">
        <v>57</v>
      </c>
      <c r="T6" s="12" t="s">
        <v>57</v>
      </c>
      <c r="U6" s="12" t="s">
        <v>57</v>
      </c>
      <c r="V6" s="12" t="s">
        <v>57</v>
      </c>
      <c r="W6" s="12" t="s">
        <v>57</v>
      </c>
      <c r="X6" s="12" t="s">
        <v>57</v>
      </c>
      <c r="Y6" s="12" t="s">
        <v>57</v>
      </c>
      <c r="Z6" s="12" t="s">
        <v>57</v>
      </c>
      <c r="AA6" s="12" t="s">
        <v>57</v>
      </c>
      <c r="AB6" s="12" t="s">
        <v>57</v>
      </c>
      <c r="AC6" s="12" t="s">
        <v>57</v>
      </c>
      <c r="AD6" s="12" t="s">
        <v>1267</v>
      </c>
      <c r="AE6" s="12" t="s">
        <v>57</v>
      </c>
      <c r="AF6" s="12" t="s">
        <v>57</v>
      </c>
      <c r="AG6" s="12" t="s">
        <v>57</v>
      </c>
      <c r="AH6" s="12" t="s">
        <v>57</v>
      </c>
      <c r="AI6" s="12" t="s">
        <v>57</v>
      </c>
      <c r="AJ6" s="12" t="s">
        <v>1240</v>
      </c>
      <c r="AK6" s="12" t="s">
        <v>1241</v>
      </c>
      <c r="AL6" s="12" t="s">
        <v>1241</v>
      </c>
      <c r="AM6" s="12" t="s">
        <v>57</v>
      </c>
      <c r="AN6" s="12" t="s">
        <v>1242</v>
      </c>
      <c r="AO6" s="12" t="s">
        <v>57</v>
      </c>
      <c r="AP6" s="12" t="s">
        <v>1243</v>
      </c>
      <c r="AQ6" s="12" t="s">
        <v>1244</v>
      </c>
      <c r="AR6" s="12" t="s">
        <v>1244</v>
      </c>
      <c r="AS6" s="12" t="s">
        <v>1245</v>
      </c>
      <c r="AT6" s="12" t="s">
        <v>1246</v>
      </c>
      <c r="AU6" s="12" t="s">
        <v>57</v>
      </c>
      <c r="AV6" s="12" t="s">
        <v>57</v>
      </c>
      <c r="AW6" s="12" t="s">
        <v>57</v>
      </c>
      <c r="AX6" s="12" t="s">
        <v>57</v>
      </c>
      <c r="AY6" s="12" t="s">
        <v>57</v>
      </c>
      <c r="AZ6" s="12" t="s">
        <v>57</v>
      </c>
      <c r="BA6" s="12" t="s">
        <v>57</v>
      </c>
      <c r="BB6" s="12" t="s">
        <v>57</v>
      </c>
      <c r="BC6" s="12" t="s">
        <v>57</v>
      </c>
      <c r="BD6" s="12" t="s">
        <v>57</v>
      </c>
      <c r="BE6" s="12" t="s">
        <v>1247</v>
      </c>
      <c r="BF6" s="12" t="s">
        <v>1248</v>
      </c>
      <c r="BG6" s="12">
        <v>226</v>
      </c>
      <c r="BH6" s="12" t="s">
        <v>1249</v>
      </c>
      <c r="BI6" s="12">
        <v>16</v>
      </c>
      <c r="BJ6" s="12" t="s">
        <v>1250</v>
      </c>
      <c r="BK6" s="12" t="s">
        <v>1251</v>
      </c>
      <c r="BL6" s="12" t="s">
        <v>1252</v>
      </c>
      <c r="BM6" s="12" t="s">
        <v>50</v>
      </c>
      <c r="BN6" s="12" t="s">
        <v>57</v>
      </c>
      <c r="BO6" s="12" t="s">
        <v>57</v>
      </c>
      <c r="BP6" s="12" t="s">
        <v>1253</v>
      </c>
      <c r="BQ6" s="12" t="s">
        <v>1254</v>
      </c>
      <c r="BR6" s="12" t="s">
        <v>1255</v>
      </c>
      <c r="BS6" s="12" t="s">
        <v>1256</v>
      </c>
      <c r="BT6" s="12" t="s">
        <v>57</v>
      </c>
      <c r="BU6" s="12" t="s">
        <v>1257</v>
      </c>
      <c r="BV6" s="12" t="s">
        <v>1258</v>
      </c>
      <c r="BW6" s="12" t="s">
        <v>57</v>
      </c>
      <c r="BX6" s="12" t="s">
        <v>1257</v>
      </c>
      <c r="BY6" s="12" t="s">
        <v>1258</v>
      </c>
      <c r="CA6" s="12" t="s">
        <v>57</v>
      </c>
      <c r="CB6" s="12" t="s">
        <v>57</v>
      </c>
      <c r="CC6" s="12" t="s">
        <v>57</v>
      </c>
      <c r="CD6" s="12">
        <v>3</v>
      </c>
      <c r="CE6" s="12">
        <v>0</v>
      </c>
      <c r="CF6" s="12">
        <v>6</v>
      </c>
      <c r="CG6" s="12">
        <v>0</v>
      </c>
      <c r="CH6" s="12" t="s">
        <v>57</v>
      </c>
      <c r="CI6" s="12" t="s">
        <v>57</v>
      </c>
      <c r="CJ6" s="12" t="s">
        <v>1259</v>
      </c>
      <c r="CK6" s="12" t="s">
        <v>1260</v>
      </c>
    </row>
    <row r="7" spans="1:89" ht="84" x14ac:dyDescent="0.25">
      <c r="A7" s="20" t="str">
        <f t="shared" si="0"/>
        <v>241ISZ1178579_TGHU9777690</v>
      </c>
      <c r="B7" s="12" t="s">
        <v>1228</v>
      </c>
      <c r="C7" s="12">
        <v>269813523</v>
      </c>
      <c r="D7" s="16" t="s">
        <v>1229</v>
      </c>
      <c r="E7" s="16" t="s">
        <v>1230</v>
      </c>
      <c r="F7" s="12" t="s">
        <v>57</v>
      </c>
      <c r="G7" s="12" t="s">
        <v>1268</v>
      </c>
      <c r="H7" s="12">
        <v>3</v>
      </c>
      <c r="I7" s="12" t="s">
        <v>1232</v>
      </c>
      <c r="J7" s="12" t="s">
        <v>1269</v>
      </c>
      <c r="K7" s="12" t="s">
        <v>1234</v>
      </c>
      <c r="L7" s="12" t="s">
        <v>1270</v>
      </c>
      <c r="M7" s="12" t="s">
        <v>1271</v>
      </c>
      <c r="N7" s="12" t="s">
        <v>1272</v>
      </c>
      <c r="O7" s="12" t="s">
        <v>57</v>
      </c>
      <c r="P7" s="12" t="s">
        <v>57</v>
      </c>
      <c r="Q7" s="12" t="s">
        <v>57</v>
      </c>
      <c r="R7" s="12" t="s">
        <v>57</v>
      </c>
      <c r="S7" s="12" t="s">
        <v>57</v>
      </c>
      <c r="T7" s="12" t="s">
        <v>57</v>
      </c>
      <c r="U7" s="12" t="s">
        <v>57</v>
      </c>
      <c r="V7" s="12" t="s">
        <v>57</v>
      </c>
      <c r="W7" s="12" t="s">
        <v>57</v>
      </c>
      <c r="X7" s="12" t="s">
        <v>57</v>
      </c>
      <c r="Y7" s="12" t="s">
        <v>57</v>
      </c>
      <c r="Z7" s="12" t="s">
        <v>57</v>
      </c>
      <c r="AA7" s="12" t="s">
        <v>57</v>
      </c>
      <c r="AB7" s="12" t="s">
        <v>57</v>
      </c>
      <c r="AC7" s="12" t="s">
        <v>57</v>
      </c>
      <c r="AD7" s="12" t="s">
        <v>1273</v>
      </c>
      <c r="AE7" s="12" t="s">
        <v>57</v>
      </c>
      <c r="AF7" s="12" t="s">
        <v>57</v>
      </c>
      <c r="AG7" s="12" t="s">
        <v>57</v>
      </c>
      <c r="AH7" s="12" t="s">
        <v>57</v>
      </c>
      <c r="AI7" s="12" t="s">
        <v>57</v>
      </c>
      <c r="AJ7" s="12" t="s">
        <v>1240</v>
      </c>
      <c r="AK7" s="12" t="s">
        <v>1241</v>
      </c>
      <c r="AL7" s="12" t="s">
        <v>1241</v>
      </c>
      <c r="AM7" s="12" t="s">
        <v>57</v>
      </c>
      <c r="AN7" s="12" t="s">
        <v>1242</v>
      </c>
      <c r="AO7" s="12" t="s">
        <v>57</v>
      </c>
      <c r="AP7" s="12" t="s">
        <v>1243</v>
      </c>
      <c r="AQ7" s="12" t="s">
        <v>1244</v>
      </c>
      <c r="AR7" s="12" t="s">
        <v>1244</v>
      </c>
      <c r="AS7" s="12" t="s">
        <v>1245</v>
      </c>
      <c r="AT7" s="12" t="s">
        <v>1246</v>
      </c>
      <c r="AU7" s="12" t="s">
        <v>57</v>
      </c>
      <c r="AV7" s="12" t="s">
        <v>57</v>
      </c>
      <c r="AW7" s="12" t="s">
        <v>57</v>
      </c>
      <c r="AX7" s="12" t="s">
        <v>57</v>
      </c>
      <c r="AY7" s="12" t="s">
        <v>57</v>
      </c>
      <c r="AZ7" s="12" t="s">
        <v>57</v>
      </c>
      <c r="BA7" s="12" t="s">
        <v>57</v>
      </c>
      <c r="BB7" s="12" t="s">
        <v>57</v>
      </c>
      <c r="BC7" s="12" t="s">
        <v>57</v>
      </c>
      <c r="BD7" s="12" t="s">
        <v>57</v>
      </c>
      <c r="BE7" s="12" t="s">
        <v>1247</v>
      </c>
      <c r="BF7" s="12" t="s">
        <v>1248</v>
      </c>
      <c r="BG7" s="12">
        <v>226</v>
      </c>
      <c r="BH7" s="12" t="s">
        <v>1249</v>
      </c>
      <c r="BI7" s="12">
        <v>16</v>
      </c>
      <c r="BJ7" s="12" t="s">
        <v>1250</v>
      </c>
      <c r="BK7" s="12" t="s">
        <v>1251</v>
      </c>
      <c r="BL7" s="12" t="s">
        <v>1252</v>
      </c>
      <c r="BM7" s="12" t="s">
        <v>50</v>
      </c>
      <c r="BN7" s="12" t="s">
        <v>57</v>
      </c>
      <c r="BO7" s="12" t="s">
        <v>57</v>
      </c>
      <c r="BP7" s="12" t="s">
        <v>1253</v>
      </c>
      <c r="BQ7" s="12" t="s">
        <v>1254</v>
      </c>
      <c r="BR7" s="12" t="s">
        <v>1255</v>
      </c>
      <c r="BS7" s="12" t="s">
        <v>1256</v>
      </c>
      <c r="BT7" s="12" t="s">
        <v>57</v>
      </c>
      <c r="BU7" s="12" t="s">
        <v>1257</v>
      </c>
      <c r="BV7" s="12" t="s">
        <v>1258</v>
      </c>
      <c r="BW7" s="12" t="s">
        <v>57</v>
      </c>
      <c r="BX7" s="12" t="s">
        <v>1257</v>
      </c>
      <c r="BY7" s="12" t="s">
        <v>1258</v>
      </c>
      <c r="CA7" s="12" t="s">
        <v>57</v>
      </c>
      <c r="CB7" s="12" t="s">
        <v>57</v>
      </c>
      <c r="CC7" s="12" t="s">
        <v>57</v>
      </c>
      <c r="CD7" s="12">
        <v>3</v>
      </c>
      <c r="CE7" s="12">
        <v>0</v>
      </c>
      <c r="CF7" s="12">
        <v>6</v>
      </c>
      <c r="CG7" s="12">
        <v>0</v>
      </c>
      <c r="CH7" s="12" t="s">
        <v>57</v>
      </c>
      <c r="CI7" s="12" t="s">
        <v>57</v>
      </c>
      <c r="CJ7" s="12" t="s">
        <v>1259</v>
      </c>
      <c r="CK7" s="12" t="s">
        <v>1260</v>
      </c>
    </row>
    <row r="8" spans="1:89" ht="84" x14ac:dyDescent="0.25">
      <c r="A8" s="20" t="str">
        <f t="shared" si="0"/>
        <v>241ISZ1178579_MEDU7585395</v>
      </c>
      <c r="B8" s="12" t="s">
        <v>1228</v>
      </c>
      <c r="C8" s="12">
        <v>269813523</v>
      </c>
      <c r="D8" s="16" t="s">
        <v>1229</v>
      </c>
      <c r="E8" s="16" t="s">
        <v>1230</v>
      </c>
      <c r="F8" s="12" t="s">
        <v>57</v>
      </c>
      <c r="G8" s="12" t="s">
        <v>1274</v>
      </c>
      <c r="H8" s="12">
        <v>4</v>
      </c>
      <c r="I8" s="12" t="s">
        <v>1232</v>
      </c>
      <c r="J8" s="12" t="s">
        <v>1275</v>
      </c>
      <c r="K8" s="12" t="s">
        <v>1276</v>
      </c>
      <c r="L8" s="12" t="s">
        <v>1277</v>
      </c>
      <c r="M8" s="12" t="s">
        <v>1278</v>
      </c>
      <c r="N8" s="12" t="s">
        <v>1279</v>
      </c>
      <c r="O8" s="12" t="s">
        <v>57</v>
      </c>
      <c r="P8" s="12" t="s">
        <v>57</v>
      </c>
      <c r="Q8" s="12" t="s">
        <v>57</v>
      </c>
      <c r="R8" s="12" t="s">
        <v>57</v>
      </c>
      <c r="S8" s="12" t="s">
        <v>57</v>
      </c>
      <c r="T8" s="12" t="s">
        <v>57</v>
      </c>
      <c r="U8" s="12" t="s">
        <v>57</v>
      </c>
      <c r="V8" s="12" t="s">
        <v>57</v>
      </c>
      <c r="W8" s="12" t="s">
        <v>57</v>
      </c>
      <c r="X8" s="12" t="s">
        <v>57</v>
      </c>
      <c r="Y8" s="12" t="s">
        <v>57</v>
      </c>
      <c r="Z8" s="12" t="s">
        <v>57</v>
      </c>
      <c r="AA8" s="12" t="s">
        <v>57</v>
      </c>
      <c r="AB8" s="12" t="s">
        <v>57</v>
      </c>
      <c r="AC8" s="12" t="s">
        <v>57</v>
      </c>
      <c r="AD8" s="12" t="s">
        <v>1280</v>
      </c>
      <c r="AE8" s="12" t="s">
        <v>57</v>
      </c>
      <c r="AF8" s="12" t="s">
        <v>57</v>
      </c>
      <c r="AG8" s="12" t="s">
        <v>57</v>
      </c>
      <c r="AH8" s="12" t="s">
        <v>57</v>
      </c>
      <c r="AI8" s="12" t="s">
        <v>57</v>
      </c>
      <c r="AJ8" s="12" t="s">
        <v>1240</v>
      </c>
      <c r="AK8" s="12" t="s">
        <v>1241</v>
      </c>
      <c r="AL8" s="12" t="s">
        <v>1241</v>
      </c>
      <c r="AM8" s="12" t="s">
        <v>57</v>
      </c>
      <c r="AN8" s="12" t="s">
        <v>1242</v>
      </c>
      <c r="AO8" s="12" t="s">
        <v>57</v>
      </c>
      <c r="AP8" s="12" t="s">
        <v>1243</v>
      </c>
      <c r="AQ8" s="12" t="s">
        <v>1244</v>
      </c>
      <c r="AR8" s="12" t="s">
        <v>1244</v>
      </c>
      <c r="AS8" s="12" t="s">
        <v>1245</v>
      </c>
      <c r="AT8" s="12" t="s">
        <v>1246</v>
      </c>
      <c r="AU8" s="12" t="s">
        <v>57</v>
      </c>
      <c r="AV8" s="12" t="s">
        <v>57</v>
      </c>
      <c r="AW8" s="12" t="s">
        <v>57</v>
      </c>
      <c r="AX8" s="12" t="s">
        <v>57</v>
      </c>
      <c r="AY8" s="12" t="s">
        <v>57</v>
      </c>
      <c r="AZ8" s="12" t="s">
        <v>57</v>
      </c>
      <c r="BA8" s="12" t="s">
        <v>57</v>
      </c>
      <c r="BB8" s="12" t="s">
        <v>57</v>
      </c>
      <c r="BC8" s="12" t="s">
        <v>57</v>
      </c>
      <c r="BD8" s="12" t="s">
        <v>57</v>
      </c>
      <c r="BE8" s="12" t="s">
        <v>1247</v>
      </c>
      <c r="BF8" s="12" t="s">
        <v>1248</v>
      </c>
      <c r="BG8" s="12">
        <v>226</v>
      </c>
      <c r="BH8" s="12" t="s">
        <v>1249</v>
      </c>
      <c r="BI8" s="12">
        <v>16</v>
      </c>
      <c r="BJ8" s="12" t="s">
        <v>1250</v>
      </c>
      <c r="BK8" s="12" t="s">
        <v>1251</v>
      </c>
      <c r="BL8" s="12" t="s">
        <v>1252</v>
      </c>
      <c r="BM8" s="12" t="s">
        <v>50</v>
      </c>
      <c r="BN8" s="12" t="s">
        <v>57</v>
      </c>
      <c r="BO8" s="12" t="s">
        <v>57</v>
      </c>
      <c r="BP8" s="12" t="s">
        <v>1253</v>
      </c>
      <c r="BQ8" s="12" t="s">
        <v>1254</v>
      </c>
      <c r="BR8" s="12" t="s">
        <v>1255</v>
      </c>
      <c r="BS8" s="12" t="s">
        <v>1256</v>
      </c>
      <c r="BT8" s="12" t="s">
        <v>57</v>
      </c>
      <c r="BU8" s="12" t="s">
        <v>1257</v>
      </c>
      <c r="BV8" s="12" t="s">
        <v>1258</v>
      </c>
      <c r="BW8" s="12" t="s">
        <v>57</v>
      </c>
      <c r="BX8" s="12" t="s">
        <v>1257</v>
      </c>
      <c r="BY8" s="12" t="s">
        <v>1258</v>
      </c>
      <c r="CA8" s="12" t="s">
        <v>57</v>
      </c>
      <c r="CB8" s="12" t="s">
        <v>57</v>
      </c>
      <c r="CC8" s="12" t="s">
        <v>57</v>
      </c>
      <c r="CD8" s="12">
        <v>3</v>
      </c>
      <c r="CE8" s="12">
        <v>0</v>
      </c>
      <c r="CF8" s="12">
        <v>6</v>
      </c>
      <c r="CG8" s="12">
        <v>0</v>
      </c>
      <c r="CH8" s="12" t="s">
        <v>57</v>
      </c>
      <c r="CI8" s="12" t="s">
        <v>57</v>
      </c>
      <c r="CJ8" s="12" t="s">
        <v>1259</v>
      </c>
      <c r="CK8" s="12" t="s">
        <v>1260</v>
      </c>
    </row>
    <row r="9" spans="1:89" ht="84" x14ac:dyDescent="0.25">
      <c r="A9" s="20" t="str">
        <f t="shared" si="0"/>
        <v>241ISZ1178579_TCLU5887597</v>
      </c>
      <c r="B9" s="12" t="s">
        <v>1228</v>
      </c>
      <c r="C9" s="12">
        <v>269813523</v>
      </c>
      <c r="D9" s="16" t="s">
        <v>1229</v>
      </c>
      <c r="E9" s="16" t="s">
        <v>1230</v>
      </c>
      <c r="F9" s="12" t="s">
        <v>57</v>
      </c>
      <c r="G9" s="12" t="s">
        <v>1281</v>
      </c>
      <c r="H9" s="12">
        <v>5</v>
      </c>
      <c r="I9" s="12" t="s">
        <v>1232</v>
      </c>
      <c r="J9" s="12" t="s">
        <v>1282</v>
      </c>
      <c r="K9" s="12" t="s">
        <v>1263</v>
      </c>
      <c r="L9" s="12" t="s">
        <v>1283</v>
      </c>
      <c r="M9" s="12" t="s">
        <v>1278</v>
      </c>
      <c r="N9" s="12" t="s">
        <v>1284</v>
      </c>
      <c r="O9" s="12" t="s">
        <v>57</v>
      </c>
      <c r="P9" s="12" t="s">
        <v>57</v>
      </c>
      <c r="Q9" s="12" t="s">
        <v>57</v>
      </c>
      <c r="R9" s="12" t="s">
        <v>57</v>
      </c>
      <c r="S9" s="12" t="s">
        <v>57</v>
      </c>
      <c r="T9" s="12" t="s">
        <v>57</v>
      </c>
      <c r="U9" s="12" t="s">
        <v>57</v>
      </c>
      <c r="V9" s="12" t="s">
        <v>57</v>
      </c>
      <c r="W9" s="12" t="s">
        <v>57</v>
      </c>
      <c r="X9" s="12" t="s">
        <v>57</v>
      </c>
      <c r="Y9" s="12" t="s">
        <v>57</v>
      </c>
      <c r="Z9" s="12" t="s">
        <v>57</v>
      </c>
      <c r="AA9" s="12" t="s">
        <v>57</v>
      </c>
      <c r="AB9" s="12" t="s">
        <v>57</v>
      </c>
      <c r="AC9" s="12" t="s">
        <v>57</v>
      </c>
      <c r="AD9" s="12" t="s">
        <v>1285</v>
      </c>
      <c r="AE9" s="12" t="s">
        <v>57</v>
      </c>
      <c r="AF9" s="12" t="s">
        <v>57</v>
      </c>
      <c r="AG9" s="12" t="s">
        <v>57</v>
      </c>
      <c r="AH9" s="12" t="s">
        <v>57</v>
      </c>
      <c r="AI9" s="12" t="s">
        <v>57</v>
      </c>
      <c r="AJ9" s="12" t="s">
        <v>1240</v>
      </c>
      <c r="AK9" s="12" t="s">
        <v>1241</v>
      </c>
      <c r="AL9" s="12" t="s">
        <v>1241</v>
      </c>
      <c r="AM9" s="12" t="s">
        <v>57</v>
      </c>
      <c r="AN9" s="12" t="s">
        <v>1242</v>
      </c>
      <c r="AO9" s="12" t="s">
        <v>57</v>
      </c>
      <c r="AP9" s="12" t="s">
        <v>1243</v>
      </c>
      <c r="AQ9" s="12" t="s">
        <v>1244</v>
      </c>
      <c r="AR9" s="12" t="s">
        <v>1244</v>
      </c>
      <c r="AS9" s="12" t="s">
        <v>1245</v>
      </c>
      <c r="AT9" s="12" t="s">
        <v>1246</v>
      </c>
      <c r="AU9" s="12" t="s">
        <v>57</v>
      </c>
      <c r="AV9" s="12" t="s">
        <v>57</v>
      </c>
      <c r="AW9" s="12" t="s">
        <v>57</v>
      </c>
      <c r="AX9" s="12" t="s">
        <v>57</v>
      </c>
      <c r="AY9" s="12" t="s">
        <v>57</v>
      </c>
      <c r="AZ9" s="12" t="s">
        <v>57</v>
      </c>
      <c r="BA9" s="12" t="s">
        <v>57</v>
      </c>
      <c r="BB9" s="12" t="s">
        <v>57</v>
      </c>
      <c r="BC9" s="12" t="s">
        <v>57</v>
      </c>
      <c r="BD9" s="12" t="s">
        <v>57</v>
      </c>
      <c r="BE9" s="12" t="s">
        <v>1247</v>
      </c>
      <c r="BF9" s="12" t="s">
        <v>1248</v>
      </c>
      <c r="BG9" s="12">
        <v>226</v>
      </c>
      <c r="BH9" s="12" t="s">
        <v>1249</v>
      </c>
      <c r="BI9" s="12">
        <v>16</v>
      </c>
      <c r="BJ9" s="12" t="s">
        <v>1250</v>
      </c>
      <c r="BK9" s="12" t="s">
        <v>1251</v>
      </c>
      <c r="BL9" s="12" t="s">
        <v>1252</v>
      </c>
      <c r="BM9" s="12" t="s">
        <v>50</v>
      </c>
      <c r="BN9" s="12" t="s">
        <v>57</v>
      </c>
      <c r="BO9" s="12" t="s">
        <v>57</v>
      </c>
      <c r="BP9" s="12" t="s">
        <v>1253</v>
      </c>
      <c r="BQ9" s="12" t="s">
        <v>1254</v>
      </c>
      <c r="BR9" s="12" t="s">
        <v>1255</v>
      </c>
      <c r="BS9" s="12" t="s">
        <v>1256</v>
      </c>
      <c r="BT9" s="12" t="s">
        <v>57</v>
      </c>
      <c r="BU9" s="12" t="s">
        <v>1257</v>
      </c>
      <c r="BV9" s="12" t="s">
        <v>1258</v>
      </c>
      <c r="BW9" s="12" t="s">
        <v>57</v>
      </c>
      <c r="BX9" s="12" t="s">
        <v>1257</v>
      </c>
      <c r="BY9" s="12" t="s">
        <v>1258</v>
      </c>
      <c r="CA9" s="12" t="s">
        <v>57</v>
      </c>
      <c r="CB9" s="12" t="s">
        <v>57</v>
      </c>
      <c r="CC9" s="12" t="s">
        <v>57</v>
      </c>
      <c r="CD9" s="12">
        <v>3</v>
      </c>
      <c r="CE9" s="12">
        <v>0</v>
      </c>
      <c r="CF9" s="12">
        <v>6</v>
      </c>
      <c r="CG9" s="12">
        <v>0</v>
      </c>
      <c r="CH9" s="12" t="s">
        <v>57</v>
      </c>
      <c r="CI9" s="12" t="s">
        <v>57</v>
      </c>
      <c r="CJ9" s="12" t="s">
        <v>1259</v>
      </c>
      <c r="CK9" s="12" t="s">
        <v>1260</v>
      </c>
    </row>
    <row r="10" spans="1:89" ht="84" x14ac:dyDescent="0.25">
      <c r="A10" s="20" t="str">
        <f t="shared" si="0"/>
        <v>241ISZ1178579_CAIU8751421</v>
      </c>
      <c r="B10" s="12" t="s">
        <v>1228</v>
      </c>
      <c r="C10" s="12">
        <v>269813523</v>
      </c>
      <c r="D10" s="16" t="s">
        <v>1229</v>
      </c>
      <c r="E10" s="16" t="s">
        <v>1230</v>
      </c>
      <c r="F10" s="12" t="s">
        <v>57</v>
      </c>
      <c r="G10" s="12" t="s">
        <v>1286</v>
      </c>
      <c r="H10" s="12">
        <v>6</v>
      </c>
      <c r="I10" s="12" t="s">
        <v>1232</v>
      </c>
      <c r="J10" s="12" t="s">
        <v>1287</v>
      </c>
      <c r="K10" s="12" t="s">
        <v>1263</v>
      </c>
      <c r="L10" s="12" t="s">
        <v>1288</v>
      </c>
      <c r="M10" s="12" t="s">
        <v>1289</v>
      </c>
      <c r="N10" s="12" t="s">
        <v>1290</v>
      </c>
      <c r="O10" s="12" t="s">
        <v>57</v>
      </c>
      <c r="P10" s="12" t="s">
        <v>57</v>
      </c>
      <c r="Q10" s="12" t="s">
        <v>57</v>
      </c>
      <c r="R10" s="12" t="s">
        <v>57</v>
      </c>
      <c r="S10" s="12" t="s">
        <v>57</v>
      </c>
      <c r="T10" s="12" t="s">
        <v>57</v>
      </c>
      <c r="U10" s="12" t="s">
        <v>57</v>
      </c>
      <c r="V10" s="12" t="s">
        <v>57</v>
      </c>
      <c r="W10" s="12" t="s">
        <v>57</v>
      </c>
      <c r="X10" s="12" t="s">
        <v>57</v>
      </c>
      <c r="Y10" s="12" t="s">
        <v>57</v>
      </c>
      <c r="Z10" s="12" t="s">
        <v>57</v>
      </c>
      <c r="AA10" s="12" t="s">
        <v>57</v>
      </c>
      <c r="AB10" s="12" t="s">
        <v>57</v>
      </c>
      <c r="AC10" s="12" t="s">
        <v>57</v>
      </c>
      <c r="AD10" s="12" t="s">
        <v>1291</v>
      </c>
      <c r="AE10" s="12" t="s">
        <v>57</v>
      </c>
      <c r="AF10" s="12" t="s">
        <v>57</v>
      </c>
      <c r="AG10" s="12" t="s">
        <v>57</v>
      </c>
      <c r="AH10" s="12" t="s">
        <v>57</v>
      </c>
      <c r="AI10" s="12" t="s">
        <v>57</v>
      </c>
      <c r="AJ10" s="12" t="s">
        <v>1240</v>
      </c>
      <c r="AK10" s="12" t="s">
        <v>1241</v>
      </c>
      <c r="AL10" s="12" t="s">
        <v>1241</v>
      </c>
      <c r="AM10" s="12" t="s">
        <v>57</v>
      </c>
      <c r="AN10" s="12" t="s">
        <v>1242</v>
      </c>
      <c r="AO10" s="12" t="s">
        <v>57</v>
      </c>
      <c r="AP10" s="12" t="s">
        <v>1243</v>
      </c>
      <c r="AQ10" s="12" t="s">
        <v>1244</v>
      </c>
      <c r="AR10" s="12" t="s">
        <v>1244</v>
      </c>
      <c r="AS10" s="12" t="s">
        <v>1245</v>
      </c>
      <c r="AT10" s="12" t="s">
        <v>1246</v>
      </c>
      <c r="AU10" s="12" t="s">
        <v>57</v>
      </c>
      <c r="AV10" s="12" t="s">
        <v>57</v>
      </c>
      <c r="AW10" s="12" t="s">
        <v>57</v>
      </c>
      <c r="AX10" s="12" t="s">
        <v>57</v>
      </c>
      <c r="AY10" s="12" t="s">
        <v>57</v>
      </c>
      <c r="AZ10" s="12" t="s">
        <v>57</v>
      </c>
      <c r="BA10" s="12" t="s">
        <v>57</v>
      </c>
      <c r="BB10" s="12" t="s">
        <v>57</v>
      </c>
      <c r="BC10" s="12" t="s">
        <v>57</v>
      </c>
      <c r="BD10" s="12" t="s">
        <v>57</v>
      </c>
      <c r="BE10" s="12" t="s">
        <v>1247</v>
      </c>
      <c r="BF10" s="12" t="s">
        <v>1248</v>
      </c>
      <c r="BG10" s="12">
        <v>226</v>
      </c>
      <c r="BH10" s="12" t="s">
        <v>1249</v>
      </c>
      <c r="BI10" s="12">
        <v>16</v>
      </c>
      <c r="BJ10" s="12" t="s">
        <v>1250</v>
      </c>
      <c r="BK10" s="12" t="s">
        <v>1251</v>
      </c>
      <c r="BL10" s="12" t="s">
        <v>1252</v>
      </c>
      <c r="BM10" s="12" t="s">
        <v>50</v>
      </c>
      <c r="BN10" s="12" t="s">
        <v>57</v>
      </c>
      <c r="BO10" s="12" t="s">
        <v>57</v>
      </c>
      <c r="BP10" s="12" t="s">
        <v>1253</v>
      </c>
      <c r="BQ10" s="12" t="s">
        <v>1254</v>
      </c>
      <c r="BR10" s="12" t="s">
        <v>1255</v>
      </c>
      <c r="BS10" s="12" t="s">
        <v>1256</v>
      </c>
      <c r="BT10" s="12" t="s">
        <v>57</v>
      </c>
      <c r="BU10" s="12" t="s">
        <v>1257</v>
      </c>
      <c r="BV10" s="12" t="s">
        <v>1258</v>
      </c>
      <c r="BW10" s="12" t="s">
        <v>57</v>
      </c>
      <c r="BX10" s="12" t="s">
        <v>1257</v>
      </c>
      <c r="BY10" s="12" t="s">
        <v>1258</v>
      </c>
      <c r="CA10" s="12" t="s">
        <v>57</v>
      </c>
      <c r="CB10" s="12" t="s">
        <v>57</v>
      </c>
      <c r="CC10" s="12" t="s">
        <v>57</v>
      </c>
      <c r="CD10" s="12">
        <v>3</v>
      </c>
      <c r="CE10" s="12">
        <v>0</v>
      </c>
      <c r="CF10" s="12">
        <v>6</v>
      </c>
      <c r="CG10" s="12">
        <v>0</v>
      </c>
      <c r="CH10" s="12" t="s">
        <v>57</v>
      </c>
      <c r="CI10" s="12" t="s">
        <v>57</v>
      </c>
      <c r="CJ10" s="12" t="s">
        <v>1259</v>
      </c>
      <c r="CK10" s="12" t="s">
        <v>1260</v>
      </c>
    </row>
    <row r="11" spans="1:89" ht="84" x14ac:dyDescent="0.25">
      <c r="A11" s="20" t="str">
        <f t="shared" si="0"/>
        <v>241ISZ1178579_MEDU8502224</v>
      </c>
      <c r="B11" s="12" t="s">
        <v>1228</v>
      </c>
      <c r="C11" s="12">
        <v>269813523</v>
      </c>
      <c r="D11" s="16" t="s">
        <v>1229</v>
      </c>
      <c r="E11" s="16" t="s">
        <v>1230</v>
      </c>
      <c r="F11" s="12" t="s">
        <v>57</v>
      </c>
      <c r="G11" s="12" t="s">
        <v>1292</v>
      </c>
      <c r="H11" s="12">
        <v>7</v>
      </c>
      <c r="I11" s="12" t="s">
        <v>1232</v>
      </c>
      <c r="J11" s="12" t="s">
        <v>1293</v>
      </c>
      <c r="K11" s="12" t="s">
        <v>1294</v>
      </c>
      <c r="L11" s="12" t="s">
        <v>1295</v>
      </c>
      <c r="M11" s="12" t="s">
        <v>1236</v>
      </c>
      <c r="N11" s="12" t="s">
        <v>1296</v>
      </c>
      <c r="O11" s="12" t="s">
        <v>57</v>
      </c>
      <c r="P11" s="12" t="s">
        <v>57</v>
      </c>
      <c r="Q11" s="12" t="s">
        <v>57</v>
      </c>
      <c r="R11" s="12" t="s">
        <v>57</v>
      </c>
      <c r="S11" s="12" t="s">
        <v>57</v>
      </c>
      <c r="T11" s="12" t="s">
        <v>57</v>
      </c>
      <c r="U11" s="12" t="s">
        <v>57</v>
      </c>
      <c r="V11" s="12" t="s">
        <v>57</v>
      </c>
      <c r="W11" s="12" t="s">
        <v>57</v>
      </c>
      <c r="X11" s="12" t="s">
        <v>57</v>
      </c>
      <c r="Y11" s="12" t="s">
        <v>57</v>
      </c>
      <c r="Z11" s="12" t="s">
        <v>57</v>
      </c>
      <c r="AA11" s="12" t="s">
        <v>57</v>
      </c>
      <c r="AB11" s="12" t="s">
        <v>57</v>
      </c>
      <c r="AC11" s="12" t="s">
        <v>57</v>
      </c>
      <c r="AD11" s="12" t="s">
        <v>1297</v>
      </c>
      <c r="AE11" s="12" t="s">
        <v>57</v>
      </c>
      <c r="AF11" s="12" t="s">
        <v>57</v>
      </c>
      <c r="AG11" s="12" t="s">
        <v>57</v>
      </c>
      <c r="AH11" s="12" t="s">
        <v>57</v>
      </c>
      <c r="AI11" s="12" t="s">
        <v>57</v>
      </c>
      <c r="AJ11" s="12" t="s">
        <v>1240</v>
      </c>
      <c r="AK11" s="12" t="s">
        <v>1241</v>
      </c>
      <c r="AL11" s="12" t="s">
        <v>1241</v>
      </c>
      <c r="AM11" s="12" t="s">
        <v>57</v>
      </c>
      <c r="AN11" s="12" t="s">
        <v>1242</v>
      </c>
      <c r="AO11" s="12" t="s">
        <v>57</v>
      </c>
      <c r="AP11" s="12" t="s">
        <v>1243</v>
      </c>
      <c r="AQ11" s="12" t="s">
        <v>1244</v>
      </c>
      <c r="AR11" s="12" t="s">
        <v>1244</v>
      </c>
      <c r="AS11" s="12" t="s">
        <v>1245</v>
      </c>
      <c r="AT11" s="12" t="s">
        <v>1246</v>
      </c>
      <c r="AU11" s="12" t="s">
        <v>57</v>
      </c>
      <c r="AV11" s="12" t="s">
        <v>57</v>
      </c>
      <c r="AW11" s="12" t="s">
        <v>57</v>
      </c>
      <c r="AX11" s="12" t="s">
        <v>57</v>
      </c>
      <c r="AY11" s="12" t="s">
        <v>57</v>
      </c>
      <c r="AZ11" s="12" t="s">
        <v>57</v>
      </c>
      <c r="BA11" s="12" t="s">
        <v>57</v>
      </c>
      <c r="BB11" s="12" t="s">
        <v>57</v>
      </c>
      <c r="BC11" s="12" t="s">
        <v>57</v>
      </c>
      <c r="BD11" s="12" t="s">
        <v>57</v>
      </c>
      <c r="BE11" s="12" t="s">
        <v>1247</v>
      </c>
      <c r="BF11" s="12" t="s">
        <v>1248</v>
      </c>
      <c r="BG11" s="12">
        <v>226</v>
      </c>
      <c r="BH11" s="12" t="s">
        <v>1249</v>
      </c>
      <c r="BI11" s="12">
        <v>16</v>
      </c>
      <c r="BJ11" s="12" t="s">
        <v>1250</v>
      </c>
      <c r="BK11" s="12" t="s">
        <v>1251</v>
      </c>
      <c r="BL11" s="12" t="s">
        <v>1252</v>
      </c>
      <c r="BM11" s="12" t="s">
        <v>50</v>
      </c>
      <c r="BN11" s="12" t="s">
        <v>57</v>
      </c>
      <c r="BO11" s="12" t="s">
        <v>57</v>
      </c>
      <c r="BP11" s="12" t="s">
        <v>1253</v>
      </c>
      <c r="BQ11" s="12" t="s">
        <v>1254</v>
      </c>
      <c r="BR11" s="12" t="s">
        <v>1255</v>
      </c>
      <c r="BS11" s="12" t="s">
        <v>1256</v>
      </c>
      <c r="BT11" s="12" t="s">
        <v>57</v>
      </c>
      <c r="BU11" s="12" t="s">
        <v>1257</v>
      </c>
      <c r="BV11" s="12" t="s">
        <v>1258</v>
      </c>
      <c r="BW11" s="12" t="s">
        <v>57</v>
      </c>
      <c r="BX11" s="12" t="s">
        <v>1257</v>
      </c>
      <c r="BY11" s="12" t="s">
        <v>1258</v>
      </c>
      <c r="CA11" s="12" t="s">
        <v>57</v>
      </c>
      <c r="CB11" s="12" t="s">
        <v>57</v>
      </c>
      <c r="CC11" s="12" t="s">
        <v>57</v>
      </c>
      <c r="CD11" s="12">
        <v>3</v>
      </c>
      <c r="CE11" s="12">
        <v>0</v>
      </c>
      <c r="CF11" s="12">
        <v>6</v>
      </c>
      <c r="CG11" s="12">
        <v>0</v>
      </c>
      <c r="CH11" s="12" t="s">
        <v>57</v>
      </c>
      <c r="CI11" s="12" t="s">
        <v>57</v>
      </c>
      <c r="CJ11" s="12" t="s">
        <v>1259</v>
      </c>
      <c r="CK11" s="12" t="s">
        <v>1260</v>
      </c>
    </row>
    <row r="12" spans="1:89" ht="84" x14ac:dyDescent="0.25">
      <c r="A12" s="20" t="str">
        <f t="shared" si="0"/>
        <v>241ISZ1178579_CAXU8111560</v>
      </c>
      <c r="B12" s="12" t="s">
        <v>1228</v>
      </c>
      <c r="C12" s="12">
        <v>269813523</v>
      </c>
      <c r="D12" s="16" t="s">
        <v>1229</v>
      </c>
      <c r="E12" s="16" t="s">
        <v>1230</v>
      </c>
      <c r="F12" s="12" t="s">
        <v>57</v>
      </c>
      <c r="G12" s="12" t="s">
        <v>1298</v>
      </c>
      <c r="H12" s="12">
        <v>8</v>
      </c>
      <c r="I12" s="12" t="s">
        <v>1232</v>
      </c>
      <c r="J12" s="12" t="s">
        <v>1299</v>
      </c>
      <c r="K12" s="12" t="s">
        <v>1263</v>
      </c>
      <c r="L12" s="12" t="s">
        <v>1300</v>
      </c>
      <c r="M12" s="12" t="s">
        <v>1301</v>
      </c>
      <c r="N12" s="12" t="s">
        <v>1302</v>
      </c>
      <c r="O12" s="12" t="s">
        <v>57</v>
      </c>
      <c r="P12" s="12" t="s">
        <v>57</v>
      </c>
      <c r="Q12" s="12" t="s">
        <v>57</v>
      </c>
      <c r="R12" s="12" t="s">
        <v>57</v>
      </c>
      <c r="S12" s="12" t="s">
        <v>57</v>
      </c>
      <c r="T12" s="12" t="s">
        <v>57</v>
      </c>
      <c r="U12" s="12" t="s">
        <v>57</v>
      </c>
      <c r="V12" s="12" t="s">
        <v>57</v>
      </c>
      <c r="W12" s="12" t="s">
        <v>57</v>
      </c>
      <c r="X12" s="12" t="s">
        <v>57</v>
      </c>
      <c r="Y12" s="12" t="s">
        <v>57</v>
      </c>
      <c r="Z12" s="12" t="s">
        <v>57</v>
      </c>
      <c r="AA12" s="12" t="s">
        <v>57</v>
      </c>
      <c r="AB12" s="12" t="s">
        <v>57</v>
      </c>
      <c r="AC12" s="12" t="s">
        <v>57</v>
      </c>
      <c r="AD12" s="12" t="s">
        <v>1303</v>
      </c>
      <c r="AE12" s="12" t="s">
        <v>57</v>
      </c>
      <c r="AF12" s="12" t="s">
        <v>57</v>
      </c>
      <c r="AG12" s="12" t="s">
        <v>57</v>
      </c>
      <c r="AH12" s="12" t="s">
        <v>57</v>
      </c>
      <c r="AI12" s="12" t="s">
        <v>57</v>
      </c>
      <c r="AJ12" s="12" t="s">
        <v>1240</v>
      </c>
      <c r="AK12" s="12" t="s">
        <v>1241</v>
      </c>
      <c r="AL12" s="12" t="s">
        <v>1241</v>
      </c>
      <c r="AM12" s="12" t="s">
        <v>57</v>
      </c>
      <c r="AN12" s="12" t="s">
        <v>1242</v>
      </c>
      <c r="AO12" s="12" t="s">
        <v>57</v>
      </c>
      <c r="AP12" s="12" t="s">
        <v>1243</v>
      </c>
      <c r="AQ12" s="12" t="s">
        <v>1244</v>
      </c>
      <c r="AR12" s="12" t="s">
        <v>1244</v>
      </c>
      <c r="AS12" s="12" t="s">
        <v>1245</v>
      </c>
      <c r="AT12" s="12" t="s">
        <v>1246</v>
      </c>
      <c r="AU12" s="12" t="s">
        <v>57</v>
      </c>
      <c r="AV12" s="12" t="s">
        <v>57</v>
      </c>
      <c r="AW12" s="12" t="s">
        <v>57</v>
      </c>
      <c r="AX12" s="12" t="s">
        <v>57</v>
      </c>
      <c r="AY12" s="12" t="s">
        <v>57</v>
      </c>
      <c r="AZ12" s="12" t="s">
        <v>57</v>
      </c>
      <c r="BA12" s="12" t="s">
        <v>57</v>
      </c>
      <c r="BB12" s="12" t="s">
        <v>57</v>
      </c>
      <c r="BC12" s="12" t="s">
        <v>57</v>
      </c>
      <c r="BD12" s="12" t="s">
        <v>57</v>
      </c>
      <c r="BE12" s="12" t="s">
        <v>1247</v>
      </c>
      <c r="BF12" s="12" t="s">
        <v>1248</v>
      </c>
      <c r="BG12" s="12">
        <v>226</v>
      </c>
      <c r="BH12" s="12" t="s">
        <v>1249</v>
      </c>
      <c r="BI12" s="12">
        <v>16</v>
      </c>
      <c r="BJ12" s="12" t="s">
        <v>1250</v>
      </c>
      <c r="BK12" s="12" t="s">
        <v>1251</v>
      </c>
      <c r="BL12" s="12" t="s">
        <v>1252</v>
      </c>
      <c r="BM12" s="12" t="s">
        <v>50</v>
      </c>
      <c r="BN12" s="12" t="s">
        <v>57</v>
      </c>
      <c r="BO12" s="12" t="s">
        <v>57</v>
      </c>
      <c r="BP12" s="12" t="s">
        <v>1253</v>
      </c>
      <c r="BQ12" s="12" t="s">
        <v>1254</v>
      </c>
      <c r="BR12" s="12" t="s">
        <v>1255</v>
      </c>
      <c r="BS12" s="12" t="s">
        <v>1256</v>
      </c>
      <c r="BT12" s="12" t="s">
        <v>57</v>
      </c>
      <c r="BU12" s="12" t="s">
        <v>1257</v>
      </c>
      <c r="BV12" s="12" t="s">
        <v>1258</v>
      </c>
      <c r="BW12" s="12" t="s">
        <v>57</v>
      </c>
      <c r="BX12" s="12" t="s">
        <v>1257</v>
      </c>
      <c r="BY12" s="12" t="s">
        <v>1258</v>
      </c>
      <c r="CA12" s="12" t="s">
        <v>57</v>
      </c>
      <c r="CB12" s="12" t="s">
        <v>57</v>
      </c>
      <c r="CC12" s="12" t="s">
        <v>57</v>
      </c>
      <c r="CD12" s="12">
        <v>3</v>
      </c>
      <c r="CE12" s="12">
        <v>0</v>
      </c>
      <c r="CF12" s="12">
        <v>6</v>
      </c>
      <c r="CG12" s="12">
        <v>0</v>
      </c>
      <c r="CH12" s="12" t="s">
        <v>57</v>
      </c>
      <c r="CI12" s="12" t="s">
        <v>57</v>
      </c>
      <c r="CJ12" s="12" t="s">
        <v>1259</v>
      </c>
      <c r="CK12" s="12" t="s">
        <v>1260</v>
      </c>
    </row>
    <row r="13" spans="1:89" ht="84" x14ac:dyDescent="0.25">
      <c r="A13" s="20" t="str">
        <f t="shared" si="0"/>
        <v>241ISZ1178579_MEDU8469580</v>
      </c>
      <c r="B13" s="12" t="s">
        <v>1228</v>
      </c>
      <c r="C13" s="12">
        <v>269813523</v>
      </c>
      <c r="D13" s="16" t="s">
        <v>1229</v>
      </c>
      <c r="E13" s="16" t="s">
        <v>1230</v>
      </c>
      <c r="F13" s="12" t="s">
        <v>57</v>
      </c>
      <c r="G13" s="12" t="s">
        <v>1304</v>
      </c>
      <c r="H13" s="12">
        <v>9</v>
      </c>
      <c r="I13" s="12" t="s">
        <v>1232</v>
      </c>
      <c r="J13" s="12" t="s">
        <v>1305</v>
      </c>
      <c r="K13" s="12" t="s">
        <v>1263</v>
      </c>
      <c r="L13" s="12" t="s">
        <v>1306</v>
      </c>
      <c r="M13" s="12" t="s">
        <v>1236</v>
      </c>
      <c r="N13" s="12" t="s">
        <v>1307</v>
      </c>
      <c r="O13" s="12" t="s">
        <v>57</v>
      </c>
      <c r="P13" s="12" t="s">
        <v>57</v>
      </c>
      <c r="Q13" s="12" t="s">
        <v>57</v>
      </c>
      <c r="R13" s="12" t="s">
        <v>57</v>
      </c>
      <c r="S13" s="12" t="s">
        <v>57</v>
      </c>
      <c r="T13" s="12" t="s">
        <v>57</v>
      </c>
      <c r="U13" s="12" t="s">
        <v>57</v>
      </c>
      <c r="V13" s="12" t="s">
        <v>57</v>
      </c>
      <c r="W13" s="12" t="s">
        <v>57</v>
      </c>
      <c r="X13" s="12" t="s">
        <v>57</v>
      </c>
      <c r="Y13" s="12" t="s">
        <v>57</v>
      </c>
      <c r="Z13" s="12" t="s">
        <v>57</v>
      </c>
      <c r="AA13" s="12" t="s">
        <v>57</v>
      </c>
      <c r="AB13" s="12" t="s">
        <v>57</v>
      </c>
      <c r="AC13" s="12" t="s">
        <v>57</v>
      </c>
      <c r="AD13" s="12" t="s">
        <v>1308</v>
      </c>
      <c r="AE13" s="12" t="s">
        <v>57</v>
      </c>
      <c r="AF13" s="12" t="s">
        <v>57</v>
      </c>
      <c r="AG13" s="12" t="s">
        <v>57</v>
      </c>
      <c r="AH13" s="12" t="s">
        <v>57</v>
      </c>
      <c r="AI13" s="12" t="s">
        <v>57</v>
      </c>
      <c r="AJ13" s="12" t="s">
        <v>1240</v>
      </c>
      <c r="AK13" s="12" t="s">
        <v>1241</v>
      </c>
      <c r="AL13" s="12" t="s">
        <v>1241</v>
      </c>
      <c r="AM13" s="12" t="s">
        <v>57</v>
      </c>
      <c r="AN13" s="12" t="s">
        <v>1242</v>
      </c>
      <c r="AO13" s="12" t="s">
        <v>57</v>
      </c>
      <c r="AP13" s="12" t="s">
        <v>1243</v>
      </c>
      <c r="AQ13" s="12" t="s">
        <v>1244</v>
      </c>
      <c r="AR13" s="12" t="s">
        <v>1244</v>
      </c>
      <c r="AS13" s="12" t="s">
        <v>1245</v>
      </c>
      <c r="AT13" s="12" t="s">
        <v>1246</v>
      </c>
      <c r="AU13" s="12" t="s">
        <v>57</v>
      </c>
      <c r="AV13" s="12" t="s">
        <v>57</v>
      </c>
      <c r="AW13" s="12" t="s">
        <v>57</v>
      </c>
      <c r="AX13" s="12" t="s">
        <v>57</v>
      </c>
      <c r="AY13" s="12" t="s">
        <v>57</v>
      </c>
      <c r="AZ13" s="12" t="s">
        <v>57</v>
      </c>
      <c r="BA13" s="12" t="s">
        <v>57</v>
      </c>
      <c r="BB13" s="12" t="s">
        <v>57</v>
      </c>
      <c r="BC13" s="12" t="s">
        <v>57</v>
      </c>
      <c r="BD13" s="12" t="s">
        <v>57</v>
      </c>
      <c r="BE13" s="12" t="s">
        <v>1247</v>
      </c>
      <c r="BF13" s="12" t="s">
        <v>1248</v>
      </c>
      <c r="BG13" s="12">
        <v>226</v>
      </c>
      <c r="BH13" s="12" t="s">
        <v>1249</v>
      </c>
      <c r="BI13" s="12">
        <v>16</v>
      </c>
      <c r="BJ13" s="12" t="s">
        <v>1250</v>
      </c>
      <c r="BK13" s="12" t="s">
        <v>1251</v>
      </c>
      <c r="BL13" s="12" t="s">
        <v>1252</v>
      </c>
      <c r="BM13" s="12" t="s">
        <v>50</v>
      </c>
      <c r="BN13" s="12" t="s">
        <v>57</v>
      </c>
      <c r="BO13" s="12" t="s">
        <v>57</v>
      </c>
      <c r="BP13" s="12" t="s">
        <v>1253</v>
      </c>
      <c r="BQ13" s="12" t="s">
        <v>1254</v>
      </c>
      <c r="BR13" s="12" t="s">
        <v>1255</v>
      </c>
      <c r="BS13" s="12" t="s">
        <v>1256</v>
      </c>
      <c r="BT13" s="12" t="s">
        <v>57</v>
      </c>
      <c r="BU13" s="12" t="s">
        <v>1257</v>
      </c>
      <c r="BV13" s="12" t="s">
        <v>1258</v>
      </c>
      <c r="BW13" s="12" t="s">
        <v>57</v>
      </c>
      <c r="BX13" s="12" t="s">
        <v>1257</v>
      </c>
      <c r="BY13" s="12" t="s">
        <v>1258</v>
      </c>
      <c r="CA13" s="12" t="s">
        <v>57</v>
      </c>
      <c r="CB13" s="12" t="s">
        <v>57</v>
      </c>
      <c r="CC13" s="12" t="s">
        <v>57</v>
      </c>
      <c r="CD13" s="12">
        <v>3</v>
      </c>
      <c r="CE13" s="12">
        <v>0</v>
      </c>
      <c r="CF13" s="12">
        <v>6</v>
      </c>
      <c r="CG13" s="12">
        <v>0</v>
      </c>
      <c r="CH13" s="12" t="s">
        <v>57</v>
      </c>
      <c r="CI13" s="12" t="s">
        <v>57</v>
      </c>
      <c r="CJ13" s="12" t="s">
        <v>1259</v>
      </c>
      <c r="CK13" s="12" t="s">
        <v>1260</v>
      </c>
    </row>
    <row r="14" spans="1:89" ht="84" x14ac:dyDescent="0.25">
      <c r="A14" s="20" t="str">
        <f t="shared" si="0"/>
        <v>241ISZ1178579_AMFU8809377</v>
      </c>
      <c r="B14" s="12" t="s">
        <v>1228</v>
      </c>
      <c r="C14" s="12">
        <v>269813523</v>
      </c>
      <c r="D14" s="16" t="s">
        <v>1229</v>
      </c>
      <c r="E14" s="16" t="s">
        <v>1230</v>
      </c>
      <c r="F14" s="12" t="s">
        <v>57</v>
      </c>
      <c r="G14" s="12" t="s">
        <v>1309</v>
      </c>
      <c r="H14" s="12">
        <v>10</v>
      </c>
      <c r="I14" s="12" t="s">
        <v>1232</v>
      </c>
      <c r="J14" s="12" t="s">
        <v>1310</v>
      </c>
      <c r="K14" s="12" t="s">
        <v>1294</v>
      </c>
      <c r="L14" s="12" t="s">
        <v>1311</v>
      </c>
      <c r="M14" s="12" t="s">
        <v>1236</v>
      </c>
      <c r="N14" s="12" t="s">
        <v>1312</v>
      </c>
      <c r="O14" s="12" t="s">
        <v>57</v>
      </c>
      <c r="P14" s="12" t="s">
        <v>57</v>
      </c>
      <c r="Q14" s="12" t="s">
        <v>57</v>
      </c>
      <c r="R14" s="12" t="s">
        <v>57</v>
      </c>
      <c r="S14" s="12" t="s">
        <v>57</v>
      </c>
      <c r="T14" s="12" t="s">
        <v>57</v>
      </c>
      <c r="U14" s="12" t="s">
        <v>57</v>
      </c>
      <c r="V14" s="12" t="s">
        <v>57</v>
      </c>
      <c r="W14" s="12" t="s">
        <v>57</v>
      </c>
      <c r="X14" s="12" t="s">
        <v>57</v>
      </c>
      <c r="Y14" s="12" t="s">
        <v>57</v>
      </c>
      <c r="Z14" s="12" t="s">
        <v>57</v>
      </c>
      <c r="AA14" s="12" t="s">
        <v>57</v>
      </c>
      <c r="AB14" s="12" t="s">
        <v>57</v>
      </c>
      <c r="AC14" s="12" t="s">
        <v>57</v>
      </c>
      <c r="AD14" s="12" t="s">
        <v>1313</v>
      </c>
      <c r="AE14" s="12" t="s">
        <v>57</v>
      </c>
      <c r="AF14" s="12" t="s">
        <v>57</v>
      </c>
      <c r="AG14" s="12" t="s">
        <v>57</v>
      </c>
      <c r="AH14" s="12" t="s">
        <v>57</v>
      </c>
      <c r="AI14" s="12" t="s">
        <v>57</v>
      </c>
      <c r="AJ14" s="12" t="s">
        <v>1240</v>
      </c>
      <c r="AK14" s="12" t="s">
        <v>1241</v>
      </c>
      <c r="AL14" s="12" t="s">
        <v>1241</v>
      </c>
      <c r="AM14" s="12" t="s">
        <v>57</v>
      </c>
      <c r="AN14" s="12" t="s">
        <v>1242</v>
      </c>
      <c r="AO14" s="12" t="s">
        <v>57</v>
      </c>
      <c r="AP14" s="12" t="s">
        <v>1243</v>
      </c>
      <c r="AQ14" s="12" t="s">
        <v>1244</v>
      </c>
      <c r="AR14" s="12" t="s">
        <v>1244</v>
      </c>
      <c r="AS14" s="12" t="s">
        <v>1245</v>
      </c>
      <c r="AT14" s="12" t="s">
        <v>1246</v>
      </c>
      <c r="AU14" s="12" t="s">
        <v>57</v>
      </c>
      <c r="AV14" s="12" t="s">
        <v>57</v>
      </c>
      <c r="AW14" s="12" t="s">
        <v>57</v>
      </c>
      <c r="AX14" s="12" t="s">
        <v>57</v>
      </c>
      <c r="AY14" s="12" t="s">
        <v>57</v>
      </c>
      <c r="AZ14" s="12" t="s">
        <v>57</v>
      </c>
      <c r="BA14" s="12" t="s">
        <v>57</v>
      </c>
      <c r="BB14" s="12" t="s">
        <v>57</v>
      </c>
      <c r="BC14" s="12" t="s">
        <v>57</v>
      </c>
      <c r="BD14" s="12" t="s">
        <v>57</v>
      </c>
      <c r="BE14" s="12" t="s">
        <v>1247</v>
      </c>
      <c r="BF14" s="12" t="s">
        <v>1248</v>
      </c>
      <c r="BG14" s="12">
        <v>226</v>
      </c>
      <c r="BH14" s="12" t="s">
        <v>1249</v>
      </c>
      <c r="BI14" s="12">
        <v>16</v>
      </c>
      <c r="BJ14" s="12" t="s">
        <v>1250</v>
      </c>
      <c r="BK14" s="12" t="s">
        <v>1251</v>
      </c>
      <c r="BL14" s="12" t="s">
        <v>1252</v>
      </c>
      <c r="BM14" s="12" t="s">
        <v>50</v>
      </c>
      <c r="BN14" s="12" t="s">
        <v>57</v>
      </c>
      <c r="BO14" s="12" t="s">
        <v>57</v>
      </c>
      <c r="BP14" s="12" t="s">
        <v>1253</v>
      </c>
      <c r="BQ14" s="12" t="s">
        <v>1254</v>
      </c>
      <c r="BR14" s="12" t="s">
        <v>1255</v>
      </c>
      <c r="BS14" s="12" t="s">
        <v>1256</v>
      </c>
      <c r="BT14" s="12" t="s">
        <v>57</v>
      </c>
      <c r="BU14" s="12" t="s">
        <v>1257</v>
      </c>
      <c r="BV14" s="12" t="s">
        <v>1258</v>
      </c>
      <c r="BW14" s="12" t="s">
        <v>57</v>
      </c>
      <c r="BX14" s="12" t="s">
        <v>1257</v>
      </c>
      <c r="BY14" s="12" t="s">
        <v>1258</v>
      </c>
      <c r="CA14" s="12" t="s">
        <v>57</v>
      </c>
      <c r="CB14" s="12" t="s">
        <v>57</v>
      </c>
      <c r="CC14" s="12" t="s">
        <v>57</v>
      </c>
      <c r="CD14" s="12">
        <v>3</v>
      </c>
      <c r="CE14" s="12">
        <v>0</v>
      </c>
      <c r="CF14" s="12">
        <v>6</v>
      </c>
      <c r="CG14" s="12">
        <v>0</v>
      </c>
      <c r="CH14" s="12" t="s">
        <v>57</v>
      </c>
      <c r="CI14" s="12" t="s">
        <v>57</v>
      </c>
      <c r="CJ14" s="12" t="s">
        <v>1259</v>
      </c>
      <c r="CK14" s="12" t="s">
        <v>1260</v>
      </c>
    </row>
    <row r="15" spans="1:89" ht="84" x14ac:dyDescent="0.25">
      <c r="A15" s="20" t="str">
        <f t="shared" si="0"/>
        <v>241ISZ1178579_CAIU8693428</v>
      </c>
      <c r="B15" s="12" t="s">
        <v>1228</v>
      </c>
      <c r="C15" s="12">
        <v>269813523</v>
      </c>
      <c r="D15" s="16" t="s">
        <v>1229</v>
      </c>
      <c r="E15" s="16" t="s">
        <v>1230</v>
      </c>
      <c r="F15" s="12" t="s">
        <v>57</v>
      </c>
      <c r="G15" s="12" t="s">
        <v>1314</v>
      </c>
      <c r="H15" s="12">
        <v>11</v>
      </c>
      <c r="I15" s="12" t="s">
        <v>1232</v>
      </c>
      <c r="J15" s="12" t="s">
        <v>1315</v>
      </c>
      <c r="K15" s="12" t="s">
        <v>1263</v>
      </c>
      <c r="L15" s="12" t="s">
        <v>1316</v>
      </c>
      <c r="M15" s="12" t="s">
        <v>1301</v>
      </c>
      <c r="N15" s="12" t="s">
        <v>1317</v>
      </c>
      <c r="O15" s="12" t="s">
        <v>57</v>
      </c>
      <c r="P15" s="12" t="s">
        <v>57</v>
      </c>
      <c r="Q15" s="12" t="s">
        <v>57</v>
      </c>
      <c r="R15" s="12" t="s">
        <v>57</v>
      </c>
      <c r="S15" s="12" t="s">
        <v>57</v>
      </c>
      <c r="T15" s="12" t="s">
        <v>57</v>
      </c>
      <c r="U15" s="12" t="s">
        <v>57</v>
      </c>
      <c r="V15" s="12" t="s">
        <v>57</v>
      </c>
      <c r="W15" s="12" t="s">
        <v>57</v>
      </c>
      <c r="X15" s="12" t="s">
        <v>57</v>
      </c>
      <c r="Y15" s="12" t="s">
        <v>57</v>
      </c>
      <c r="Z15" s="12" t="s">
        <v>57</v>
      </c>
      <c r="AA15" s="12" t="s">
        <v>57</v>
      </c>
      <c r="AB15" s="12" t="s">
        <v>57</v>
      </c>
      <c r="AC15" s="12" t="s">
        <v>57</v>
      </c>
      <c r="AD15" s="12" t="s">
        <v>1318</v>
      </c>
      <c r="AE15" s="12" t="s">
        <v>57</v>
      </c>
      <c r="AF15" s="12" t="s">
        <v>57</v>
      </c>
      <c r="AG15" s="12" t="s">
        <v>57</v>
      </c>
      <c r="AH15" s="12" t="s">
        <v>57</v>
      </c>
      <c r="AI15" s="12" t="s">
        <v>57</v>
      </c>
      <c r="AJ15" s="12" t="s">
        <v>1240</v>
      </c>
      <c r="AK15" s="12" t="s">
        <v>1241</v>
      </c>
      <c r="AL15" s="12" t="s">
        <v>1241</v>
      </c>
      <c r="AM15" s="12" t="s">
        <v>57</v>
      </c>
      <c r="AN15" s="12" t="s">
        <v>1242</v>
      </c>
      <c r="AO15" s="12" t="s">
        <v>57</v>
      </c>
      <c r="AP15" s="12" t="s">
        <v>1243</v>
      </c>
      <c r="AQ15" s="12" t="s">
        <v>1244</v>
      </c>
      <c r="AR15" s="12" t="s">
        <v>1244</v>
      </c>
      <c r="AS15" s="12" t="s">
        <v>1245</v>
      </c>
      <c r="AT15" s="12" t="s">
        <v>1246</v>
      </c>
      <c r="AU15" s="12" t="s">
        <v>57</v>
      </c>
      <c r="AV15" s="12" t="s">
        <v>57</v>
      </c>
      <c r="AW15" s="12" t="s">
        <v>57</v>
      </c>
      <c r="AX15" s="12" t="s">
        <v>57</v>
      </c>
      <c r="AY15" s="12" t="s">
        <v>57</v>
      </c>
      <c r="AZ15" s="12" t="s">
        <v>57</v>
      </c>
      <c r="BA15" s="12" t="s">
        <v>57</v>
      </c>
      <c r="BB15" s="12" t="s">
        <v>57</v>
      </c>
      <c r="BC15" s="12" t="s">
        <v>57</v>
      </c>
      <c r="BD15" s="12" t="s">
        <v>57</v>
      </c>
      <c r="BE15" s="12" t="s">
        <v>1247</v>
      </c>
      <c r="BF15" s="12" t="s">
        <v>1248</v>
      </c>
      <c r="BG15" s="12">
        <v>226</v>
      </c>
      <c r="BH15" s="12" t="s">
        <v>1249</v>
      </c>
      <c r="BI15" s="12">
        <v>16</v>
      </c>
      <c r="BJ15" s="12" t="s">
        <v>1250</v>
      </c>
      <c r="BK15" s="12" t="s">
        <v>1251</v>
      </c>
      <c r="BL15" s="12" t="s">
        <v>1252</v>
      </c>
      <c r="BM15" s="12" t="s">
        <v>50</v>
      </c>
      <c r="BN15" s="12" t="s">
        <v>57</v>
      </c>
      <c r="BO15" s="12" t="s">
        <v>57</v>
      </c>
      <c r="BP15" s="12" t="s">
        <v>1253</v>
      </c>
      <c r="BQ15" s="12" t="s">
        <v>1254</v>
      </c>
      <c r="BR15" s="12" t="s">
        <v>1255</v>
      </c>
      <c r="BS15" s="12" t="s">
        <v>1256</v>
      </c>
      <c r="BT15" s="12" t="s">
        <v>57</v>
      </c>
      <c r="BU15" s="12" t="s">
        <v>1257</v>
      </c>
      <c r="BV15" s="12" t="s">
        <v>1258</v>
      </c>
      <c r="BW15" s="12" t="s">
        <v>57</v>
      </c>
      <c r="BX15" s="12" t="s">
        <v>1257</v>
      </c>
      <c r="BY15" s="12" t="s">
        <v>1258</v>
      </c>
      <c r="CA15" s="12" t="s">
        <v>57</v>
      </c>
      <c r="CB15" s="12" t="s">
        <v>57</v>
      </c>
      <c r="CC15" s="12" t="s">
        <v>57</v>
      </c>
      <c r="CD15" s="12">
        <v>3</v>
      </c>
      <c r="CE15" s="12">
        <v>0</v>
      </c>
      <c r="CF15" s="12">
        <v>6</v>
      </c>
      <c r="CG15" s="12">
        <v>0</v>
      </c>
      <c r="CH15" s="12" t="s">
        <v>57</v>
      </c>
      <c r="CI15" s="12" t="s">
        <v>57</v>
      </c>
      <c r="CJ15" s="12" t="s">
        <v>1259</v>
      </c>
      <c r="CK15" s="12" t="s">
        <v>1260</v>
      </c>
    </row>
    <row r="16" spans="1:89" ht="84" x14ac:dyDescent="0.25">
      <c r="A16" s="20" t="str">
        <f t="shared" si="0"/>
        <v>241ISZ1178579_MEDU8382812</v>
      </c>
      <c r="B16" s="12" t="s">
        <v>1228</v>
      </c>
      <c r="C16" s="12">
        <v>269813523</v>
      </c>
      <c r="D16" s="16" t="s">
        <v>1229</v>
      </c>
      <c r="E16" s="16" t="s">
        <v>1230</v>
      </c>
      <c r="F16" s="12" t="s">
        <v>57</v>
      </c>
      <c r="G16" s="12" t="s">
        <v>1319</v>
      </c>
      <c r="H16" s="12">
        <v>12</v>
      </c>
      <c r="I16" s="12" t="s">
        <v>1232</v>
      </c>
      <c r="J16" s="12" t="s">
        <v>1320</v>
      </c>
      <c r="K16" s="12" t="s">
        <v>1263</v>
      </c>
      <c r="L16" s="12" t="s">
        <v>1321</v>
      </c>
      <c r="M16" s="12" t="s">
        <v>1236</v>
      </c>
      <c r="N16" s="12" t="s">
        <v>1322</v>
      </c>
      <c r="O16" s="12" t="s">
        <v>57</v>
      </c>
      <c r="P16" s="12" t="s">
        <v>57</v>
      </c>
      <c r="Q16" s="12" t="s">
        <v>57</v>
      </c>
      <c r="R16" s="12" t="s">
        <v>57</v>
      </c>
      <c r="S16" s="12" t="s">
        <v>57</v>
      </c>
      <c r="T16" s="12" t="s">
        <v>57</v>
      </c>
      <c r="U16" s="12" t="s">
        <v>57</v>
      </c>
      <c r="V16" s="12" t="s">
        <v>57</v>
      </c>
      <c r="W16" s="12" t="s">
        <v>57</v>
      </c>
      <c r="X16" s="12" t="s">
        <v>57</v>
      </c>
      <c r="Y16" s="12" t="s">
        <v>57</v>
      </c>
      <c r="Z16" s="12" t="s">
        <v>57</v>
      </c>
      <c r="AA16" s="12" t="s">
        <v>57</v>
      </c>
      <c r="AB16" s="12" t="s">
        <v>57</v>
      </c>
      <c r="AC16" s="12" t="s">
        <v>57</v>
      </c>
      <c r="AD16" s="12" t="s">
        <v>1323</v>
      </c>
      <c r="AE16" s="12" t="s">
        <v>57</v>
      </c>
      <c r="AF16" s="12" t="s">
        <v>57</v>
      </c>
      <c r="AG16" s="12" t="s">
        <v>57</v>
      </c>
      <c r="AH16" s="12" t="s">
        <v>57</v>
      </c>
      <c r="AI16" s="12" t="s">
        <v>57</v>
      </c>
      <c r="AJ16" s="12" t="s">
        <v>1240</v>
      </c>
      <c r="AK16" s="12" t="s">
        <v>1241</v>
      </c>
      <c r="AL16" s="12" t="s">
        <v>1241</v>
      </c>
      <c r="AM16" s="12" t="s">
        <v>57</v>
      </c>
      <c r="AN16" s="12" t="s">
        <v>1242</v>
      </c>
      <c r="AO16" s="12" t="s">
        <v>57</v>
      </c>
      <c r="AP16" s="12" t="s">
        <v>1243</v>
      </c>
      <c r="AQ16" s="12" t="s">
        <v>1244</v>
      </c>
      <c r="AR16" s="12" t="s">
        <v>1244</v>
      </c>
      <c r="AS16" s="12" t="s">
        <v>1245</v>
      </c>
      <c r="AT16" s="12" t="s">
        <v>1246</v>
      </c>
      <c r="AU16" s="12" t="s">
        <v>57</v>
      </c>
      <c r="AV16" s="12" t="s">
        <v>57</v>
      </c>
      <c r="AW16" s="12" t="s">
        <v>57</v>
      </c>
      <c r="AX16" s="12" t="s">
        <v>57</v>
      </c>
      <c r="AY16" s="12" t="s">
        <v>57</v>
      </c>
      <c r="AZ16" s="12" t="s">
        <v>57</v>
      </c>
      <c r="BA16" s="12" t="s">
        <v>57</v>
      </c>
      <c r="BB16" s="12" t="s">
        <v>57</v>
      </c>
      <c r="BC16" s="12" t="s">
        <v>57</v>
      </c>
      <c r="BD16" s="12" t="s">
        <v>57</v>
      </c>
      <c r="BE16" s="12" t="s">
        <v>1247</v>
      </c>
      <c r="BF16" s="12" t="s">
        <v>1248</v>
      </c>
      <c r="BG16" s="12">
        <v>226</v>
      </c>
      <c r="BH16" s="12" t="s">
        <v>1249</v>
      </c>
      <c r="BI16" s="12">
        <v>16</v>
      </c>
      <c r="BJ16" s="12" t="s">
        <v>1250</v>
      </c>
      <c r="BK16" s="12" t="s">
        <v>1251</v>
      </c>
      <c r="BL16" s="12" t="s">
        <v>1252</v>
      </c>
      <c r="BM16" s="12" t="s">
        <v>50</v>
      </c>
      <c r="BN16" s="12" t="s">
        <v>57</v>
      </c>
      <c r="BO16" s="12" t="s">
        <v>57</v>
      </c>
      <c r="BP16" s="12" t="s">
        <v>1253</v>
      </c>
      <c r="BQ16" s="12" t="s">
        <v>1254</v>
      </c>
      <c r="BR16" s="12" t="s">
        <v>1255</v>
      </c>
      <c r="BS16" s="12" t="s">
        <v>1256</v>
      </c>
      <c r="BT16" s="12" t="s">
        <v>57</v>
      </c>
      <c r="BU16" s="12" t="s">
        <v>1257</v>
      </c>
      <c r="BV16" s="12" t="s">
        <v>1258</v>
      </c>
      <c r="BW16" s="12" t="s">
        <v>57</v>
      </c>
      <c r="BX16" s="12" t="s">
        <v>1257</v>
      </c>
      <c r="BY16" s="12" t="s">
        <v>1258</v>
      </c>
      <c r="CA16" s="12" t="s">
        <v>57</v>
      </c>
      <c r="CB16" s="12" t="s">
        <v>57</v>
      </c>
      <c r="CC16" s="12" t="s">
        <v>57</v>
      </c>
      <c r="CD16" s="12">
        <v>3</v>
      </c>
      <c r="CE16" s="12">
        <v>0</v>
      </c>
      <c r="CF16" s="12">
        <v>6</v>
      </c>
      <c r="CG16" s="12">
        <v>0</v>
      </c>
      <c r="CH16" s="12" t="s">
        <v>57</v>
      </c>
      <c r="CI16" s="12" t="s">
        <v>57</v>
      </c>
      <c r="CJ16" s="12" t="s">
        <v>1259</v>
      </c>
      <c r="CK16" s="12" t="s">
        <v>1260</v>
      </c>
    </row>
    <row r="17" spans="1:89" ht="84" x14ac:dyDescent="0.25">
      <c r="A17" s="20" t="str">
        <f t="shared" si="0"/>
        <v>241ISZ1178579_TGHU9303509</v>
      </c>
      <c r="B17" s="12" t="s">
        <v>1228</v>
      </c>
      <c r="C17" s="12">
        <v>269813523</v>
      </c>
      <c r="D17" s="16" t="s">
        <v>1229</v>
      </c>
      <c r="E17" s="16" t="s">
        <v>1230</v>
      </c>
      <c r="F17" s="12" t="s">
        <v>57</v>
      </c>
      <c r="G17" s="12" t="s">
        <v>1324</v>
      </c>
      <c r="H17" s="12">
        <v>13</v>
      </c>
      <c r="I17" s="12" t="s">
        <v>1232</v>
      </c>
      <c r="J17" s="12" t="s">
        <v>1325</v>
      </c>
      <c r="K17" s="12" t="s">
        <v>1263</v>
      </c>
      <c r="L17" s="12" t="s">
        <v>1326</v>
      </c>
      <c r="M17" s="12" t="s">
        <v>1271</v>
      </c>
      <c r="N17" s="12" t="s">
        <v>1327</v>
      </c>
      <c r="O17" s="12" t="s">
        <v>57</v>
      </c>
      <c r="P17" s="12" t="s">
        <v>57</v>
      </c>
      <c r="Q17" s="12" t="s">
        <v>57</v>
      </c>
      <c r="R17" s="12" t="s">
        <v>57</v>
      </c>
      <c r="S17" s="12" t="s">
        <v>57</v>
      </c>
      <c r="T17" s="12" t="s">
        <v>57</v>
      </c>
      <c r="U17" s="12" t="s">
        <v>57</v>
      </c>
      <c r="V17" s="12" t="s">
        <v>57</v>
      </c>
      <c r="W17" s="12" t="s">
        <v>57</v>
      </c>
      <c r="X17" s="12" t="s">
        <v>57</v>
      </c>
      <c r="Y17" s="12" t="s">
        <v>57</v>
      </c>
      <c r="Z17" s="12" t="s">
        <v>57</v>
      </c>
      <c r="AA17" s="12" t="s">
        <v>57</v>
      </c>
      <c r="AB17" s="12" t="s">
        <v>57</v>
      </c>
      <c r="AC17" s="12" t="s">
        <v>57</v>
      </c>
      <c r="AD17" s="12" t="s">
        <v>1328</v>
      </c>
      <c r="AE17" s="12" t="s">
        <v>57</v>
      </c>
      <c r="AF17" s="12" t="s">
        <v>57</v>
      </c>
      <c r="AG17" s="12" t="s">
        <v>57</v>
      </c>
      <c r="AH17" s="12" t="s">
        <v>57</v>
      </c>
      <c r="AI17" s="12" t="s">
        <v>57</v>
      </c>
      <c r="AJ17" s="12" t="s">
        <v>1240</v>
      </c>
      <c r="AK17" s="12" t="s">
        <v>1241</v>
      </c>
      <c r="AL17" s="12" t="s">
        <v>1241</v>
      </c>
      <c r="AM17" s="12" t="s">
        <v>57</v>
      </c>
      <c r="AN17" s="12" t="s">
        <v>1242</v>
      </c>
      <c r="AO17" s="12" t="s">
        <v>57</v>
      </c>
      <c r="AP17" s="12" t="s">
        <v>1243</v>
      </c>
      <c r="AQ17" s="12" t="s">
        <v>1244</v>
      </c>
      <c r="AR17" s="12" t="s">
        <v>1244</v>
      </c>
      <c r="AS17" s="12" t="s">
        <v>1245</v>
      </c>
      <c r="AT17" s="12" t="s">
        <v>1246</v>
      </c>
      <c r="AU17" s="12" t="s">
        <v>57</v>
      </c>
      <c r="AV17" s="12" t="s">
        <v>57</v>
      </c>
      <c r="AW17" s="12" t="s">
        <v>57</v>
      </c>
      <c r="AX17" s="12" t="s">
        <v>57</v>
      </c>
      <c r="AY17" s="12" t="s">
        <v>57</v>
      </c>
      <c r="AZ17" s="12" t="s">
        <v>57</v>
      </c>
      <c r="BA17" s="12" t="s">
        <v>57</v>
      </c>
      <c r="BB17" s="12" t="s">
        <v>57</v>
      </c>
      <c r="BC17" s="12" t="s">
        <v>57</v>
      </c>
      <c r="BD17" s="12" t="s">
        <v>57</v>
      </c>
      <c r="BE17" s="12" t="s">
        <v>1247</v>
      </c>
      <c r="BF17" s="12" t="s">
        <v>1248</v>
      </c>
      <c r="BG17" s="12">
        <v>226</v>
      </c>
      <c r="BH17" s="12" t="s">
        <v>1249</v>
      </c>
      <c r="BI17" s="12">
        <v>16</v>
      </c>
      <c r="BJ17" s="12" t="s">
        <v>1250</v>
      </c>
      <c r="BK17" s="12" t="s">
        <v>1251</v>
      </c>
      <c r="BL17" s="12" t="s">
        <v>1252</v>
      </c>
      <c r="BM17" s="12" t="s">
        <v>50</v>
      </c>
      <c r="BN17" s="12" t="s">
        <v>57</v>
      </c>
      <c r="BO17" s="12" t="s">
        <v>57</v>
      </c>
      <c r="BP17" s="12" t="s">
        <v>1253</v>
      </c>
      <c r="BQ17" s="12" t="s">
        <v>1254</v>
      </c>
      <c r="BR17" s="12" t="s">
        <v>1255</v>
      </c>
      <c r="BS17" s="12" t="s">
        <v>1256</v>
      </c>
      <c r="BT17" s="12" t="s">
        <v>57</v>
      </c>
      <c r="BU17" s="12" t="s">
        <v>1257</v>
      </c>
      <c r="BV17" s="12" t="s">
        <v>1258</v>
      </c>
      <c r="BW17" s="12" t="s">
        <v>57</v>
      </c>
      <c r="BX17" s="12" t="s">
        <v>1257</v>
      </c>
      <c r="BY17" s="12" t="s">
        <v>1258</v>
      </c>
      <c r="CA17" s="12" t="s">
        <v>57</v>
      </c>
      <c r="CB17" s="12" t="s">
        <v>57</v>
      </c>
      <c r="CC17" s="12" t="s">
        <v>57</v>
      </c>
      <c r="CD17" s="12">
        <v>3</v>
      </c>
      <c r="CE17" s="12">
        <v>0</v>
      </c>
      <c r="CF17" s="12">
        <v>6</v>
      </c>
      <c r="CG17" s="12">
        <v>0</v>
      </c>
      <c r="CH17" s="12" t="s">
        <v>57</v>
      </c>
      <c r="CI17" s="12" t="s">
        <v>57</v>
      </c>
      <c r="CJ17" s="12" t="s">
        <v>1259</v>
      </c>
      <c r="CK17" s="12" t="s">
        <v>1260</v>
      </c>
    </row>
    <row r="18" spans="1:89" ht="84" x14ac:dyDescent="0.25">
      <c r="A18" s="20" t="str">
        <f t="shared" si="0"/>
        <v>241ISZ1178579_CAIU7131468</v>
      </c>
      <c r="B18" s="12" t="s">
        <v>1228</v>
      </c>
      <c r="C18" s="12">
        <v>269813523</v>
      </c>
      <c r="D18" s="16" t="s">
        <v>1229</v>
      </c>
      <c r="E18" s="16" t="s">
        <v>1230</v>
      </c>
      <c r="F18" s="12" t="s">
        <v>57</v>
      </c>
      <c r="G18" s="12" t="s">
        <v>1329</v>
      </c>
      <c r="H18" s="12">
        <v>14</v>
      </c>
      <c r="I18" s="12" t="s">
        <v>1232</v>
      </c>
      <c r="J18" s="12" t="s">
        <v>1330</v>
      </c>
      <c r="K18" s="12" t="s">
        <v>1294</v>
      </c>
      <c r="L18" s="12" t="s">
        <v>1331</v>
      </c>
      <c r="M18" s="12" t="s">
        <v>1332</v>
      </c>
      <c r="N18" s="12" t="s">
        <v>1333</v>
      </c>
      <c r="O18" s="12" t="s">
        <v>57</v>
      </c>
      <c r="P18" s="12" t="s">
        <v>57</v>
      </c>
      <c r="Q18" s="12" t="s">
        <v>57</v>
      </c>
      <c r="R18" s="12" t="s">
        <v>57</v>
      </c>
      <c r="S18" s="12" t="s">
        <v>57</v>
      </c>
      <c r="T18" s="12" t="s">
        <v>57</v>
      </c>
      <c r="U18" s="12" t="s">
        <v>57</v>
      </c>
      <c r="V18" s="12" t="s">
        <v>57</v>
      </c>
      <c r="W18" s="12" t="s">
        <v>57</v>
      </c>
      <c r="X18" s="12" t="s">
        <v>57</v>
      </c>
      <c r="Y18" s="12" t="s">
        <v>57</v>
      </c>
      <c r="Z18" s="12" t="s">
        <v>57</v>
      </c>
      <c r="AA18" s="12" t="s">
        <v>57</v>
      </c>
      <c r="AB18" s="12" t="s">
        <v>57</v>
      </c>
      <c r="AC18" s="12" t="s">
        <v>57</v>
      </c>
      <c r="AD18" s="12" t="s">
        <v>1334</v>
      </c>
      <c r="AE18" s="12" t="s">
        <v>57</v>
      </c>
      <c r="AF18" s="12" t="s">
        <v>57</v>
      </c>
      <c r="AG18" s="12" t="s">
        <v>57</v>
      </c>
      <c r="AH18" s="12" t="s">
        <v>57</v>
      </c>
      <c r="AI18" s="12" t="s">
        <v>57</v>
      </c>
      <c r="AJ18" s="12" t="s">
        <v>1240</v>
      </c>
      <c r="AK18" s="12" t="s">
        <v>1241</v>
      </c>
      <c r="AL18" s="12" t="s">
        <v>1241</v>
      </c>
      <c r="AM18" s="12" t="s">
        <v>57</v>
      </c>
      <c r="AN18" s="12" t="s">
        <v>1242</v>
      </c>
      <c r="AO18" s="12" t="s">
        <v>57</v>
      </c>
      <c r="AP18" s="12" t="s">
        <v>1243</v>
      </c>
      <c r="AQ18" s="12" t="s">
        <v>1244</v>
      </c>
      <c r="AR18" s="12" t="s">
        <v>1244</v>
      </c>
      <c r="AS18" s="12" t="s">
        <v>1245</v>
      </c>
      <c r="AT18" s="12" t="s">
        <v>1246</v>
      </c>
      <c r="AU18" s="12" t="s">
        <v>57</v>
      </c>
      <c r="AV18" s="12" t="s">
        <v>57</v>
      </c>
      <c r="AW18" s="12" t="s">
        <v>57</v>
      </c>
      <c r="AX18" s="12" t="s">
        <v>57</v>
      </c>
      <c r="AY18" s="12" t="s">
        <v>57</v>
      </c>
      <c r="AZ18" s="12" t="s">
        <v>57</v>
      </c>
      <c r="BA18" s="12" t="s">
        <v>57</v>
      </c>
      <c r="BB18" s="12" t="s">
        <v>57</v>
      </c>
      <c r="BC18" s="12" t="s">
        <v>57</v>
      </c>
      <c r="BD18" s="12" t="s">
        <v>57</v>
      </c>
      <c r="BE18" s="12" t="s">
        <v>1247</v>
      </c>
      <c r="BF18" s="12" t="s">
        <v>1248</v>
      </c>
      <c r="BG18" s="12">
        <v>226</v>
      </c>
      <c r="BH18" s="12" t="s">
        <v>1249</v>
      </c>
      <c r="BI18" s="12">
        <v>16</v>
      </c>
      <c r="BJ18" s="12" t="s">
        <v>1250</v>
      </c>
      <c r="BK18" s="12" t="s">
        <v>1251</v>
      </c>
      <c r="BL18" s="12" t="s">
        <v>1252</v>
      </c>
      <c r="BM18" s="12" t="s">
        <v>50</v>
      </c>
      <c r="BN18" s="12" t="s">
        <v>57</v>
      </c>
      <c r="BO18" s="12" t="s">
        <v>57</v>
      </c>
      <c r="BP18" s="12" t="s">
        <v>1253</v>
      </c>
      <c r="BQ18" s="12" t="s">
        <v>1254</v>
      </c>
      <c r="BR18" s="12" t="s">
        <v>1255</v>
      </c>
      <c r="BS18" s="12" t="s">
        <v>1256</v>
      </c>
      <c r="BT18" s="12" t="s">
        <v>57</v>
      </c>
      <c r="BU18" s="12" t="s">
        <v>1257</v>
      </c>
      <c r="BV18" s="12" t="s">
        <v>1258</v>
      </c>
      <c r="BW18" s="12" t="s">
        <v>57</v>
      </c>
      <c r="BX18" s="12" t="s">
        <v>1257</v>
      </c>
      <c r="BY18" s="12" t="s">
        <v>1258</v>
      </c>
      <c r="CA18" s="12" t="s">
        <v>57</v>
      </c>
      <c r="CB18" s="12" t="s">
        <v>57</v>
      </c>
      <c r="CC18" s="12" t="s">
        <v>57</v>
      </c>
      <c r="CD18" s="12">
        <v>3</v>
      </c>
      <c r="CE18" s="12">
        <v>0</v>
      </c>
      <c r="CF18" s="12">
        <v>6</v>
      </c>
      <c r="CG18" s="12">
        <v>0</v>
      </c>
      <c r="CH18" s="12" t="s">
        <v>57</v>
      </c>
      <c r="CI18" s="12" t="s">
        <v>57</v>
      </c>
      <c r="CJ18" s="12" t="s">
        <v>1259</v>
      </c>
      <c r="CK18" s="12" t="s">
        <v>1260</v>
      </c>
    </row>
    <row r="19" spans="1:89" ht="84" x14ac:dyDescent="0.25">
      <c r="A19" s="20" t="str">
        <f t="shared" si="0"/>
        <v>241ISZ1178579_TCLU5025340</v>
      </c>
      <c r="B19" s="12" t="s">
        <v>1228</v>
      </c>
      <c r="C19" s="12">
        <v>269813523</v>
      </c>
      <c r="D19" s="16" t="s">
        <v>1229</v>
      </c>
      <c r="E19" s="16" t="s">
        <v>1230</v>
      </c>
      <c r="F19" s="12" t="s">
        <v>57</v>
      </c>
      <c r="G19" s="12" t="s">
        <v>1335</v>
      </c>
      <c r="H19" s="12">
        <v>15</v>
      </c>
      <c r="I19" s="12" t="s">
        <v>1232</v>
      </c>
      <c r="J19" s="12" t="s">
        <v>1336</v>
      </c>
      <c r="K19" s="12" t="s">
        <v>1294</v>
      </c>
      <c r="L19" s="12" t="s">
        <v>1337</v>
      </c>
      <c r="M19" s="12" t="s">
        <v>1338</v>
      </c>
      <c r="N19" s="12" t="s">
        <v>1339</v>
      </c>
      <c r="O19" s="12" t="s">
        <v>57</v>
      </c>
      <c r="P19" s="12" t="s">
        <v>57</v>
      </c>
      <c r="Q19" s="12" t="s">
        <v>57</v>
      </c>
      <c r="R19" s="12" t="s">
        <v>57</v>
      </c>
      <c r="S19" s="12" t="s">
        <v>57</v>
      </c>
      <c r="T19" s="12" t="s">
        <v>57</v>
      </c>
      <c r="U19" s="12" t="s">
        <v>57</v>
      </c>
      <c r="V19" s="12" t="s">
        <v>57</v>
      </c>
      <c r="W19" s="12" t="s">
        <v>57</v>
      </c>
      <c r="X19" s="12" t="s">
        <v>57</v>
      </c>
      <c r="Y19" s="12" t="s">
        <v>57</v>
      </c>
      <c r="Z19" s="12" t="s">
        <v>57</v>
      </c>
      <c r="AA19" s="12" t="s">
        <v>57</v>
      </c>
      <c r="AB19" s="12" t="s">
        <v>57</v>
      </c>
      <c r="AC19" s="12" t="s">
        <v>57</v>
      </c>
      <c r="AD19" s="12" t="s">
        <v>1340</v>
      </c>
      <c r="AE19" s="12" t="s">
        <v>57</v>
      </c>
      <c r="AF19" s="12" t="s">
        <v>57</v>
      </c>
      <c r="AG19" s="12" t="s">
        <v>57</v>
      </c>
      <c r="AH19" s="12" t="s">
        <v>57</v>
      </c>
      <c r="AI19" s="12" t="s">
        <v>57</v>
      </c>
      <c r="AJ19" s="12" t="s">
        <v>1240</v>
      </c>
      <c r="AK19" s="12" t="s">
        <v>1241</v>
      </c>
      <c r="AL19" s="12" t="s">
        <v>1241</v>
      </c>
      <c r="AM19" s="12" t="s">
        <v>57</v>
      </c>
      <c r="AN19" s="12" t="s">
        <v>1242</v>
      </c>
      <c r="AO19" s="12" t="s">
        <v>57</v>
      </c>
      <c r="AP19" s="12" t="s">
        <v>1243</v>
      </c>
      <c r="AQ19" s="12" t="s">
        <v>1244</v>
      </c>
      <c r="AR19" s="12" t="s">
        <v>1244</v>
      </c>
      <c r="AS19" s="12" t="s">
        <v>1245</v>
      </c>
      <c r="AT19" s="12" t="s">
        <v>1246</v>
      </c>
      <c r="AU19" s="12" t="s">
        <v>57</v>
      </c>
      <c r="AV19" s="12" t="s">
        <v>57</v>
      </c>
      <c r="AW19" s="12" t="s">
        <v>57</v>
      </c>
      <c r="AX19" s="12" t="s">
        <v>57</v>
      </c>
      <c r="AY19" s="12" t="s">
        <v>57</v>
      </c>
      <c r="AZ19" s="12" t="s">
        <v>57</v>
      </c>
      <c r="BA19" s="12" t="s">
        <v>57</v>
      </c>
      <c r="BB19" s="12" t="s">
        <v>57</v>
      </c>
      <c r="BC19" s="12" t="s">
        <v>57</v>
      </c>
      <c r="BD19" s="12" t="s">
        <v>57</v>
      </c>
      <c r="BE19" s="12" t="s">
        <v>1247</v>
      </c>
      <c r="BF19" s="12" t="s">
        <v>1248</v>
      </c>
      <c r="BG19" s="12">
        <v>226</v>
      </c>
      <c r="BH19" s="12" t="s">
        <v>1249</v>
      </c>
      <c r="BI19" s="12">
        <v>16</v>
      </c>
      <c r="BJ19" s="12" t="s">
        <v>1250</v>
      </c>
      <c r="BK19" s="12" t="s">
        <v>1251</v>
      </c>
      <c r="BL19" s="12" t="s">
        <v>1252</v>
      </c>
      <c r="BM19" s="12" t="s">
        <v>50</v>
      </c>
      <c r="BN19" s="12" t="s">
        <v>57</v>
      </c>
      <c r="BO19" s="12" t="s">
        <v>57</v>
      </c>
      <c r="BP19" s="12" t="s">
        <v>1253</v>
      </c>
      <c r="BQ19" s="12" t="s">
        <v>1254</v>
      </c>
      <c r="BR19" s="12" t="s">
        <v>1255</v>
      </c>
      <c r="BS19" s="12" t="s">
        <v>1256</v>
      </c>
      <c r="BT19" s="12" t="s">
        <v>57</v>
      </c>
      <c r="BU19" s="12" t="s">
        <v>1257</v>
      </c>
      <c r="BV19" s="12" t="s">
        <v>1258</v>
      </c>
      <c r="BW19" s="12" t="s">
        <v>57</v>
      </c>
      <c r="BX19" s="12" t="s">
        <v>1257</v>
      </c>
      <c r="BY19" s="12" t="s">
        <v>1258</v>
      </c>
      <c r="CA19" s="12" t="s">
        <v>57</v>
      </c>
      <c r="CB19" s="12" t="s">
        <v>57</v>
      </c>
      <c r="CC19" s="12" t="s">
        <v>57</v>
      </c>
      <c r="CD19" s="12">
        <v>3</v>
      </c>
      <c r="CE19" s="12">
        <v>0</v>
      </c>
      <c r="CF19" s="12">
        <v>6</v>
      </c>
      <c r="CG19" s="12">
        <v>0</v>
      </c>
      <c r="CH19" s="12" t="s">
        <v>57</v>
      </c>
      <c r="CI19" s="12" t="s">
        <v>57</v>
      </c>
      <c r="CJ19" s="12" t="s">
        <v>1259</v>
      </c>
      <c r="CK19" s="12" t="s">
        <v>1260</v>
      </c>
    </row>
    <row r="20" spans="1:89" ht="84" x14ac:dyDescent="0.25">
      <c r="A20" s="20" t="str">
        <f t="shared" si="0"/>
        <v>241ISZ1178579_BEAU4273778</v>
      </c>
      <c r="B20" s="12" t="s">
        <v>1228</v>
      </c>
      <c r="C20" s="12">
        <v>269813523</v>
      </c>
      <c r="D20" s="16" t="s">
        <v>1229</v>
      </c>
      <c r="E20" s="16" t="s">
        <v>1230</v>
      </c>
      <c r="F20" s="12" t="s">
        <v>57</v>
      </c>
      <c r="G20" s="12" t="s">
        <v>1341</v>
      </c>
      <c r="H20" s="12">
        <v>16</v>
      </c>
      <c r="I20" s="12" t="s">
        <v>1232</v>
      </c>
      <c r="J20" s="12" t="s">
        <v>1342</v>
      </c>
      <c r="K20" s="12" t="s">
        <v>1276</v>
      </c>
      <c r="L20" s="12" t="s">
        <v>1343</v>
      </c>
      <c r="M20" s="12" t="s">
        <v>1344</v>
      </c>
      <c r="N20" s="12" t="s">
        <v>1345</v>
      </c>
      <c r="O20" s="12" t="s">
        <v>57</v>
      </c>
      <c r="P20" s="12" t="s">
        <v>57</v>
      </c>
      <c r="Q20" s="12" t="s">
        <v>57</v>
      </c>
      <c r="R20" s="12" t="s">
        <v>57</v>
      </c>
      <c r="S20" s="12" t="s">
        <v>57</v>
      </c>
      <c r="T20" s="12" t="s">
        <v>57</v>
      </c>
      <c r="U20" s="12" t="s">
        <v>57</v>
      </c>
      <c r="V20" s="12" t="s">
        <v>57</v>
      </c>
      <c r="W20" s="12" t="s">
        <v>57</v>
      </c>
      <c r="X20" s="12" t="s">
        <v>57</v>
      </c>
      <c r="Y20" s="12" t="s">
        <v>57</v>
      </c>
      <c r="Z20" s="12" t="s">
        <v>57</v>
      </c>
      <c r="AA20" s="12" t="s">
        <v>57</v>
      </c>
      <c r="AB20" s="12" t="s">
        <v>57</v>
      </c>
      <c r="AC20" s="12" t="s">
        <v>57</v>
      </c>
      <c r="AD20" s="12" t="s">
        <v>1346</v>
      </c>
      <c r="AE20" s="12" t="s">
        <v>57</v>
      </c>
      <c r="AF20" s="12" t="s">
        <v>57</v>
      </c>
      <c r="AG20" s="12" t="s">
        <v>57</v>
      </c>
      <c r="AH20" s="12" t="s">
        <v>57</v>
      </c>
      <c r="AI20" s="12" t="s">
        <v>57</v>
      </c>
      <c r="AJ20" s="12" t="s">
        <v>1240</v>
      </c>
      <c r="AK20" s="12" t="s">
        <v>1241</v>
      </c>
      <c r="AL20" s="12" t="s">
        <v>1241</v>
      </c>
      <c r="AM20" s="12" t="s">
        <v>57</v>
      </c>
      <c r="AN20" s="12" t="s">
        <v>1242</v>
      </c>
      <c r="AO20" s="12" t="s">
        <v>57</v>
      </c>
      <c r="AP20" s="12" t="s">
        <v>1243</v>
      </c>
      <c r="AQ20" s="12" t="s">
        <v>1244</v>
      </c>
      <c r="AR20" s="12" t="s">
        <v>1244</v>
      </c>
      <c r="AS20" s="12" t="s">
        <v>1245</v>
      </c>
      <c r="AT20" s="12" t="s">
        <v>1246</v>
      </c>
      <c r="AU20" s="12" t="s">
        <v>57</v>
      </c>
      <c r="AV20" s="12" t="s">
        <v>57</v>
      </c>
      <c r="AW20" s="12" t="s">
        <v>57</v>
      </c>
      <c r="AX20" s="12" t="s">
        <v>57</v>
      </c>
      <c r="AY20" s="12" t="s">
        <v>57</v>
      </c>
      <c r="AZ20" s="12" t="s">
        <v>57</v>
      </c>
      <c r="BA20" s="12" t="s">
        <v>57</v>
      </c>
      <c r="BB20" s="12" t="s">
        <v>57</v>
      </c>
      <c r="BC20" s="12" t="s">
        <v>57</v>
      </c>
      <c r="BD20" s="12" t="s">
        <v>57</v>
      </c>
      <c r="BE20" s="12" t="s">
        <v>1247</v>
      </c>
      <c r="BF20" s="12" t="s">
        <v>1248</v>
      </c>
      <c r="BG20" s="12">
        <v>226</v>
      </c>
      <c r="BH20" s="12" t="s">
        <v>1249</v>
      </c>
      <c r="BI20" s="12">
        <v>16</v>
      </c>
      <c r="BJ20" s="12" t="s">
        <v>1250</v>
      </c>
      <c r="BK20" s="12" t="s">
        <v>1251</v>
      </c>
      <c r="BL20" s="12" t="s">
        <v>1252</v>
      </c>
      <c r="BM20" s="12" t="s">
        <v>50</v>
      </c>
      <c r="BN20" s="12" t="s">
        <v>57</v>
      </c>
      <c r="BO20" s="12" t="s">
        <v>57</v>
      </c>
      <c r="BP20" s="12" t="s">
        <v>1253</v>
      </c>
      <c r="BQ20" s="12" t="s">
        <v>1254</v>
      </c>
      <c r="BR20" s="12" t="s">
        <v>1255</v>
      </c>
      <c r="BS20" s="12" t="s">
        <v>1256</v>
      </c>
      <c r="BT20" s="12" t="s">
        <v>57</v>
      </c>
      <c r="BU20" s="12" t="s">
        <v>1257</v>
      </c>
      <c r="BV20" s="12" t="s">
        <v>1258</v>
      </c>
      <c r="BW20" s="12" t="s">
        <v>57</v>
      </c>
      <c r="BX20" s="12" t="s">
        <v>1257</v>
      </c>
      <c r="BY20" s="12" t="s">
        <v>1258</v>
      </c>
      <c r="CA20" s="12" t="s">
        <v>57</v>
      </c>
      <c r="CB20" s="12" t="s">
        <v>57</v>
      </c>
      <c r="CC20" s="12" t="s">
        <v>57</v>
      </c>
      <c r="CD20" s="12">
        <v>3</v>
      </c>
      <c r="CE20" s="12">
        <v>0</v>
      </c>
      <c r="CF20" s="12">
        <v>6</v>
      </c>
      <c r="CG20" s="12">
        <v>0</v>
      </c>
      <c r="CH20" s="12" t="s">
        <v>57</v>
      </c>
      <c r="CI20" s="12" t="s">
        <v>57</v>
      </c>
      <c r="CJ20" s="12" t="s">
        <v>1259</v>
      </c>
      <c r="CK20" s="12" t="s">
        <v>1260</v>
      </c>
    </row>
    <row r="21" spans="1:89" ht="372" customHeight="1" x14ac:dyDescent="0.25">
      <c r="A21" s="20" t="str">
        <f t="shared" si="0"/>
        <v>241ISZ1191092_MSCU6416650</v>
      </c>
      <c r="B21" s="12" t="s">
        <v>1347</v>
      </c>
      <c r="C21" s="12">
        <v>270266730</v>
      </c>
      <c r="D21" s="16" t="s">
        <v>1348</v>
      </c>
      <c r="E21" s="12" t="s">
        <v>1349</v>
      </c>
      <c r="F21" s="12" t="s">
        <v>57</v>
      </c>
      <c r="G21" s="12" t="s">
        <v>1350</v>
      </c>
      <c r="H21" s="12">
        <v>1</v>
      </c>
      <c r="I21" s="12" t="s">
        <v>1351</v>
      </c>
      <c r="J21" s="12" t="s">
        <v>1352</v>
      </c>
      <c r="K21" s="12" t="s">
        <v>1353</v>
      </c>
      <c r="L21" s="12" t="s">
        <v>1354</v>
      </c>
      <c r="M21" s="12" t="s">
        <v>57</v>
      </c>
      <c r="N21" s="12" t="s">
        <v>1355</v>
      </c>
      <c r="O21" s="12" t="s">
        <v>57</v>
      </c>
      <c r="P21" s="12" t="s">
        <v>57</v>
      </c>
      <c r="Q21" s="12" t="s">
        <v>57</v>
      </c>
      <c r="R21" s="12" t="s">
        <v>57</v>
      </c>
      <c r="S21" s="12" t="s">
        <v>1356</v>
      </c>
      <c r="T21" s="12" t="s">
        <v>57</v>
      </c>
      <c r="U21" s="12" t="s">
        <v>57</v>
      </c>
      <c r="V21" s="12">
        <v>1</v>
      </c>
      <c r="W21" s="12">
        <v>3</v>
      </c>
      <c r="X21" s="12" t="s">
        <v>1357</v>
      </c>
      <c r="Y21" s="12">
        <v>2319</v>
      </c>
      <c r="Z21" s="12" t="s">
        <v>1358</v>
      </c>
      <c r="AA21" s="12" t="s">
        <v>1359</v>
      </c>
      <c r="AB21" s="12" t="s">
        <v>57</v>
      </c>
      <c r="AC21" s="12" t="s">
        <v>1360</v>
      </c>
      <c r="AD21" s="12" t="s">
        <v>1361</v>
      </c>
      <c r="AE21" s="12" t="s">
        <v>57</v>
      </c>
      <c r="AF21" s="12" t="s">
        <v>57</v>
      </c>
      <c r="AG21" s="12" t="s">
        <v>57</v>
      </c>
      <c r="AH21" s="12" t="s">
        <v>57</v>
      </c>
      <c r="AI21" s="12" t="s">
        <v>57</v>
      </c>
      <c r="AJ21" s="12" t="s">
        <v>1362</v>
      </c>
      <c r="AK21" s="12" t="s">
        <v>1363</v>
      </c>
      <c r="AL21" s="12" t="s">
        <v>1364</v>
      </c>
      <c r="AM21" s="12" t="s">
        <v>57</v>
      </c>
      <c r="AN21" s="12" t="s">
        <v>1365</v>
      </c>
      <c r="AO21" s="12" t="s">
        <v>652</v>
      </c>
      <c r="AP21" s="12" t="s">
        <v>652</v>
      </c>
      <c r="AQ21" s="12" t="s">
        <v>653</v>
      </c>
      <c r="AR21" s="12" t="s">
        <v>57</v>
      </c>
      <c r="AS21" s="12" t="s">
        <v>1245</v>
      </c>
      <c r="AT21" s="12" t="s">
        <v>1366</v>
      </c>
      <c r="AU21" s="12" t="s">
        <v>57</v>
      </c>
      <c r="AV21" s="12" t="s">
        <v>57</v>
      </c>
      <c r="AW21" s="12" t="s">
        <v>57</v>
      </c>
      <c r="AX21" s="12" t="s">
        <v>57</v>
      </c>
      <c r="AY21" s="12" t="s">
        <v>57</v>
      </c>
      <c r="AZ21" s="12" t="s">
        <v>57</v>
      </c>
      <c r="BA21" s="12" t="s">
        <v>57</v>
      </c>
      <c r="BB21" s="12" t="s">
        <v>57</v>
      </c>
      <c r="BC21" s="12" t="s">
        <v>57</v>
      </c>
      <c r="BD21" s="12" t="s">
        <v>57</v>
      </c>
      <c r="BE21" s="12" t="s">
        <v>1247</v>
      </c>
      <c r="BF21" s="12" t="s">
        <v>1367</v>
      </c>
      <c r="BG21" s="12">
        <v>80</v>
      </c>
      <c r="BH21" s="12" t="s">
        <v>1368</v>
      </c>
      <c r="BI21" s="12">
        <v>1</v>
      </c>
      <c r="BJ21" s="12" t="s">
        <v>1250</v>
      </c>
      <c r="BK21" s="12" t="s">
        <v>1369</v>
      </c>
      <c r="BL21" s="12" t="s">
        <v>57</v>
      </c>
      <c r="BM21" s="12" t="s">
        <v>50</v>
      </c>
      <c r="BN21" s="12" t="s">
        <v>57</v>
      </c>
      <c r="BO21" s="12" t="s">
        <v>57</v>
      </c>
      <c r="BP21" s="12" t="s">
        <v>1370</v>
      </c>
      <c r="BQ21" s="12" t="s">
        <v>1371</v>
      </c>
      <c r="BR21" s="12" t="s">
        <v>1372</v>
      </c>
      <c r="BS21" s="12" t="s">
        <v>1373</v>
      </c>
      <c r="BT21" s="12" t="s">
        <v>57</v>
      </c>
      <c r="BU21" s="12" t="s">
        <v>1374</v>
      </c>
      <c r="BV21" s="12" t="s">
        <v>1375</v>
      </c>
      <c r="BW21" s="12" t="s">
        <v>57</v>
      </c>
      <c r="BX21" s="12" t="s">
        <v>674</v>
      </c>
      <c r="BY21" s="12" t="s">
        <v>1376</v>
      </c>
      <c r="BZ21" s="12" t="s">
        <v>57</v>
      </c>
      <c r="CA21" s="12" t="s">
        <v>57</v>
      </c>
      <c r="CB21" s="12" t="s">
        <v>57</v>
      </c>
      <c r="CC21" s="12" t="s">
        <v>57</v>
      </c>
      <c r="CD21" s="12">
        <v>3</v>
      </c>
      <c r="CE21" s="12">
        <v>0</v>
      </c>
      <c r="CF21" s="12">
        <v>3</v>
      </c>
      <c r="CG21" s="12">
        <v>0</v>
      </c>
      <c r="CH21" s="12" t="s">
        <v>57</v>
      </c>
      <c r="CI21" s="12" t="s">
        <v>57</v>
      </c>
      <c r="CJ21" s="12" t="s">
        <v>1377</v>
      </c>
      <c r="CK21" s="12" t="s">
        <v>1378</v>
      </c>
    </row>
    <row r="22" spans="1:89" ht="228" x14ac:dyDescent="0.25">
      <c r="A22" s="20" t="str">
        <f t="shared" si="0"/>
        <v>241ISZ1200630_TTNU8086400</v>
      </c>
      <c r="B22" s="12" t="s">
        <v>1379</v>
      </c>
      <c r="C22" s="12">
        <v>270188562</v>
      </c>
      <c r="D22" s="16" t="s">
        <v>1348</v>
      </c>
      <c r="E22" s="12" t="s">
        <v>1380</v>
      </c>
      <c r="F22" s="12" t="s">
        <v>57</v>
      </c>
      <c r="G22" s="12" t="s">
        <v>1381</v>
      </c>
      <c r="H22" s="12">
        <v>1</v>
      </c>
      <c r="I22" s="12" t="s">
        <v>1382</v>
      </c>
      <c r="J22" s="12" t="s">
        <v>1383</v>
      </c>
      <c r="K22" s="12" t="s">
        <v>1384</v>
      </c>
      <c r="L22" s="12" t="s">
        <v>1385</v>
      </c>
      <c r="M22" s="12" t="s">
        <v>1386</v>
      </c>
      <c r="N22" s="12" t="s">
        <v>1387</v>
      </c>
      <c r="O22" s="12" t="s">
        <v>57</v>
      </c>
      <c r="P22" s="17" t="s">
        <v>1388</v>
      </c>
      <c r="Q22" s="12" t="s">
        <v>57</v>
      </c>
      <c r="R22" s="12" t="s">
        <v>57</v>
      </c>
      <c r="S22" s="12" t="s">
        <v>57</v>
      </c>
      <c r="T22" s="12" t="s">
        <v>57</v>
      </c>
      <c r="U22" s="12" t="s">
        <v>57</v>
      </c>
      <c r="V22" s="12" t="s">
        <v>57</v>
      </c>
      <c r="W22" s="12" t="s">
        <v>57</v>
      </c>
      <c r="X22" s="12" t="s">
        <v>57</v>
      </c>
      <c r="Y22" s="12" t="s">
        <v>57</v>
      </c>
      <c r="Z22" s="12" t="s">
        <v>57</v>
      </c>
      <c r="AA22" s="12" t="s">
        <v>57</v>
      </c>
      <c r="AB22" s="12">
        <v>20714</v>
      </c>
      <c r="AC22" s="12" t="s">
        <v>1389</v>
      </c>
      <c r="AD22" s="12" t="s">
        <v>1390</v>
      </c>
      <c r="AE22" s="12" t="s">
        <v>57</v>
      </c>
      <c r="AF22" s="12" t="s">
        <v>57</v>
      </c>
      <c r="AG22" s="12" t="s">
        <v>57</v>
      </c>
      <c r="AH22" s="12" t="s">
        <v>57</v>
      </c>
      <c r="AI22" s="12" t="s">
        <v>57</v>
      </c>
      <c r="AJ22" s="12" t="s">
        <v>1391</v>
      </c>
      <c r="AK22" s="12" t="s">
        <v>1392</v>
      </c>
      <c r="AL22" s="12" t="s">
        <v>1392</v>
      </c>
      <c r="AM22" s="12" t="s">
        <v>57</v>
      </c>
      <c r="AN22" s="12" t="s">
        <v>1393</v>
      </c>
      <c r="AO22" s="12" t="s">
        <v>57</v>
      </c>
      <c r="AP22" s="12" t="s">
        <v>1394</v>
      </c>
      <c r="AQ22" s="12" t="s">
        <v>1395</v>
      </c>
      <c r="AR22" s="12" t="s">
        <v>57</v>
      </c>
      <c r="AS22" s="12" t="s">
        <v>1245</v>
      </c>
      <c r="AT22" s="12" t="s">
        <v>1396</v>
      </c>
      <c r="AU22" s="12" t="s">
        <v>57</v>
      </c>
      <c r="AV22" s="12" t="s">
        <v>57</v>
      </c>
      <c r="AW22" s="12" t="s">
        <v>57</v>
      </c>
      <c r="AX22" s="12" t="s">
        <v>57</v>
      </c>
      <c r="AY22" s="12" t="s">
        <v>57</v>
      </c>
      <c r="AZ22" s="12" t="s">
        <v>57</v>
      </c>
      <c r="BA22" s="12" t="s">
        <v>57</v>
      </c>
      <c r="BB22" s="12" t="s">
        <v>57</v>
      </c>
      <c r="BC22" s="12" t="s">
        <v>57</v>
      </c>
      <c r="BD22" s="12" t="s">
        <v>57</v>
      </c>
      <c r="BE22" s="12" t="s">
        <v>1247</v>
      </c>
      <c r="BF22" s="12" t="s">
        <v>1397</v>
      </c>
      <c r="BG22" s="12">
        <v>2396</v>
      </c>
      <c r="BH22" s="12" t="s">
        <v>1398</v>
      </c>
      <c r="BI22" s="12">
        <v>1</v>
      </c>
      <c r="BJ22" s="12" t="s">
        <v>1250</v>
      </c>
      <c r="BK22" s="12" t="s">
        <v>1399</v>
      </c>
      <c r="BL22" s="12" t="s">
        <v>1400</v>
      </c>
      <c r="BM22" s="12" t="s">
        <v>50</v>
      </c>
      <c r="BN22" s="12" t="s">
        <v>57</v>
      </c>
      <c r="BO22" s="12" t="s">
        <v>57</v>
      </c>
      <c r="BP22" s="12" t="s">
        <v>1401</v>
      </c>
      <c r="BQ22" s="12" t="s">
        <v>1402</v>
      </c>
      <c r="BR22" s="12" t="s">
        <v>1403</v>
      </c>
      <c r="BS22" s="12" t="s">
        <v>1404</v>
      </c>
      <c r="BT22" s="12" t="s">
        <v>57</v>
      </c>
      <c r="BU22" s="12" t="s">
        <v>1405</v>
      </c>
      <c r="BV22" s="12" t="s">
        <v>1406</v>
      </c>
      <c r="BW22" s="12" t="s">
        <v>57</v>
      </c>
      <c r="BX22" s="12" t="s">
        <v>1405</v>
      </c>
      <c r="BY22" s="12" t="s">
        <v>1406</v>
      </c>
      <c r="BZ22" s="12" t="s">
        <v>57</v>
      </c>
      <c r="CA22" s="12" t="s">
        <v>57</v>
      </c>
      <c r="CB22" s="12" t="s">
        <v>57</v>
      </c>
      <c r="CC22" s="12" t="s">
        <v>57</v>
      </c>
      <c r="CD22" s="12">
        <v>3</v>
      </c>
      <c r="CE22" s="12">
        <v>0</v>
      </c>
      <c r="CF22" s="12">
        <v>3</v>
      </c>
      <c r="CG22" s="12">
        <v>0</v>
      </c>
      <c r="CH22" s="12" t="s">
        <v>57</v>
      </c>
      <c r="CI22" s="12" t="s">
        <v>57</v>
      </c>
      <c r="CJ22" s="12" t="s">
        <v>1407</v>
      </c>
      <c r="CK22" s="12" t="s">
        <v>1408</v>
      </c>
    </row>
    <row r="23" spans="1:89" ht="108" x14ac:dyDescent="0.25">
      <c r="A23" s="20" t="str">
        <f t="shared" si="0"/>
        <v>241ISZ1200630_CAIU5466056</v>
      </c>
      <c r="B23" s="12" t="s">
        <v>1379</v>
      </c>
      <c r="C23" s="12">
        <v>270188562</v>
      </c>
      <c r="D23" s="16" t="s">
        <v>1348</v>
      </c>
      <c r="E23" s="12" t="s">
        <v>1380</v>
      </c>
      <c r="F23" s="12" t="s">
        <v>57</v>
      </c>
      <c r="G23" s="12" t="s">
        <v>1409</v>
      </c>
      <c r="H23" s="12">
        <v>2</v>
      </c>
      <c r="I23" s="12" t="s">
        <v>1382</v>
      </c>
      <c r="J23" s="12" t="s">
        <v>1410</v>
      </c>
      <c r="K23" s="12">
        <v>1953</v>
      </c>
      <c r="L23" s="12" t="s">
        <v>1411</v>
      </c>
      <c r="M23" s="12" t="s">
        <v>57</v>
      </c>
      <c r="N23" s="12" t="s">
        <v>1412</v>
      </c>
      <c r="O23" s="12" t="s">
        <v>57</v>
      </c>
      <c r="P23" s="17" t="s">
        <v>1413</v>
      </c>
      <c r="Q23" s="12" t="s">
        <v>57</v>
      </c>
      <c r="R23" s="12" t="s">
        <v>57</v>
      </c>
      <c r="S23" s="12" t="s">
        <v>1414</v>
      </c>
      <c r="T23" s="12" t="s">
        <v>57</v>
      </c>
      <c r="U23" s="12" t="s">
        <v>57</v>
      </c>
      <c r="V23" s="12" t="s">
        <v>57</v>
      </c>
      <c r="W23" s="12" t="s">
        <v>57</v>
      </c>
      <c r="X23" s="12" t="s">
        <v>57</v>
      </c>
      <c r="Y23" s="12" t="s">
        <v>57</v>
      </c>
      <c r="Z23" s="12" t="s">
        <v>57</v>
      </c>
      <c r="AA23" s="12" t="s">
        <v>57</v>
      </c>
      <c r="AB23" s="12" t="s">
        <v>57</v>
      </c>
      <c r="AC23" s="12" t="s">
        <v>1415</v>
      </c>
      <c r="AD23" s="12" t="s">
        <v>1415</v>
      </c>
      <c r="AE23" s="12" t="s">
        <v>1416</v>
      </c>
      <c r="AF23" s="12" t="s">
        <v>1417</v>
      </c>
      <c r="AG23" s="12" t="s">
        <v>1418</v>
      </c>
      <c r="AH23" s="12" t="s">
        <v>1411</v>
      </c>
      <c r="AI23" s="12" t="s">
        <v>1412</v>
      </c>
      <c r="AJ23" s="12" t="s">
        <v>1419</v>
      </c>
      <c r="AK23" s="12" t="s">
        <v>1420</v>
      </c>
      <c r="AL23" s="12" t="s">
        <v>1421</v>
      </c>
      <c r="AM23" s="12" t="s">
        <v>57</v>
      </c>
      <c r="AN23" s="12" t="s">
        <v>1365</v>
      </c>
      <c r="AO23" s="12" t="s">
        <v>1422</v>
      </c>
      <c r="AP23" s="12" t="s">
        <v>1422</v>
      </c>
      <c r="AQ23" s="12" t="s">
        <v>1423</v>
      </c>
      <c r="AR23" s="12" t="s">
        <v>1423</v>
      </c>
      <c r="AS23" s="12" t="s">
        <v>1245</v>
      </c>
      <c r="AT23" s="12" t="s">
        <v>57</v>
      </c>
      <c r="AU23" s="12" t="s">
        <v>1424</v>
      </c>
      <c r="AV23" s="12" t="s">
        <v>57</v>
      </c>
      <c r="AW23" s="12" t="s">
        <v>57</v>
      </c>
      <c r="AX23" s="12" t="s">
        <v>57</v>
      </c>
      <c r="AY23" s="12" t="s">
        <v>57</v>
      </c>
      <c r="AZ23" s="12" t="s">
        <v>57</v>
      </c>
      <c r="BA23" s="12" t="s">
        <v>57</v>
      </c>
      <c r="BB23" s="12" t="s">
        <v>57</v>
      </c>
      <c r="BC23" s="12" t="s">
        <v>57</v>
      </c>
      <c r="BD23" s="12" t="s">
        <v>57</v>
      </c>
      <c r="BE23" s="12" t="s">
        <v>1425</v>
      </c>
      <c r="BF23" s="12" t="s">
        <v>1426</v>
      </c>
      <c r="BG23" s="12">
        <v>25389</v>
      </c>
      <c r="BH23" s="12" t="s">
        <v>57</v>
      </c>
      <c r="BI23" s="12">
        <v>13</v>
      </c>
      <c r="BJ23" s="12" t="s">
        <v>1250</v>
      </c>
      <c r="BK23" s="12" t="s">
        <v>1427</v>
      </c>
      <c r="BL23" s="12" t="s">
        <v>57</v>
      </c>
      <c r="BM23" s="12" t="s">
        <v>50</v>
      </c>
      <c r="BN23" s="12" t="s">
        <v>57</v>
      </c>
      <c r="BO23" s="12" t="s">
        <v>1428</v>
      </c>
      <c r="BP23" s="12" t="s">
        <v>1429</v>
      </c>
      <c r="BQ23" s="12" t="s">
        <v>1430</v>
      </c>
      <c r="BR23" s="12" t="s">
        <v>1431</v>
      </c>
      <c r="BS23" s="12" t="s">
        <v>1432</v>
      </c>
      <c r="BT23" s="12" t="s">
        <v>57</v>
      </c>
      <c r="BU23" s="12" t="s">
        <v>1420</v>
      </c>
      <c r="BV23" s="12" t="s">
        <v>57</v>
      </c>
      <c r="BW23" s="12" t="s">
        <v>57</v>
      </c>
      <c r="BX23" s="12" t="s">
        <v>1433</v>
      </c>
      <c r="BY23" s="12" t="s">
        <v>1434</v>
      </c>
      <c r="BZ23" s="12" t="s">
        <v>57</v>
      </c>
      <c r="CA23" s="12" t="s">
        <v>57</v>
      </c>
      <c r="CB23" s="12" t="s">
        <v>57</v>
      </c>
      <c r="CC23" s="12" t="s">
        <v>57</v>
      </c>
      <c r="CD23" s="12">
        <v>3</v>
      </c>
      <c r="CE23" s="12">
        <v>0</v>
      </c>
      <c r="CF23" s="12">
        <v>4</v>
      </c>
      <c r="CG23" s="12">
        <v>2</v>
      </c>
      <c r="CH23" s="12" t="s">
        <v>57</v>
      </c>
      <c r="CI23" s="12" t="s">
        <v>57</v>
      </c>
      <c r="CJ23" s="12" t="s">
        <v>1435</v>
      </c>
      <c r="CK23" s="12" t="s">
        <v>1436</v>
      </c>
    </row>
    <row r="24" spans="1:89" ht="108" x14ac:dyDescent="0.25">
      <c r="A24" s="20" t="str">
        <f t="shared" si="0"/>
        <v>241ISZ1200630_CHIU9020473</v>
      </c>
      <c r="B24" s="12" t="s">
        <v>1379</v>
      </c>
      <c r="C24" s="12">
        <v>270188562</v>
      </c>
      <c r="D24" s="16" t="s">
        <v>1348</v>
      </c>
      <c r="E24" s="12" t="s">
        <v>1380</v>
      </c>
      <c r="F24" s="12" t="s">
        <v>57</v>
      </c>
      <c r="G24" s="12" t="s">
        <v>1437</v>
      </c>
      <c r="H24" s="12">
        <v>3</v>
      </c>
      <c r="I24" s="12" t="s">
        <v>1382</v>
      </c>
      <c r="J24" s="12" t="s">
        <v>1438</v>
      </c>
      <c r="K24" s="12">
        <v>1953</v>
      </c>
      <c r="L24" s="12" t="s">
        <v>1411</v>
      </c>
      <c r="M24" s="12" t="s">
        <v>57</v>
      </c>
      <c r="N24" s="12" t="s">
        <v>1412</v>
      </c>
      <c r="O24" s="12" t="s">
        <v>57</v>
      </c>
      <c r="P24" s="17" t="s">
        <v>1413</v>
      </c>
      <c r="Q24" s="12" t="s">
        <v>57</v>
      </c>
      <c r="R24" s="12" t="s">
        <v>57</v>
      </c>
      <c r="S24" s="12" t="s">
        <v>1439</v>
      </c>
      <c r="T24" s="12" t="s">
        <v>57</v>
      </c>
      <c r="U24" s="12" t="s">
        <v>57</v>
      </c>
      <c r="V24" s="12" t="s">
        <v>57</v>
      </c>
      <c r="W24" s="12" t="s">
        <v>57</v>
      </c>
      <c r="X24" s="12" t="s">
        <v>57</v>
      </c>
      <c r="Y24" s="12" t="s">
        <v>57</v>
      </c>
      <c r="Z24" s="12" t="s">
        <v>57</v>
      </c>
      <c r="AA24" s="12" t="s">
        <v>57</v>
      </c>
      <c r="AB24" s="12" t="s">
        <v>57</v>
      </c>
      <c r="AC24" s="12" t="s">
        <v>1415</v>
      </c>
      <c r="AD24" s="12" t="s">
        <v>1415</v>
      </c>
      <c r="AE24" s="12" t="s">
        <v>1416</v>
      </c>
      <c r="AF24" s="12" t="s">
        <v>1417</v>
      </c>
      <c r="AG24" s="12" t="s">
        <v>1418</v>
      </c>
      <c r="AH24" s="12" t="s">
        <v>1411</v>
      </c>
      <c r="AI24" s="12" t="s">
        <v>1412</v>
      </c>
      <c r="AJ24" s="12" t="s">
        <v>1419</v>
      </c>
      <c r="AK24" s="12" t="s">
        <v>1420</v>
      </c>
      <c r="AL24" s="12" t="s">
        <v>1421</v>
      </c>
      <c r="AM24" s="12" t="s">
        <v>57</v>
      </c>
      <c r="AN24" s="12" t="s">
        <v>1365</v>
      </c>
      <c r="AO24" s="12" t="s">
        <v>1422</v>
      </c>
      <c r="AP24" s="12" t="s">
        <v>1422</v>
      </c>
      <c r="AQ24" s="12" t="s">
        <v>1423</v>
      </c>
      <c r="AR24" s="12" t="s">
        <v>1423</v>
      </c>
      <c r="AS24" s="12" t="s">
        <v>1245</v>
      </c>
      <c r="AT24" s="12" t="s">
        <v>57</v>
      </c>
      <c r="AU24" s="12" t="s">
        <v>1424</v>
      </c>
      <c r="AV24" s="12" t="s">
        <v>57</v>
      </c>
      <c r="AW24" s="12" t="s">
        <v>57</v>
      </c>
      <c r="AX24" s="12" t="s">
        <v>57</v>
      </c>
      <c r="AY24" s="12" t="s">
        <v>57</v>
      </c>
      <c r="AZ24" s="12" t="s">
        <v>57</v>
      </c>
      <c r="BA24" s="12" t="s">
        <v>57</v>
      </c>
      <c r="BB24" s="12" t="s">
        <v>57</v>
      </c>
      <c r="BC24" s="12" t="s">
        <v>57</v>
      </c>
      <c r="BD24" s="12" t="s">
        <v>57</v>
      </c>
      <c r="BE24" s="12" t="s">
        <v>1425</v>
      </c>
      <c r="BF24" s="12" t="s">
        <v>1426</v>
      </c>
      <c r="BG24" s="12">
        <v>25389</v>
      </c>
      <c r="BH24" s="12" t="s">
        <v>57</v>
      </c>
      <c r="BI24" s="12">
        <v>13</v>
      </c>
      <c r="BJ24" s="12" t="s">
        <v>1250</v>
      </c>
      <c r="BK24" s="12" t="s">
        <v>1427</v>
      </c>
      <c r="BL24" s="12" t="s">
        <v>57</v>
      </c>
      <c r="BM24" s="12" t="s">
        <v>50</v>
      </c>
      <c r="BN24" s="12" t="s">
        <v>57</v>
      </c>
      <c r="BO24" s="12" t="s">
        <v>1428</v>
      </c>
      <c r="BP24" s="12" t="s">
        <v>1429</v>
      </c>
      <c r="BQ24" s="12" t="s">
        <v>1430</v>
      </c>
      <c r="BR24" s="12" t="s">
        <v>1431</v>
      </c>
      <c r="BS24" s="12" t="s">
        <v>1432</v>
      </c>
      <c r="BT24" s="12" t="s">
        <v>57</v>
      </c>
      <c r="BU24" s="12" t="s">
        <v>1420</v>
      </c>
      <c r="BV24" s="12" t="s">
        <v>57</v>
      </c>
      <c r="BW24" s="12" t="s">
        <v>57</v>
      </c>
      <c r="BX24" s="12" t="s">
        <v>1433</v>
      </c>
      <c r="BY24" s="12" t="s">
        <v>1434</v>
      </c>
      <c r="BZ24" s="12" t="s">
        <v>57</v>
      </c>
      <c r="CA24" s="12" t="s">
        <v>57</v>
      </c>
      <c r="CB24" s="12" t="s">
        <v>57</v>
      </c>
      <c r="CC24" s="12" t="s">
        <v>57</v>
      </c>
      <c r="CD24" s="12">
        <v>3</v>
      </c>
      <c r="CE24" s="12">
        <v>0</v>
      </c>
      <c r="CF24" s="12">
        <v>4</v>
      </c>
      <c r="CG24" s="12">
        <v>2</v>
      </c>
      <c r="CH24" s="12" t="s">
        <v>57</v>
      </c>
      <c r="CI24" s="12" t="s">
        <v>57</v>
      </c>
      <c r="CJ24" s="12" t="s">
        <v>1435</v>
      </c>
      <c r="CK24" s="12" t="s">
        <v>1436</v>
      </c>
    </row>
    <row r="25" spans="1:89" ht="108" x14ac:dyDescent="0.25">
      <c r="A25" s="20" t="str">
        <f t="shared" si="0"/>
        <v>241ISZ1200630_CRSU6023340</v>
      </c>
      <c r="B25" s="12" t="s">
        <v>1379</v>
      </c>
      <c r="C25" s="12">
        <v>270188562</v>
      </c>
      <c r="D25" s="16" t="s">
        <v>1348</v>
      </c>
      <c r="E25" s="12" t="s">
        <v>1380</v>
      </c>
      <c r="F25" s="12" t="s">
        <v>57</v>
      </c>
      <c r="G25" s="12" t="s">
        <v>1440</v>
      </c>
      <c r="H25" s="12">
        <v>4</v>
      </c>
      <c r="I25" s="12" t="s">
        <v>1382</v>
      </c>
      <c r="J25" s="12" t="s">
        <v>1441</v>
      </c>
      <c r="K25" s="12">
        <v>1953</v>
      </c>
      <c r="L25" s="12" t="s">
        <v>1411</v>
      </c>
      <c r="M25" s="12" t="s">
        <v>57</v>
      </c>
      <c r="N25" s="12" t="s">
        <v>1412</v>
      </c>
      <c r="O25" s="12" t="s">
        <v>57</v>
      </c>
      <c r="P25" s="17" t="s">
        <v>1413</v>
      </c>
      <c r="Q25" s="12" t="s">
        <v>57</v>
      </c>
      <c r="R25" s="12" t="s">
        <v>57</v>
      </c>
      <c r="S25" s="12" t="s">
        <v>1442</v>
      </c>
      <c r="T25" s="12" t="s">
        <v>57</v>
      </c>
      <c r="U25" s="12" t="s">
        <v>57</v>
      </c>
      <c r="V25" s="12" t="s">
        <v>57</v>
      </c>
      <c r="W25" s="12" t="s">
        <v>57</v>
      </c>
      <c r="X25" s="12" t="s">
        <v>57</v>
      </c>
      <c r="Y25" s="12" t="s">
        <v>57</v>
      </c>
      <c r="Z25" s="12" t="s">
        <v>57</v>
      </c>
      <c r="AA25" s="12" t="s">
        <v>57</v>
      </c>
      <c r="AB25" s="12" t="s">
        <v>57</v>
      </c>
      <c r="AC25" s="12" t="s">
        <v>1415</v>
      </c>
      <c r="AD25" s="12" t="s">
        <v>1415</v>
      </c>
      <c r="AE25" s="12" t="s">
        <v>1416</v>
      </c>
      <c r="AF25" s="12" t="s">
        <v>1417</v>
      </c>
      <c r="AG25" s="12" t="s">
        <v>1418</v>
      </c>
      <c r="AH25" s="12" t="s">
        <v>1411</v>
      </c>
      <c r="AI25" s="12" t="s">
        <v>1412</v>
      </c>
      <c r="AJ25" s="12" t="s">
        <v>1419</v>
      </c>
      <c r="AK25" s="12" t="s">
        <v>1420</v>
      </c>
      <c r="AL25" s="12" t="s">
        <v>1421</v>
      </c>
      <c r="AM25" s="12" t="s">
        <v>57</v>
      </c>
      <c r="AN25" s="12" t="s">
        <v>1365</v>
      </c>
      <c r="AO25" s="12" t="s">
        <v>1422</v>
      </c>
      <c r="AP25" s="12" t="s">
        <v>1422</v>
      </c>
      <c r="AQ25" s="12" t="s">
        <v>1423</v>
      </c>
      <c r="AR25" s="12" t="s">
        <v>1423</v>
      </c>
      <c r="AS25" s="12" t="s">
        <v>1245</v>
      </c>
      <c r="AT25" s="12" t="s">
        <v>57</v>
      </c>
      <c r="AU25" s="12" t="s">
        <v>1424</v>
      </c>
      <c r="AV25" s="12" t="s">
        <v>57</v>
      </c>
      <c r="AW25" s="12" t="s">
        <v>57</v>
      </c>
      <c r="AX25" s="12" t="s">
        <v>57</v>
      </c>
      <c r="AY25" s="12" t="s">
        <v>57</v>
      </c>
      <c r="AZ25" s="12" t="s">
        <v>57</v>
      </c>
      <c r="BA25" s="12" t="s">
        <v>57</v>
      </c>
      <c r="BB25" s="12" t="s">
        <v>57</v>
      </c>
      <c r="BC25" s="12" t="s">
        <v>57</v>
      </c>
      <c r="BD25" s="12" t="s">
        <v>57</v>
      </c>
      <c r="BE25" s="12" t="s">
        <v>1425</v>
      </c>
      <c r="BF25" s="12" t="s">
        <v>1426</v>
      </c>
      <c r="BG25" s="12">
        <v>25389</v>
      </c>
      <c r="BH25" s="12" t="s">
        <v>57</v>
      </c>
      <c r="BI25" s="12">
        <v>13</v>
      </c>
      <c r="BJ25" s="12" t="s">
        <v>1250</v>
      </c>
      <c r="BK25" s="12" t="s">
        <v>1427</v>
      </c>
      <c r="BL25" s="12" t="s">
        <v>57</v>
      </c>
      <c r="BM25" s="12" t="s">
        <v>50</v>
      </c>
      <c r="BN25" s="12" t="s">
        <v>57</v>
      </c>
      <c r="BO25" s="12" t="s">
        <v>1428</v>
      </c>
      <c r="BP25" s="12" t="s">
        <v>1429</v>
      </c>
      <c r="BQ25" s="12" t="s">
        <v>1430</v>
      </c>
      <c r="BR25" s="12" t="s">
        <v>1431</v>
      </c>
      <c r="BS25" s="12" t="s">
        <v>1432</v>
      </c>
      <c r="BT25" s="12" t="s">
        <v>57</v>
      </c>
      <c r="BU25" s="12" t="s">
        <v>1420</v>
      </c>
      <c r="BV25" s="12" t="s">
        <v>57</v>
      </c>
      <c r="BW25" s="12" t="s">
        <v>57</v>
      </c>
      <c r="BX25" s="12" t="s">
        <v>1433</v>
      </c>
      <c r="BY25" s="12" t="s">
        <v>1434</v>
      </c>
      <c r="BZ25" s="12" t="s">
        <v>57</v>
      </c>
      <c r="CA25" s="12" t="s">
        <v>57</v>
      </c>
      <c r="CB25" s="12" t="s">
        <v>57</v>
      </c>
      <c r="CC25" s="12" t="s">
        <v>57</v>
      </c>
      <c r="CD25" s="12">
        <v>3</v>
      </c>
      <c r="CE25" s="12">
        <v>0</v>
      </c>
      <c r="CF25" s="12">
        <v>4</v>
      </c>
      <c r="CG25" s="12">
        <v>2</v>
      </c>
      <c r="CH25" s="12" t="s">
        <v>57</v>
      </c>
      <c r="CI25" s="12" t="s">
        <v>57</v>
      </c>
      <c r="CJ25" s="12" t="s">
        <v>1435</v>
      </c>
      <c r="CK25" s="12" t="s">
        <v>1436</v>
      </c>
    </row>
    <row r="26" spans="1:89" ht="108" x14ac:dyDescent="0.25">
      <c r="A26" s="20" t="str">
        <f t="shared" si="0"/>
        <v>241ISZ1200630_MSCU7430057</v>
      </c>
      <c r="B26" s="12" t="s">
        <v>1379</v>
      </c>
      <c r="C26" s="12">
        <v>270188562</v>
      </c>
      <c r="D26" s="16" t="s">
        <v>1348</v>
      </c>
      <c r="E26" s="12" t="s">
        <v>1380</v>
      </c>
      <c r="F26" s="12" t="s">
        <v>57</v>
      </c>
      <c r="G26" s="12" t="s">
        <v>1443</v>
      </c>
      <c r="H26" s="12">
        <v>5</v>
      </c>
      <c r="I26" s="12" t="s">
        <v>1382</v>
      </c>
      <c r="J26" s="12" t="s">
        <v>1444</v>
      </c>
      <c r="K26" s="12">
        <v>1953</v>
      </c>
      <c r="L26" s="12" t="s">
        <v>1411</v>
      </c>
      <c r="M26" s="12" t="s">
        <v>57</v>
      </c>
      <c r="N26" s="12" t="s">
        <v>1412</v>
      </c>
      <c r="O26" s="12" t="s">
        <v>57</v>
      </c>
      <c r="P26" s="17" t="s">
        <v>1413</v>
      </c>
      <c r="Q26" s="12" t="s">
        <v>57</v>
      </c>
      <c r="R26" s="12" t="s">
        <v>57</v>
      </c>
      <c r="S26" s="12" t="s">
        <v>1445</v>
      </c>
      <c r="T26" s="12" t="s">
        <v>57</v>
      </c>
      <c r="U26" s="12" t="s">
        <v>57</v>
      </c>
      <c r="V26" s="12" t="s">
        <v>57</v>
      </c>
      <c r="W26" s="12" t="s">
        <v>57</v>
      </c>
      <c r="X26" s="12" t="s">
        <v>57</v>
      </c>
      <c r="Y26" s="12" t="s">
        <v>57</v>
      </c>
      <c r="Z26" s="12" t="s">
        <v>57</v>
      </c>
      <c r="AA26" s="12" t="s">
        <v>57</v>
      </c>
      <c r="AB26" s="12" t="s">
        <v>57</v>
      </c>
      <c r="AC26" s="12" t="s">
        <v>1415</v>
      </c>
      <c r="AD26" s="12" t="s">
        <v>1415</v>
      </c>
      <c r="AE26" s="12" t="s">
        <v>1416</v>
      </c>
      <c r="AF26" s="12" t="s">
        <v>1417</v>
      </c>
      <c r="AG26" s="12" t="s">
        <v>1418</v>
      </c>
      <c r="AH26" s="12" t="s">
        <v>1411</v>
      </c>
      <c r="AI26" s="12" t="s">
        <v>1412</v>
      </c>
      <c r="AJ26" s="12" t="s">
        <v>1419</v>
      </c>
      <c r="AK26" s="12" t="s">
        <v>1420</v>
      </c>
      <c r="AL26" s="12" t="s">
        <v>1421</v>
      </c>
      <c r="AM26" s="12" t="s">
        <v>57</v>
      </c>
      <c r="AN26" s="12" t="s">
        <v>1365</v>
      </c>
      <c r="AO26" s="12" t="s">
        <v>1422</v>
      </c>
      <c r="AP26" s="12" t="s">
        <v>1422</v>
      </c>
      <c r="AQ26" s="12" t="s">
        <v>1423</v>
      </c>
      <c r="AR26" s="12" t="s">
        <v>1423</v>
      </c>
      <c r="AS26" s="12" t="s">
        <v>1245</v>
      </c>
      <c r="AT26" s="12" t="s">
        <v>57</v>
      </c>
      <c r="AU26" s="12" t="s">
        <v>1424</v>
      </c>
      <c r="AV26" s="12" t="s">
        <v>57</v>
      </c>
      <c r="AW26" s="12" t="s">
        <v>57</v>
      </c>
      <c r="AX26" s="12" t="s">
        <v>57</v>
      </c>
      <c r="AY26" s="12" t="s">
        <v>57</v>
      </c>
      <c r="AZ26" s="12" t="s">
        <v>57</v>
      </c>
      <c r="BA26" s="12" t="s">
        <v>57</v>
      </c>
      <c r="BB26" s="12" t="s">
        <v>57</v>
      </c>
      <c r="BC26" s="12" t="s">
        <v>57</v>
      </c>
      <c r="BD26" s="12" t="s">
        <v>57</v>
      </c>
      <c r="BE26" s="12" t="s">
        <v>1425</v>
      </c>
      <c r="BF26" s="12" t="s">
        <v>1426</v>
      </c>
      <c r="BG26" s="12">
        <v>25389</v>
      </c>
      <c r="BH26" s="12" t="s">
        <v>57</v>
      </c>
      <c r="BI26" s="12">
        <v>13</v>
      </c>
      <c r="BJ26" s="12" t="s">
        <v>1250</v>
      </c>
      <c r="BK26" s="12" t="s">
        <v>1427</v>
      </c>
      <c r="BL26" s="12" t="s">
        <v>57</v>
      </c>
      <c r="BM26" s="12" t="s">
        <v>50</v>
      </c>
      <c r="BN26" s="12" t="s">
        <v>57</v>
      </c>
      <c r="BO26" s="12" t="s">
        <v>1428</v>
      </c>
      <c r="BP26" s="12" t="s">
        <v>1429</v>
      </c>
      <c r="BQ26" s="12" t="s">
        <v>1430</v>
      </c>
      <c r="BR26" s="12" t="s">
        <v>1431</v>
      </c>
      <c r="BS26" s="12" t="s">
        <v>1432</v>
      </c>
      <c r="BT26" s="12" t="s">
        <v>57</v>
      </c>
      <c r="BU26" s="12" t="s">
        <v>1420</v>
      </c>
      <c r="BV26" s="12" t="s">
        <v>57</v>
      </c>
      <c r="BW26" s="12" t="s">
        <v>57</v>
      </c>
      <c r="BX26" s="12" t="s">
        <v>1433</v>
      </c>
      <c r="BY26" s="12" t="s">
        <v>1434</v>
      </c>
      <c r="BZ26" s="12" t="s">
        <v>57</v>
      </c>
      <c r="CA26" s="12" t="s">
        <v>57</v>
      </c>
      <c r="CB26" s="12" t="s">
        <v>57</v>
      </c>
      <c r="CC26" s="12" t="s">
        <v>57</v>
      </c>
      <c r="CD26" s="12">
        <v>3</v>
      </c>
      <c r="CE26" s="12">
        <v>0</v>
      </c>
      <c r="CF26" s="12">
        <v>4</v>
      </c>
      <c r="CG26" s="12">
        <v>2</v>
      </c>
      <c r="CH26" s="12" t="s">
        <v>57</v>
      </c>
      <c r="CI26" s="12" t="s">
        <v>57</v>
      </c>
      <c r="CJ26" s="12" t="s">
        <v>1435</v>
      </c>
      <c r="CK26" s="12" t="s">
        <v>1436</v>
      </c>
    </row>
    <row r="27" spans="1:89" ht="108" x14ac:dyDescent="0.25">
      <c r="A27" s="20" t="str">
        <f t="shared" si="0"/>
        <v>241ISZ1200630_MSCU7449999</v>
      </c>
      <c r="B27" s="12" t="s">
        <v>1379</v>
      </c>
      <c r="C27" s="12">
        <v>270188562</v>
      </c>
      <c r="D27" s="16" t="s">
        <v>1348</v>
      </c>
      <c r="E27" s="12" t="s">
        <v>1380</v>
      </c>
      <c r="F27" s="12" t="s">
        <v>57</v>
      </c>
      <c r="G27" s="12" t="s">
        <v>1446</v>
      </c>
      <c r="H27" s="12">
        <v>6</v>
      </c>
      <c r="I27" s="12" t="s">
        <v>1382</v>
      </c>
      <c r="J27" s="12" t="s">
        <v>1447</v>
      </c>
      <c r="K27" s="12">
        <v>1953</v>
      </c>
      <c r="L27" s="12" t="s">
        <v>1411</v>
      </c>
      <c r="M27" s="12" t="s">
        <v>57</v>
      </c>
      <c r="N27" s="12" t="s">
        <v>1412</v>
      </c>
      <c r="O27" s="12" t="s">
        <v>57</v>
      </c>
      <c r="P27" s="17" t="s">
        <v>1413</v>
      </c>
      <c r="Q27" s="12" t="s">
        <v>57</v>
      </c>
      <c r="R27" s="12" t="s">
        <v>57</v>
      </c>
      <c r="S27" s="12" t="s">
        <v>1445</v>
      </c>
      <c r="T27" s="12" t="s">
        <v>57</v>
      </c>
      <c r="U27" s="12" t="s">
        <v>57</v>
      </c>
      <c r="V27" s="12" t="s">
        <v>57</v>
      </c>
      <c r="W27" s="12" t="s">
        <v>57</v>
      </c>
      <c r="X27" s="12" t="s">
        <v>57</v>
      </c>
      <c r="Y27" s="12" t="s">
        <v>57</v>
      </c>
      <c r="Z27" s="12" t="s">
        <v>57</v>
      </c>
      <c r="AA27" s="12" t="s">
        <v>57</v>
      </c>
      <c r="AB27" s="12" t="s">
        <v>57</v>
      </c>
      <c r="AC27" s="12" t="s">
        <v>1415</v>
      </c>
      <c r="AD27" s="12" t="s">
        <v>1415</v>
      </c>
      <c r="AE27" s="12" t="s">
        <v>1416</v>
      </c>
      <c r="AF27" s="12" t="s">
        <v>1417</v>
      </c>
      <c r="AG27" s="12" t="s">
        <v>1418</v>
      </c>
      <c r="AH27" s="12" t="s">
        <v>1411</v>
      </c>
      <c r="AI27" s="12" t="s">
        <v>1412</v>
      </c>
      <c r="AJ27" s="12" t="s">
        <v>1419</v>
      </c>
      <c r="AK27" s="12" t="s">
        <v>1420</v>
      </c>
      <c r="AL27" s="12" t="s">
        <v>1421</v>
      </c>
      <c r="AM27" s="12" t="s">
        <v>57</v>
      </c>
      <c r="AN27" s="12" t="s">
        <v>1365</v>
      </c>
      <c r="AO27" s="12" t="s">
        <v>1422</v>
      </c>
      <c r="AP27" s="12" t="s">
        <v>1422</v>
      </c>
      <c r="AQ27" s="12" t="s">
        <v>1423</v>
      </c>
      <c r="AR27" s="12" t="s">
        <v>1423</v>
      </c>
      <c r="AS27" s="12" t="s">
        <v>1245</v>
      </c>
      <c r="AT27" s="12" t="s">
        <v>57</v>
      </c>
      <c r="AU27" s="12" t="s">
        <v>1424</v>
      </c>
      <c r="AV27" s="12" t="s">
        <v>57</v>
      </c>
      <c r="AW27" s="12" t="s">
        <v>57</v>
      </c>
      <c r="AX27" s="12" t="s">
        <v>57</v>
      </c>
      <c r="AY27" s="12" t="s">
        <v>57</v>
      </c>
      <c r="AZ27" s="12" t="s">
        <v>57</v>
      </c>
      <c r="BA27" s="12" t="s">
        <v>57</v>
      </c>
      <c r="BB27" s="12" t="s">
        <v>57</v>
      </c>
      <c r="BC27" s="12" t="s">
        <v>57</v>
      </c>
      <c r="BD27" s="12" t="s">
        <v>57</v>
      </c>
      <c r="BE27" s="12" t="s">
        <v>1425</v>
      </c>
      <c r="BF27" s="12" t="s">
        <v>1426</v>
      </c>
      <c r="BG27" s="12">
        <v>25389</v>
      </c>
      <c r="BH27" s="12" t="s">
        <v>57</v>
      </c>
      <c r="BI27" s="12">
        <v>13</v>
      </c>
      <c r="BJ27" s="12" t="s">
        <v>1250</v>
      </c>
      <c r="BK27" s="12" t="s">
        <v>1427</v>
      </c>
      <c r="BL27" s="12" t="s">
        <v>57</v>
      </c>
      <c r="BM27" s="12" t="s">
        <v>50</v>
      </c>
      <c r="BN27" s="12" t="s">
        <v>57</v>
      </c>
      <c r="BO27" s="12" t="s">
        <v>1428</v>
      </c>
      <c r="BP27" s="12" t="s">
        <v>1429</v>
      </c>
      <c r="BQ27" s="12" t="s">
        <v>1430</v>
      </c>
      <c r="BR27" s="12" t="s">
        <v>1431</v>
      </c>
      <c r="BS27" s="12" t="s">
        <v>1432</v>
      </c>
      <c r="BT27" s="12" t="s">
        <v>57</v>
      </c>
      <c r="BU27" s="12" t="s">
        <v>1420</v>
      </c>
      <c r="BV27" s="12" t="s">
        <v>57</v>
      </c>
      <c r="BW27" s="12" t="s">
        <v>57</v>
      </c>
      <c r="BX27" s="12" t="s">
        <v>1433</v>
      </c>
      <c r="BY27" s="12" t="s">
        <v>1434</v>
      </c>
      <c r="BZ27" s="12" t="s">
        <v>57</v>
      </c>
      <c r="CA27" s="12" t="s">
        <v>57</v>
      </c>
      <c r="CB27" s="12" t="s">
        <v>57</v>
      </c>
      <c r="CC27" s="12" t="s">
        <v>57</v>
      </c>
      <c r="CD27" s="12">
        <v>3</v>
      </c>
      <c r="CE27" s="12">
        <v>0</v>
      </c>
      <c r="CF27" s="12">
        <v>4</v>
      </c>
      <c r="CG27" s="12">
        <v>2</v>
      </c>
      <c r="CH27" s="12" t="s">
        <v>57</v>
      </c>
      <c r="CI27" s="12" t="s">
        <v>57</v>
      </c>
      <c r="CJ27" s="12" t="s">
        <v>1435</v>
      </c>
      <c r="CK27" s="12" t="s">
        <v>1436</v>
      </c>
    </row>
    <row r="28" spans="1:89" ht="108" x14ac:dyDescent="0.25">
      <c r="A28" s="20" t="str">
        <f t="shared" si="0"/>
        <v>241ISZ1200630_SEGU9470426</v>
      </c>
      <c r="B28" s="12" t="s">
        <v>1379</v>
      </c>
      <c r="C28" s="12">
        <v>270188562</v>
      </c>
      <c r="D28" s="16" t="s">
        <v>1348</v>
      </c>
      <c r="E28" s="12" t="s">
        <v>1380</v>
      </c>
      <c r="F28" s="12" t="s">
        <v>57</v>
      </c>
      <c r="G28" s="12" t="s">
        <v>1448</v>
      </c>
      <c r="H28" s="12">
        <v>7</v>
      </c>
      <c r="I28" s="12" t="s">
        <v>1382</v>
      </c>
      <c r="J28" s="12" t="s">
        <v>1449</v>
      </c>
      <c r="K28" s="12">
        <v>1953</v>
      </c>
      <c r="L28" s="12" t="s">
        <v>1411</v>
      </c>
      <c r="M28" s="12" t="s">
        <v>57</v>
      </c>
      <c r="N28" s="12" t="s">
        <v>1412</v>
      </c>
      <c r="O28" s="12" t="s">
        <v>57</v>
      </c>
      <c r="P28" s="17" t="s">
        <v>1413</v>
      </c>
      <c r="Q28" s="12" t="s">
        <v>57</v>
      </c>
      <c r="R28" s="12" t="s">
        <v>57</v>
      </c>
      <c r="S28" s="12" t="s">
        <v>1450</v>
      </c>
      <c r="T28" s="12" t="s">
        <v>57</v>
      </c>
      <c r="U28" s="12" t="s">
        <v>57</v>
      </c>
      <c r="V28" s="12" t="s">
        <v>57</v>
      </c>
      <c r="W28" s="12" t="s">
        <v>57</v>
      </c>
      <c r="X28" s="12" t="s">
        <v>57</v>
      </c>
      <c r="Y28" s="12" t="s">
        <v>57</v>
      </c>
      <c r="Z28" s="12" t="s">
        <v>57</v>
      </c>
      <c r="AA28" s="12" t="s">
        <v>57</v>
      </c>
      <c r="AB28" s="12" t="s">
        <v>57</v>
      </c>
      <c r="AC28" s="12" t="s">
        <v>1415</v>
      </c>
      <c r="AD28" s="12" t="s">
        <v>1415</v>
      </c>
      <c r="AE28" s="12" t="s">
        <v>1416</v>
      </c>
      <c r="AF28" s="12" t="s">
        <v>1417</v>
      </c>
      <c r="AG28" s="12" t="s">
        <v>1418</v>
      </c>
      <c r="AH28" s="12" t="s">
        <v>1411</v>
      </c>
      <c r="AI28" s="12" t="s">
        <v>1412</v>
      </c>
      <c r="AJ28" s="12" t="s">
        <v>1419</v>
      </c>
      <c r="AK28" s="12" t="s">
        <v>1420</v>
      </c>
      <c r="AL28" s="12" t="s">
        <v>1421</v>
      </c>
      <c r="AM28" s="12" t="s">
        <v>57</v>
      </c>
      <c r="AN28" s="12" t="s">
        <v>1365</v>
      </c>
      <c r="AO28" s="12" t="s">
        <v>1422</v>
      </c>
      <c r="AP28" s="12" t="s">
        <v>1422</v>
      </c>
      <c r="AQ28" s="12" t="s">
        <v>1423</v>
      </c>
      <c r="AR28" s="12" t="s">
        <v>1423</v>
      </c>
      <c r="AS28" s="12" t="s">
        <v>1245</v>
      </c>
      <c r="AT28" s="12" t="s">
        <v>57</v>
      </c>
      <c r="AU28" s="12" t="s">
        <v>1424</v>
      </c>
      <c r="AV28" s="12" t="s">
        <v>57</v>
      </c>
      <c r="AW28" s="12" t="s">
        <v>57</v>
      </c>
      <c r="AX28" s="12" t="s">
        <v>57</v>
      </c>
      <c r="AY28" s="12" t="s">
        <v>57</v>
      </c>
      <c r="AZ28" s="12" t="s">
        <v>57</v>
      </c>
      <c r="BA28" s="12" t="s">
        <v>57</v>
      </c>
      <c r="BB28" s="12" t="s">
        <v>57</v>
      </c>
      <c r="BC28" s="12" t="s">
        <v>57</v>
      </c>
      <c r="BD28" s="12" t="s">
        <v>57</v>
      </c>
      <c r="BE28" s="12" t="s">
        <v>1425</v>
      </c>
      <c r="BF28" s="12" t="s">
        <v>1426</v>
      </c>
      <c r="BG28" s="12">
        <v>25389</v>
      </c>
      <c r="BH28" s="12" t="s">
        <v>57</v>
      </c>
      <c r="BI28" s="12">
        <v>13</v>
      </c>
      <c r="BJ28" s="12" t="s">
        <v>1250</v>
      </c>
      <c r="BK28" s="12" t="s">
        <v>1427</v>
      </c>
      <c r="BL28" s="12" t="s">
        <v>57</v>
      </c>
      <c r="BM28" s="12" t="s">
        <v>50</v>
      </c>
      <c r="BN28" s="12" t="s">
        <v>57</v>
      </c>
      <c r="BO28" s="12" t="s">
        <v>1428</v>
      </c>
      <c r="BP28" s="12" t="s">
        <v>1429</v>
      </c>
      <c r="BQ28" s="12" t="s">
        <v>1430</v>
      </c>
      <c r="BR28" s="12" t="s">
        <v>1431</v>
      </c>
      <c r="BS28" s="12" t="s">
        <v>1432</v>
      </c>
      <c r="BT28" s="12" t="s">
        <v>57</v>
      </c>
      <c r="BU28" s="12" t="s">
        <v>1420</v>
      </c>
      <c r="BV28" s="12" t="s">
        <v>57</v>
      </c>
      <c r="BW28" s="12" t="s">
        <v>57</v>
      </c>
      <c r="BX28" s="12" t="s">
        <v>1433</v>
      </c>
      <c r="BY28" s="12" t="s">
        <v>1434</v>
      </c>
      <c r="BZ28" s="12" t="s">
        <v>57</v>
      </c>
      <c r="CA28" s="12" t="s">
        <v>57</v>
      </c>
      <c r="CB28" s="12" t="s">
        <v>57</v>
      </c>
      <c r="CC28" s="12" t="s">
        <v>57</v>
      </c>
      <c r="CD28" s="12">
        <v>3</v>
      </c>
      <c r="CE28" s="12">
        <v>0</v>
      </c>
      <c r="CF28" s="12">
        <v>4</v>
      </c>
      <c r="CG28" s="12">
        <v>2</v>
      </c>
      <c r="CH28" s="12" t="s">
        <v>57</v>
      </c>
      <c r="CI28" s="12" t="s">
        <v>57</v>
      </c>
      <c r="CJ28" s="12" t="s">
        <v>1435</v>
      </c>
      <c r="CK28" s="12" t="s">
        <v>1436</v>
      </c>
    </row>
    <row r="29" spans="1:89" ht="108" x14ac:dyDescent="0.25">
      <c r="A29" s="20" t="str">
        <f t="shared" si="0"/>
        <v>241ISZ1200630_TEMU9460867</v>
      </c>
      <c r="B29" s="12" t="s">
        <v>1379</v>
      </c>
      <c r="C29" s="12">
        <v>270188562</v>
      </c>
      <c r="D29" s="16" t="s">
        <v>1348</v>
      </c>
      <c r="E29" s="12" t="s">
        <v>1380</v>
      </c>
      <c r="F29" s="12" t="s">
        <v>57</v>
      </c>
      <c r="G29" s="12" t="s">
        <v>1451</v>
      </c>
      <c r="H29" s="12">
        <v>8</v>
      </c>
      <c r="I29" s="12" t="s">
        <v>1382</v>
      </c>
      <c r="J29" s="12" t="s">
        <v>1452</v>
      </c>
      <c r="K29" s="12">
        <v>1953</v>
      </c>
      <c r="L29" s="12" t="s">
        <v>1411</v>
      </c>
      <c r="M29" s="12" t="s">
        <v>57</v>
      </c>
      <c r="N29" s="12" t="s">
        <v>1412</v>
      </c>
      <c r="O29" s="12" t="s">
        <v>57</v>
      </c>
      <c r="P29" s="17" t="s">
        <v>1413</v>
      </c>
      <c r="Q29" s="12" t="s">
        <v>57</v>
      </c>
      <c r="R29" s="12" t="s">
        <v>57</v>
      </c>
      <c r="S29" s="12" t="s">
        <v>1439</v>
      </c>
      <c r="T29" s="12" t="s">
        <v>57</v>
      </c>
      <c r="U29" s="12" t="s">
        <v>57</v>
      </c>
      <c r="V29" s="12" t="s">
        <v>57</v>
      </c>
      <c r="W29" s="12" t="s">
        <v>57</v>
      </c>
      <c r="X29" s="12" t="s">
        <v>57</v>
      </c>
      <c r="Y29" s="12" t="s">
        <v>57</v>
      </c>
      <c r="Z29" s="12" t="s">
        <v>57</v>
      </c>
      <c r="AA29" s="12" t="s">
        <v>57</v>
      </c>
      <c r="AB29" s="12" t="s">
        <v>57</v>
      </c>
      <c r="AC29" s="12" t="s">
        <v>1415</v>
      </c>
      <c r="AD29" s="12" t="s">
        <v>1415</v>
      </c>
      <c r="AE29" s="12" t="s">
        <v>1416</v>
      </c>
      <c r="AF29" s="12" t="s">
        <v>1417</v>
      </c>
      <c r="AG29" s="12" t="s">
        <v>1418</v>
      </c>
      <c r="AH29" s="12" t="s">
        <v>1411</v>
      </c>
      <c r="AI29" s="12" t="s">
        <v>1412</v>
      </c>
      <c r="AJ29" s="12" t="s">
        <v>1419</v>
      </c>
      <c r="AK29" s="12" t="s">
        <v>1420</v>
      </c>
      <c r="AL29" s="12" t="s">
        <v>1421</v>
      </c>
      <c r="AM29" s="12" t="s">
        <v>57</v>
      </c>
      <c r="AN29" s="12" t="s">
        <v>1365</v>
      </c>
      <c r="AO29" s="12" t="s">
        <v>1422</v>
      </c>
      <c r="AP29" s="12" t="s">
        <v>1422</v>
      </c>
      <c r="AQ29" s="12" t="s">
        <v>1423</v>
      </c>
      <c r="AR29" s="12" t="s">
        <v>1423</v>
      </c>
      <c r="AS29" s="12" t="s">
        <v>1245</v>
      </c>
      <c r="AT29" s="12" t="s">
        <v>57</v>
      </c>
      <c r="AU29" s="12" t="s">
        <v>1424</v>
      </c>
      <c r="AV29" s="12" t="s">
        <v>57</v>
      </c>
      <c r="AW29" s="12" t="s">
        <v>57</v>
      </c>
      <c r="AX29" s="12" t="s">
        <v>57</v>
      </c>
      <c r="AY29" s="12" t="s">
        <v>57</v>
      </c>
      <c r="AZ29" s="12" t="s">
        <v>57</v>
      </c>
      <c r="BA29" s="12" t="s">
        <v>57</v>
      </c>
      <c r="BB29" s="12" t="s">
        <v>57</v>
      </c>
      <c r="BC29" s="12" t="s">
        <v>57</v>
      </c>
      <c r="BD29" s="12" t="s">
        <v>57</v>
      </c>
      <c r="BE29" s="12" t="s">
        <v>1425</v>
      </c>
      <c r="BF29" s="12" t="s">
        <v>1426</v>
      </c>
      <c r="BG29" s="12">
        <v>25389</v>
      </c>
      <c r="BH29" s="12" t="s">
        <v>57</v>
      </c>
      <c r="BI29" s="12">
        <v>13</v>
      </c>
      <c r="BJ29" s="12" t="s">
        <v>1250</v>
      </c>
      <c r="BK29" s="12" t="s">
        <v>1427</v>
      </c>
      <c r="BL29" s="12" t="s">
        <v>57</v>
      </c>
      <c r="BM29" s="12" t="s">
        <v>50</v>
      </c>
      <c r="BN29" s="12" t="s">
        <v>57</v>
      </c>
      <c r="BO29" s="12" t="s">
        <v>1428</v>
      </c>
      <c r="BP29" s="12" t="s">
        <v>1429</v>
      </c>
      <c r="BQ29" s="12" t="s">
        <v>1430</v>
      </c>
      <c r="BR29" s="12" t="s">
        <v>1431</v>
      </c>
      <c r="BS29" s="12" t="s">
        <v>1432</v>
      </c>
      <c r="BT29" s="12" t="s">
        <v>57</v>
      </c>
      <c r="BU29" s="12" t="s">
        <v>1420</v>
      </c>
      <c r="BV29" s="12" t="s">
        <v>57</v>
      </c>
      <c r="BW29" s="12" t="s">
        <v>57</v>
      </c>
      <c r="BX29" s="12" t="s">
        <v>1433</v>
      </c>
      <c r="BY29" s="12" t="s">
        <v>1434</v>
      </c>
      <c r="BZ29" s="12" t="s">
        <v>57</v>
      </c>
      <c r="CA29" s="12" t="s">
        <v>57</v>
      </c>
      <c r="CB29" s="12" t="s">
        <v>57</v>
      </c>
      <c r="CC29" s="12" t="s">
        <v>57</v>
      </c>
      <c r="CD29" s="12">
        <v>3</v>
      </c>
      <c r="CE29" s="12">
        <v>0</v>
      </c>
      <c r="CF29" s="12">
        <v>4</v>
      </c>
      <c r="CG29" s="12">
        <v>2</v>
      </c>
      <c r="CH29" s="12" t="s">
        <v>57</v>
      </c>
      <c r="CI29" s="12" t="s">
        <v>57</v>
      </c>
      <c r="CJ29" s="12" t="s">
        <v>1435</v>
      </c>
      <c r="CK29" s="12" t="s">
        <v>1436</v>
      </c>
    </row>
    <row r="30" spans="1:89" ht="108" x14ac:dyDescent="0.25">
      <c r="A30" s="20" t="str">
        <f t="shared" si="0"/>
        <v>241ISZ1200630_TRIU8141116</v>
      </c>
      <c r="B30" s="12" t="s">
        <v>1379</v>
      </c>
      <c r="C30" s="12">
        <v>270188562</v>
      </c>
      <c r="D30" s="16" t="s">
        <v>1348</v>
      </c>
      <c r="E30" s="12" t="s">
        <v>1380</v>
      </c>
      <c r="F30" s="12" t="s">
        <v>57</v>
      </c>
      <c r="G30" s="12" t="s">
        <v>1453</v>
      </c>
      <c r="H30" s="12">
        <v>9</v>
      </c>
      <c r="I30" s="12" t="s">
        <v>1382</v>
      </c>
      <c r="J30" s="12" t="s">
        <v>1454</v>
      </c>
      <c r="K30" s="12">
        <v>1953</v>
      </c>
      <c r="L30" s="12" t="s">
        <v>1411</v>
      </c>
      <c r="M30" s="12" t="s">
        <v>57</v>
      </c>
      <c r="N30" s="12" t="s">
        <v>1412</v>
      </c>
      <c r="O30" s="12" t="s">
        <v>57</v>
      </c>
      <c r="P30" s="17" t="s">
        <v>1413</v>
      </c>
      <c r="Q30" s="12" t="s">
        <v>57</v>
      </c>
      <c r="R30" s="12" t="s">
        <v>57</v>
      </c>
      <c r="S30" s="12" t="s">
        <v>1455</v>
      </c>
      <c r="T30" s="12" t="s">
        <v>57</v>
      </c>
      <c r="U30" s="12" t="s">
        <v>57</v>
      </c>
      <c r="V30" s="12" t="s">
        <v>57</v>
      </c>
      <c r="W30" s="12" t="s">
        <v>57</v>
      </c>
      <c r="X30" s="12" t="s">
        <v>57</v>
      </c>
      <c r="Y30" s="12" t="s">
        <v>57</v>
      </c>
      <c r="Z30" s="12" t="s">
        <v>57</v>
      </c>
      <c r="AA30" s="12" t="s">
        <v>57</v>
      </c>
      <c r="AB30" s="12" t="s">
        <v>57</v>
      </c>
      <c r="AC30" s="12" t="s">
        <v>1415</v>
      </c>
      <c r="AD30" s="12" t="s">
        <v>1415</v>
      </c>
      <c r="AE30" s="12" t="s">
        <v>1416</v>
      </c>
      <c r="AF30" s="12" t="s">
        <v>1417</v>
      </c>
      <c r="AG30" s="12" t="s">
        <v>1418</v>
      </c>
      <c r="AH30" s="12" t="s">
        <v>1411</v>
      </c>
      <c r="AI30" s="12" t="s">
        <v>1412</v>
      </c>
      <c r="AJ30" s="12" t="s">
        <v>1419</v>
      </c>
      <c r="AK30" s="12" t="s">
        <v>1420</v>
      </c>
      <c r="AL30" s="12" t="s">
        <v>1421</v>
      </c>
      <c r="AM30" s="12" t="s">
        <v>57</v>
      </c>
      <c r="AN30" s="12" t="s">
        <v>1365</v>
      </c>
      <c r="AO30" s="12" t="s">
        <v>1422</v>
      </c>
      <c r="AP30" s="12" t="s">
        <v>1422</v>
      </c>
      <c r="AQ30" s="12" t="s">
        <v>1423</v>
      </c>
      <c r="AR30" s="12" t="s">
        <v>1423</v>
      </c>
      <c r="AS30" s="12" t="s">
        <v>1245</v>
      </c>
      <c r="AT30" s="12" t="s">
        <v>57</v>
      </c>
      <c r="AU30" s="12" t="s">
        <v>1424</v>
      </c>
      <c r="AV30" s="12" t="s">
        <v>57</v>
      </c>
      <c r="AW30" s="12" t="s">
        <v>57</v>
      </c>
      <c r="AX30" s="12" t="s">
        <v>57</v>
      </c>
      <c r="AY30" s="12" t="s">
        <v>57</v>
      </c>
      <c r="AZ30" s="12" t="s">
        <v>57</v>
      </c>
      <c r="BA30" s="12" t="s">
        <v>57</v>
      </c>
      <c r="BB30" s="12" t="s">
        <v>57</v>
      </c>
      <c r="BC30" s="12" t="s">
        <v>57</v>
      </c>
      <c r="BD30" s="12" t="s">
        <v>57</v>
      </c>
      <c r="BE30" s="12" t="s">
        <v>1425</v>
      </c>
      <c r="BF30" s="12" t="s">
        <v>1426</v>
      </c>
      <c r="BG30" s="12">
        <v>25389</v>
      </c>
      <c r="BH30" s="12" t="s">
        <v>57</v>
      </c>
      <c r="BI30" s="12">
        <v>13</v>
      </c>
      <c r="BJ30" s="12" t="s">
        <v>1250</v>
      </c>
      <c r="BK30" s="12" t="s">
        <v>1427</v>
      </c>
      <c r="BL30" s="12" t="s">
        <v>57</v>
      </c>
      <c r="BM30" s="12" t="s">
        <v>50</v>
      </c>
      <c r="BN30" s="12" t="s">
        <v>57</v>
      </c>
      <c r="BO30" s="12" t="s">
        <v>1428</v>
      </c>
      <c r="BP30" s="12" t="s">
        <v>1429</v>
      </c>
      <c r="BQ30" s="12" t="s">
        <v>1430</v>
      </c>
      <c r="BR30" s="12" t="s">
        <v>1431</v>
      </c>
      <c r="BS30" s="12" t="s">
        <v>1432</v>
      </c>
      <c r="BT30" s="12" t="s">
        <v>57</v>
      </c>
      <c r="BU30" s="12" t="s">
        <v>1420</v>
      </c>
      <c r="BV30" s="12" t="s">
        <v>57</v>
      </c>
      <c r="BW30" s="12" t="s">
        <v>57</v>
      </c>
      <c r="BX30" s="12" t="s">
        <v>1433</v>
      </c>
      <c r="BY30" s="12" t="s">
        <v>1434</v>
      </c>
      <c r="BZ30" s="12" t="s">
        <v>57</v>
      </c>
      <c r="CA30" s="12" t="s">
        <v>57</v>
      </c>
      <c r="CB30" s="12" t="s">
        <v>57</v>
      </c>
      <c r="CC30" s="12" t="s">
        <v>57</v>
      </c>
      <c r="CD30" s="12">
        <v>3</v>
      </c>
      <c r="CE30" s="12">
        <v>0</v>
      </c>
      <c r="CF30" s="12">
        <v>4</v>
      </c>
      <c r="CG30" s="12">
        <v>2</v>
      </c>
      <c r="CH30" s="12" t="s">
        <v>57</v>
      </c>
      <c r="CI30" s="12" t="s">
        <v>57</v>
      </c>
      <c r="CJ30" s="12" t="s">
        <v>1435</v>
      </c>
      <c r="CK30" s="12" t="s">
        <v>1436</v>
      </c>
    </row>
    <row r="31" spans="1:89" ht="108" x14ac:dyDescent="0.25">
      <c r="A31" s="20" t="str">
        <f t="shared" si="0"/>
        <v>241ISZ1200630_TRIU8497679</v>
      </c>
      <c r="B31" s="12" t="s">
        <v>1379</v>
      </c>
      <c r="C31" s="12">
        <v>270188562</v>
      </c>
      <c r="D31" s="16" t="s">
        <v>1348</v>
      </c>
      <c r="E31" s="12" t="s">
        <v>1380</v>
      </c>
      <c r="F31" s="12" t="s">
        <v>57</v>
      </c>
      <c r="G31" s="12" t="s">
        <v>1456</v>
      </c>
      <c r="H31" s="12">
        <v>10</v>
      </c>
      <c r="I31" s="12" t="s">
        <v>1382</v>
      </c>
      <c r="J31" s="12" t="s">
        <v>1457</v>
      </c>
      <c r="K31" s="12">
        <v>1953</v>
      </c>
      <c r="L31" s="12" t="s">
        <v>1411</v>
      </c>
      <c r="M31" s="12" t="s">
        <v>57</v>
      </c>
      <c r="N31" s="12" t="s">
        <v>1412</v>
      </c>
      <c r="O31" s="12" t="s">
        <v>57</v>
      </c>
      <c r="P31" s="17" t="s">
        <v>1413</v>
      </c>
      <c r="Q31" s="12" t="s">
        <v>57</v>
      </c>
      <c r="R31" s="12" t="s">
        <v>57</v>
      </c>
      <c r="S31" s="12" t="s">
        <v>1455</v>
      </c>
      <c r="T31" s="12" t="s">
        <v>57</v>
      </c>
      <c r="U31" s="12" t="s">
        <v>57</v>
      </c>
      <c r="V31" s="12" t="s">
        <v>57</v>
      </c>
      <c r="W31" s="12" t="s">
        <v>57</v>
      </c>
      <c r="X31" s="12" t="s">
        <v>57</v>
      </c>
      <c r="Y31" s="12" t="s">
        <v>57</v>
      </c>
      <c r="Z31" s="12" t="s">
        <v>57</v>
      </c>
      <c r="AA31" s="12" t="s">
        <v>57</v>
      </c>
      <c r="AB31" s="12" t="s">
        <v>57</v>
      </c>
      <c r="AC31" s="12" t="s">
        <v>1415</v>
      </c>
      <c r="AD31" s="12" t="s">
        <v>1415</v>
      </c>
      <c r="AE31" s="12" t="s">
        <v>1416</v>
      </c>
      <c r="AF31" s="12" t="s">
        <v>1417</v>
      </c>
      <c r="AG31" s="12" t="s">
        <v>1418</v>
      </c>
      <c r="AH31" s="12" t="s">
        <v>1411</v>
      </c>
      <c r="AI31" s="12" t="s">
        <v>1412</v>
      </c>
      <c r="AJ31" s="12" t="s">
        <v>1419</v>
      </c>
      <c r="AK31" s="12" t="s">
        <v>1420</v>
      </c>
      <c r="AL31" s="12" t="s">
        <v>1421</v>
      </c>
      <c r="AM31" s="12" t="s">
        <v>57</v>
      </c>
      <c r="AN31" s="12" t="s">
        <v>1365</v>
      </c>
      <c r="AO31" s="12" t="s">
        <v>1422</v>
      </c>
      <c r="AP31" s="12" t="s">
        <v>1422</v>
      </c>
      <c r="AQ31" s="12" t="s">
        <v>1423</v>
      </c>
      <c r="AR31" s="12" t="s">
        <v>1423</v>
      </c>
      <c r="AS31" s="12" t="s">
        <v>1245</v>
      </c>
      <c r="AT31" s="12" t="s">
        <v>57</v>
      </c>
      <c r="AU31" s="12" t="s">
        <v>1424</v>
      </c>
      <c r="AV31" s="12" t="s">
        <v>57</v>
      </c>
      <c r="AW31" s="12" t="s">
        <v>57</v>
      </c>
      <c r="AX31" s="12" t="s">
        <v>57</v>
      </c>
      <c r="AY31" s="12" t="s">
        <v>57</v>
      </c>
      <c r="AZ31" s="12" t="s">
        <v>57</v>
      </c>
      <c r="BA31" s="12" t="s">
        <v>57</v>
      </c>
      <c r="BB31" s="12" t="s">
        <v>57</v>
      </c>
      <c r="BC31" s="12" t="s">
        <v>57</v>
      </c>
      <c r="BD31" s="12" t="s">
        <v>57</v>
      </c>
      <c r="BE31" s="12" t="s">
        <v>1425</v>
      </c>
      <c r="BF31" s="12" t="s">
        <v>1426</v>
      </c>
      <c r="BG31" s="12">
        <v>25389</v>
      </c>
      <c r="BH31" s="12" t="s">
        <v>57</v>
      </c>
      <c r="BI31" s="12">
        <v>13</v>
      </c>
      <c r="BJ31" s="12" t="s">
        <v>1250</v>
      </c>
      <c r="BK31" s="12" t="s">
        <v>1427</v>
      </c>
      <c r="BL31" s="12" t="s">
        <v>57</v>
      </c>
      <c r="BM31" s="12" t="s">
        <v>50</v>
      </c>
      <c r="BN31" s="12" t="s">
        <v>57</v>
      </c>
      <c r="BO31" s="12" t="s">
        <v>1428</v>
      </c>
      <c r="BP31" s="12" t="s">
        <v>1429</v>
      </c>
      <c r="BQ31" s="12" t="s">
        <v>1430</v>
      </c>
      <c r="BR31" s="12" t="s">
        <v>1431</v>
      </c>
      <c r="BS31" s="12" t="s">
        <v>1432</v>
      </c>
      <c r="BT31" s="12" t="s">
        <v>57</v>
      </c>
      <c r="BU31" s="12" t="s">
        <v>1420</v>
      </c>
      <c r="BV31" s="12" t="s">
        <v>57</v>
      </c>
      <c r="BW31" s="12" t="s">
        <v>57</v>
      </c>
      <c r="BX31" s="12" t="s">
        <v>1433</v>
      </c>
      <c r="BY31" s="12" t="s">
        <v>1434</v>
      </c>
      <c r="BZ31" s="12" t="s">
        <v>57</v>
      </c>
      <c r="CA31" s="12" t="s">
        <v>57</v>
      </c>
      <c r="CB31" s="12" t="s">
        <v>57</v>
      </c>
      <c r="CC31" s="12" t="s">
        <v>57</v>
      </c>
      <c r="CD31" s="12">
        <v>3</v>
      </c>
      <c r="CE31" s="12">
        <v>0</v>
      </c>
      <c r="CF31" s="12">
        <v>4</v>
      </c>
      <c r="CG31" s="12">
        <v>2</v>
      </c>
      <c r="CH31" s="12" t="s">
        <v>57</v>
      </c>
      <c r="CI31" s="12" t="s">
        <v>57</v>
      </c>
      <c r="CJ31" s="12" t="s">
        <v>1435</v>
      </c>
      <c r="CK31" s="12" t="s">
        <v>1436</v>
      </c>
    </row>
    <row r="32" spans="1:89" ht="108" x14ac:dyDescent="0.25">
      <c r="A32" s="20" t="str">
        <f t="shared" si="0"/>
        <v>241ISZ1200630_TRIU8696599</v>
      </c>
      <c r="B32" s="12" t="s">
        <v>1379</v>
      </c>
      <c r="C32" s="12">
        <v>270188562</v>
      </c>
      <c r="D32" s="16" t="s">
        <v>1348</v>
      </c>
      <c r="E32" s="12" t="s">
        <v>1380</v>
      </c>
      <c r="F32" s="12" t="s">
        <v>57</v>
      </c>
      <c r="G32" s="12" t="s">
        <v>1458</v>
      </c>
      <c r="H32" s="12">
        <v>11</v>
      </c>
      <c r="I32" s="12" t="s">
        <v>1382</v>
      </c>
      <c r="J32" s="12" t="s">
        <v>1459</v>
      </c>
      <c r="K32" s="12">
        <v>1953</v>
      </c>
      <c r="L32" s="12" t="s">
        <v>1411</v>
      </c>
      <c r="M32" s="12" t="s">
        <v>57</v>
      </c>
      <c r="N32" s="12" t="s">
        <v>1412</v>
      </c>
      <c r="O32" s="12" t="s">
        <v>57</v>
      </c>
      <c r="P32" s="17" t="s">
        <v>1413</v>
      </c>
      <c r="Q32" s="12" t="s">
        <v>57</v>
      </c>
      <c r="R32" s="12" t="s">
        <v>57</v>
      </c>
      <c r="S32" s="12" t="s">
        <v>1455</v>
      </c>
      <c r="T32" s="12" t="s">
        <v>57</v>
      </c>
      <c r="U32" s="12" t="s">
        <v>57</v>
      </c>
      <c r="V32" s="12" t="s">
        <v>57</v>
      </c>
      <c r="W32" s="12" t="s">
        <v>57</v>
      </c>
      <c r="X32" s="12" t="s">
        <v>57</v>
      </c>
      <c r="Y32" s="12" t="s">
        <v>57</v>
      </c>
      <c r="Z32" s="12" t="s">
        <v>57</v>
      </c>
      <c r="AA32" s="12" t="s">
        <v>57</v>
      </c>
      <c r="AB32" s="12" t="s">
        <v>57</v>
      </c>
      <c r="AC32" s="12" t="s">
        <v>1415</v>
      </c>
      <c r="AD32" s="12" t="s">
        <v>1415</v>
      </c>
      <c r="AE32" s="12" t="s">
        <v>1416</v>
      </c>
      <c r="AF32" s="12" t="s">
        <v>1417</v>
      </c>
      <c r="AG32" s="12" t="s">
        <v>1418</v>
      </c>
      <c r="AH32" s="12" t="s">
        <v>1411</v>
      </c>
      <c r="AI32" s="12" t="s">
        <v>1412</v>
      </c>
      <c r="AJ32" s="12" t="s">
        <v>1419</v>
      </c>
      <c r="AK32" s="12" t="s">
        <v>1420</v>
      </c>
      <c r="AL32" s="12" t="s">
        <v>1421</v>
      </c>
      <c r="AM32" s="12" t="s">
        <v>57</v>
      </c>
      <c r="AN32" s="12" t="s">
        <v>1365</v>
      </c>
      <c r="AO32" s="12" t="s">
        <v>1422</v>
      </c>
      <c r="AP32" s="12" t="s">
        <v>1422</v>
      </c>
      <c r="AQ32" s="12" t="s">
        <v>1423</v>
      </c>
      <c r="AR32" s="12" t="s">
        <v>1423</v>
      </c>
      <c r="AS32" s="12" t="s">
        <v>1245</v>
      </c>
      <c r="AT32" s="12" t="s">
        <v>57</v>
      </c>
      <c r="AU32" s="12" t="s">
        <v>1424</v>
      </c>
      <c r="AV32" s="12" t="s">
        <v>57</v>
      </c>
      <c r="AW32" s="12" t="s">
        <v>57</v>
      </c>
      <c r="AX32" s="12" t="s">
        <v>57</v>
      </c>
      <c r="AY32" s="12" t="s">
        <v>57</v>
      </c>
      <c r="AZ32" s="12" t="s">
        <v>57</v>
      </c>
      <c r="BA32" s="12" t="s">
        <v>57</v>
      </c>
      <c r="BB32" s="12" t="s">
        <v>57</v>
      </c>
      <c r="BC32" s="12" t="s">
        <v>57</v>
      </c>
      <c r="BD32" s="12" t="s">
        <v>57</v>
      </c>
      <c r="BE32" s="12" t="s">
        <v>1425</v>
      </c>
      <c r="BF32" s="12" t="s">
        <v>1426</v>
      </c>
      <c r="BG32" s="12">
        <v>25389</v>
      </c>
      <c r="BH32" s="12" t="s">
        <v>57</v>
      </c>
      <c r="BI32" s="12">
        <v>13</v>
      </c>
      <c r="BJ32" s="12" t="s">
        <v>1250</v>
      </c>
      <c r="BK32" s="12" t="s">
        <v>1427</v>
      </c>
      <c r="BL32" s="12" t="s">
        <v>57</v>
      </c>
      <c r="BM32" s="12" t="s">
        <v>50</v>
      </c>
      <c r="BN32" s="12" t="s">
        <v>57</v>
      </c>
      <c r="BO32" s="12" t="s">
        <v>1428</v>
      </c>
      <c r="BP32" s="12" t="s">
        <v>1429</v>
      </c>
      <c r="BQ32" s="12" t="s">
        <v>1430</v>
      </c>
      <c r="BR32" s="12" t="s">
        <v>1431</v>
      </c>
      <c r="BS32" s="12" t="s">
        <v>1432</v>
      </c>
      <c r="BT32" s="12" t="s">
        <v>57</v>
      </c>
      <c r="BU32" s="12" t="s">
        <v>1420</v>
      </c>
      <c r="BV32" s="12" t="s">
        <v>57</v>
      </c>
      <c r="BW32" s="12" t="s">
        <v>57</v>
      </c>
      <c r="BX32" s="12" t="s">
        <v>1433</v>
      </c>
      <c r="BY32" s="12" t="s">
        <v>1434</v>
      </c>
      <c r="BZ32" s="12" t="s">
        <v>57</v>
      </c>
      <c r="CA32" s="12" t="s">
        <v>57</v>
      </c>
      <c r="CB32" s="12" t="s">
        <v>57</v>
      </c>
      <c r="CC32" s="12" t="s">
        <v>57</v>
      </c>
      <c r="CD32" s="12">
        <v>3</v>
      </c>
      <c r="CE32" s="12">
        <v>0</v>
      </c>
      <c r="CF32" s="12">
        <v>4</v>
      </c>
      <c r="CG32" s="12">
        <v>2</v>
      </c>
      <c r="CH32" s="12" t="s">
        <v>57</v>
      </c>
      <c r="CI32" s="12" t="s">
        <v>57</v>
      </c>
      <c r="CJ32" s="12" t="s">
        <v>1435</v>
      </c>
      <c r="CK32" s="12" t="s">
        <v>1436</v>
      </c>
    </row>
    <row r="33" spans="1:89" ht="108" x14ac:dyDescent="0.25">
      <c r="A33" s="20" t="str">
        <f t="shared" si="0"/>
        <v>241ISZ1200630_TRIU8737532</v>
      </c>
      <c r="B33" s="12" t="s">
        <v>1379</v>
      </c>
      <c r="C33" s="12">
        <v>270188562</v>
      </c>
      <c r="D33" s="16" t="s">
        <v>1348</v>
      </c>
      <c r="E33" s="12" t="s">
        <v>1380</v>
      </c>
      <c r="F33" s="12" t="s">
        <v>57</v>
      </c>
      <c r="G33" s="12" t="s">
        <v>1460</v>
      </c>
      <c r="H33" s="12">
        <v>12</v>
      </c>
      <c r="I33" s="12" t="s">
        <v>1382</v>
      </c>
      <c r="J33" s="12" t="s">
        <v>1461</v>
      </c>
      <c r="K33" s="12">
        <v>1953</v>
      </c>
      <c r="L33" s="12" t="s">
        <v>1411</v>
      </c>
      <c r="M33" s="12" t="s">
        <v>57</v>
      </c>
      <c r="N33" s="12" t="s">
        <v>1412</v>
      </c>
      <c r="O33" s="12" t="s">
        <v>57</v>
      </c>
      <c r="P33" s="17" t="s">
        <v>1413</v>
      </c>
      <c r="Q33" s="12" t="s">
        <v>57</v>
      </c>
      <c r="R33" s="12" t="s">
        <v>57</v>
      </c>
      <c r="S33" s="12" t="s">
        <v>1439</v>
      </c>
      <c r="T33" s="12" t="s">
        <v>57</v>
      </c>
      <c r="U33" s="12" t="s">
        <v>57</v>
      </c>
      <c r="V33" s="12" t="s">
        <v>57</v>
      </c>
      <c r="W33" s="12" t="s">
        <v>57</v>
      </c>
      <c r="X33" s="12" t="s">
        <v>57</v>
      </c>
      <c r="Y33" s="12" t="s">
        <v>57</v>
      </c>
      <c r="Z33" s="12" t="s">
        <v>57</v>
      </c>
      <c r="AA33" s="12" t="s">
        <v>57</v>
      </c>
      <c r="AB33" s="12" t="s">
        <v>57</v>
      </c>
      <c r="AC33" s="12" t="s">
        <v>1415</v>
      </c>
      <c r="AD33" s="12" t="s">
        <v>1415</v>
      </c>
      <c r="AE33" s="12" t="s">
        <v>1416</v>
      </c>
      <c r="AF33" s="12" t="s">
        <v>1417</v>
      </c>
      <c r="AG33" s="12" t="s">
        <v>1418</v>
      </c>
      <c r="AH33" s="12" t="s">
        <v>1411</v>
      </c>
      <c r="AI33" s="12" t="s">
        <v>1412</v>
      </c>
      <c r="AJ33" s="12" t="s">
        <v>1419</v>
      </c>
      <c r="AK33" s="12" t="s">
        <v>1420</v>
      </c>
      <c r="AL33" s="12" t="s">
        <v>1421</v>
      </c>
      <c r="AM33" s="12" t="s">
        <v>57</v>
      </c>
      <c r="AN33" s="12" t="s">
        <v>1365</v>
      </c>
      <c r="AO33" s="12" t="s">
        <v>1422</v>
      </c>
      <c r="AP33" s="12" t="s">
        <v>1422</v>
      </c>
      <c r="AQ33" s="12" t="s">
        <v>1423</v>
      </c>
      <c r="AR33" s="12" t="s">
        <v>1423</v>
      </c>
      <c r="AS33" s="12" t="s">
        <v>1245</v>
      </c>
      <c r="AT33" s="12" t="s">
        <v>57</v>
      </c>
      <c r="AU33" s="12" t="s">
        <v>1424</v>
      </c>
      <c r="AV33" s="12" t="s">
        <v>57</v>
      </c>
      <c r="AW33" s="12" t="s">
        <v>57</v>
      </c>
      <c r="AX33" s="12" t="s">
        <v>57</v>
      </c>
      <c r="AY33" s="12" t="s">
        <v>57</v>
      </c>
      <c r="AZ33" s="12" t="s">
        <v>57</v>
      </c>
      <c r="BA33" s="12" t="s">
        <v>57</v>
      </c>
      <c r="BB33" s="12" t="s">
        <v>57</v>
      </c>
      <c r="BC33" s="12" t="s">
        <v>57</v>
      </c>
      <c r="BD33" s="12" t="s">
        <v>57</v>
      </c>
      <c r="BE33" s="12" t="s">
        <v>1425</v>
      </c>
      <c r="BF33" s="12" t="s">
        <v>1426</v>
      </c>
      <c r="BG33" s="12">
        <v>25389</v>
      </c>
      <c r="BH33" s="12" t="s">
        <v>57</v>
      </c>
      <c r="BI33" s="12">
        <v>13</v>
      </c>
      <c r="BJ33" s="12" t="s">
        <v>1250</v>
      </c>
      <c r="BK33" s="12" t="s">
        <v>1427</v>
      </c>
      <c r="BL33" s="12" t="s">
        <v>57</v>
      </c>
      <c r="BM33" s="12" t="s">
        <v>50</v>
      </c>
      <c r="BN33" s="12" t="s">
        <v>57</v>
      </c>
      <c r="BO33" s="12" t="s">
        <v>1428</v>
      </c>
      <c r="BP33" s="12" t="s">
        <v>1429</v>
      </c>
      <c r="BQ33" s="12" t="s">
        <v>1430</v>
      </c>
      <c r="BR33" s="12" t="s">
        <v>1431</v>
      </c>
      <c r="BS33" s="12" t="s">
        <v>1432</v>
      </c>
      <c r="BT33" s="12" t="s">
        <v>57</v>
      </c>
      <c r="BU33" s="12" t="s">
        <v>1420</v>
      </c>
      <c r="BV33" s="12" t="s">
        <v>57</v>
      </c>
      <c r="BW33" s="12" t="s">
        <v>57</v>
      </c>
      <c r="BX33" s="12" t="s">
        <v>1433</v>
      </c>
      <c r="BY33" s="12" t="s">
        <v>1434</v>
      </c>
      <c r="BZ33" s="12" t="s">
        <v>57</v>
      </c>
      <c r="CA33" s="12" t="s">
        <v>57</v>
      </c>
      <c r="CB33" s="12" t="s">
        <v>57</v>
      </c>
      <c r="CC33" s="12" t="s">
        <v>57</v>
      </c>
      <c r="CD33" s="12">
        <v>3</v>
      </c>
      <c r="CE33" s="12">
        <v>0</v>
      </c>
      <c r="CF33" s="12">
        <v>4</v>
      </c>
      <c r="CG33" s="12">
        <v>2</v>
      </c>
      <c r="CH33" s="12" t="s">
        <v>57</v>
      </c>
      <c r="CI33" s="12" t="s">
        <v>57</v>
      </c>
      <c r="CJ33" s="12" t="s">
        <v>1435</v>
      </c>
      <c r="CK33" s="12" t="s">
        <v>1436</v>
      </c>
    </row>
    <row r="34" spans="1:89" ht="108" x14ac:dyDescent="0.25">
      <c r="A34" s="20" t="str">
        <f t="shared" si="0"/>
        <v>241ISZ1200630_TRIU8756548</v>
      </c>
      <c r="B34" s="12" t="s">
        <v>1379</v>
      </c>
      <c r="C34" s="12">
        <v>270188562</v>
      </c>
      <c r="D34" s="16" t="s">
        <v>1348</v>
      </c>
      <c r="E34" s="12" t="s">
        <v>1380</v>
      </c>
      <c r="F34" s="12" t="s">
        <v>57</v>
      </c>
      <c r="G34" s="12" t="s">
        <v>1462</v>
      </c>
      <c r="H34" s="12">
        <v>13</v>
      </c>
      <c r="I34" s="12" t="s">
        <v>1382</v>
      </c>
      <c r="J34" s="12" t="s">
        <v>1463</v>
      </c>
      <c r="K34" s="12">
        <v>1953</v>
      </c>
      <c r="L34" s="12" t="s">
        <v>1411</v>
      </c>
      <c r="M34" s="12" t="s">
        <v>57</v>
      </c>
      <c r="N34" s="12" t="s">
        <v>1412</v>
      </c>
      <c r="O34" s="12" t="s">
        <v>57</v>
      </c>
      <c r="P34" s="17" t="s">
        <v>1413</v>
      </c>
      <c r="Q34" s="12" t="s">
        <v>57</v>
      </c>
      <c r="R34" s="12" t="s">
        <v>57</v>
      </c>
      <c r="S34" s="12" t="s">
        <v>1455</v>
      </c>
      <c r="T34" s="12" t="s">
        <v>57</v>
      </c>
      <c r="U34" s="12" t="s">
        <v>57</v>
      </c>
      <c r="V34" s="12" t="s">
        <v>57</v>
      </c>
      <c r="W34" s="12" t="s">
        <v>57</v>
      </c>
      <c r="X34" s="12" t="s">
        <v>57</v>
      </c>
      <c r="Y34" s="12" t="s">
        <v>57</v>
      </c>
      <c r="Z34" s="12" t="s">
        <v>57</v>
      </c>
      <c r="AA34" s="12" t="s">
        <v>57</v>
      </c>
      <c r="AB34" s="12" t="s">
        <v>57</v>
      </c>
      <c r="AC34" s="12" t="s">
        <v>1415</v>
      </c>
      <c r="AD34" s="12" t="s">
        <v>1415</v>
      </c>
      <c r="AE34" s="12" t="s">
        <v>1416</v>
      </c>
      <c r="AF34" s="12" t="s">
        <v>1417</v>
      </c>
      <c r="AG34" s="12" t="s">
        <v>1418</v>
      </c>
      <c r="AH34" s="12" t="s">
        <v>1411</v>
      </c>
      <c r="AI34" s="12" t="s">
        <v>1412</v>
      </c>
      <c r="AJ34" s="12" t="s">
        <v>1419</v>
      </c>
      <c r="AK34" s="12" t="s">
        <v>1420</v>
      </c>
      <c r="AL34" s="12" t="s">
        <v>1421</v>
      </c>
      <c r="AM34" s="12" t="s">
        <v>57</v>
      </c>
      <c r="AN34" s="12" t="s">
        <v>1365</v>
      </c>
      <c r="AO34" s="12" t="s">
        <v>1422</v>
      </c>
      <c r="AP34" s="12" t="s">
        <v>1422</v>
      </c>
      <c r="AQ34" s="12" t="s">
        <v>1423</v>
      </c>
      <c r="AR34" s="12" t="s">
        <v>1423</v>
      </c>
      <c r="AS34" s="12" t="s">
        <v>1245</v>
      </c>
      <c r="AT34" s="12" t="s">
        <v>57</v>
      </c>
      <c r="AU34" s="12" t="s">
        <v>1424</v>
      </c>
      <c r="AV34" s="12" t="s">
        <v>57</v>
      </c>
      <c r="AW34" s="12" t="s">
        <v>57</v>
      </c>
      <c r="AX34" s="12" t="s">
        <v>57</v>
      </c>
      <c r="AY34" s="12" t="s">
        <v>57</v>
      </c>
      <c r="AZ34" s="12" t="s">
        <v>57</v>
      </c>
      <c r="BA34" s="12" t="s">
        <v>57</v>
      </c>
      <c r="BB34" s="12" t="s">
        <v>57</v>
      </c>
      <c r="BC34" s="12" t="s">
        <v>57</v>
      </c>
      <c r="BD34" s="12" t="s">
        <v>57</v>
      </c>
      <c r="BE34" s="12" t="s">
        <v>1425</v>
      </c>
      <c r="BF34" s="12" t="s">
        <v>1426</v>
      </c>
      <c r="BG34" s="12">
        <v>25389</v>
      </c>
      <c r="BH34" s="12" t="s">
        <v>57</v>
      </c>
      <c r="BI34" s="12">
        <v>13</v>
      </c>
      <c r="BJ34" s="12" t="s">
        <v>1250</v>
      </c>
      <c r="BK34" s="12" t="s">
        <v>1427</v>
      </c>
      <c r="BL34" s="12" t="s">
        <v>57</v>
      </c>
      <c r="BM34" s="12" t="s">
        <v>50</v>
      </c>
      <c r="BN34" s="12" t="s">
        <v>57</v>
      </c>
      <c r="BO34" s="12" t="s">
        <v>1428</v>
      </c>
      <c r="BP34" s="12" t="s">
        <v>1429</v>
      </c>
      <c r="BQ34" s="12" t="s">
        <v>1430</v>
      </c>
      <c r="BR34" s="12" t="s">
        <v>1431</v>
      </c>
      <c r="BS34" s="12" t="s">
        <v>1432</v>
      </c>
      <c r="BT34" s="12" t="s">
        <v>57</v>
      </c>
      <c r="BU34" s="12" t="s">
        <v>1420</v>
      </c>
      <c r="BV34" s="12" t="s">
        <v>57</v>
      </c>
      <c r="BW34" s="12" t="s">
        <v>57</v>
      </c>
      <c r="BX34" s="12" t="s">
        <v>1433</v>
      </c>
      <c r="BY34" s="12" t="s">
        <v>1434</v>
      </c>
      <c r="BZ34" s="12" t="s">
        <v>57</v>
      </c>
      <c r="CA34" s="12" t="s">
        <v>57</v>
      </c>
      <c r="CB34" s="12" t="s">
        <v>57</v>
      </c>
      <c r="CC34" s="12" t="s">
        <v>57</v>
      </c>
      <c r="CD34" s="12">
        <v>3</v>
      </c>
      <c r="CE34" s="12">
        <v>0</v>
      </c>
      <c r="CF34" s="12">
        <v>4</v>
      </c>
      <c r="CG34" s="12">
        <v>2</v>
      </c>
      <c r="CH34" s="12" t="s">
        <v>57</v>
      </c>
      <c r="CI34" s="12" t="s">
        <v>57</v>
      </c>
      <c r="CJ34" s="12" t="s">
        <v>1435</v>
      </c>
      <c r="CK34" s="12" t="s">
        <v>1436</v>
      </c>
    </row>
    <row r="35" spans="1:89" ht="108" x14ac:dyDescent="0.25">
      <c r="A35" s="20" t="str">
        <f t="shared" si="0"/>
        <v>241ISZ1200630_TTNU8091330</v>
      </c>
      <c r="B35" s="12" t="s">
        <v>1379</v>
      </c>
      <c r="C35" s="12">
        <v>270188562</v>
      </c>
      <c r="D35" s="16" t="s">
        <v>1348</v>
      </c>
      <c r="E35" s="12" t="s">
        <v>1380</v>
      </c>
      <c r="F35" s="12" t="s">
        <v>57</v>
      </c>
      <c r="G35" s="12" t="s">
        <v>1464</v>
      </c>
      <c r="H35" s="12">
        <v>14</v>
      </c>
      <c r="I35" s="12" t="s">
        <v>1382</v>
      </c>
      <c r="J35" s="12" t="s">
        <v>1465</v>
      </c>
      <c r="K35" s="12">
        <v>1953</v>
      </c>
      <c r="L35" s="12" t="s">
        <v>1411</v>
      </c>
      <c r="M35" s="12" t="s">
        <v>57</v>
      </c>
      <c r="N35" s="12" t="s">
        <v>1412</v>
      </c>
      <c r="O35" s="12" t="s">
        <v>57</v>
      </c>
      <c r="P35" s="17" t="s">
        <v>1413</v>
      </c>
      <c r="Q35" s="12" t="s">
        <v>57</v>
      </c>
      <c r="R35" s="12" t="s">
        <v>57</v>
      </c>
      <c r="S35" s="12" t="s">
        <v>1466</v>
      </c>
      <c r="T35" s="12" t="s">
        <v>57</v>
      </c>
      <c r="U35" s="12" t="s">
        <v>57</v>
      </c>
      <c r="V35" s="12" t="s">
        <v>57</v>
      </c>
      <c r="W35" s="12" t="s">
        <v>57</v>
      </c>
      <c r="X35" s="12" t="s">
        <v>57</v>
      </c>
      <c r="Y35" s="12" t="s">
        <v>57</v>
      </c>
      <c r="Z35" s="12" t="s">
        <v>57</v>
      </c>
      <c r="AA35" s="12" t="s">
        <v>57</v>
      </c>
      <c r="AB35" s="12" t="s">
        <v>57</v>
      </c>
      <c r="AC35" s="12" t="s">
        <v>1415</v>
      </c>
      <c r="AD35" s="12" t="s">
        <v>1415</v>
      </c>
      <c r="AE35" s="12" t="s">
        <v>1416</v>
      </c>
      <c r="AF35" s="12" t="s">
        <v>1417</v>
      </c>
      <c r="AG35" s="12" t="s">
        <v>1418</v>
      </c>
      <c r="AH35" s="12" t="s">
        <v>1411</v>
      </c>
      <c r="AI35" s="12" t="s">
        <v>1412</v>
      </c>
      <c r="AJ35" s="12" t="s">
        <v>1419</v>
      </c>
      <c r="AK35" s="12" t="s">
        <v>1420</v>
      </c>
      <c r="AL35" s="12" t="s">
        <v>1421</v>
      </c>
      <c r="AM35" s="12" t="s">
        <v>57</v>
      </c>
      <c r="AN35" s="12" t="s">
        <v>1365</v>
      </c>
      <c r="AO35" s="12" t="s">
        <v>1422</v>
      </c>
      <c r="AP35" s="12" t="s">
        <v>1422</v>
      </c>
      <c r="AQ35" s="12" t="s">
        <v>1423</v>
      </c>
      <c r="AR35" s="12" t="s">
        <v>1423</v>
      </c>
      <c r="AS35" s="12" t="s">
        <v>1245</v>
      </c>
      <c r="AT35" s="12" t="s">
        <v>57</v>
      </c>
      <c r="AU35" s="12" t="s">
        <v>1424</v>
      </c>
      <c r="AV35" s="12" t="s">
        <v>57</v>
      </c>
      <c r="AW35" s="12" t="s">
        <v>57</v>
      </c>
      <c r="AX35" s="12" t="s">
        <v>57</v>
      </c>
      <c r="AY35" s="12" t="s">
        <v>57</v>
      </c>
      <c r="AZ35" s="12" t="s">
        <v>57</v>
      </c>
      <c r="BA35" s="12" t="s">
        <v>57</v>
      </c>
      <c r="BB35" s="12" t="s">
        <v>57</v>
      </c>
      <c r="BC35" s="12" t="s">
        <v>57</v>
      </c>
      <c r="BD35" s="12" t="s">
        <v>57</v>
      </c>
      <c r="BE35" s="12" t="s">
        <v>1425</v>
      </c>
      <c r="BF35" s="12" t="s">
        <v>1426</v>
      </c>
      <c r="BG35" s="12">
        <v>25389</v>
      </c>
      <c r="BH35" s="12" t="s">
        <v>57</v>
      </c>
      <c r="BI35" s="12">
        <v>13</v>
      </c>
      <c r="BJ35" s="12" t="s">
        <v>1250</v>
      </c>
      <c r="BK35" s="12" t="s">
        <v>1427</v>
      </c>
      <c r="BL35" s="12" t="s">
        <v>57</v>
      </c>
      <c r="BM35" s="12" t="s">
        <v>50</v>
      </c>
      <c r="BN35" s="12" t="s">
        <v>57</v>
      </c>
      <c r="BO35" s="12" t="s">
        <v>1428</v>
      </c>
      <c r="BP35" s="12" t="s">
        <v>1429</v>
      </c>
      <c r="BQ35" s="12" t="s">
        <v>1430</v>
      </c>
      <c r="BR35" s="12" t="s">
        <v>1431</v>
      </c>
      <c r="BS35" s="12" t="s">
        <v>1432</v>
      </c>
      <c r="BT35" s="12" t="s">
        <v>57</v>
      </c>
      <c r="BU35" s="12" t="s">
        <v>1420</v>
      </c>
      <c r="BV35" s="12" t="s">
        <v>57</v>
      </c>
      <c r="BW35" s="12" t="s">
        <v>57</v>
      </c>
      <c r="BX35" s="12" t="s">
        <v>1433</v>
      </c>
      <c r="BY35" s="12" t="s">
        <v>1434</v>
      </c>
      <c r="BZ35" s="12" t="s">
        <v>57</v>
      </c>
      <c r="CA35" s="12" t="s">
        <v>57</v>
      </c>
      <c r="CB35" s="12" t="s">
        <v>57</v>
      </c>
      <c r="CC35" s="12" t="s">
        <v>57</v>
      </c>
      <c r="CD35" s="12">
        <v>3</v>
      </c>
      <c r="CE35" s="12">
        <v>0</v>
      </c>
      <c r="CF35" s="12">
        <v>4</v>
      </c>
      <c r="CG35" s="12">
        <v>2</v>
      </c>
      <c r="CH35" s="12" t="s">
        <v>57</v>
      </c>
      <c r="CI35" s="12" t="s">
        <v>57</v>
      </c>
      <c r="CJ35" s="12" t="s">
        <v>1435</v>
      </c>
      <c r="CK35" s="12" t="s">
        <v>1436</v>
      </c>
    </row>
    <row r="36" spans="1:89" ht="180" x14ac:dyDescent="0.25">
      <c r="A36" s="20" t="str">
        <f t="shared" si="0"/>
        <v>241ISZ1153813_MSCU3572726</v>
      </c>
      <c r="B36" s="12" t="s">
        <v>1467</v>
      </c>
      <c r="C36" s="12">
        <v>269668420</v>
      </c>
      <c r="D36" s="16" t="s">
        <v>1229</v>
      </c>
      <c r="E36" s="12" t="s">
        <v>1468</v>
      </c>
      <c r="F36" s="12" t="s">
        <v>57</v>
      </c>
      <c r="G36" s="12" t="s">
        <v>1469</v>
      </c>
      <c r="H36" s="12">
        <v>1</v>
      </c>
      <c r="I36" s="12" t="s">
        <v>1351</v>
      </c>
      <c r="J36" s="12" t="s">
        <v>1470</v>
      </c>
      <c r="K36" s="12" t="s">
        <v>1471</v>
      </c>
      <c r="L36" s="12" t="s">
        <v>1472</v>
      </c>
      <c r="M36" s="12" t="s">
        <v>1473</v>
      </c>
      <c r="N36" s="12" t="s">
        <v>1474</v>
      </c>
      <c r="O36" s="12" t="s">
        <v>57</v>
      </c>
      <c r="P36" s="12" t="s">
        <v>57</v>
      </c>
      <c r="Q36" s="12" t="s">
        <v>57</v>
      </c>
      <c r="R36" s="12" t="s">
        <v>57</v>
      </c>
      <c r="S36" s="12" t="s">
        <v>57</v>
      </c>
      <c r="T36" s="12" t="s">
        <v>57</v>
      </c>
      <c r="U36" s="12" t="s">
        <v>57</v>
      </c>
      <c r="V36" s="12" t="s">
        <v>57</v>
      </c>
      <c r="W36" s="12" t="s">
        <v>57</v>
      </c>
      <c r="X36" s="12" t="s">
        <v>57</v>
      </c>
      <c r="Y36" s="12" t="s">
        <v>57</v>
      </c>
      <c r="Z36" s="12" t="s">
        <v>57</v>
      </c>
      <c r="AA36" s="12" t="s">
        <v>57</v>
      </c>
      <c r="AB36" s="12">
        <v>730719</v>
      </c>
      <c r="AC36" s="12" t="s">
        <v>1475</v>
      </c>
      <c r="AD36" s="12" t="s">
        <v>1476</v>
      </c>
      <c r="AE36" s="12" t="s">
        <v>57</v>
      </c>
      <c r="AF36" s="12" t="s">
        <v>57</v>
      </c>
      <c r="AG36" s="12" t="s">
        <v>57</v>
      </c>
      <c r="AH36" s="12" t="s">
        <v>57</v>
      </c>
      <c r="AI36" s="12" t="s">
        <v>57</v>
      </c>
      <c r="AJ36" s="12" t="s">
        <v>1477</v>
      </c>
      <c r="AK36" s="12" t="s">
        <v>1478</v>
      </c>
      <c r="AL36" s="12" t="s">
        <v>1479</v>
      </c>
      <c r="AM36" s="12" t="s">
        <v>1478</v>
      </c>
      <c r="AN36" s="12" t="s">
        <v>1480</v>
      </c>
      <c r="AO36" s="12" t="s">
        <v>57</v>
      </c>
      <c r="AP36" s="12" t="s">
        <v>1394</v>
      </c>
      <c r="AQ36" s="12" t="s">
        <v>1481</v>
      </c>
      <c r="AR36" s="12" t="s">
        <v>57</v>
      </c>
      <c r="AS36" s="12" t="s">
        <v>1245</v>
      </c>
      <c r="AT36" s="12" t="s">
        <v>1482</v>
      </c>
      <c r="AU36" s="12" t="s">
        <v>57</v>
      </c>
      <c r="AV36" s="12" t="s">
        <v>57</v>
      </c>
      <c r="AW36" s="12" t="s">
        <v>57</v>
      </c>
      <c r="AX36" s="12" t="s">
        <v>57</v>
      </c>
      <c r="AY36" s="12" t="s">
        <v>57</v>
      </c>
      <c r="AZ36" s="12" t="s">
        <v>57</v>
      </c>
      <c r="BA36" s="12" t="s">
        <v>57</v>
      </c>
      <c r="BB36" s="12" t="s">
        <v>57</v>
      </c>
      <c r="BC36" s="12" t="s">
        <v>57</v>
      </c>
      <c r="BD36" s="12" t="s">
        <v>57</v>
      </c>
      <c r="BE36" s="12" t="s">
        <v>1483</v>
      </c>
      <c r="BF36" s="12" t="s">
        <v>1484</v>
      </c>
      <c r="BG36" s="12">
        <v>22</v>
      </c>
      <c r="BH36" s="12" t="s">
        <v>1485</v>
      </c>
      <c r="BI36" s="12">
        <v>1</v>
      </c>
      <c r="BJ36" s="12" t="s">
        <v>1250</v>
      </c>
      <c r="BK36" s="12" t="s">
        <v>1486</v>
      </c>
      <c r="BL36" s="12" t="s">
        <v>1487</v>
      </c>
      <c r="BM36" s="12" t="s">
        <v>50</v>
      </c>
      <c r="BN36" s="12" t="s">
        <v>57</v>
      </c>
      <c r="BO36" s="12" t="s">
        <v>57</v>
      </c>
      <c r="BP36" s="12" t="s">
        <v>1488</v>
      </c>
      <c r="BQ36" s="12" t="s">
        <v>1489</v>
      </c>
      <c r="BR36" s="12" t="s">
        <v>1490</v>
      </c>
      <c r="BS36" s="12" t="s">
        <v>1491</v>
      </c>
      <c r="BT36" s="12" t="s">
        <v>57</v>
      </c>
      <c r="BU36" s="12" t="s">
        <v>1492</v>
      </c>
      <c r="BV36" s="12" t="s">
        <v>1493</v>
      </c>
      <c r="BW36" s="12" t="s">
        <v>57</v>
      </c>
      <c r="BX36" s="12" t="s">
        <v>1494</v>
      </c>
      <c r="BY36" s="12" t="s">
        <v>1495</v>
      </c>
      <c r="BZ36" s="12" t="s">
        <v>57</v>
      </c>
      <c r="CA36" s="12" t="s">
        <v>1492</v>
      </c>
      <c r="CB36" s="12" t="s">
        <v>1493</v>
      </c>
      <c r="CC36" s="12" t="s">
        <v>57</v>
      </c>
      <c r="CD36" s="12" t="s">
        <v>57</v>
      </c>
      <c r="CE36" s="12" t="s">
        <v>57</v>
      </c>
      <c r="CF36" s="12" t="s">
        <v>57</v>
      </c>
      <c r="CG36" s="12" t="s">
        <v>57</v>
      </c>
      <c r="CH36" s="12">
        <v>6</v>
      </c>
      <c r="CI36" s="12">
        <v>0</v>
      </c>
      <c r="CJ36" s="12" t="s">
        <v>1496</v>
      </c>
      <c r="CK36" s="12" t="s">
        <v>1408</v>
      </c>
    </row>
    <row r="37" spans="1:89" ht="180" x14ac:dyDescent="0.25">
      <c r="A37" s="20" t="str">
        <f t="shared" si="0"/>
        <v>241ISZ1183086_MSCU9950016</v>
      </c>
      <c r="B37" s="12" t="s">
        <v>1497</v>
      </c>
      <c r="C37" s="12">
        <v>269916025</v>
      </c>
      <c r="D37" s="16" t="s">
        <v>1348</v>
      </c>
      <c r="E37" s="12" t="s">
        <v>1498</v>
      </c>
      <c r="F37" s="12" t="s">
        <v>1499</v>
      </c>
      <c r="G37" s="12" t="s">
        <v>1500</v>
      </c>
      <c r="H37" s="12">
        <v>1</v>
      </c>
      <c r="I37" s="12" t="s">
        <v>1232</v>
      </c>
      <c r="J37" s="12" t="s">
        <v>1501</v>
      </c>
      <c r="K37" s="12" t="s">
        <v>1502</v>
      </c>
      <c r="L37" s="12" t="s">
        <v>1503</v>
      </c>
      <c r="M37" s="12" t="s">
        <v>1236</v>
      </c>
      <c r="N37" s="12" t="s">
        <v>1504</v>
      </c>
      <c r="O37" s="12" t="s">
        <v>57</v>
      </c>
      <c r="P37" s="12" t="s">
        <v>57</v>
      </c>
      <c r="Q37" s="12" t="s">
        <v>57</v>
      </c>
      <c r="R37" s="12" t="s">
        <v>57</v>
      </c>
      <c r="S37" s="12" t="s">
        <v>57</v>
      </c>
      <c r="T37" s="12" t="s">
        <v>57</v>
      </c>
      <c r="U37" s="12" t="s">
        <v>57</v>
      </c>
      <c r="V37" s="12" t="s">
        <v>57</v>
      </c>
      <c r="W37" s="12" t="s">
        <v>57</v>
      </c>
      <c r="X37" s="12" t="s">
        <v>57</v>
      </c>
      <c r="Y37" s="12" t="s">
        <v>57</v>
      </c>
      <c r="Z37" s="12" t="s">
        <v>57</v>
      </c>
      <c r="AA37" s="12" t="s">
        <v>57</v>
      </c>
      <c r="AB37" s="12">
        <v>52029100</v>
      </c>
      <c r="AC37" s="12" t="s">
        <v>1505</v>
      </c>
      <c r="AD37" s="12" t="s">
        <v>1506</v>
      </c>
      <c r="AE37" s="12" t="s">
        <v>57</v>
      </c>
      <c r="AF37" s="12" t="s">
        <v>57</v>
      </c>
      <c r="AG37" s="12" t="s">
        <v>57</v>
      </c>
      <c r="AH37" s="12" t="s">
        <v>57</v>
      </c>
      <c r="AI37" s="12" t="s">
        <v>57</v>
      </c>
      <c r="AJ37" s="12" t="s">
        <v>1499</v>
      </c>
      <c r="AK37" s="12" t="s">
        <v>1507</v>
      </c>
      <c r="AL37" s="12" t="s">
        <v>1507</v>
      </c>
      <c r="AM37" s="12" t="s">
        <v>57</v>
      </c>
      <c r="AN37" s="12" t="s">
        <v>1508</v>
      </c>
      <c r="AO37" s="12" t="s">
        <v>1509</v>
      </c>
      <c r="AP37" s="12" t="s">
        <v>1509</v>
      </c>
      <c r="AQ37" s="12" t="s">
        <v>1510</v>
      </c>
      <c r="AR37" s="12" t="s">
        <v>1510</v>
      </c>
      <c r="AS37" s="12" t="s">
        <v>1245</v>
      </c>
      <c r="AT37" s="17" t="s">
        <v>1511</v>
      </c>
      <c r="AU37" s="12" t="s">
        <v>57</v>
      </c>
      <c r="AV37" s="12" t="s">
        <v>1512</v>
      </c>
      <c r="AW37" s="12" t="s">
        <v>1513</v>
      </c>
      <c r="AX37" s="12">
        <v>1</v>
      </c>
      <c r="AY37" s="12" t="s">
        <v>57</v>
      </c>
      <c r="AZ37" s="12" t="s">
        <v>57</v>
      </c>
      <c r="BA37" s="12" t="s">
        <v>57</v>
      </c>
      <c r="BB37" s="12" t="s">
        <v>57</v>
      </c>
      <c r="BC37" s="12" t="s">
        <v>57</v>
      </c>
      <c r="BD37" s="12" t="s">
        <v>57</v>
      </c>
      <c r="BE37" s="12" t="s">
        <v>1514</v>
      </c>
      <c r="BF37" s="12" t="s">
        <v>1515</v>
      </c>
      <c r="BG37" s="12">
        <v>54</v>
      </c>
      <c r="BH37" s="12" t="s">
        <v>1516</v>
      </c>
      <c r="BI37" s="12">
        <v>1</v>
      </c>
      <c r="BJ37" s="12" t="s">
        <v>1250</v>
      </c>
      <c r="BK37" s="12" t="s">
        <v>1517</v>
      </c>
      <c r="BL37" s="12" t="s">
        <v>1510</v>
      </c>
      <c r="BM37" s="12" t="s">
        <v>50</v>
      </c>
      <c r="BN37" s="12" t="s">
        <v>57</v>
      </c>
      <c r="BO37" s="12" t="s">
        <v>57</v>
      </c>
      <c r="BP37" s="12" t="s">
        <v>1518</v>
      </c>
      <c r="BQ37" s="12" t="s">
        <v>1519</v>
      </c>
      <c r="BR37" s="12" t="s">
        <v>1520</v>
      </c>
      <c r="BS37" s="12" t="s">
        <v>1521</v>
      </c>
      <c r="BT37" s="12" t="s">
        <v>57</v>
      </c>
      <c r="BU37" s="12" t="s">
        <v>1522</v>
      </c>
      <c r="BV37" s="12" t="s">
        <v>1523</v>
      </c>
      <c r="BW37" s="12" t="s">
        <v>57</v>
      </c>
      <c r="BX37" s="12" t="s">
        <v>1522</v>
      </c>
      <c r="BY37" s="12" t="s">
        <v>1523</v>
      </c>
      <c r="BZ37" s="12" t="s">
        <v>57</v>
      </c>
      <c r="CA37" s="12" t="s">
        <v>57</v>
      </c>
      <c r="CB37" s="12" t="s">
        <v>57</v>
      </c>
      <c r="CC37" s="12" t="s">
        <v>57</v>
      </c>
      <c r="CD37" s="12" t="s">
        <v>57</v>
      </c>
      <c r="CE37" s="12" t="s">
        <v>57</v>
      </c>
      <c r="CF37" s="12" t="s">
        <v>57</v>
      </c>
      <c r="CG37" s="12" t="s">
        <v>57</v>
      </c>
      <c r="CH37" s="12">
        <v>3</v>
      </c>
      <c r="CI37" s="12">
        <v>3</v>
      </c>
      <c r="CJ37" s="12" t="s">
        <v>1524</v>
      </c>
      <c r="CK37" s="12" t="s">
        <v>1525</v>
      </c>
    </row>
    <row r="38" spans="1:89" ht="84" x14ac:dyDescent="0.25">
      <c r="A38" s="20" t="str">
        <f t="shared" si="0"/>
        <v>241ISZ0629093_INKU6689223</v>
      </c>
      <c r="B38" s="22" t="s">
        <v>1526</v>
      </c>
      <c r="C38" s="12">
        <v>139775276</v>
      </c>
      <c r="D38" s="12" t="s">
        <v>57</v>
      </c>
      <c r="E38" s="12" t="s">
        <v>1527</v>
      </c>
      <c r="F38" s="12" t="s">
        <v>1528</v>
      </c>
      <c r="G38" s="12" t="s">
        <v>1529</v>
      </c>
      <c r="H38" s="12">
        <v>1</v>
      </c>
      <c r="I38" s="12" t="s">
        <v>1232</v>
      </c>
      <c r="J38" s="12" t="s">
        <v>1530</v>
      </c>
      <c r="K38" s="12" t="s">
        <v>1531</v>
      </c>
      <c r="L38" s="12" t="s">
        <v>1532</v>
      </c>
      <c r="M38" s="12" t="s">
        <v>57</v>
      </c>
      <c r="N38" s="12" t="s">
        <v>1533</v>
      </c>
      <c r="O38" s="12" t="s">
        <v>57</v>
      </c>
      <c r="P38" s="12" t="s">
        <v>57</v>
      </c>
      <c r="Q38" s="12" t="s">
        <v>57</v>
      </c>
      <c r="R38" s="12" t="s">
        <v>57</v>
      </c>
      <c r="S38" s="12" t="s">
        <v>57</v>
      </c>
      <c r="T38" s="12" t="s">
        <v>57</v>
      </c>
      <c r="U38" s="12" t="s">
        <v>57</v>
      </c>
      <c r="V38" s="12" t="s">
        <v>57</v>
      </c>
      <c r="W38" s="12" t="s">
        <v>57</v>
      </c>
      <c r="X38" s="12" t="s">
        <v>57</v>
      </c>
      <c r="Y38" s="12" t="s">
        <v>57</v>
      </c>
      <c r="Z38" s="12" t="s">
        <v>57</v>
      </c>
      <c r="AA38" s="12" t="s">
        <v>57</v>
      </c>
      <c r="AB38" s="12" t="s">
        <v>57</v>
      </c>
      <c r="AC38" s="12" t="s">
        <v>862</v>
      </c>
      <c r="AD38" s="12" t="s">
        <v>863</v>
      </c>
      <c r="AE38" s="12" t="s">
        <v>57</v>
      </c>
      <c r="AF38" s="12" t="s">
        <v>57</v>
      </c>
      <c r="AG38" s="12" t="s">
        <v>57</v>
      </c>
      <c r="AH38" s="12" t="s">
        <v>57</v>
      </c>
      <c r="AI38" s="12" t="s">
        <v>57</v>
      </c>
      <c r="AJ38" s="12" t="s">
        <v>1534</v>
      </c>
      <c r="AK38" s="12" t="s">
        <v>1535</v>
      </c>
      <c r="AL38" s="12" t="s">
        <v>1536</v>
      </c>
      <c r="AM38" s="12" t="s">
        <v>1537</v>
      </c>
      <c r="AN38" s="12" t="s">
        <v>1538</v>
      </c>
      <c r="AO38" s="12" t="s">
        <v>57</v>
      </c>
      <c r="AP38" s="12" t="s">
        <v>797</v>
      </c>
      <c r="AQ38" s="12" t="s">
        <v>799</v>
      </c>
      <c r="AR38" s="12" t="s">
        <v>57</v>
      </c>
      <c r="AS38" s="12" t="s">
        <v>1245</v>
      </c>
      <c r="AT38" s="12" t="s">
        <v>57</v>
      </c>
      <c r="AU38" s="12" t="s">
        <v>1539</v>
      </c>
      <c r="AV38" s="12" t="s">
        <v>57</v>
      </c>
      <c r="AW38" s="12" t="s">
        <v>57</v>
      </c>
      <c r="AX38" s="12" t="s">
        <v>57</v>
      </c>
      <c r="AY38" s="12" t="s">
        <v>57</v>
      </c>
      <c r="AZ38" s="12" t="s">
        <v>57</v>
      </c>
      <c r="BA38" s="12" t="s">
        <v>57</v>
      </c>
      <c r="BB38" s="12" t="s">
        <v>57</v>
      </c>
      <c r="BC38" s="12" t="s">
        <v>57</v>
      </c>
      <c r="BD38" s="12" t="s">
        <v>57</v>
      </c>
      <c r="BE38" s="12" t="s">
        <v>1540</v>
      </c>
      <c r="BF38" s="12" t="s">
        <v>1541</v>
      </c>
      <c r="BG38" s="12">
        <v>1000</v>
      </c>
      <c r="BH38" s="12" t="s">
        <v>1542</v>
      </c>
      <c r="BI38" s="12">
        <v>1</v>
      </c>
      <c r="BJ38" s="12" t="s">
        <v>1250</v>
      </c>
      <c r="BK38" s="12" t="s">
        <v>797</v>
      </c>
      <c r="BL38" s="12" t="s">
        <v>57</v>
      </c>
      <c r="BM38" s="12" t="s">
        <v>50</v>
      </c>
      <c r="BN38" s="12" t="s">
        <v>57</v>
      </c>
      <c r="BO38" s="12" t="s">
        <v>57</v>
      </c>
      <c r="BP38" s="12" t="s">
        <v>1543</v>
      </c>
      <c r="BQ38" s="18">
        <v>42037.406967592593</v>
      </c>
      <c r="BR38" s="12" t="s">
        <v>1544</v>
      </c>
      <c r="BS38" s="12" t="s">
        <v>1545</v>
      </c>
      <c r="BT38" s="12" t="s">
        <v>57</v>
      </c>
      <c r="BU38" s="12" t="s">
        <v>813</v>
      </c>
      <c r="BV38" s="12" t="s">
        <v>1546</v>
      </c>
      <c r="BW38" s="12" t="s">
        <v>57</v>
      </c>
      <c r="BX38" s="12" t="s">
        <v>813</v>
      </c>
      <c r="BY38" s="12" t="s">
        <v>1547</v>
      </c>
      <c r="BZ38" s="12" t="s">
        <v>57</v>
      </c>
      <c r="CA38" s="12" t="s">
        <v>1548</v>
      </c>
      <c r="CB38" s="12" t="s">
        <v>1549</v>
      </c>
      <c r="CC38" s="12" t="s">
        <v>57</v>
      </c>
      <c r="CD38" s="12" t="s">
        <v>57</v>
      </c>
      <c r="CE38" s="12" t="s">
        <v>57</v>
      </c>
      <c r="CF38" s="12" t="s">
        <v>57</v>
      </c>
      <c r="CG38" s="12" t="s">
        <v>57</v>
      </c>
      <c r="CH38" s="12">
        <v>0</v>
      </c>
      <c r="CI38" s="12">
        <v>2</v>
      </c>
      <c r="CJ38" s="12" t="s">
        <v>1550</v>
      </c>
      <c r="CK38" s="12" t="s">
        <v>1551</v>
      </c>
    </row>
    <row r="39" spans="1:89" ht="84" x14ac:dyDescent="0.25">
      <c r="A39" s="20" t="str">
        <f t="shared" si="0"/>
        <v>241ISZ0629093_INKU6689223</v>
      </c>
      <c r="B39" s="12" t="s">
        <v>1526</v>
      </c>
      <c r="C39" s="12">
        <v>139775276</v>
      </c>
      <c r="D39" s="12" t="s">
        <v>57</v>
      </c>
      <c r="E39" s="12" t="s">
        <v>1527</v>
      </c>
      <c r="F39" s="12" t="s">
        <v>1528</v>
      </c>
      <c r="G39" s="12" t="s">
        <v>1529</v>
      </c>
      <c r="H39" s="12">
        <v>2</v>
      </c>
      <c r="I39" s="12" t="s">
        <v>1232</v>
      </c>
      <c r="J39" s="12" t="s">
        <v>1530</v>
      </c>
      <c r="K39" s="12" t="s">
        <v>1552</v>
      </c>
      <c r="L39" s="12" t="s">
        <v>1553</v>
      </c>
      <c r="M39" s="12" t="s">
        <v>57</v>
      </c>
      <c r="N39" s="12" t="s">
        <v>1554</v>
      </c>
      <c r="O39" s="12" t="s">
        <v>57</v>
      </c>
      <c r="P39" s="12" t="s">
        <v>57</v>
      </c>
      <c r="Q39" s="12" t="s">
        <v>57</v>
      </c>
      <c r="R39" s="12" t="s">
        <v>57</v>
      </c>
      <c r="S39" s="12" t="s">
        <v>57</v>
      </c>
      <c r="T39" s="12" t="s">
        <v>57</v>
      </c>
      <c r="U39" s="12" t="s">
        <v>57</v>
      </c>
      <c r="V39" s="12" t="s">
        <v>57</v>
      </c>
      <c r="W39" s="12" t="s">
        <v>57</v>
      </c>
      <c r="X39" s="12" t="s">
        <v>57</v>
      </c>
      <c r="Y39" s="12" t="s">
        <v>57</v>
      </c>
      <c r="Z39" s="12" t="s">
        <v>57</v>
      </c>
      <c r="AA39" s="12" t="s">
        <v>57</v>
      </c>
      <c r="AB39" s="12" t="s">
        <v>57</v>
      </c>
      <c r="AC39" s="12" t="s">
        <v>862</v>
      </c>
      <c r="AD39" s="12" t="s">
        <v>864</v>
      </c>
      <c r="AE39" s="12" t="s">
        <v>57</v>
      </c>
      <c r="AF39" s="12" t="s">
        <v>57</v>
      </c>
      <c r="AG39" s="12" t="s">
        <v>57</v>
      </c>
      <c r="AH39" s="12" t="s">
        <v>57</v>
      </c>
      <c r="AI39" s="12" t="s">
        <v>57</v>
      </c>
      <c r="AJ39" s="12" t="s">
        <v>1534</v>
      </c>
      <c r="AK39" s="12" t="s">
        <v>1535</v>
      </c>
      <c r="AL39" s="12" t="s">
        <v>1536</v>
      </c>
      <c r="AM39" s="12" t="s">
        <v>1537</v>
      </c>
      <c r="AN39" s="12" t="s">
        <v>1538</v>
      </c>
      <c r="AO39" s="12" t="s">
        <v>57</v>
      </c>
      <c r="AP39" s="12" t="s">
        <v>797</v>
      </c>
      <c r="AQ39" s="12" t="s">
        <v>799</v>
      </c>
      <c r="AR39" s="12" t="s">
        <v>57</v>
      </c>
      <c r="AS39" s="12" t="s">
        <v>1245</v>
      </c>
      <c r="AT39" s="12" t="s">
        <v>57</v>
      </c>
      <c r="AU39" s="12" t="s">
        <v>1539</v>
      </c>
      <c r="AV39" s="12" t="s">
        <v>57</v>
      </c>
      <c r="AW39" s="12" t="s">
        <v>57</v>
      </c>
      <c r="AX39" s="12" t="s">
        <v>57</v>
      </c>
      <c r="AY39" s="12" t="s">
        <v>57</v>
      </c>
      <c r="AZ39" s="12" t="s">
        <v>57</v>
      </c>
      <c r="BA39" s="12" t="s">
        <v>57</v>
      </c>
      <c r="BB39" s="12" t="s">
        <v>57</v>
      </c>
      <c r="BC39" s="12" t="s">
        <v>57</v>
      </c>
      <c r="BD39" s="12" t="s">
        <v>57</v>
      </c>
      <c r="BE39" s="12" t="s">
        <v>1540</v>
      </c>
      <c r="BF39" s="12" t="s">
        <v>1541</v>
      </c>
      <c r="BG39" s="12">
        <v>1000</v>
      </c>
      <c r="BH39" s="12" t="s">
        <v>1542</v>
      </c>
      <c r="BI39" s="12">
        <v>1</v>
      </c>
      <c r="BJ39" s="12" t="s">
        <v>1250</v>
      </c>
      <c r="BK39" s="12" t="s">
        <v>797</v>
      </c>
      <c r="BL39" s="12" t="s">
        <v>57</v>
      </c>
      <c r="BM39" s="12" t="s">
        <v>50</v>
      </c>
      <c r="BN39" s="12" t="s">
        <v>57</v>
      </c>
      <c r="BO39" s="12" t="s">
        <v>57</v>
      </c>
      <c r="BP39" s="12" t="s">
        <v>1543</v>
      </c>
      <c r="BQ39" s="18">
        <v>42037.406967592593</v>
      </c>
      <c r="BR39" s="12" t="s">
        <v>1544</v>
      </c>
      <c r="BS39" s="12" t="s">
        <v>1545</v>
      </c>
      <c r="BT39" s="12" t="s">
        <v>57</v>
      </c>
      <c r="BU39" s="12" t="s">
        <v>813</v>
      </c>
      <c r="BV39" s="12" t="s">
        <v>1546</v>
      </c>
      <c r="BW39" s="12" t="s">
        <v>57</v>
      </c>
      <c r="BX39" s="12" t="s">
        <v>813</v>
      </c>
      <c r="BY39" s="12" t="s">
        <v>1547</v>
      </c>
      <c r="BZ39" s="12" t="s">
        <v>57</v>
      </c>
      <c r="CA39" s="12" t="s">
        <v>1548</v>
      </c>
      <c r="CB39" s="12" t="s">
        <v>1549</v>
      </c>
      <c r="CC39" s="12" t="s">
        <v>57</v>
      </c>
      <c r="CD39" s="12" t="s">
        <v>57</v>
      </c>
      <c r="CE39" s="12" t="s">
        <v>57</v>
      </c>
      <c r="CF39" s="12" t="s">
        <v>57</v>
      </c>
      <c r="CG39" s="12" t="s">
        <v>57</v>
      </c>
      <c r="CH39" s="12">
        <v>0</v>
      </c>
      <c r="CI39" s="12">
        <v>2</v>
      </c>
      <c r="CJ39" s="12" t="s">
        <v>1550</v>
      </c>
      <c r="CK39" s="12" t="s">
        <v>1551</v>
      </c>
    </row>
    <row r="40" spans="1:89" ht="84" x14ac:dyDescent="0.25">
      <c r="A40" s="20" t="str">
        <f t="shared" si="0"/>
        <v>241ISZ0629093_INKU6689223</v>
      </c>
      <c r="B40" s="12" t="s">
        <v>1526</v>
      </c>
      <c r="C40" s="12">
        <v>139775276</v>
      </c>
      <c r="D40" s="12" t="s">
        <v>57</v>
      </c>
      <c r="E40" s="12" t="s">
        <v>1527</v>
      </c>
      <c r="F40" s="12" t="s">
        <v>1528</v>
      </c>
      <c r="G40" s="12" t="s">
        <v>1529</v>
      </c>
      <c r="H40" s="12">
        <v>3</v>
      </c>
      <c r="I40" s="12" t="s">
        <v>1232</v>
      </c>
      <c r="J40" s="12" t="s">
        <v>1530</v>
      </c>
      <c r="K40" s="12" t="s">
        <v>1555</v>
      </c>
      <c r="L40" s="12" t="s">
        <v>1556</v>
      </c>
      <c r="M40" s="12" t="s">
        <v>57</v>
      </c>
      <c r="N40" s="12" t="s">
        <v>1557</v>
      </c>
      <c r="O40" s="12" t="s">
        <v>57</v>
      </c>
      <c r="P40" s="12" t="s">
        <v>57</v>
      </c>
      <c r="Q40" s="12" t="s">
        <v>57</v>
      </c>
      <c r="R40" s="12" t="s">
        <v>57</v>
      </c>
      <c r="S40" s="12" t="s">
        <v>57</v>
      </c>
      <c r="T40" s="12" t="s">
        <v>57</v>
      </c>
      <c r="U40" s="12" t="s">
        <v>57</v>
      </c>
      <c r="V40" s="12" t="s">
        <v>57</v>
      </c>
      <c r="W40" s="12" t="s">
        <v>57</v>
      </c>
      <c r="X40" s="12" t="s">
        <v>57</v>
      </c>
      <c r="Y40" s="12" t="s">
        <v>57</v>
      </c>
      <c r="Z40" s="12" t="s">
        <v>57</v>
      </c>
      <c r="AA40" s="12" t="s">
        <v>57</v>
      </c>
      <c r="AB40" s="12" t="s">
        <v>57</v>
      </c>
      <c r="AC40" s="12" t="s">
        <v>862</v>
      </c>
      <c r="AD40" s="12" t="s">
        <v>865</v>
      </c>
      <c r="AE40" s="12" t="s">
        <v>57</v>
      </c>
      <c r="AF40" s="12" t="s">
        <v>57</v>
      </c>
      <c r="AG40" s="12" t="s">
        <v>57</v>
      </c>
      <c r="AH40" s="12" t="s">
        <v>57</v>
      </c>
      <c r="AI40" s="12" t="s">
        <v>57</v>
      </c>
      <c r="AJ40" s="12" t="s">
        <v>1534</v>
      </c>
      <c r="AK40" s="12" t="s">
        <v>1535</v>
      </c>
      <c r="AL40" s="12" t="s">
        <v>1536</v>
      </c>
      <c r="AM40" s="12" t="s">
        <v>1537</v>
      </c>
      <c r="AN40" s="12" t="s">
        <v>1538</v>
      </c>
      <c r="AO40" s="12" t="s">
        <v>57</v>
      </c>
      <c r="AP40" s="12" t="s">
        <v>797</v>
      </c>
      <c r="AQ40" s="12" t="s">
        <v>799</v>
      </c>
      <c r="AR40" s="12" t="s">
        <v>57</v>
      </c>
      <c r="AS40" s="12" t="s">
        <v>1245</v>
      </c>
      <c r="AT40" s="12" t="s">
        <v>57</v>
      </c>
      <c r="AU40" s="12" t="s">
        <v>1539</v>
      </c>
      <c r="AV40" s="12" t="s">
        <v>57</v>
      </c>
      <c r="AW40" s="12" t="s">
        <v>57</v>
      </c>
      <c r="AX40" s="12" t="s">
        <v>57</v>
      </c>
      <c r="AY40" s="12" t="s">
        <v>57</v>
      </c>
      <c r="AZ40" s="12" t="s">
        <v>57</v>
      </c>
      <c r="BA40" s="12" t="s">
        <v>57</v>
      </c>
      <c r="BB40" s="12" t="s">
        <v>57</v>
      </c>
      <c r="BC40" s="12" t="s">
        <v>57</v>
      </c>
      <c r="BD40" s="12" t="s">
        <v>57</v>
      </c>
      <c r="BE40" s="12" t="s">
        <v>1540</v>
      </c>
      <c r="BF40" s="12" t="s">
        <v>1541</v>
      </c>
      <c r="BG40" s="12">
        <v>1000</v>
      </c>
      <c r="BH40" s="12" t="s">
        <v>1542</v>
      </c>
      <c r="BI40" s="12">
        <v>1</v>
      </c>
      <c r="BJ40" s="12" t="s">
        <v>1250</v>
      </c>
      <c r="BK40" s="12" t="s">
        <v>797</v>
      </c>
      <c r="BL40" s="12" t="s">
        <v>57</v>
      </c>
      <c r="BM40" s="12" t="s">
        <v>50</v>
      </c>
      <c r="BN40" s="12" t="s">
        <v>57</v>
      </c>
      <c r="BO40" s="12" t="s">
        <v>57</v>
      </c>
      <c r="BP40" s="12" t="s">
        <v>1543</v>
      </c>
      <c r="BQ40" s="18">
        <v>42037.406967592593</v>
      </c>
      <c r="BR40" s="12" t="s">
        <v>1544</v>
      </c>
      <c r="BS40" s="12" t="s">
        <v>1545</v>
      </c>
      <c r="BT40" s="12" t="s">
        <v>57</v>
      </c>
      <c r="BU40" s="12" t="s">
        <v>813</v>
      </c>
      <c r="BV40" s="12" t="s">
        <v>1546</v>
      </c>
      <c r="BW40" s="12" t="s">
        <v>57</v>
      </c>
      <c r="BX40" s="12" t="s">
        <v>813</v>
      </c>
      <c r="BY40" s="12" t="s">
        <v>1547</v>
      </c>
      <c r="BZ40" s="12" t="s">
        <v>57</v>
      </c>
      <c r="CA40" s="12" t="s">
        <v>1548</v>
      </c>
      <c r="CB40" s="12" t="s">
        <v>1549</v>
      </c>
      <c r="CC40" s="12" t="s">
        <v>57</v>
      </c>
      <c r="CD40" s="12" t="s">
        <v>57</v>
      </c>
      <c r="CE40" s="12" t="s">
        <v>57</v>
      </c>
      <c r="CF40" s="12" t="s">
        <v>57</v>
      </c>
      <c r="CG40" s="12" t="s">
        <v>57</v>
      </c>
      <c r="CH40" s="12">
        <v>0</v>
      </c>
      <c r="CI40" s="12">
        <v>2</v>
      </c>
      <c r="CJ40" s="12" t="s">
        <v>1550</v>
      </c>
      <c r="CK40" s="12" t="s">
        <v>1551</v>
      </c>
    </row>
    <row r="41" spans="1:89" ht="84" x14ac:dyDescent="0.25">
      <c r="A41" s="20" t="str">
        <f t="shared" si="0"/>
        <v>241ISZ0629093_INKU6689223</v>
      </c>
      <c r="B41" s="12" t="s">
        <v>1526</v>
      </c>
      <c r="C41" s="12">
        <v>139775276</v>
      </c>
      <c r="D41" s="12" t="s">
        <v>57</v>
      </c>
      <c r="E41" s="12" t="s">
        <v>1527</v>
      </c>
      <c r="F41" s="12" t="s">
        <v>1528</v>
      </c>
      <c r="G41" s="12" t="s">
        <v>1529</v>
      </c>
      <c r="H41" s="12">
        <v>4</v>
      </c>
      <c r="I41" s="12" t="s">
        <v>1232</v>
      </c>
      <c r="J41" s="12" t="s">
        <v>1530</v>
      </c>
      <c r="K41" s="12" t="s">
        <v>1531</v>
      </c>
      <c r="L41" s="12" t="s">
        <v>1558</v>
      </c>
      <c r="M41" s="12" t="s">
        <v>57</v>
      </c>
      <c r="N41" s="12" t="s">
        <v>1559</v>
      </c>
      <c r="O41" s="12" t="s">
        <v>57</v>
      </c>
      <c r="P41" s="12" t="s">
        <v>57</v>
      </c>
      <c r="Q41" s="12" t="s">
        <v>57</v>
      </c>
      <c r="R41" s="12" t="s">
        <v>57</v>
      </c>
      <c r="S41" s="12" t="s">
        <v>57</v>
      </c>
      <c r="T41" s="12" t="s">
        <v>57</v>
      </c>
      <c r="U41" s="12" t="s">
        <v>57</v>
      </c>
      <c r="V41" s="12" t="s">
        <v>57</v>
      </c>
      <c r="W41" s="12" t="s">
        <v>57</v>
      </c>
      <c r="X41" s="12" t="s">
        <v>57</v>
      </c>
      <c r="Y41" s="12" t="s">
        <v>57</v>
      </c>
      <c r="Z41" s="12" t="s">
        <v>57</v>
      </c>
      <c r="AA41" s="12" t="s">
        <v>57</v>
      </c>
      <c r="AB41" s="12" t="s">
        <v>57</v>
      </c>
      <c r="AC41" s="12" t="s">
        <v>862</v>
      </c>
      <c r="AD41" s="12" t="s">
        <v>866</v>
      </c>
      <c r="AE41" s="12" t="s">
        <v>57</v>
      </c>
      <c r="AF41" s="12" t="s">
        <v>57</v>
      </c>
      <c r="AG41" s="12" t="s">
        <v>57</v>
      </c>
      <c r="AH41" s="12" t="s">
        <v>57</v>
      </c>
      <c r="AI41" s="12" t="s">
        <v>57</v>
      </c>
      <c r="AJ41" s="12" t="s">
        <v>1534</v>
      </c>
      <c r="AK41" s="12" t="s">
        <v>1535</v>
      </c>
      <c r="AL41" s="12" t="s">
        <v>1536</v>
      </c>
      <c r="AM41" s="12" t="s">
        <v>1537</v>
      </c>
      <c r="AN41" s="12" t="s">
        <v>1538</v>
      </c>
      <c r="AO41" s="12" t="s">
        <v>57</v>
      </c>
      <c r="AP41" s="12" t="s">
        <v>797</v>
      </c>
      <c r="AQ41" s="12" t="s">
        <v>799</v>
      </c>
      <c r="AR41" s="12" t="s">
        <v>57</v>
      </c>
      <c r="AS41" s="12" t="s">
        <v>1245</v>
      </c>
      <c r="AT41" s="12" t="s">
        <v>57</v>
      </c>
      <c r="AU41" s="12" t="s">
        <v>1539</v>
      </c>
      <c r="AV41" s="12" t="s">
        <v>57</v>
      </c>
      <c r="AW41" s="12" t="s">
        <v>57</v>
      </c>
      <c r="AX41" s="12" t="s">
        <v>57</v>
      </c>
      <c r="AY41" s="12" t="s">
        <v>57</v>
      </c>
      <c r="AZ41" s="12" t="s">
        <v>57</v>
      </c>
      <c r="BA41" s="12" t="s">
        <v>57</v>
      </c>
      <c r="BB41" s="12" t="s">
        <v>57</v>
      </c>
      <c r="BC41" s="12" t="s">
        <v>57</v>
      </c>
      <c r="BD41" s="12" t="s">
        <v>57</v>
      </c>
      <c r="BE41" s="12" t="s">
        <v>1540</v>
      </c>
      <c r="BF41" s="12" t="s">
        <v>1541</v>
      </c>
      <c r="BG41" s="12">
        <v>1000</v>
      </c>
      <c r="BH41" s="12" t="s">
        <v>1542</v>
      </c>
      <c r="BI41" s="12">
        <v>1</v>
      </c>
      <c r="BJ41" s="12" t="s">
        <v>1250</v>
      </c>
      <c r="BK41" s="12" t="s">
        <v>797</v>
      </c>
      <c r="BL41" s="12" t="s">
        <v>57</v>
      </c>
      <c r="BM41" s="12" t="s">
        <v>50</v>
      </c>
      <c r="BN41" s="12" t="s">
        <v>57</v>
      </c>
      <c r="BO41" s="12" t="s">
        <v>57</v>
      </c>
      <c r="BP41" s="12" t="s">
        <v>1543</v>
      </c>
      <c r="BQ41" s="18">
        <v>42037.406967592593</v>
      </c>
      <c r="BR41" s="12" t="s">
        <v>1544</v>
      </c>
      <c r="BS41" s="12" t="s">
        <v>1545</v>
      </c>
      <c r="BT41" s="12" t="s">
        <v>57</v>
      </c>
      <c r="BU41" s="12" t="s">
        <v>813</v>
      </c>
      <c r="BV41" s="12" t="s">
        <v>1546</v>
      </c>
      <c r="BW41" s="12" t="s">
        <v>57</v>
      </c>
      <c r="BX41" s="12" t="s">
        <v>813</v>
      </c>
      <c r="BY41" s="12" t="s">
        <v>1547</v>
      </c>
      <c r="BZ41" s="12" t="s">
        <v>57</v>
      </c>
      <c r="CA41" s="12" t="s">
        <v>1548</v>
      </c>
      <c r="CB41" s="12" t="s">
        <v>1549</v>
      </c>
      <c r="CC41" s="12" t="s">
        <v>57</v>
      </c>
      <c r="CD41" s="12" t="s">
        <v>57</v>
      </c>
      <c r="CE41" s="12" t="s">
        <v>57</v>
      </c>
      <c r="CF41" s="12" t="s">
        <v>57</v>
      </c>
      <c r="CG41" s="12" t="s">
        <v>57</v>
      </c>
      <c r="CH41" s="12">
        <v>0</v>
      </c>
      <c r="CI41" s="12">
        <v>2</v>
      </c>
      <c r="CJ41" s="12" t="s">
        <v>1550</v>
      </c>
      <c r="CK41" s="12" t="s">
        <v>1551</v>
      </c>
    </row>
    <row r="42" spans="1:89" ht="84" x14ac:dyDescent="0.25">
      <c r="A42" s="20" t="str">
        <f t="shared" si="0"/>
        <v>241ISZ0629093_INKU6689223</v>
      </c>
      <c r="B42" s="12" t="s">
        <v>1526</v>
      </c>
      <c r="C42" s="12">
        <v>139775276</v>
      </c>
      <c r="D42" s="12" t="s">
        <v>57</v>
      </c>
      <c r="E42" s="12" t="s">
        <v>1527</v>
      </c>
      <c r="F42" s="12" t="s">
        <v>1528</v>
      </c>
      <c r="G42" s="12" t="s">
        <v>1529</v>
      </c>
      <c r="H42" s="12">
        <v>5</v>
      </c>
      <c r="I42" s="12" t="s">
        <v>1232</v>
      </c>
      <c r="J42" s="12" t="s">
        <v>1530</v>
      </c>
      <c r="K42" s="12" t="s">
        <v>1560</v>
      </c>
      <c r="L42" s="12" t="s">
        <v>1561</v>
      </c>
      <c r="M42" s="12" t="s">
        <v>57</v>
      </c>
      <c r="N42" s="12" t="s">
        <v>1562</v>
      </c>
      <c r="O42" s="12" t="s">
        <v>57</v>
      </c>
      <c r="P42" s="12" t="s">
        <v>57</v>
      </c>
      <c r="Q42" s="12" t="s">
        <v>57</v>
      </c>
      <c r="R42" s="12" t="s">
        <v>57</v>
      </c>
      <c r="S42" s="12" t="s">
        <v>57</v>
      </c>
      <c r="T42" s="12" t="s">
        <v>57</v>
      </c>
      <c r="U42" s="12" t="s">
        <v>57</v>
      </c>
      <c r="V42" s="12" t="s">
        <v>57</v>
      </c>
      <c r="W42" s="12" t="s">
        <v>57</v>
      </c>
      <c r="X42" s="12" t="s">
        <v>57</v>
      </c>
      <c r="Y42" s="12" t="s">
        <v>57</v>
      </c>
      <c r="Z42" s="12" t="s">
        <v>57</v>
      </c>
      <c r="AA42" s="12" t="s">
        <v>57</v>
      </c>
      <c r="AB42" s="12" t="s">
        <v>57</v>
      </c>
      <c r="AC42" s="12" t="s">
        <v>862</v>
      </c>
      <c r="AD42" s="12" t="s">
        <v>867</v>
      </c>
      <c r="AE42" s="12" t="s">
        <v>57</v>
      </c>
      <c r="AF42" s="12" t="s">
        <v>57</v>
      </c>
      <c r="AG42" s="12" t="s">
        <v>57</v>
      </c>
      <c r="AH42" s="12" t="s">
        <v>57</v>
      </c>
      <c r="AI42" s="12" t="s">
        <v>57</v>
      </c>
      <c r="AJ42" s="12" t="s">
        <v>1534</v>
      </c>
      <c r="AK42" s="12" t="s">
        <v>1535</v>
      </c>
      <c r="AL42" s="12" t="s">
        <v>1536</v>
      </c>
      <c r="AM42" s="12" t="s">
        <v>1537</v>
      </c>
      <c r="AN42" s="12" t="s">
        <v>1538</v>
      </c>
      <c r="AO42" s="12" t="s">
        <v>57</v>
      </c>
      <c r="AP42" s="12" t="s">
        <v>797</v>
      </c>
      <c r="AQ42" s="12" t="s">
        <v>799</v>
      </c>
      <c r="AR42" s="12" t="s">
        <v>57</v>
      </c>
      <c r="AS42" s="12" t="s">
        <v>1245</v>
      </c>
      <c r="AT42" s="12" t="s">
        <v>57</v>
      </c>
      <c r="AU42" s="12" t="s">
        <v>1539</v>
      </c>
      <c r="AV42" s="12" t="s">
        <v>57</v>
      </c>
      <c r="AW42" s="12" t="s">
        <v>57</v>
      </c>
      <c r="AX42" s="12" t="s">
        <v>57</v>
      </c>
      <c r="AY42" s="12" t="s">
        <v>57</v>
      </c>
      <c r="AZ42" s="12" t="s">
        <v>57</v>
      </c>
      <c r="BA42" s="12" t="s">
        <v>57</v>
      </c>
      <c r="BB42" s="12" t="s">
        <v>57</v>
      </c>
      <c r="BC42" s="12" t="s">
        <v>57</v>
      </c>
      <c r="BD42" s="12" t="s">
        <v>57</v>
      </c>
      <c r="BE42" s="12" t="s">
        <v>1540</v>
      </c>
      <c r="BF42" s="12" t="s">
        <v>1541</v>
      </c>
      <c r="BG42" s="12">
        <v>1000</v>
      </c>
      <c r="BH42" s="12" t="s">
        <v>1542</v>
      </c>
      <c r="BI42" s="12">
        <v>1</v>
      </c>
      <c r="BJ42" s="12" t="s">
        <v>1250</v>
      </c>
      <c r="BK42" s="12" t="s">
        <v>797</v>
      </c>
      <c r="BL42" s="12" t="s">
        <v>57</v>
      </c>
      <c r="BM42" s="12" t="s">
        <v>50</v>
      </c>
      <c r="BN42" s="12" t="s">
        <v>57</v>
      </c>
      <c r="BO42" s="12" t="s">
        <v>57</v>
      </c>
      <c r="BP42" s="12" t="s">
        <v>1543</v>
      </c>
      <c r="BQ42" s="18">
        <v>42037.406967592593</v>
      </c>
      <c r="BR42" s="12" t="s">
        <v>1544</v>
      </c>
      <c r="BS42" s="12" t="s">
        <v>1545</v>
      </c>
      <c r="BT42" s="12" t="s">
        <v>57</v>
      </c>
      <c r="BU42" s="12" t="s">
        <v>813</v>
      </c>
      <c r="BV42" s="12" t="s">
        <v>1546</v>
      </c>
      <c r="BW42" s="12" t="s">
        <v>57</v>
      </c>
      <c r="BX42" s="12" t="s">
        <v>813</v>
      </c>
      <c r="BY42" s="12" t="s">
        <v>1547</v>
      </c>
      <c r="BZ42" s="12" t="s">
        <v>57</v>
      </c>
      <c r="CA42" s="12" t="s">
        <v>1548</v>
      </c>
      <c r="CB42" s="12" t="s">
        <v>1549</v>
      </c>
      <c r="CC42" s="12" t="s">
        <v>57</v>
      </c>
      <c r="CD42" s="12" t="s">
        <v>57</v>
      </c>
      <c r="CE42" s="12" t="s">
        <v>57</v>
      </c>
      <c r="CF42" s="12" t="s">
        <v>57</v>
      </c>
      <c r="CG42" s="12" t="s">
        <v>57</v>
      </c>
      <c r="CH42" s="12">
        <v>0</v>
      </c>
      <c r="CI42" s="12">
        <v>2</v>
      </c>
      <c r="CJ42" s="12" t="s">
        <v>1550</v>
      </c>
      <c r="CK42" s="12" t="s">
        <v>1551</v>
      </c>
    </row>
    <row r="43" spans="1:89" ht="84" x14ac:dyDescent="0.25">
      <c r="A43" s="20" t="str">
        <f t="shared" si="0"/>
        <v>241ISZ0629093_INKU6689223</v>
      </c>
      <c r="B43" s="12" t="s">
        <v>1526</v>
      </c>
      <c r="C43" s="12">
        <v>139775276</v>
      </c>
      <c r="D43" s="12" t="s">
        <v>57</v>
      </c>
      <c r="E43" s="12" t="s">
        <v>1527</v>
      </c>
      <c r="F43" s="12" t="s">
        <v>1528</v>
      </c>
      <c r="G43" s="12" t="s">
        <v>1529</v>
      </c>
      <c r="H43" s="12">
        <v>6</v>
      </c>
      <c r="I43" s="12" t="s">
        <v>1232</v>
      </c>
      <c r="J43" s="12" t="s">
        <v>1530</v>
      </c>
      <c r="K43" s="12" t="s">
        <v>1563</v>
      </c>
      <c r="L43" s="12" t="s">
        <v>1564</v>
      </c>
      <c r="M43" s="12" t="s">
        <v>57</v>
      </c>
      <c r="N43" s="12" t="s">
        <v>1565</v>
      </c>
      <c r="O43" s="12" t="s">
        <v>57</v>
      </c>
      <c r="P43" s="12" t="s">
        <v>57</v>
      </c>
      <c r="Q43" s="12" t="s">
        <v>57</v>
      </c>
      <c r="R43" s="12" t="s">
        <v>57</v>
      </c>
      <c r="S43" s="12" t="s">
        <v>57</v>
      </c>
      <c r="T43" s="12" t="s">
        <v>57</v>
      </c>
      <c r="U43" s="12" t="s">
        <v>57</v>
      </c>
      <c r="V43" s="12" t="s">
        <v>57</v>
      </c>
      <c r="W43" s="12" t="s">
        <v>57</v>
      </c>
      <c r="X43" s="12" t="s">
        <v>57</v>
      </c>
      <c r="Y43" s="12" t="s">
        <v>57</v>
      </c>
      <c r="Z43" s="12" t="s">
        <v>57</v>
      </c>
      <c r="AA43" s="12" t="s">
        <v>57</v>
      </c>
      <c r="AB43" s="12" t="s">
        <v>57</v>
      </c>
      <c r="AC43" s="12" t="s">
        <v>862</v>
      </c>
      <c r="AD43" s="12" t="s">
        <v>868</v>
      </c>
      <c r="AE43" s="12" t="s">
        <v>57</v>
      </c>
      <c r="AF43" s="12" t="s">
        <v>57</v>
      </c>
      <c r="AG43" s="12" t="s">
        <v>57</v>
      </c>
      <c r="AH43" s="12" t="s">
        <v>57</v>
      </c>
      <c r="AI43" s="12" t="s">
        <v>57</v>
      </c>
      <c r="AJ43" s="12" t="s">
        <v>1534</v>
      </c>
      <c r="AK43" s="12" t="s">
        <v>1535</v>
      </c>
      <c r="AL43" s="12" t="s">
        <v>1536</v>
      </c>
      <c r="AM43" s="12" t="s">
        <v>1537</v>
      </c>
      <c r="AN43" s="12" t="s">
        <v>1538</v>
      </c>
      <c r="AO43" s="12" t="s">
        <v>57</v>
      </c>
      <c r="AP43" s="12" t="s">
        <v>797</v>
      </c>
      <c r="AQ43" s="12" t="s">
        <v>799</v>
      </c>
      <c r="AR43" s="12" t="s">
        <v>57</v>
      </c>
      <c r="AS43" s="12" t="s">
        <v>1245</v>
      </c>
      <c r="AT43" s="12" t="s">
        <v>57</v>
      </c>
      <c r="AU43" s="12" t="s">
        <v>1539</v>
      </c>
      <c r="AV43" s="12" t="s">
        <v>57</v>
      </c>
      <c r="AW43" s="12" t="s">
        <v>57</v>
      </c>
      <c r="AX43" s="12" t="s">
        <v>57</v>
      </c>
      <c r="AY43" s="12" t="s">
        <v>57</v>
      </c>
      <c r="AZ43" s="12" t="s">
        <v>57</v>
      </c>
      <c r="BA43" s="12" t="s">
        <v>57</v>
      </c>
      <c r="BB43" s="12" t="s">
        <v>57</v>
      </c>
      <c r="BC43" s="12" t="s">
        <v>57</v>
      </c>
      <c r="BD43" s="12" t="s">
        <v>57</v>
      </c>
      <c r="BE43" s="12" t="s">
        <v>1540</v>
      </c>
      <c r="BF43" s="12" t="s">
        <v>1541</v>
      </c>
      <c r="BG43" s="12">
        <v>1000</v>
      </c>
      <c r="BH43" s="12" t="s">
        <v>1542</v>
      </c>
      <c r="BI43" s="12">
        <v>1</v>
      </c>
      <c r="BJ43" s="12" t="s">
        <v>1250</v>
      </c>
      <c r="BK43" s="12" t="s">
        <v>797</v>
      </c>
      <c r="BL43" s="12" t="s">
        <v>57</v>
      </c>
      <c r="BM43" s="12" t="s">
        <v>50</v>
      </c>
      <c r="BN43" s="12" t="s">
        <v>57</v>
      </c>
      <c r="BO43" s="12" t="s">
        <v>57</v>
      </c>
      <c r="BP43" s="12" t="s">
        <v>1543</v>
      </c>
      <c r="BQ43" s="18">
        <v>42037.406967592593</v>
      </c>
      <c r="BR43" s="12" t="s">
        <v>1544</v>
      </c>
      <c r="BS43" s="12" t="s">
        <v>1545</v>
      </c>
      <c r="BT43" s="12" t="s">
        <v>57</v>
      </c>
      <c r="BU43" s="12" t="s">
        <v>813</v>
      </c>
      <c r="BV43" s="12" t="s">
        <v>1546</v>
      </c>
      <c r="BW43" s="12" t="s">
        <v>57</v>
      </c>
      <c r="BX43" s="12" t="s">
        <v>813</v>
      </c>
      <c r="BY43" s="12" t="s">
        <v>1547</v>
      </c>
      <c r="BZ43" s="12" t="s">
        <v>57</v>
      </c>
      <c r="CA43" s="12" t="s">
        <v>1548</v>
      </c>
      <c r="CB43" s="12" t="s">
        <v>1549</v>
      </c>
      <c r="CC43" s="12" t="s">
        <v>57</v>
      </c>
      <c r="CD43" s="12" t="s">
        <v>57</v>
      </c>
      <c r="CE43" s="12" t="s">
        <v>57</v>
      </c>
      <c r="CF43" s="12" t="s">
        <v>57</v>
      </c>
      <c r="CG43" s="12" t="s">
        <v>57</v>
      </c>
      <c r="CH43" s="12">
        <v>0</v>
      </c>
      <c r="CI43" s="12">
        <v>2</v>
      </c>
      <c r="CJ43" s="12" t="s">
        <v>1550</v>
      </c>
      <c r="CK43" s="12" t="s">
        <v>1551</v>
      </c>
    </row>
    <row r="44" spans="1:89" ht="84" x14ac:dyDescent="0.25">
      <c r="A44" s="20" t="str">
        <f t="shared" si="0"/>
        <v>241ISZ0629093_INKU6689223</v>
      </c>
      <c r="B44" s="12" t="s">
        <v>1526</v>
      </c>
      <c r="C44" s="12">
        <v>139775276</v>
      </c>
      <c r="D44" s="12" t="s">
        <v>57</v>
      </c>
      <c r="E44" s="12" t="s">
        <v>1527</v>
      </c>
      <c r="F44" s="12" t="s">
        <v>1528</v>
      </c>
      <c r="G44" s="12" t="s">
        <v>1529</v>
      </c>
      <c r="H44" s="12">
        <v>7</v>
      </c>
      <c r="I44" s="12" t="s">
        <v>1232</v>
      </c>
      <c r="J44" s="12" t="s">
        <v>1530</v>
      </c>
      <c r="K44" s="12" t="s">
        <v>1566</v>
      </c>
      <c r="L44" s="12" t="s">
        <v>1567</v>
      </c>
      <c r="M44" s="12" t="s">
        <v>57</v>
      </c>
      <c r="N44" s="12" t="s">
        <v>1568</v>
      </c>
      <c r="O44" s="12" t="s">
        <v>57</v>
      </c>
      <c r="P44" s="12" t="s">
        <v>57</v>
      </c>
      <c r="Q44" s="12" t="s">
        <v>57</v>
      </c>
      <c r="R44" s="12" t="s">
        <v>57</v>
      </c>
      <c r="S44" s="12" t="s">
        <v>57</v>
      </c>
      <c r="T44" s="12" t="s">
        <v>57</v>
      </c>
      <c r="U44" s="12" t="s">
        <v>57</v>
      </c>
      <c r="V44" s="12" t="s">
        <v>57</v>
      </c>
      <c r="W44" s="12" t="s">
        <v>57</v>
      </c>
      <c r="X44" s="12" t="s">
        <v>57</v>
      </c>
      <c r="Y44" s="12" t="s">
        <v>57</v>
      </c>
      <c r="Z44" s="12" t="s">
        <v>57</v>
      </c>
      <c r="AA44" s="12" t="s">
        <v>57</v>
      </c>
      <c r="AB44" s="12" t="s">
        <v>57</v>
      </c>
      <c r="AC44" s="12" t="s">
        <v>862</v>
      </c>
      <c r="AD44" s="12" t="s">
        <v>869</v>
      </c>
      <c r="AE44" s="12" t="s">
        <v>57</v>
      </c>
      <c r="AF44" s="12" t="s">
        <v>57</v>
      </c>
      <c r="AG44" s="12" t="s">
        <v>57</v>
      </c>
      <c r="AH44" s="12" t="s">
        <v>57</v>
      </c>
      <c r="AI44" s="12" t="s">
        <v>57</v>
      </c>
      <c r="AJ44" s="12" t="s">
        <v>1534</v>
      </c>
      <c r="AK44" s="12" t="s">
        <v>1535</v>
      </c>
      <c r="AL44" s="12" t="s">
        <v>1536</v>
      </c>
      <c r="AM44" s="12" t="s">
        <v>1537</v>
      </c>
      <c r="AN44" s="12" t="s">
        <v>1538</v>
      </c>
      <c r="AO44" s="12" t="s">
        <v>57</v>
      </c>
      <c r="AP44" s="12" t="s">
        <v>797</v>
      </c>
      <c r="AQ44" s="12" t="s">
        <v>799</v>
      </c>
      <c r="AR44" s="12" t="s">
        <v>57</v>
      </c>
      <c r="AS44" s="12" t="s">
        <v>1245</v>
      </c>
      <c r="AT44" s="12" t="s">
        <v>57</v>
      </c>
      <c r="AU44" s="12" t="s">
        <v>1539</v>
      </c>
      <c r="AV44" s="12" t="s">
        <v>57</v>
      </c>
      <c r="AW44" s="12" t="s">
        <v>57</v>
      </c>
      <c r="AX44" s="12" t="s">
        <v>57</v>
      </c>
      <c r="AY44" s="12" t="s">
        <v>57</v>
      </c>
      <c r="AZ44" s="12" t="s">
        <v>57</v>
      </c>
      <c r="BA44" s="12" t="s">
        <v>57</v>
      </c>
      <c r="BB44" s="12" t="s">
        <v>57</v>
      </c>
      <c r="BC44" s="12" t="s">
        <v>57</v>
      </c>
      <c r="BD44" s="12" t="s">
        <v>57</v>
      </c>
      <c r="BE44" s="12" t="s">
        <v>1540</v>
      </c>
      <c r="BF44" s="12" t="s">
        <v>1541</v>
      </c>
      <c r="BG44" s="12">
        <v>1000</v>
      </c>
      <c r="BH44" s="12" t="s">
        <v>1542</v>
      </c>
      <c r="BI44" s="12">
        <v>1</v>
      </c>
      <c r="BJ44" s="12" t="s">
        <v>1250</v>
      </c>
      <c r="BK44" s="12" t="s">
        <v>797</v>
      </c>
      <c r="BL44" s="12" t="s">
        <v>57</v>
      </c>
      <c r="BM44" s="12" t="s">
        <v>50</v>
      </c>
      <c r="BN44" s="12" t="s">
        <v>57</v>
      </c>
      <c r="BO44" s="12" t="s">
        <v>57</v>
      </c>
      <c r="BP44" s="12" t="s">
        <v>1543</v>
      </c>
      <c r="BQ44" s="18">
        <v>42037.406967592593</v>
      </c>
      <c r="BR44" s="12" t="s">
        <v>1544</v>
      </c>
      <c r="BS44" s="12" t="s">
        <v>1545</v>
      </c>
      <c r="BT44" s="12" t="s">
        <v>57</v>
      </c>
      <c r="BU44" s="12" t="s">
        <v>813</v>
      </c>
      <c r="BV44" s="12" t="s">
        <v>1546</v>
      </c>
      <c r="BW44" s="12" t="s">
        <v>57</v>
      </c>
      <c r="BX44" s="12" t="s">
        <v>813</v>
      </c>
      <c r="BY44" s="12" t="s">
        <v>1547</v>
      </c>
      <c r="BZ44" s="12" t="s">
        <v>57</v>
      </c>
      <c r="CA44" s="12" t="s">
        <v>1548</v>
      </c>
      <c r="CB44" s="12" t="s">
        <v>1549</v>
      </c>
      <c r="CC44" s="12" t="s">
        <v>57</v>
      </c>
      <c r="CD44" s="12" t="s">
        <v>57</v>
      </c>
      <c r="CE44" s="12" t="s">
        <v>57</v>
      </c>
      <c r="CF44" s="12" t="s">
        <v>57</v>
      </c>
      <c r="CG44" s="12" t="s">
        <v>57</v>
      </c>
      <c r="CH44" s="12">
        <v>0</v>
      </c>
      <c r="CI44" s="12">
        <v>2</v>
      </c>
      <c r="CJ44" s="12" t="s">
        <v>1550</v>
      </c>
      <c r="CK44" s="12" t="s">
        <v>1551</v>
      </c>
    </row>
    <row r="45" spans="1:89" ht="84" x14ac:dyDescent="0.25">
      <c r="A45" s="20" t="str">
        <f t="shared" si="0"/>
        <v>241ISZ0629093_INKU6689223</v>
      </c>
      <c r="B45" s="12" t="s">
        <v>1526</v>
      </c>
      <c r="C45" s="12">
        <v>139775276</v>
      </c>
      <c r="D45" s="12" t="s">
        <v>57</v>
      </c>
      <c r="E45" s="12" t="s">
        <v>1527</v>
      </c>
      <c r="F45" s="12" t="s">
        <v>1528</v>
      </c>
      <c r="G45" s="12" t="s">
        <v>1529</v>
      </c>
      <c r="H45" s="12">
        <v>8</v>
      </c>
      <c r="I45" s="12" t="s">
        <v>1232</v>
      </c>
      <c r="J45" s="12" t="s">
        <v>1530</v>
      </c>
      <c r="K45" s="12" t="s">
        <v>1569</v>
      </c>
      <c r="L45" s="12" t="s">
        <v>1570</v>
      </c>
      <c r="M45" s="12" t="s">
        <v>57</v>
      </c>
      <c r="N45" s="12" t="s">
        <v>1571</v>
      </c>
      <c r="O45" s="12" t="s">
        <v>57</v>
      </c>
      <c r="P45" s="12" t="s">
        <v>57</v>
      </c>
      <c r="Q45" s="12" t="s">
        <v>57</v>
      </c>
      <c r="R45" s="12" t="s">
        <v>57</v>
      </c>
      <c r="S45" s="12" t="s">
        <v>57</v>
      </c>
      <c r="T45" s="12" t="s">
        <v>57</v>
      </c>
      <c r="U45" s="12" t="s">
        <v>57</v>
      </c>
      <c r="V45" s="12" t="s">
        <v>57</v>
      </c>
      <c r="W45" s="12" t="s">
        <v>57</v>
      </c>
      <c r="X45" s="12" t="s">
        <v>57</v>
      </c>
      <c r="Y45" s="12" t="s">
        <v>57</v>
      </c>
      <c r="Z45" s="12" t="s">
        <v>57</v>
      </c>
      <c r="AA45" s="12" t="s">
        <v>57</v>
      </c>
      <c r="AB45" s="12" t="s">
        <v>57</v>
      </c>
      <c r="AC45" s="12" t="s">
        <v>862</v>
      </c>
      <c r="AD45" s="12" t="s">
        <v>870</v>
      </c>
      <c r="AE45" s="12" t="s">
        <v>57</v>
      </c>
      <c r="AF45" s="12" t="s">
        <v>57</v>
      </c>
      <c r="AG45" s="12" t="s">
        <v>57</v>
      </c>
      <c r="AH45" s="12" t="s">
        <v>57</v>
      </c>
      <c r="AI45" s="12" t="s">
        <v>57</v>
      </c>
      <c r="AJ45" s="12" t="s">
        <v>1534</v>
      </c>
      <c r="AK45" s="12" t="s">
        <v>1535</v>
      </c>
      <c r="AL45" s="12" t="s">
        <v>1536</v>
      </c>
      <c r="AM45" s="12" t="s">
        <v>1537</v>
      </c>
      <c r="AN45" s="12" t="s">
        <v>1538</v>
      </c>
      <c r="AO45" s="12" t="s">
        <v>57</v>
      </c>
      <c r="AP45" s="12" t="s">
        <v>797</v>
      </c>
      <c r="AQ45" s="12" t="s">
        <v>799</v>
      </c>
      <c r="AR45" s="12" t="s">
        <v>57</v>
      </c>
      <c r="AS45" s="12" t="s">
        <v>1245</v>
      </c>
      <c r="AT45" s="12" t="s">
        <v>57</v>
      </c>
      <c r="AU45" s="12" t="s">
        <v>1539</v>
      </c>
      <c r="AV45" s="12" t="s">
        <v>57</v>
      </c>
      <c r="AW45" s="12" t="s">
        <v>57</v>
      </c>
      <c r="AX45" s="12" t="s">
        <v>57</v>
      </c>
      <c r="AY45" s="12" t="s">
        <v>57</v>
      </c>
      <c r="AZ45" s="12" t="s">
        <v>57</v>
      </c>
      <c r="BA45" s="12" t="s">
        <v>57</v>
      </c>
      <c r="BB45" s="12" t="s">
        <v>57</v>
      </c>
      <c r="BC45" s="12" t="s">
        <v>57</v>
      </c>
      <c r="BD45" s="12" t="s">
        <v>57</v>
      </c>
      <c r="BE45" s="12" t="s">
        <v>1540</v>
      </c>
      <c r="BF45" s="12" t="s">
        <v>1541</v>
      </c>
      <c r="BG45" s="12">
        <v>1000</v>
      </c>
      <c r="BH45" s="12" t="s">
        <v>1542</v>
      </c>
      <c r="BI45" s="12">
        <v>1</v>
      </c>
      <c r="BJ45" s="12" t="s">
        <v>1250</v>
      </c>
      <c r="BK45" s="12" t="s">
        <v>797</v>
      </c>
      <c r="BL45" s="12" t="s">
        <v>57</v>
      </c>
      <c r="BM45" s="12" t="s">
        <v>50</v>
      </c>
      <c r="BN45" s="12" t="s">
        <v>57</v>
      </c>
      <c r="BO45" s="12" t="s">
        <v>57</v>
      </c>
      <c r="BP45" s="12" t="s">
        <v>1543</v>
      </c>
      <c r="BQ45" s="18">
        <v>42037.406967592593</v>
      </c>
      <c r="BR45" s="12" t="s">
        <v>1544</v>
      </c>
      <c r="BS45" s="12" t="s">
        <v>1545</v>
      </c>
      <c r="BT45" s="12" t="s">
        <v>57</v>
      </c>
      <c r="BU45" s="12" t="s">
        <v>813</v>
      </c>
      <c r="BV45" s="12" t="s">
        <v>1546</v>
      </c>
      <c r="BW45" s="12" t="s">
        <v>57</v>
      </c>
      <c r="BX45" s="12" t="s">
        <v>813</v>
      </c>
      <c r="BY45" s="12" t="s">
        <v>1547</v>
      </c>
      <c r="BZ45" s="12" t="s">
        <v>57</v>
      </c>
      <c r="CA45" s="12" t="s">
        <v>1548</v>
      </c>
      <c r="CB45" s="12" t="s">
        <v>1549</v>
      </c>
      <c r="CC45" s="12" t="s">
        <v>57</v>
      </c>
      <c r="CD45" s="12" t="s">
        <v>57</v>
      </c>
      <c r="CE45" s="12" t="s">
        <v>57</v>
      </c>
      <c r="CF45" s="12" t="s">
        <v>57</v>
      </c>
      <c r="CG45" s="12" t="s">
        <v>57</v>
      </c>
      <c r="CH45" s="12">
        <v>0</v>
      </c>
      <c r="CI45" s="12">
        <v>2</v>
      </c>
      <c r="CJ45" s="12" t="s">
        <v>1550</v>
      </c>
      <c r="CK45" s="12" t="s">
        <v>1551</v>
      </c>
    </row>
    <row r="46" spans="1:89" ht="84" x14ac:dyDescent="0.25">
      <c r="A46" s="20" t="str">
        <f t="shared" si="0"/>
        <v>241ISZ0629093_INKU6689223</v>
      </c>
      <c r="B46" s="12" t="s">
        <v>1526</v>
      </c>
      <c r="C46" s="12">
        <v>139775276</v>
      </c>
      <c r="D46" s="12" t="s">
        <v>57</v>
      </c>
      <c r="E46" s="12" t="s">
        <v>1527</v>
      </c>
      <c r="F46" s="12" t="s">
        <v>1528</v>
      </c>
      <c r="G46" s="12" t="s">
        <v>1529</v>
      </c>
      <c r="H46" s="12">
        <v>9</v>
      </c>
      <c r="I46" s="12" t="s">
        <v>1232</v>
      </c>
      <c r="J46" s="12" t="s">
        <v>1530</v>
      </c>
      <c r="K46" s="12" t="s">
        <v>1572</v>
      </c>
      <c r="L46" s="12" t="s">
        <v>1573</v>
      </c>
      <c r="M46" s="12" t="s">
        <v>57</v>
      </c>
      <c r="N46" s="12" t="s">
        <v>1574</v>
      </c>
      <c r="O46" s="12" t="s">
        <v>57</v>
      </c>
      <c r="P46" s="12" t="s">
        <v>57</v>
      </c>
      <c r="Q46" s="12" t="s">
        <v>57</v>
      </c>
      <c r="R46" s="12" t="s">
        <v>57</v>
      </c>
      <c r="S46" s="12" t="s">
        <v>57</v>
      </c>
      <c r="T46" s="12" t="s">
        <v>57</v>
      </c>
      <c r="U46" s="12" t="s">
        <v>57</v>
      </c>
      <c r="V46" s="12" t="s">
        <v>57</v>
      </c>
      <c r="W46" s="12" t="s">
        <v>57</v>
      </c>
      <c r="X46" s="12" t="s">
        <v>57</v>
      </c>
      <c r="Y46" s="12" t="s">
        <v>57</v>
      </c>
      <c r="Z46" s="12" t="s">
        <v>57</v>
      </c>
      <c r="AA46" s="12" t="s">
        <v>57</v>
      </c>
      <c r="AB46" s="12" t="s">
        <v>57</v>
      </c>
      <c r="AC46" s="12" t="s">
        <v>862</v>
      </c>
      <c r="AD46" s="12" t="s">
        <v>871</v>
      </c>
      <c r="AE46" s="12" t="s">
        <v>57</v>
      </c>
      <c r="AF46" s="12" t="s">
        <v>57</v>
      </c>
      <c r="AG46" s="12" t="s">
        <v>57</v>
      </c>
      <c r="AH46" s="12" t="s">
        <v>57</v>
      </c>
      <c r="AI46" s="12" t="s">
        <v>57</v>
      </c>
      <c r="AJ46" s="12" t="s">
        <v>1534</v>
      </c>
      <c r="AK46" s="12" t="s">
        <v>1535</v>
      </c>
      <c r="AL46" s="12" t="s">
        <v>1536</v>
      </c>
      <c r="AM46" s="12" t="s">
        <v>1537</v>
      </c>
      <c r="AN46" s="12" t="s">
        <v>1538</v>
      </c>
      <c r="AO46" s="12" t="s">
        <v>57</v>
      </c>
      <c r="AP46" s="12" t="s">
        <v>797</v>
      </c>
      <c r="AQ46" s="12" t="s">
        <v>799</v>
      </c>
      <c r="AR46" s="12" t="s">
        <v>57</v>
      </c>
      <c r="AS46" s="12" t="s">
        <v>1245</v>
      </c>
      <c r="AT46" s="12" t="s">
        <v>57</v>
      </c>
      <c r="AU46" s="12" t="s">
        <v>1539</v>
      </c>
      <c r="AV46" s="12" t="s">
        <v>57</v>
      </c>
      <c r="AW46" s="12" t="s">
        <v>57</v>
      </c>
      <c r="AX46" s="12" t="s">
        <v>57</v>
      </c>
      <c r="AY46" s="12" t="s">
        <v>57</v>
      </c>
      <c r="AZ46" s="12" t="s">
        <v>57</v>
      </c>
      <c r="BA46" s="12" t="s">
        <v>57</v>
      </c>
      <c r="BB46" s="12" t="s">
        <v>57</v>
      </c>
      <c r="BC46" s="12" t="s">
        <v>57</v>
      </c>
      <c r="BD46" s="12" t="s">
        <v>57</v>
      </c>
      <c r="BE46" s="12" t="s">
        <v>1540</v>
      </c>
      <c r="BF46" s="12" t="s">
        <v>1541</v>
      </c>
      <c r="BG46" s="12">
        <v>1000</v>
      </c>
      <c r="BH46" s="12" t="s">
        <v>1542</v>
      </c>
      <c r="BI46" s="12">
        <v>1</v>
      </c>
      <c r="BJ46" s="12" t="s">
        <v>1250</v>
      </c>
      <c r="BK46" s="12" t="s">
        <v>797</v>
      </c>
      <c r="BL46" s="12" t="s">
        <v>57</v>
      </c>
      <c r="BM46" s="12" t="s">
        <v>50</v>
      </c>
      <c r="BN46" s="12" t="s">
        <v>57</v>
      </c>
      <c r="BO46" s="12" t="s">
        <v>57</v>
      </c>
      <c r="BP46" s="12" t="s">
        <v>1543</v>
      </c>
      <c r="BQ46" s="18">
        <v>42037.406967592593</v>
      </c>
      <c r="BR46" s="12" t="s">
        <v>1544</v>
      </c>
      <c r="BS46" s="12" t="s">
        <v>1545</v>
      </c>
      <c r="BT46" s="12" t="s">
        <v>57</v>
      </c>
      <c r="BU46" s="12" t="s">
        <v>813</v>
      </c>
      <c r="BV46" s="12" t="s">
        <v>1546</v>
      </c>
      <c r="BW46" s="12" t="s">
        <v>57</v>
      </c>
      <c r="BX46" s="12" t="s">
        <v>813</v>
      </c>
      <c r="BY46" s="12" t="s">
        <v>1547</v>
      </c>
      <c r="BZ46" s="12" t="s">
        <v>57</v>
      </c>
      <c r="CA46" s="12" t="s">
        <v>1548</v>
      </c>
      <c r="CB46" s="12" t="s">
        <v>1549</v>
      </c>
      <c r="CC46" s="12" t="s">
        <v>57</v>
      </c>
      <c r="CD46" s="12" t="s">
        <v>57</v>
      </c>
      <c r="CE46" s="12" t="s">
        <v>57</v>
      </c>
      <c r="CF46" s="12" t="s">
        <v>57</v>
      </c>
      <c r="CG46" s="12" t="s">
        <v>57</v>
      </c>
      <c r="CH46" s="12">
        <v>0</v>
      </c>
      <c r="CI46" s="12">
        <v>2</v>
      </c>
      <c r="CJ46" s="12" t="s">
        <v>1550</v>
      </c>
      <c r="CK46" s="12" t="s">
        <v>1551</v>
      </c>
    </row>
    <row r="47" spans="1:89" ht="84" x14ac:dyDescent="0.25">
      <c r="A47" s="20" t="str">
        <f t="shared" si="0"/>
        <v>241ISZ0629093_INKU6689223</v>
      </c>
      <c r="B47" s="12" t="s">
        <v>1526</v>
      </c>
      <c r="C47" s="12">
        <v>139775276</v>
      </c>
      <c r="D47" s="12" t="s">
        <v>57</v>
      </c>
      <c r="E47" s="12" t="s">
        <v>1527</v>
      </c>
      <c r="F47" s="12" t="s">
        <v>1528</v>
      </c>
      <c r="G47" s="12" t="s">
        <v>1529</v>
      </c>
      <c r="H47" s="12">
        <v>10</v>
      </c>
      <c r="I47" s="12" t="s">
        <v>1232</v>
      </c>
      <c r="J47" s="12" t="s">
        <v>1530</v>
      </c>
      <c r="K47" s="12" t="s">
        <v>1575</v>
      </c>
      <c r="L47" s="12" t="s">
        <v>1576</v>
      </c>
      <c r="M47" s="12" t="s">
        <v>57</v>
      </c>
      <c r="N47" s="12" t="s">
        <v>1577</v>
      </c>
      <c r="O47" s="12" t="s">
        <v>57</v>
      </c>
      <c r="P47" s="12" t="s">
        <v>57</v>
      </c>
      <c r="Q47" s="12" t="s">
        <v>57</v>
      </c>
      <c r="R47" s="12" t="s">
        <v>57</v>
      </c>
      <c r="S47" s="12" t="s">
        <v>57</v>
      </c>
      <c r="T47" s="12" t="s">
        <v>57</v>
      </c>
      <c r="U47" s="12" t="s">
        <v>57</v>
      </c>
      <c r="V47" s="12" t="s">
        <v>57</v>
      </c>
      <c r="W47" s="12" t="s">
        <v>57</v>
      </c>
      <c r="X47" s="12" t="s">
        <v>57</v>
      </c>
      <c r="Y47" s="12" t="s">
        <v>57</v>
      </c>
      <c r="Z47" s="12" t="s">
        <v>57</v>
      </c>
      <c r="AA47" s="12" t="s">
        <v>57</v>
      </c>
      <c r="AB47" s="12" t="s">
        <v>57</v>
      </c>
      <c r="AC47" s="12" t="s">
        <v>862</v>
      </c>
      <c r="AD47" s="12" t="s">
        <v>1578</v>
      </c>
      <c r="AE47" s="12" t="s">
        <v>57</v>
      </c>
      <c r="AF47" s="12" t="s">
        <v>57</v>
      </c>
      <c r="AG47" s="12" t="s">
        <v>57</v>
      </c>
      <c r="AH47" s="12" t="s">
        <v>57</v>
      </c>
      <c r="AI47" s="12" t="s">
        <v>57</v>
      </c>
      <c r="AJ47" s="12" t="s">
        <v>1534</v>
      </c>
      <c r="AK47" s="12" t="s">
        <v>1535</v>
      </c>
      <c r="AL47" s="12" t="s">
        <v>1536</v>
      </c>
      <c r="AM47" s="12" t="s">
        <v>1537</v>
      </c>
      <c r="AN47" s="12" t="s">
        <v>1538</v>
      </c>
      <c r="AO47" s="12" t="s">
        <v>57</v>
      </c>
      <c r="AP47" s="12" t="s">
        <v>797</v>
      </c>
      <c r="AQ47" s="12" t="s">
        <v>799</v>
      </c>
      <c r="AR47" s="12" t="s">
        <v>57</v>
      </c>
      <c r="AS47" s="12" t="s">
        <v>1245</v>
      </c>
      <c r="AT47" s="12" t="s">
        <v>57</v>
      </c>
      <c r="AU47" s="12" t="s">
        <v>1539</v>
      </c>
      <c r="AV47" s="12" t="s">
        <v>57</v>
      </c>
      <c r="AW47" s="12" t="s">
        <v>57</v>
      </c>
      <c r="AX47" s="12" t="s">
        <v>57</v>
      </c>
      <c r="AY47" s="12" t="s">
        <v>57</v>
      </c>
      <c r="AZ47" s="12" t="s">
        <v>57</v>
      </c>
      <c r="BA47" s="12" t="s">
        <v>57</v>
      </c>
      <c r="BB47" s="12" t="s">
        <v>57</v>
      </c>
      <c r="BC47" s="12" t="s">
        <v>57</v>
      </c>
      <c r="BD47" s="12" t="s">
        <v>57</v>
      </c>
      <c r="BE47" s="12" t="s">
        <v>1540</v>
      </c>
      <c r="BF47" s="12" t="s">
        <v>1541</v>
      </c>
      <c r="BG47" s="12">
        <v>1000</v>
      </c>
      <c r="BH47" s="12" t="s">
        <v>1542</v>
      </c>
      <c r="BI47" s="12">
        <v>1</v>
      </c>
      <c r="BJ47" s="12" t="s">
        <v>1250</v>
      </c>
      <c r="BK47" s="12" t="s">
        <v>797</v>
      </c>
      <c r="BL47" s="12" t="s">
        <v>57</v>
      </c>
      <c r="BM47" s="12" t="s">
        <v>50</v>
      </c>
      <c r="BN47" s="12" t="s">
        <v>57</v>
      </c>
      <c r="BO47" s="12" t="s">
        <v>57</v>
      </c>
      <c r="BP47" s="12" t="s">
        <v>1543</v>
      </c>
      <c r="BQ47" s="18">
        <v>42037.406967592593</v>
      </c>
      <c r="BR47" s="12" t="s">
        <v>1544</v>
      </c>
      <c r="BS47" s="12" t="s">
        <v>1545</v>
      </c>
      <c r="BT47" s="12" t="s">
        <v>57</v>
      </c>
      <c r="BU47" s="12" t="s">
        <v>813</v>
      </c>
      <c r="BV47" s="12" t="s">
        <v>1546</v>
      </c>
      <c r="BW47" s="12" t="s">
        <v>57</v>
      </c>
      <c r="BX47" s="12" t="s">
        <v>813</v>
      </c>
      <c r="BY47" s="12" t="s">
        <v>1547</v>
      </c>
      <c r="BZ47" s="12" t="s">
        <v>57</v>
      </c>
      <c r="CA47" s="12" t="s">
        <v>1548</v>
      </c>
      <c r="CB47" s="12" t="s">
        <v>1549</v>
      </c>
      <c r="CC47" s="12" t="s">
        <v>57</v>
      </c>
      <c r="CD47" s="12" t="s">
        <v>57</v>
      </c>
      <c r="CE47" s="12" t="s">
        <v>57</v>
      </c>
      <c r="CF47" s="12" t="s">
        <v>57</v>
      </c>
      <c r="CG47" s="12" t="s">
        <v>57</v>
      </c>
      <c r="CH47" s="12">
        <v>0</v>
      </c>
      <c r="CI47" s="12">
        <v>2</v>
      </c>
      <c r="CJ47" s="12" t="s">
        <v>1550</v>
      </c>
      <c r="CK47" s="12" t="s">
        <v>1551</v>
      </c>
    </row>
  </sheetData>
  <mergeCells count="18">
    <mergeCell ref="AE3:AI3"/>
    <mergeCell ref="B3:F3"/>
    <mergeCell ref="G3:N3"/>
    <mergeCell ref="O3:U3"/>
    <mergeCell ref="V3:AA3"/>
    <mergeCell ref="AB3:AD3"/>
    <mergeCell ref="CJ3:CK3"/>
    <mergeCell ref="AJ3:AM3"/>
    <mergeCell ref="AN3:AS3"/>
    <mergeCell ref="AT3:AU3"/>
    <mergeCell ref="AV3:AX3"/>
    <mergeCell ref="AY3:BA3"/>
    <mergeCell ref="BB3:BD3"/>
    <mergeCell ref="BF3:BJ3"/>
    <mergeCell ref="BK3:BO3"/>
    <mergeCell ref="BP3:BQ3"/>
    <mergeCell ref="BR3:CC3"/>
    <mergeCell ref="CD3:CI3"/>
  </mergeCells>
  <pageMargins left="0.7" right="0.7" top="0.75" bottom="0.75" header="0.3" footer="0.3"/>
  <pageSetup paperSize="9" orientation="portrait" r:id="rId1"/>
  <headerFooter>
    <oddFooter>&amp;L&amp;1#&amp;"Calibri"&amp;10 Sensitivity: Internal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U9"/>
  <sheetViews>
    <sheetView tabSelected="1" topLeftCell="Q1" zoomScale="90" zoomScaleNormal="90" workbookViewId="0">
      <selection activeCell="U5" sqref="U5"/>
    </sheetView>
  </sheetViews>
  <sheetFormatPr baseColWidth="10" defaultColWidth="9.140625" defaultRowHeight="12" x14ac:dyDescent="0.25"/>
  <cols>
    <col min="1" max="1" width="22.85546875" style="24" bestFit="1" customWidth="1"/>
    <col min="2" max="5" width="15.28515625" style="24" customWidth="1"/>
    <col min="6" max="6" width="15.28515625" style="1" customWidth="1"/>
    <col min="7" max="7" width="14.85546875" style="24" customWidth="1"/>
    <col min="8" max="8" width="12.85546875" style="24" customWidth="1"/>
    <col min="9" max="9" width="13.28515625" style="24" customWidth="1"/>
    <col min="10" max="10" width="33" style="24" customWidth="1"/>
    <col min="11" max="11" width="34.28515625" style="24" customWidth="1"/>
    <col min="12" max="12" width="30" style="24" customWidth="1"/>
    <col min="13" max="13" width="27.85546875" style="24" customWidth="1"/>
    <col min="14" max="15" width="30.140625" style="24" customWidth="1"/>
    <col min="16" max="16" width="28.7109375" style="24" customWidth="1"/>
    <col min="17" max="17" width="28.5703125" style="24" customWidth="1"/>
    <col min="18" max="19" width="45.7109375" style="31" customWidth="1"/>
    <col min="20" max="21" width="45.7109375" style="34" customWidth="1"/>
    <col min="22" max="16384" width="9.140625" style="24"/>
  </cols>
  <sheetData>
    <row r="2" spans="1:21" x14ac:dyDescent="0.25">
      <c r="B2" s="24" t="s">
        <v>1581</v>
      </c>
      <c r="C2" s="24" t="s">
        <v>1582</v>
      </c>
      <c r="D2" s="24" t="s">
        <v>1581</v>
      </c>
      <c r="E2" s="24" t="s">
        <v>1582</v>
      </c>
      <c r="F2" s="1" t="s">
        <v>1581</v>
      </c>
      <c r="G2" s="24" t="s">
        <v>1582</v>
      </c>
      <c r="H2" s="24" t="s">
        <v>1581</v>
      </c>
      <c r="I2" s="24" t="s">
        <v>1582</v>
      </c>
      <c r="J2" s="24" t="s">
        <v>1581</v>
      </c>
      <c r="K2" s="24" t="s">
        <v>1582</v>
      </c>
      <c r="L2" s="24" t="s">
        <v>1581</v>
      </c>
      <c r="M2" s="24" t="s">
        <v>1582</v>
      </c>
      <c r="N2" s="24" t="s">
        <v>1581</v>
      </c>
      <c r="O2" s="24" t="s">
        <v>1582</v>
      </c>
      <c r="P2" s="24" t="s">
        <v>1581</v>
      </c>
      <c r="Q2" s="24" t="s">
        <v>1582</v>
      </c>
      <c r="R2" s="31" t="s">
        <v>1581</v>
      </c>
      <c r="S2" s="31" t="s">
        <v>1581</v>
      </c>
    </row>
    <row r="3" spans="1:21" x14ac:dyDescent="0.25">
      <c r="B3" s="24" t="s">
        <v>1583</v>
      </c>
      <c r="C3" s="24" t="s">
        <v>1583</v>
      </c>
      <c r="D3" s="24" t="s">
        <v>1584</v>
      </c>
      <c r="E3" s="24" t="s">
        <v>1584</v>
      </c>
      <c r="F3" s="1" t="s">
        <v>1858</v>
      </c>
      <c r="G3" s="24" t="s">
        <v>1858</v>
      </c>
      <c r="H3" s="24" t="s">
        <v>1860</v>
      </c>
      <c r="I3" s="24" t="s">
        <v>1860</v>
      </c>
      <c r="J3" s="24" t="s">
        <v>1861</v>
      </c>
      <c r="K3" s="24" t="s">
        <v>1865</v>
      </c>
      <c r="L3" s="24" t="s">
        <v>1862</v>
      </c>
      <c r="M3" s="24" t="s">
        <v>1866</v>
      </c>
      <c r="N3" s="24" t="s">
        <v>1863</v>
      </c>
      <c r="O3" s="24" t="s">
        <v>1867</v>
      </c>
      <c r="P3" s="24" t="s">
        <v>1864</v>
      </c>
      <c r="Q3" s="24" t="s">
        <v>1868</v>
      </c>
      <c r="R3" s="31" t="s">
        <v>1127</v>
      </c>
      <c r="S3" s="31" t="s">
        <v>1127</v>
      </c>
    </row>
    <row r="4" spans="1:21" ht="70.5" customHeight="1" x14ac:dyDescent="0.25">
      <c r="A4" s="24" t="s">
        <v>1580</v>
      </c>
      <c r="B4" s="24" t="str">
        <f>VLOOKUP(MID(VLOOKUP(A4,SID!A:CK,11,FALSE),MIN(FIND({"A","B","C","D","E","F","G","H","I","J","K","L","M","N","O","P","Q","R","S","T","U","V","W","X","Y","Z"},UPPER(VLOOKUP(A4,SID!A:CK,11,FALSE))&amp;"ABCDEFGHIJKLMNOPQRSTUVWXYZ")),100),SET!$A$4:$B$302,2,FALSE)</f>
        <v>PK</v>
      </c>
      <c r="C4" s="24" t="str">
        <f>VLOOKUP(A4,MFT!A:KU,261,FALSE)</f>
        <v>PK</v>
      </c>
      <c r="D4" s="1">
        <f>VALUE(MID(VLOOKUP(A4,SID!A:CK,11,FALSE),1,MIN(FIND({"A","B","C","D","E","F","G","H","I","J","K","L","M","N","O","P","Q","R","S","T","U","V","W","X","Y","Z"},UPPER(VLOOKUP(A4,SID!A:CK,11,FALSE))&amp;"ABCDEFGHIJKLMNOPQRSTUVWXYZ"))-2))</f>
        <v>1</v>
      </c>
      <c r="E4" s="1">
        <f>VALUE(VLOOKUP(A4,MFT!A:KU,260,FALSE))</f>
        <v>1</v>
      </c>
      <c r="F4" s="25">
        <f>VALUE(MID(VLOOKUP(A4,SID!A:CK,12,FALSE),1,MIN(FIND({"A","B","C","D","E","F","G","H","I","J","K","L","M","N","O","P","Q","R","S","T","U","V","W","X","Y","Z"},UPPER(VLOOKUP(A4,SID!A:CK,12,FALSE))&amp;"ABCDEFGHIJKLMNOPQRSTUVWXYZ"))-2))</f>
        <v>12</v>
      </c>
      <c r="G4" s="25">
        <f>VALUE(MID(VLOOKUP(A4,MFT!A:KU,267,FALSE),1,6))</f>
        <v>12</v>
      </c>
      <c r="H4" s="26" t="e">
        <f>VALUE(MID(VLOOKUP(A4,SID!A:CK,14,FALSE),1,MIN(FIND({"A","B","C","D","E","F","G","H","I","J","K","L","M","N","O","P","Q","R","S","T","U","V","W","X","Y","Z"},UPPER(VLOOKUP(A4,SID!A:CK,14,FALSE))&amp;"ABCDEFGHIJKLMNOPQRSTUVWXYZ"))-2))</f>
        <v>#VALUE!</v>
      </c>
      <c r="I4" s="26" t="e">
        <f>VALUE(MID(VLOOKUP(A4,MFT!A:KU,262,FALSE),1,4)&amp;"."&amp;MID(VLOOKUP(A4,MFT!A:KU,262,FALSE),5,100))</f>
        <v>#VALUE!</v>
      </c>
      <c r="J4" s="27" t="str">
        <f>TRIM(SUBSTITUTE(VLOOKUP(A4,SID!A:CK,36,FALSE),CHAR(10)," "))</f>
        <v>CONTINENTAL DO BRASIL PROD.AUTO.LTD AV. ATLANTICA, SN, COPEC, CAMACARI, CP 42810-000, BRAZIL CNPJ 02036483000614 IE 64609431 PH/FAX: (55 71) 36428200/36428214</v>
      </c>
      <c r="K4" s="27" t="str">
        <f>TRIM(SUBSTITUTE(VLOOKUP(A4,MFT!A:KU,137,FALSE),CHAR(10)," "))</f>
        <v>CONTINENTAL DO BRASIL PROD.AUTO.LTD AV. ATLANTICA, SN, COPEC, CAMACARI, CP 42810-000, BRAZIL CNPJ 02036483000614 IE 64609431 PH/FAX: (55 71) 36428200/36428214</v>
      </c>
      <c r="L4" s="27" t="str">
        <f>TRIM(SUBSTITUTE(VLOOKUP(A4,SID!A:CK,37,FALSE),CHAR(10)," "))</f>
        <v>CONTINENTAL TIRE THE AMERICAS, LLC 1830 MACMILLIAN PARK DRIVE, FORT MILL SC 29707-7712, USA</v>
      </c>
      <c r="M4" s="27" t="str">
        <f>TRIM(SUBSTITUTE(VLOOKUP(A4,MFT!A:KU,138,FALSE),CHAR(10)," "))</f>
        <v>CONTINENTAL TIRE THE AMERICAS, LLC 1830 MACMILLIAN PARK DRIVE, FORT MILL SC 29707-7712, USA</v>
      </c>
      <c r="N4" s="27" t="str">
        <f>TRIM(SUBSTITUTE(VLOOKUP(A4,SID!A:CK,38,FALSE),CHAR(10)," "))</f>
        <v>CONTINENTAL TIRE THE AMERICAS, LLC ATLANTA DIST. CTR. 2500 WEST PARK DRIVE, GAINESVILLE GA 30504, USA PH/FAX: (77) 5356525</v>
      </c>
      <c r="O4" s="27" t="str">
        <f>TRIM(SUBSTITUTE(VLOOKUP(A4,MFT!A:KU,139,FALSE),CHAR(10)," "))</f>
        <v>CONTINENTAL TIRE THE AMERICAS, LLC ATLANTA DIST. CTR. 2500 WEST PARK DRIVE, GAINESVILLE GA 30504, USA PH/FAX: (77) 5356525</v>
      </c>
      <c r="P4" s="27" t="str">
        <f>TRIM(SUBSTITUTE(VLOOKUP(A4,SID!A:CK,39,FALSE),CHAR(10)," "))</f>
        <v>KUEHNE &amp; NAGEL, INC. FMC*001162NF 4724 ENTRANCE DRIVE CHB*4455 CHARLOTTE NC 28273 UNITED STATES</v>
      </c>
      <c r="Q4" s="27" t="str">
        <f>TRIM(SUBSTITUTE(VLOOKUP(A4,MFT!A:KU,140,FALSE),CHAR(10)," "))</f>
        <v>KUEHNE &amp; NAGEL, INC. FMC*001162NF 4724 ENTRANCE DRIVE CHB*4455 CHARLOTTE NC 28273 UNITED STATES</v>
      </c>
      <c r="R4" s="31" t="str">
        <f>TRIM(SUBSTITUTE(VLOOKUP(A4,SID!A:CK,30,FALSE),CHAR(10)," "))</f>
        <v>P225/60R18 99V CONTIPROCON</v>
      </c>
      <c r="S4" s="31" t="str">
        <f>TRIM(SUBSTITUTE(VLOOKUP(A4,MFT!A:KU,270,FALSE),CHAR(10)," "))</f>
        <v>P225/60R18 99V CONTIPROCON</v>
      </c>
    </row>
    <row r="5" spans="1:21" ht="342" customHeight="1" x14ac:dyDescent="0.25">
      <c r="A5" s="24" t="s">
        <v>1859</v>
      </c>
      <c r="B5" s="24" t="e">
        <f>VLOOKUP(MID(VLOOKUP(A5,SID!A:CK,11,FALSE),MIN(FIND({"A","B","C","D","E","F","G","H","I","J","K","L","M","N","O","P","Q","R","S","T","U","V","W","X","Y","Z"},UPPER(VLOOKUP(A5,SID!A:CK,11,FALSE))&amp;"ABCDEFGHIJKLMNOPQRSTUVWXYZ")),100),SET!$A$4:$B$302,2,FALSE)</f>
        <v>#N/A</v>
      </c>
      <c r="C5" s="24" t="str">
        <f>VLOOKUP(A5,MFT!A:KU,261,FALSE)</f>
        <v>DR</v>
      </c>
      <c r="D5" s="1">
        <f>VALUE(MID(VLOOKUP(A5,SID!A:CK,11,FALSE),1,MIN(FIND({"A","B","C","D","E","F","G","H","I","J","K","L","M","N","O","P","Q","R","S","T","U","V","W","X","Y","Z"},UPPER(VLOOKUP(A5,SID!A:CK,11,FALSE))&amp;"ABCDEFGHIJKLMNOPQRSTUVWXYZ"))-2))</f>
        <v>80</v>
      </c>
      <c r="E5" s="1">
        <f>VALUE(VLOOKUP(A5,MFT!A:KU,260,FALSE))</f>
        <v>80</v>
      </c>
      <c r="F5" s="25">
        <f>VALUE(MID(VLOOKUP(A5,SID!A:CK,12,FALSE),1,MIN(FIND({"A","B","C","D","E","F","G","H","I","J","K","L","M","N","O","P","Q","R","S","T","U","V","W","X","Y","Z"},UPPER(VLOOKUP(A5,SID!A:CK,12,FALSE))&amp;"ABCDEFGHIJKLMNOPQRSTUVWXYZ"))-2))</f>
        <v>15300</v>
      </c>
      <c r="G5" s="25">
        <f>VALUE(MID(VLOOKUP(A5,MFT!A:KU,267,FALSE),1,6))</f>
        <v>15300</v>
      </c>
      <c r="H5" s="26">
        <f>VALUE(MID(VLOOKUP(A5,SID!A:CK,14,FALSE),1,MIN(FIND({"A","B","C","D","E","F","G","H","I","J","K","L","M","N","O","P","Q","R","S","T","U","V","W","X","Y","Z"},UPPER(VLOOKUP(A5,SID!A:CK,14,FALSE))&amp;"ABCDEFGHIJKLMNOPQRSTUVWXYZ"))-2))</f>
        <v>30</v>
      </c>
      <c r="I5" s="26">
        <f>VALUE(MID(VLOOKUP(A5,MFT!A:KU,262,FALSE),1,4)&amp;"."&amp;MID(VLOOKUP(A5,MFT!A:KU,262,FALSE),5,100))</f>
        <v>300000</v>
      </c>
      <c r="J5" s="27" t="str">
        <f>TRIM(SUBSTITUTE(VLOOKUP(A5,SID!A:CK,36,FALSE),CHAR(10)," "))</f>
        <v>SOCER RB INDUSTRIA E COMERCIO LTDA ESTRADA DO GUARUJA, 3150-JD. MARILIA BLOCO1 ZIP CODE: 13.323-005 PO BOX 344 CNPJ: 01.593.699/0001-03*</v>
      </c>
      <c r="K5" s="27" t="str">
        <f>TRIM(SUBSTITUTE(VLOOKUP(A5,MFT!A:KU,137,FALSE),CHAR(10)," "))</f>
        <v>SOCER RB INDUSTRIA E COMERCIO LTDA ESTRADA DO GUARUJA, 3150-JD. MARILIA BLOCO1 ZIP CODE: 13.323-005 PO BOX 344 CNPJ: 01.593.699/0001-03*</v>
      </c>
      <c r="L5" s="27" t="str">
        <f>TRIM(SUBSTITUTE(VLOOKUP(A5,SID!A:CK,37,FALSE),CHAR(10)," "))</f>
        <v>TO THE ORDER OF HABIB METROPOLITAN BANK LTD KARACHI, PAKISTAN</v>
      </c>
      <c r="M5" s="27" t="str">
        <f>TRIM(SUBSTITUTE(VLOOKUP(A5,MFT!A:KU,138,FALSE),CHAR(10)," "))</f>
        <v>TO THE ORDER OF HABIB METROPOLITAN BANK LTD KARACHI, PAKISTAN</v>
      </c>
      <c r="N5" s="27" t="str">
        <f>TRIM(SUBSTITUTE(VLOOKUP(A5,SID!A:CK,38,FALSE),CHAR(10)," "))</f>
        <v>HABIB METROPOLITAN BANK LTD CPU-IMPORT, 9TH FLOOR, BRR TOWER, HASAN ALI STREET, OFF: I.I. CHUNDRIGAR ROAD, KARACHI PAKISTAN AND UNITED AGENCIES VIRJI*</v>
      </c>
      <c r="O5" s="27" t="str">
        <f>TRIM(SUBSTITUTE(VLOOKUP(A5,MFT!A:KU,139,FALSE),CHAR(10)," "))</f>
        <v>HABIB METROPOLITAN BANK LTD CPU-IMPORT, 9TH FLOOR, BRR TOWER, HASAN ALI STREET, OFF: I.I. CHUNDRIGAR ROAD, KARACHI PAKISTAN AND UNITED AGENCIES VIRJI*</v>
      </c>
      <c r="P5" s="27" t="str">
        <f>TRIM(SUBSTITUTE(VLOOKUP(A5,SID!A:CK,39,FALSE),CHAR(10)," "))</f>
        <v>null</v>
      </c>
      <c r="Q5" s="27" t="str">
        <f>TRIM(SUBSTITUTE(VLOOKUP(A5,MFT!A:KU,140,FALSE),CHAR(10)," "))</f>
        <v>null</v>
      </c>
      <c r="R5" s="31" t="str">
        <f>TRIM(SUBSTITUTE(VLOOKUP(A5,SID!A:CK,30,FALSE),CHAR(10)," "))</f>
        <v>01 X 20 DRY FCL CONTAINING: 80 DRUMS ON 20 PALLETS WITH 13.600,00 KG OF DIPENTENE SOLVENTE 820-T. N.C.M: 3805.90.90 / HS CODE: 3805.90 IMO CLASS 3 UN 2319 PKG III FLASH POINT 47 C 13.60 M. TONS 1 FCL DIPENTENE 93 PCT MIN (SOLVENT 820-T) CFR KARACHI, PAKISTAN PACKED IN 170 KGS NET EACH DRUM ON 20 FUMIGATED PALLET, AS PER INDENT NO.786/KBA/7420 DATED 14-06-2018 OF M/S. KHWAJA BASIR AHMED, KARACHI (H.S.CODE:2902.1920 FOR APPLICANT COUNTRY) (H.S.CODE:3805.9090 FOR BENEFICIARY COUNTRY) IMPORTERS NATIONAL TAX NO.0897153-6 LC/01/001/97805 DT 180626 NCM: 3805.90.90 / HS CODE: 3805.90 THE GOODS ARE OF BRAZIL ORIGIN. PORT OF DISCHARGE: KARACHI SEA PORT P.O. # P-126/18SC INVOICE: 18/268-SC DU-E: 18BR000253515-6 RUC: 8BR01593699100000000000000000176470 14-DAYS FREE DETENTION TIME AT DISCHARGE PORT CLEAN AND SHIPPED ON BOARD FREIGHT PREPAID / FREIGHT AS PER AGREEMENT WOODEN PACKING: TREATED AND CERTIFIED *SHIPPER CONTINUATION: SALTO/SP - BRAZIL CONTACT: MR. MARIO SPERONI NETO PH: 55 (11) 4028-9900 *NOTIFY CONTINUATION: STREET, JODIA BAZAR KARACHI, PAKISTAN PHONE: 021-32441931 38059090</v>
      </c>
      <c r="S5" s="31" t="str">
        <f>TRIM(SUBSTITUTE(VLOOKUP(A5,MFT!A:KU,270,FALSE),CHAR(10)," "))</f>
        <v>01 X 20 DRY FCL CONTAINING: 80 DRUMS ON 20 PALLETS WITH 13.600,00 KG OF DIPENTENE SOLVENTE 820-T. N.C.M: 3805.90.90 / HS CODE: 3805.90 IMO CLASS 3 UN 2319 PKG III FLASH POINT 47 C 13.60 M. TONS 1 FCL DIPENTENE 93 PCT MIN (SOLVENT 820-T) CFR KARACHI, PAKISTAN PACKED IN 170 KGS NET EACH DRUM ON 20 FUMIGATED PALLET, AS PER INDENT NO.786/KBA/7420 DATED 14-06-2018 OF M/S. KHWAJA BASIR AHMED, KARACHI (H.S.CODE:2902.1920 FOR APPLICANT COUNTRY) (H.S.CODE:3805.9090 FOR BENEFICIARY COUNTRY) IMPORTERS NATIONAL TAX NO.0897153-6 LC/01/001/97805 DT 180626 NCM: 3805.90.90 / HS CODE: 3805.90 THE GOODS ARE OF BRAZIL ORIGIN. PORT OF DISCHARGE: KARACHI SEA PORT P.O. # P-126/18SC INVOICE: 18/268-SC DU-E: 18BR000253515-6 RUC: 8BR01593699100000000000000 000176470 14-DAYS FREE DETENTION TIME AT DISCHARGE PORT SHIPPED ON BOARD FREIGHT PREPAID / FREIGHT AS PER AGREEMENT WOODEN PACKING: TREATED AND CERTIFIED *SHIPPER CONTINUATION: SALTO/SP - BRAZIL CONTACT: MR. MARIO SPERONI NETO PH: 55 (11) 4028-9900 *NOTIFY CONTINUATION: STREET, JODIA BAZAR KARACHI, PAKISTAN PHONE: 021-32441931 38059090 EXPORT REFERENCES FORWARDER REFERENCE: ME18050123 EXPORTER'S REFERENCE NUMBER: 8BR01593699100000000000000 000176470 ITN (INTERNAL TRANSACTION NUMBER) AS PROVIDED BY THE US AES: 18BR0002535156 SHIPPER'S REFERENCE NUMBER: 18/268-SC</v>
      </c>
    </row>
    <row r="6" spans="1:21" s="35" customFormat="1" ht="28.5" customHeight="1" x14ac:dyDescent="0.25">
      <c r="F6" s="15"/>
      <c r="R6" s="36" t="s">
        <v>1871</v>
      </c>
      <c r="S6" s="36" t="s">
        <v>1872</v>
      </c>
      <c r="T6" s="39"/>
      <c r="U6" s="39"/>
    </row>
    <row r="7" spans="1:21" s="35" customFormat="1" x14ac:dyDescent="0.25">
      <c r="F7" s="15"/>
      <c r="R7" s="37"/>
      <c r="S7" s="37"/>
      <c r="T7" s="39"/>
      <c r="U7" s="39"/>
    </row>
    <row r="8" spans="1:21" s="35" customFormat="1" x14ac:dyDescent="0.25">
      <c r="F8" s="15"/>
      <c r="R8" s="37"/>
      <c r="S8" s="37"/>
      <c r="T8" s="39"/>
      <c r="U8" s="39"/>
    </row>
    <row r="9" spans="1:21" s="35" customFormat="1" ht="157.5" x14ac:dyDescent="0.25">
      <c r="F9" s="15"/>
      <c r="R9" s="38" t="s">
        <v>1874</v>
      </c>
      <c r="S9" s="38" t="s">
        <v>1873</v>
      </c>
      <c r="T9" s="40"/>
      <c r="U9" s="40"/>
    </row>
  </sheetData>
  <pageMargins left="0.7" right="0.7" top="0.75" bottom="0.75" header="0.3" footer="0.3"/>
  <pageSetup paperSize="9" orientation="portrait" r:id="rId1"/>
  <headerFooter>
    <oddFooter>&amp;L&amp;1#&amp;"Calibri"&amp;10 Sensitivity: Internal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3:K145"/>
  <sheetViews>
    <sheetView workbookViewId="0">
      <selection activeCell="C4" sqref="C4"/>
    </sheetView>
  </sheetViews>
  <sheetFormatPr baseColWidth="10" defaultColWidth="9.140625" defaultRowHeight="12" x14ac:dyDescent="0.2"/>
  <cols>
    <col min="1" max="1" width="37.85546875" style="28" customWidth="1"/>
    <col min="2" max="2" width="9.140625" style="28"/>
    <col min="3" max="3" width="33.140625" style="28" customWidth="1"/>
    <col min="4" max="16384" width="9.140625" style="28"/>
  </cols>
  <sheetData>
    <row r="3" spans="1:11" x14ac:dyDescent="0.2">
      <c r="A3" s="29" t="s">
        <v>1869</v>
      </c>
      <c r="B3" s="30"/>
      <c r="C3" s="29" t="s">
        <v>1870</v>
      </c>
      <c r="D3" s="30"/>
      <c r="E3" s="30"/>
      <c r="F3" s="30"/>
      <c r="G3" s="30"/>
      <c r="H3" s="30"/>
      <c r="I3" s="30"/>
      <c r="J3" s="30"/>
      <c r="K3" s="30"/>
    </row>
    <row r="4" spans="1:11" x14ac:dyDescent="0.2">
      <c r="A4" s="23" t="s">
        <v>1586</v>
      </c>
      <c r="B4" s="23" t="s">
        <v>1585</v>
      </c>
    </row>
    <row r="5" spans="1:11" x14ac:dyDescent="0.2">
      <c r="A5" s="23" t="s">
        <v>1588</v>
      </c>
      <c r="B5" s="23" t="s">
        <v>1587</v>
      </c>
    </row>
    <row r="6" spans="1:11" x14ac:dyDescent="0.2">
      <c r="A6" s="23" t="s">
        <v>1590</v>
      </c>
      <c r="B6" s="23" t="s">
        <v>1589</v>
      </c>
    </row>
    <row r="7" spans="1:11" x14ac:dyDescent="0.2">
      <c r="A7" s="23" t="s">
        <v>1592</v>
      </c>
      <c r="B7" s="23" t="s">
        <v>1591</v>
      </c>
    </row>
    <row r="8" spans="1:11" x14ac:dyDescent="0.2">
      <c r="A8" s="23" t="s">
        <v>1594</v>
      </c>
      <c r="B8" s="23" t="s">
        <v>1593</v>
      </c>
    </row>
    <row r="9" spans="1:11" x14ac:dyDescent="0.2">
      <c r="A9" s="23" t="s">
        <v>1596</v>
      </c>
      <c r="B9" s="23" t="s">
        <v>1595</v>
      </c>
    </row>
    <row r="10" spans="1:11" x14ac:dyDescent="0.2">
      <c r="A10" s="23" t="s">
        <v>1598</v>
      </c>
      <c r="B10" s="23" t="s">
        <v>1597</v>
      </c>
    </row>
    <row r="11" spans="1:11" x14ac:dyDescent="0.2">
      <c r="A11" s="23" t="s">
        <v>1600</v>
      </c>
      <c r="B11" s="23" t="s">
        <v>1599</v>
      </c>
    </row>
    <row r="12" spans="1:11" x14ac:dyDescent="0.2">
      <c r="A12" s="23" t="s">
        <v>1601</v>
      </c>
      <c r="B12" s="23" t="s">
        <v>382</v>
      </c>
    </row>
    <row r="13" spans="1:11" x14ac:dyDescent="0.2">
      <c r="A13" s="23" t="s">
        <v>1603</v>
      </c>
      <c r="B13" s="23" t="s">
        <v>1602</v>
      </c>
    </row>
    <row r="14" spans="1:11" x14ac:dyDescent="0.2">
      <c r="A14" s="23" t="s">
        <v>1604</v>
      </c>
      <c r="B14" s="23" t="s">
        <v>757</v>
      </c>
    </row>
    <row r="15" spans="1:11" x14ac:dyDescent="0.2">
      <c r="A15" s="23" t="s">
        <v>1606</v>
      </c>
      <c r="B15" s="23" t="s">
        <v>1605</v>
      </c>
    </row>
    <row r="16" spans="1:11" x14ac:dyDescent="0.2">
      <c r="A16" s="23" t="s">
        <v>1608</v>
      </c>
      <c r="B16" s="23" t="s">
        <v>1607</v>
      </c>
    </row>
    <row r="17" spans="1:2" x14ac:dyDescent="0.2">
      <c r="A17" s="23" t="s">
        <v>1610</v>
      </c>
      <c r="B17" s="23" t="s">
        <v>1609</v>
      </c>
    </row>
    <row r="18" spans="1:2" x14ac:dyDescent="0.2">
      <c r="A18" s="23" t="s">
        <v>1612</v>
      </c>
      <c r="B18" s="23" t="s">
        <v>1611</v>
      </c>
    </row>
    <row r="19" spans="1:2" x14ac:dyDescent="0.2">
      <c r="A19" s="23" t="s">
        <v>1614</v>
      </c>
      <c r="B19" s="23" t="s">
        <v>1613</v>
      </c>
    </row>
    <row r="20" spans="1:2" x14ac:dyDescent="0.2">
      <c r="A20" s="23" t="s">
        <v>1616</v>
      </c>
      <c r="B20" s="23" t="s">
        <v>1615</v>
      </c>
    </row>
    <row r="21" spans="1:2" x14ac:dyDescent="0.2">
      <c r="A21" s="23" t="s">
        <v>1618</v>
      </c>
      <c r="B21" s="23" t="s">
        <v>1617</v>
      </c>
    </row>
    <row r="22" spans="1:2" x14ac:dyDescent="0.2">
      <c r="A22" s="23" t="s">
        <v>1620</v>
      </c>
      <c r="B22" s="23" t="s">
        <v>1619</v>
      </c>
    </row>
    <row r="23" spans="1:2" x14ac:dyDescent="0.2">
      <c r="A23" s="23" t="s">
        <v>1622</v>
      </c>
      <c r="B23" s="23" t="s">
        <v>1621</v>
      </c>
    </row>
    <row r="24" spans="1:2" x14ac:dyDescent="0.2">
      <c r="A24" s="23" t="s">
        <v>1624</v>
      </c>
      <c r="B24" s="23" t="s">
        <v>1623</v>
      </c>
    </row>
    <row r="25" spans="1:2" x14ac:dyDescent="0.2">
      <c r="A25" s="23" t="s">
        <v>1626</v>
      </c>
      <c r="B25" s="23" t="s">
        <v>1625</v>
      </c>
    </row>
    <row r="26" spans="1:2" x14ac:dyDescent="0.2">
      <c r="A26" s="23" t="s">
        <v>1628</v>
      </c>
      <c r="B26" s="23" t="s">
        <v>1627</v>
      </c>
    </row>
    <row r="27" spans="1:2" x14ac:dyDescent="0.2">
      <c r="A27" s="23" t="s">
        <v>1630</v>
      </c>
      <c r="B27" s="23" t="s">
        <v>1629</v>
      </c>
    </row>
    <row r="28" spans="1:2" x14ac:dyDescent="0.2">
      <c r="A28" s="23" t="s">
        <v>1632</v>
      </c>
      <c r="B28" s="23" t="s">
        <v>1631</v>
      </c>
    </row>
    <row r="29" spans="1:2" x14ac:dyDescent="0.2">
      <c r="A29" s="23" t="s">
        <v>1634</v>
      </c>
      <c r="B29" s="23" t="s">
        <v>1633</v>
      </c>
    </row>
    <row r="30" spans="1:2" x14ac:dyDescent="0.2">
      <c r="A30" s="23" t="s">
        <v>1636</v>
      </c>
      <c r="B30" s="23" t="s">
        <v>1635</v>
      </c>
    </row>
    <row r="31" spans="1:2" x14ac:dyDescent="0.2">
      <c r="A31" s="23" t="s">
        <v>1638</v>
      </c>
      <c r="B31" s="23" t="s">
        <v>1637</v>
      </c>
    </row>
    <row r="32" spans="1:2" x14ac:dyDescent="0.2">
      <c r="A32" s="23" t="s">
        <v>1640</v>
      </c>
      <c r="B32" s="23" t="s">
        <v>1639</v>
      </c>
    </row>
    <row r="33" spans="1:2" x14ac:dyDescent="0.2">
      <c r="A33" s="23" t="s">
        <v>1642</v>
      </c>
      <c r="B33" s="23" t="s">
        <v>1641</v>
      </c>
    </row>
    <row r="34" spans="1:2" x14ac:dyDescent="0.2">
      <c r="A34" s="23" t="s">
        <v>1644</v>
      </c>
      <c r="B34" s="23" t="s">
        <v>1643</v>
      </c>
    </row>
    <row r="35" spans="1:2" x14ac:dyDescent="0.2">
      <c r="A35" s="23" t="s">
        <v>1646</v>
      </c>
      <c r="B35" s="23" t="s">
        <v>1645</v>
      </c>
    </row>
    <row r="36" spans="1:2" x14ac:dyDescent="0.2">
      <c r="A36" s="23" t="s">
        <v>1648</v>
      </c>
      <c r="B36" s="23" t="s">
        <v>1647</v>
      </c>
    </row>
    <row r="37" spans="1:2" x14ac:dyDescent="0.2">
      <c r="A37" s="23" t="s">
        <v>1650</v>
      </c>
      <c r="B37" s="23" t="s">
        <v>1649</v>
      </c>
    </row>
    <row r="38" spans="1:2" x14ac:dyDescent="0.2">
      <c r="A38" s="23" t="s">
        <v>1652</v>
      </c>
      <c r="B38" s="23" t="s">
        <v>1651</v>
      </c>
    </row>
    <row r="39" spans="1:2" x14ac:dyDescent="0.2">
      <c r="A39" s="23" t="s">
        <v>1654</v>
      </c>
      <c r="B39" s="23" t="s">
        <v>1653</v>
      </c>
    </row>
    <row r="40" spans="1:2" x14ac:dyDescent="0.2">
      <c r="A40" s="23" t="s">
        <v>1656</v>
      </c>
      <c r="B40" s="23" t="s">
        <v>1655</v>
      </c>
    </row>
    <row r="41" spans="1:2" x14ac:dyDescent="0.2">
      <c r="A41" s="23" t="s">
        <v>1658</v>
      </c>
      <c r="B41" s="23" t="s">
        <v>1657</v>
      </c>
    </row>
    <row r="42" spans="1:2" x14ac:dyDescent="0.2">
      <c r="A42" s="23" t="s">
        <v>1660</v>
      </c>
      <c r="B42" s="23" t="s">
        <v>1659</v>
      </c>
    </row>
    <row r="43" spans="1:2" x14ac:dyDescent="0.2">
      <c r="A43" s="23" t="s">
        <v>1662</v>
      </c>
      <c r="B43" s="23" t="s">
        <v>1661</v>
      </c>
    </row>
    <row r="44" spans="1:2" x14ac:dyDescent="0.2">
      <c r="A44" s="23" t="s">
        <v>1664</v>
      </c>
      <c r="B44" s="23" t="s">
        <v>1663</v>
      </c>
    </row>
    <row r="45" spans="1:2" x14ac:dyDescent="0.2">
      <c r="A45" s="23" t="s">
        <v>1666</v>
      </c>
      <c r="B45" s="23" t="s">
        <v>1665</v>
      </c>
    </row>
    <row r="46" spans="1:2" x14ac:dyDescent="0.2">
      <c r="A46" s="23" t="s">
        <v>1668</v>
      </c>
      <c r="B46" s="23" t="s">
        <v>1667</v>
      </c>
    </row>
    <row r="47" spans="1:2" x14ac:dyDescent="0.2">
      <c r="A47" s="23" t="s">
        <v>1669</v>
      </c>
      <c r="B47" s="23" t="s">
        <v>605</v>
      </c>
    </row>
    <row r="48" spans="1:2" x14ac:dyDescent="0.2">
      <c r="A48" s="23" t="s">
        <v>1671</v>
      </c>
      <c r="B48" s="23" t="s">
        <v>1670</v>
      </c>
    </row>
    <row r="49" spans="1:2" x14ac:dyDescent="0.2">
      <c r="A49" s="23" t="s">
        <v>1673</v>
      </c>
      <c r="B49" s="23" t="s">
        <v>1672</v>
      </c>
    </row>
    <row r="50" spans="1:2" x14ac:dyDescent="0.2">
      <c r="A50" s="23" t="s">
        <v>1675</v>
      </c>
      <c r="B50" s="23" t="s">
        <v>1674</v>
      </c>
    </row>
    <row r="51" spans="1:2" x14ac:dyDescent="0.2">
      <c r="A51" s="23" t="s">
        <v>1677</v>
      </c>
      <c r="B51" s="23" t="s">
        <v>1676</v>
      </c>
    </row>
    <row r="52" spans="1:2" x14ac:dyDescent="0.2">
      <c r="A52" s="23" t="s">
        <v>1679</v>
      </c>
      <c r="B52" s="23" t="s">
        <v>1678</v>
      </c>
    </row>
    <row r="53" spans="1:2" x14ac:dyDescent="0.2">
      <c r="A53" s="23" t="s">
        <v>1681</v>
      </c>
      <c r="B53" s="23" t="s">
        <v>1680</v>
      </c>
    </row>
    <row r="54" spans="1:2" x14ac:dyDescent="0.2">
      <c r="A54" s="23" t="s">
        <v>1683</v>
      </c>
      <c r="B54" s="23" t="s">
        <v>1682</v>
      </c>
    </row>
    <row r="55" spans="1:2" x14ac:dyDescent="0.2">
      <c r="A55" s="23" t="s">
        <v>1684</v>
      </c>
      <c r="B55" s="23" t="s">
        <v>697</v>
      </c>
    </row>
    <row r="56" spans="1:2" x14ac:dyDescent="0.2">
      <c r="A56" s="23" t="s">
        <v>1686</v>
      </c>
      <c r="B56" s="23" t="s">
        <v>1685</v>
      </c>
    </row>
    <row r="57" spans="1:2" x14ac:dyDescent="0.2">
      <c r="A57" s="23" t="s">
        <v>1688</v>
      </c>
      <c r="B57" s="23" t="s">
        <v>1687</v>
      </c>
    </row>
    <row r="58" spans="1:2" x14ac:dyDescent="0.2">
      <c r="A58" s="23" t="s">
        <v>1690</v>
      </c>
      <c r="B58" s="23" t="s">
        <v>1689</v>
      </c>
    </row>
    <row r="59" spans="1:2" x14ac:dyDescent="0.2">
      <c r="A59" s="23" t="s">
        <v>1692</v>
      </c>
      <c r="B59" s="23" t="s">
        <v>1691</v>
      </c>
    </row>
    <row r="60" spans="1:2" x14ac:dyDescent="0.2">
      <c r="A60" s="23" t="s">
        <v>1694</v>
      </c>
      <c r="B60" s="23" t="s">
        <v>1693</v>
      </c>
    </row>
    <row r="61" spans="1:2" x14ac:dyDescent="0.2">
      <c r="A61" s="23" t="s">
        <v>1696</v>
      </c>
      <c r="B61" s="23" t="s">
        <v>1695</v>
      </c>
    </row>
    <row r="62" spans="1:2" x14ac:dyDescent="0.2">
      <c r="A62" s="23" t="s">
        <v>1698</v>
      </c>
      <c r="B62" s="23" t="s">
        <v>1697</v>
      </c>
    </row>
    <row r="63" spans="1:2" x14ac:dyDescent="0.2">
      <c r="A63" s="23" t="s">
        <v>1700</v>
      </c>
      <c r="B63" s="23" t="s">
        <v>1699</v>
      </c>
    </row>
    <row r="64" spans="1:2" x14ac:dyDescent="0.2">
      <c r="A64" s="23" t="s">
        <v>1702</v>
      </c>
      <c r="B64" s="23" t="s">
        <v>1701</v>
      </c>
    </row>
    <row r="65" spans="1:2" x14ac:dyDescent="0.2">
      <c r="A65" s="23" t="s">
        <v>1704</v>
      </c>
      <c r="B65" s="23" t="s">
        <v>1703</v>
      </c>
    </row>
    <row r="66" spans="1:2" x14ac:dyDescent="0.2">
      <c r="A66" s="23" t="s">
        <v>1706</v>
      </c>
      <c r="B66" s="23" t="s">
        <v>1705</v>
      </c>
    </row>
    <row r="67" spans="1:2" x14ac:dyDescent="0.2">
      <c r="A67" s="23" t="s">
        <v>1708</v>
      </c>
      <c r="B67" s="23" t="s">
        <v>1707</v>
      </c>
    </row>
    <row r="68" spans="1:2" x14ac:dyDescent="0.2">
      <c r="A68" s="23" t="s">
        <v>1710</v>
      </c>
      <c r="B68" s="23" t="s">
        <v>1709</v>
      </c>
    </row>
    <row r="69" spans="1:2" x14ac:dyDescent="0.2">
      <c r="A69" s="23" t="s">
        <v>1711</v>
      </c>
      <c r="B69" s="23" t="s">
        <v>596</v>
      </c>
    </row>
    <row r="70" spans="1:2" x14ac:dyDescent="0.2">
      <c r="A70" s="23" t="s">
        <v>1713</v>
      </c>
      <c r="B70" s="23" t="s">
        <v>1712</v>
      </c>
    </row>
    <row r="71" spans="1:2" x14ac:dyDescent="0.2">
      <c r="A71" s="23" t="s">
        <v>1715</v>
      </c>
      <c r="B71" s="23" t="s">
        <v>1714</v>
      </c>
    </row>
    <row r="72" spans="1:2" x14ac:dyDescent="0.2">
      <c r="A72" s="23" t="s">
        <v>1717</v>
      </c>
      <c r="B72" s="23" t="s">
        <v>1716</v>
      </c>
    </row>
    <row r="73" spans="1:2" x14ac:dyDescent="0.2">
      <c r="A73" s="23" t="s">
        <v>1719</v>
      </c>
      <c r="B73" s="23" t="s">
        <v>1718</v>
      </c>
    </row>
    <row r="74" spans="1:2" x14ac:dyDescent="0.2">
      <c r="A74" s="23" t="s">
        <v>1721</v>
      </c>
      <c r="B74" s="23" t="s">
        <v>1720</v>
      </c>
    </row>
    <row r="75" spans="1:2" x14ac:dyDescent="0.2">
      <c r="A75" s="23" t="s">
        <v>1723</v>
      </c>
      <c r="B75" s="23" t="s">
        <v>1722</v>
      </c>
    </row>
    <row r="76" spans="1:2" x14ac:dyDescent="0.2">
      <c r="A76" s="23" t="s">
        <v>1725</v>
      </c>
      <c r="B76" s="23" t="s">
        <v>1724</v>
      </c>
    </row>
    <row r="77" spans="1:2" x14ac:dyDescent="0.2">
      <c r="A77" s="23" t="s">
        <v>1727</v>
      </c>
      <c r="B77" s="23" t="s">
        <v>1726</v>
      </c>
    </row>
    <row r="78" spans="1:2" x14ac:dyDescent="0.2">
      <c r="A78" s="23" t="s">
        <v>1729</v>
      </c>
      <c r="B78" s="23" t="s">
        <v>1728</v>
      </c>
    </row>
    <row r="79" spans="1:2" x14ac:dyDescent="0.2">
      <c r="A79" s="23" t="s">
        <v>1731</v>
      </c>
      <c r="B79" s="23" t="s">
        <v>1730</v>
      </c>
    </row>
    <row r="80" spans="1:2" x14ac:dyDescent="0.2">
      <c r="A80" s="23" t="s">
        <v>1733</v>
      </c>
      <c r="B80" s="23" t="s">
        <v>1732</v>
      </c>
    </row>
    <row r="81" spans="1:2" x14ac:dyDescent="0.2">
      <c r="A81" s="23" t="s">
        <v>1735</v>
      </c>
      <c r="B81" s="23" t="s">
        <v>1734</v>
      </c>
    </row>
    <row r="82" spans="1:2" x14ac:dyDescent="0.2">
      <c r="A82" s="23" t="s">
        <v>1737</v>
      </c>
      <c r="B82" s="23" t="s">
        <v>1736</v>
      </c>
    </row>
    <row r="83" spans="1:2" x14ac:dyDescent="0.2">
      <c r="A83" s="23" t="s">
        <v>1739</v>
      </c>
      <c r="B83" s="23" t="s">
        <v>1738</v>
      </c>
    </row>
    <row r="84" spans="1:2" x14ac:dyDescent="0.2">
      <c r="A84" s="23" t="s">
        <v>1741</v>
      </c>
      <c r="B84" s="23" t="s">
        <v>1740</v>
      </c>
    </row>
    <row r="85" spans="1:2" x14ac:dyDescent="0.2">
      <c r="A85" s="23" t="s">
        <v>1743</v>
      </c>
      <c r="B85" s="23" t="s">
        <v>1742</v>
      </c>
    </row>
    <row r="86" spans="1:2" x14ac:dyDescent="0.2">
      <c r="A86" s="23" t="s">
        <v>1745</v>
      </c>
      <c r="B86" s="23" t="s">
        <v>1744</v>
      </c>
    </row>
    <row r="87" spans="1:2" x14ac:dyDescent="0.2">
      <c r="A87" s="23" t="s">
        <v>1747</v>
      </c>
      <c r="B87" s="23" t="s">
        <v>1746</v>
      </c>
    </row>
    <row r="88" spans="1:2" x14ac:dyDescent="0.2">
      <c r="A88" s="23" t="s">
        <v>1749</v>
      </c>
      <c r="B88" s="23" t="s">
        <v>1748</v>
      </c>
    </row>
    <row r="89" spans="1:2" x14ac:dyDescent="0.2">
      <c r="A89" s="23" t="s">
        <v>1751</v>
      </c>
      <c r="B89" s="23" t="s">
        <v>1750</v>
      </c>
    </row>
    <row r="90" spans="1:2" x14ac:dyDescent="0.2">
      <c r="A90" s="23" t="s">
        <v>1753</v>
      </c>
      <c r="B90" s="23" t="s">
        <v>1752</v>
      </c>
    </row>
    <row r="91" spans="1:2" x14ac:dyDescent="0.2">
      <c r="A91" s="23" t="s">
        <v>1754</v>
      </c>
      <c r="B91" s="23" t="s">
        <v>1</v>
      </c>
    </row>
    <row r="92" spans="1:2" x14ac:dyDescent="0.2">
      <c r="A92" s="23" t="s">
        <v>1756</v>
      </c>
      <c r="B92" s="23" t="s">
        <v>1755</v>
      </c>
    </row>
    <row r="93" spans="1:2" x14ac:dyDescent="0.2">
      <c r="A93" s="23" t="s">
        <v>1757</v>
      </c>
      <c r="B93" s="23" t="s">
        <v>1019</v>
      </c>
    </row>
    <row r="94" spans="1:2" x14ac:dyDescent="0.2">
      <c r="A94" s="23" t="s">
        <v>1759</v>
      </c>
      <c r="B94" s="23" t="s">
        <v>1758</v>
      </c>
    </row>
    <row r="95" spans="1:2" x14ac:dyDescent="0.2">
      <c r="A95" s="23" t="s">
        <v>1761</v>
      </c>
      <c r="B95" s="23" t="s">
        <v>1760</v>
      </c>
    </row>
    <row r="96" spans="1:2" x14ac:dyDescent="0.2">
      <c r="A96" s="23" t="s">
        <v>1763</v>
      </c>
      <c r="B96" s="23" t="s">
        <v>1762</v>
      </c>
    </row>
    <row r="97" spans="1:2" x14ac:dyDescent="0.2">
      <c r="A97" s="23" t="s">
        <v>1764</v>
      </c>
      <c r="B97" s="23" t="s">
        <v>523</v>
      </c>
    </row>
    <row r="98" spans="1:2" x14ac:dyDescent="0.2">
      <c r="A98" s="23" t="s">
        <v>1766</v>
      </c>
      <c r="B98" s="23" t="s">
        <v>1765</v>
      </c>
    </row>
    <row r="99" spans="1:2" x14ac:dyDescent="0.2">
      <c r="A99" s="23" t="s">
        <v>1768</v>
      </c>
      <c r="B99" s="23" t="s">
        <v>1767</v>
      </c>
    </row>
    <row r="100" spans="1:2" x14ac:dyDescent="0.2">
      <c r="A100" s="23" t="s">
        <v>1770</v>
      </c>
      <c r="B100" s="23" t="s">
        <v>1769</v>
      </c>
    </row>
    <row r="101" spans="1:2" x14ac:dyDescent="0.2">
      <c r="A101" s="23" t="s">
        <v>1772</v>
      </c>
      <c r="B101" s="23" t="s">
        <v>1771</v>
      </c>
    </row>
    <row r="102" spans="1:2" x14ac:dyDescent="0.2">
      <c r="A102" s="23" t="s">
        <v>1774</v>
      </c>
      <c r="B102" s="23" t="s">
        <v>1773</v>
      </c>
    </row>
    <row r="103" spans="1:2" x14ac:dyDescent="0.2">
      <c r="A103" s="23" t="s">
        <v>1776</v>
      </c>
      <c r="B103" s="23" t="s">
        <v>1775</v>
      </c>
    </row>
    <row r="104" spans="1:2" x14ac:dyDescent="0.2">
      <c r="A104" s="23" t="s">
        <v>1778</v>
      </c>
      <c r="B104" s="23" t="s">
        <v>1777</v>
      </c>
    </row>
    <row r="105" spans="1:2" x14ac:dyDescent="0.2">
      <c r="A105" s="23" t="s">
        <v>1780</v>
      </c>
      <c r="B105" s="23" t="s">
        <v>1779</v>
      </c>
    </row>
    <row r="106" spans="1:2" x14ac:dyDescent="0.2">
      <c r="A106" s="23" t="s">
        <v>1782</v>
      </c>
      <c r="B106" s="23" t="s">
        <v>1781</v>
      </c>
    </row>
    <row r="107" spans="1:2" x14ac:dyDescent="0.2">
      <c r="A107" s="23" t="s">
        <v>1784</v>
      </c>
      <c r="B107" s="23" t="s">
        <v>1783</v>
      </c>
    </row>
    <row r="108" spans="1:2" x14ac:dyDescent="0.2">
      <c r="A108" s="23" t="s">
        <v>1785</v>
      </c>
      <c r="B108" s="23" t="s">
        <v>1109</v>
      </c>
    </row>
    <row r="109" spans="1:2" x14ac:dyDescent="0.2">
      <c r="A109" s="23" t="s">
        <v>1787</v>
      </c>
      <c r="B109" s="23" t="s">
        <v>1786</v>
      </c>
    </row>
    <row r="110" spans="1:2" x14ac:dyDescent="0.2">
      <c r="A110" s="23" t="s">
        <v>1789</v>
      </c>
      <c r="B110" s="23" t="s">
        <v>1788</v>
      </c>
    </row>
    <row r="111" spans="1:2" x14ac:dyDescent="0.2">
      <c r="A111" s="23" t="s">
        <v>1791</v>
      </c>
      <c r="B111" s="23" t="s">
        <v>1790</v>
      </c>
    </row>
    <row r="112" spans="1:2" x14ac:dyDescent="0.2">
      <c r="A112" s="23" t="s">
        <v>1793</v>
      </c>
      <c r="B112" s="23" t="s">
        <v>1792</v>
      </c>
    </row>
    <row r="113" spans="1:2" x14ac:dyDescent="0.2">
      <c r="A113" s="23" t="s">
        <v>1795</v>
      </c>
      <c r="B113" s="23" t="s">
        <v>1794</v>
      </c>
    </row>
    <row r="114" spans="1:2" x14ac:dyDescent="0.2">
      <c r="A114" s="23" t="s">
        <v>1797</v>
      </c>
      <c r="B114" s="23" t="s">
        <v>1796</v>
      </c>
    </row>
    <row r="115" spans="1:2" x14ac:dyDescent="0.2">
      <c r="A115" s="23" t="s">
        <v>1799</v>
      </c>
      <c r="B115" s="23" t="s">
        <v>1798</v>
      </c>
    </row>
    <row r="116" spans="1:2" x14ac:dyDescent="0.2">
      <c r="A116" s="23" t="s">
        <v>1801</v>
      </c>
      <c r="B116" s="23" t="s">
        <v>1800</v>
      </c>
    </row>
    <row r="117" spans="1:2" x14ac:dyDescent="0.2">
      <c r="A117" s="23" t="s">
        <v>1803</v>
      </c>
      <c r="B117" s="23" t="s">
        <v>1802</v>
      </c>
    </row>
    <row r="118" spans="1:2" x14ac:dyDescent="0.2">
      <c r="A118" s="23" t="s">
        <v>1805</v>
      </c>
      <c r="B118" s="23" t="s">
        <v>1804</v>
      </c>
    </row>
    <row r="119" spans="1:2" x14ac:dyDescent="0.2">
      <c r="A119" s="23" t="s">
        <v>1807</v>
      </c>
      <c r="B119" s="23" t="s">
        <v>1806</v>
      </c>
    </row>
    <row r="120" spans="1:2" x14ac:dyDescent="0.2">
      <c r="A120" s="23" t="s">
        <v>1809</v>
      </c>
      <c r="B120" s="23" t="s">
        <v>1808</v>
      </c>
    </row>
    <row r="121" spans="1:2" x14ac:dyDescent="0.2">
      <c r="A121" s="23" t="s">
        <v>1811</v>
      </c>
      <c r="B121" s="23" t="s">
        <v>1810</v>
      </c>
    </row>
    <row r="122" spans="1:2" x14ac:dyDescent="0.2">
      <c r="A122" s="23" t="s">
        <v>1813</v>
      </c>
      <c r="B122" s="23" t="s">
        <v>1812</v>
      </c>
    </row>
    <row r="123" spans="1:2" x14ac:dyDescent="0.2">
      <c r="A123" s="23" t="s">
        <v>1815</v>
      </c>
      <c r="B123" s="23" t="s">
        <v>1814</v>
      </c>
    </row>
    <row r="124" spans="1:2" x14ac:dyDescent="0.2">
      <c r="A124" s="23" t="s">
        <v>1817</v>
      </c>
      <c r="B124" s="23" t="s">
        <v>1816</v>
      </c>
    </row>
    <row r="125" spans="1:2" x14ac:dyDescent="0.2">
      <c r="A125" s="23" t="s">
        <v>1819</v>
      </c>
      <c r="B125" s="23" t="s">
        <v>1818</v>
      </c>
    </row>
    <row r="126" spans="1:2" x14ac:dyDescent="0.2">
      <c r="A126" s="23" t="s">
        <v>1820</v>
      </c>
      <c r="B126" s="23" t="s">
        <v>954</v>
      </c>
    </row>
    <row r="127" spans="1:2" x14ac:dyDescent="0.2">
      <c r="A127" s="23" t="s">
        <v>1822</v>
      </c>
      <c r="B127" s="23" t="s">
        <v>1821</v>
      </c>
    </row>
    <row r="128" spans="1:2" x14ac:dyDescent="0.2">
      <c r="A128" s="23" t="s">
        <v>1824</v>
      </c>
      <c r="B128" s="23" t="s">
        <v>1823</v>
      </c>
    </row>
    <row r="129" spans="1:2" x14ac:dyDescent="0.2">
      <c r="A129" s="23" t="s">
        <v>1826</v>
      </c>
      <c r="B129" s="23" t="s">
        <v>1825</v>
      </c>
    </row>
    <row r="130" spans="1:2" x14ac:dyDescent="0.2">
      <c r="A130" s="23" t="s">
        <v>1828</v>
      </c>
      <c r="B130" s="23" t="s">
        <v>1827</v>
      </c>
    </row>
    <row r="131" spans="1:2" x14ac:dyDescent="0.2">
      <c r="A131" s="23" t="s">
        <v>1830</v>
      </c>
      <c r="B131" s="23" t="s">
        <v>1829</v>
      </c>
    </row>
    <row r="132" spans="1:2" x14ac:dyDescent="0.2">
      <c r="A132" s="23" t="s">
        <v>1832</v>
      </c>
      <c r="B132" s="23" t="s">
        <v>1831</v>
      </c>
    </row>
    <row r="133" spans="1:2" x14ac:dyDescent="0.2">
      <c r="A133" s="23" t="s">
        <v>1834</v>
      </c>
      <c r="B133" s="23" t="s">
        <v>1833</v>
      </c>
    </row>
    <row r="134" spans="1:2" x14ac:dyDescent="0.2">
      <c r="A134" s="23" t="s">
        <v>1836</v>
      </c>
      <c r="B134" s="23" t="s">
        <v>1835</v>
      </c>
    </row>
    <row r="135" spans="1:2" x14ac:dyDescent="0.2">
      <c r="A135" s="23" t="s">
        <v>1838</v>
      </c>
      <c r="B135" s="23" t="s">
        <v>1837</v>
      </c>
    </row>
    <row r="136" spans="1:2" x14ac:dyDescent="0.2">
      <c r="A136" s="23" t="s">
        <v>1840</v>
      </c>
      <c r="B136" s="23" t="s">
        <v>1839</v>
      </c>
    </row>
    <row r="137" spans="1:2" x14ac:dyDescent="0.2">
      <c r="A137" s="23" t="s">
        <v>1842</v>
      </c>
      <c r="B137" s="23" t="s">
        <v>1841</v>
      </c>
    </row>
    <row r="138" spans="1:2" x14ac:dyDescent="0.2">
      <c r="A138" s="23" t="s">
        <v>1843</v>
      </c>
      <c r="B138" s="23" t="s">
        <v>964</v>
      </c>
    </row>
    <row r="139" spans="1:2" x14ac:dyDescent="0.2">
      <c r="A139" s="23" t="s">
        <v>1845</v>
      </c>
      <c r="B139" s="23" t="s">
        <v>1844</v>
      </c>
    </row>
    <row r="140" spans="1:2" ht="24" x14ac:dyDescent="0.2">
      <c r="A140" s="23" t="s">
        <v>1847</v>
      </c>
      <c r="B140" s="23" t="s">
        <v>1846</v>
      </c>
    </row>
    <row r="141" spans="1:2" x14ac:dyDescent="0.2">
      <c r="A141" s="23" t="s">
        <v>1849</v>
      </c>
      <c r="B141" s="23" t="s">
        <v>1848</v>
      </c>
    </row>
    <row r="142" spans="1:2" x14ac:dyDescent="0.2">
      <c r="A142" s="23" t="s">
        <v>1851</v>
      </c>
      <c r="B142" s="23" t="s">
        <v>1850</v>
      </c>
    </row>
    <row r="143" spans="1:2" x14ac:dyDescent="0.2">
      <c r="A143" s="23" t="s">
        <v>1853</v>
      </c>
      <c r="B143" s="23" t="s">
        <v>1852</v>
      </c>
    </row>
    <row r="144" spans="1:2" x14ac:dyDescent="0.2">
      <c r="A144" s="23" t="s">
        <v>1855</v>
      </c>
      <c r="B144" s="23" t="s">
        <v>1854</v>
      </c>
    </row>
    <row r="145" spans="1:2" x14ac:dyDescent="0.2">
      <c r="A145" s="23" t="s">
        <v>1857</v>
      </c>
      <c r="B145" s="23" t="s">
        <v>1856</v>
      </c>
    </row>
  </sheetData>
  <pageMargins left="0.7" right="0.7" top="0.75" bottom="0.75" header="0.3" footer="0.3"/>
  <pageSetup paperSize="9" orientation="portrait" r:id="rId1"/>
  <headerFooter>
    <oddFooter>&amp;L&amp;1#&amp;"Calibri"&amp;10 Sensitivity: Internal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880BBF10E230A40AA0575893C3FDDA5" ma:contentTypeVersion="7" ma:contentTypeDescription="Create a new document." ma:contentTypeScope="" ma:versionID="4a972d7d0ca684dc96220d4b7db4b94a">
  <xsd:schema xmlns:xsd="http://www.w3.org/2001/XMLSchema" xmlns:xs="http://www.w3.org/2001/XMLSchema" xmlns:p="http://schemas.microsoft.com/office/2006/metadata/properties" xmlns:ns3="23dff848-79da-4e55-89e8-19187623fe8e" xmlns:ns4="48d4d645-08e8-478f-b438-179fb4091442" targetNamespace="http://schemas.microsoft.com/office/2006/metadata/properties" ma:root="true" ma:fieldsID="fc80412bae69090530e720c5ab37dd5c" ns3:_="" ns4:_="">
    <xsd:import namespace="23dff848-79da-4e55-89e8-19187623fe8e"/>
    <xsd:import namespace="48d4d645-08e8-478f-b438-179fb4091442"/>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dff848-79da-4e55-89e8-19187623fe8e"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8d4d645-08e8-478f-b438-179fb4091442"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5A77FE0-A8D4-4E3E-BD25-B785D07E4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dff848-79da-4e55-89e8-19187623fe8e"/>
    <ds:schemaRef ds:uri="48d4d645-08e8-478f-b438-179fb40914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A6FB85-8479-4F84-9B43-392E53396B3D}">
  <ds:schemaRefs>
    <ds:schemaRef ds:uri="http://schemas.microsoft.com/sharepoint/v3/contenttype/forms"/>
  </ds:schemaRefs>
</ds:datastoreItem>
</file>

<file path=customXml/itemProps3.xml><?xml version="1.0" encoding="utf-8"?>
<ds:datastoreItem xmlns:ds="http://schemas.openxmlformats.org/officeDocument/2006/customXml" ds:itemID="{D316C220-774B-49E7-8B76-2141B18071C2}">
  <ds:schemaRefs>
    <ds:schemaRef ds:uri="http://purl.org/dc/elements/1.1/"/>
    <ds:schemaRef ds:uri="http://schemas.microsoft.com/office/2006/metadata/properties"/>
    <ds:schemaRef ds:uri="http://schemas.microsoft.com/office/2006/documentManagement/types"/>
    <ds:schemaRef ds:uri="23dff848-79da-4e55-89e8-19187623fe8e"/>
    <ds:schemaRef ds:uri="http://purl.org/dc/terms/"/>
    <ds:schemaRef ds:uri="http://purl.org/dc/dcmitype/"/>
    <ds:schemaRef ds:uri="http://schemas.microsoft.com/office/infopath/2007/PartnerControls"/>
    <ds:schemaRef ds:uri="http://schemas.openxmlformats.org/package/2006/metadata/core-properties"/>
    <ds:schemaRef ds:uri="48d4d645-08e8-478f-b438-179fb4091442"/>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MFT</vt:lpstr>
      <vt:lpstr>SID</vt:lpstr>
      <vt:lpstr>Xcheck</vt:lpstr>
      <vt:lpstr>SET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 AGUIAR BRSSZ SSC</dc:creator>
  <cp:lastModifiedBy>MARNEFFE Philippe</cp:lastModifiedBy>
  <dcterms:created xsi:type="dcterms:W3CDTF">2018-08-18T20:32:09Z</dcterms:created>
  <dcterms:modified xsi:type="dcterms:W3CDTF">2018-08-30T03:38:51Z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24caf1-31f7-40c1-bde0-ca915f0156e3_Enabled">
    <vt:lpwstr>True</vt:lpwstr>
  </property>
  <property fmtid="{D5CDD505-2E9C-101B-9397-08002B2CF9AE}" pid="3" name="MSIP_Label_fc24caf1-31f7-40c1-bde0-ca915f0156e3_SiteId">
    <vt:lpwstr>088e9b00-ffd0-458e-bfa1-acf4c596d3cb</vt:lpwstr>
  </property>
  <property fmtid="{D5CDD505-2E9C-101B-9397-08002B2CF9AE}" pid="4" name="MSIP_Label_fc24caf1-31f7-40c1-bde0-ca915f0156e3_Owner">
    <vt:lpwstr>dimas.aguiar@msc.com</vt:lpwstr>
  </property>
  <property fmtid="{D5CDD505-2E9C-101B-9397-08002B2CF9AE}" pid="5" name="MSIP_Label_fc24caf1-31f7-40c1-bde0-ca915f0156e3_SetDate">
    <vt:lpwstr>2018-08-18T20:34:06.9400392Z</vt:lpwstr>
  </property>
  <property fmtid="{D5CDD505-2E9C-101B-9397-08002B2CF9AE}" pid="6" name="MSIP_Label_fc24caf1-31f7-40c1-bde0-ca915f0156e3_Name">
    <vt:lpwstr>Internal</vt:lpwstr>
  </property>
  <property fmtid="{D5CDD505-2E9C-101B-9397-08002B2CF9AE}" pid="7" name="MSIP_Label_fc24caf1-31f7-40c1-bde0-ca915f0156e3_Application">
    <vt:lpwstr>Microsoft Azure Information Protection</vt:lpwstr>
  </property>
  <property fmtid="{D5CDD505-2E9C-101B-9397-08002B2CF9AE}" pid="8" name="MSIP_Label_fc24caf1-31f7-40c1-bde0-ca915f0156e3_Extended_MSFT_Method">
    <vt:lpwstr>Automatic</vt:lpwstr>
  </property>
  <property fmtid="{D5CDD505-2E9C-101B-9397-08002B2CF9AE}" pid="9" name="Sensitivity">
    <vt:lpwstr>Internal</vt:lpwstr>
  </property>
  <property fmtid="{D5CDD505-2E9C-101B-9397-08002B2CF9AE}" pid="10" name="ContentTypeId">
    <vt:lpwstr>0x0101002880BBF10E230A40AA0575893C3FDDA5</vt:lpwstr>
  </property>
</Properties>
</file>