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 codeName="{899C9086-67A9-5B14-2C2D-5A8001700F7D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D5D1F138-8CD4-4051-88FD-C555F561DB8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Séquence" sheetId="47" r:id="rId1"/>
    <sheet name="Résultats Regroupés" sheetId="39" r:id="rId2"/>
  </sheets>
  <functionGroups builtInGroupCount="19"/>
  <definedNames>
    <definedName name="_xlnm._FilterDatabase" localSheetId="1" hidden="1">'Résultats Regroupés'!#REF!</definedName>
    <definedName name="CHECK">'Résultats Regroupés'!$N$11</definedName>
    <definedName name="LARG_ROL">Séquence!$U$1</definedName>
    <definedName name="LONG_ROL">Séquence!$W$1</definedName>
    <definedName name="ROL">'Résultats Regroupés'!$N$10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39" l="1"/>
  <c r="K4" i="39"/>
  <c r="K5" i="39"/>
  <c r="K6" i="39"/>
  <c r="K7" i="39"/>
  <c r="K8" i="39"/>
  <c r="K2" i="39"/>
  <c r="O11" i="39"/>
  <c r="N10" i="39"/>
  <c r="W1" i="47"/>
  <c r="U1" i="47"/>
</calcChain>
</file>

<file path=xl/sharedStrings.xml><?xml version="1.0" encoding="utf-8"?>
<sst xmlns="http://schemas.openxmlformats.org/spreadsheetml/2006/main" count="63" uniqueCount="31">
  <si>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</si>
  <si>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</si>
  <si>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</si>
  <si>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</si>
  <si>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</si>
  <si>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</si>
  <si>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</si>
  <si>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SEQ</t>
  </si>
  <si>
    <t>Date Demandée</t>
  </si>
  <si>
    <t>100,0x5,0</t>
  </si>
  <si>
    <t>Largeur</t>
  </si>
  <si>
    <t>Métrage</t>
  </si>
  <si>
    <t>#1</t>
  </si>
  <si>
    <t>#2</t>
  </si>
  <si>
    <t>#3</t>
  </si>
  <si>
    <t>#4</t>
  </si>
  <si>
    <t>#5</t>
  </si>
  <si>
    <t>#6</t>
  </si>
  <si>
    <t>#8</t>
  </si>
  <si>
    <t>#7</t>
  </si>
  <si>
    <t>#9</t>
  </si>
  <si>
    <t>#10</t>
  </si>
  <si>
    <t>Métrage Demandé</t>
  </si>
  <si>
    <t>-</t>
  </si>
  <si>
    <t>OK</t>
  </si>
  <si>
    <t>,</t>
  </si>
  <si>
    <t>STATS</t>
  </si>
  <si>
    <t>m² MAX</t>
  </si>
  <si>
    <t>m² SEQ</t>
  </si>
  <si>
    <t>R.</t>
  </si>
  <si>
    <t>Longueur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</si>
</sst>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19"/>
      <name val="Calibri"/>
      <family val="2"/>
      <scheme val="minor"/>
    </font>
    <font>
      <sz val="11"/>
      <color indexed="2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1" fillId="0" borderId="0" xfId="0" applyFont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0" borderId="0" xfId="0" applyFont="1"/>
    <xf numFmtId="0" fontId="4" fillId="0" borderId="0" xfId="0" applyFon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7" xfId="0" applyFill="1" applyBorder="1" applyAlignment="1">
      <alignment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66675</xdr:rowOff>
        </xdr:from>
        <xdr:to>
          <xdr:col>0</xdr:col>
          <xdr:colOff>419100</xdr:colOff>
          <xdr:row>2</xdr:row>
          <xdr:rowOff>114300</xdr:rowOff>
        </xdr:to>
        <xdr:sp macro="" textlink="">
          <xdr:nvSpPr>
            <xdr:cNvPr id="5122" name="cmdOK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W1"/>
  <sheetViews>
    <sheetView tabSelected="1" workbookViewId="0">
      <selection activeCell="G20" sqref="G20"/>
    </sheetView>
  </sheetViews>
  <sheetFormatPr baseColWidth="10" defaultRowHeight="15" x14ac:dyDescent="0.25"/>
  <cols>
    <col min="1" max="1" width="8.140625" customWidth="1"/>
    <col min="2" max="3" width="9.28515625" customWidth="1"/>
    <col min="4" max="13" width="6.140625" customWidth="1"/>
    <col min="15" max="15" width="8.7109375" customWidth="1"/>
    <col min="16" max="16" width="5.140625" customWidth="1"/>
    <col min="17" max="18" width="9.85546875" customWidth="1"/>
    <col min="19" max="19" width="8.7109375" customWidth="1"/>
    <col min="20" max="20" width="10.42578125" customWidth="1"/>
    <col min="21" max="21" width="7.5703125" customWidth="1"/>
    <col min="22" max="22" width="10.42578125" customWidth="1"/>
    <col min="23" max="23" width="7.5703125" customWidth="1"/>
  </cols>
  <sheetData>
    <row r="1" spans="1:23" ht="21" customHeight="1" x14ac:dyDescent="0.25">
      <c r="A1" s="3" t="s">
        <v>7</v>
      </c>
      <c r="B1" s="4" t="s">
        <v>10</v>
      </c>
      <c r="C1" s="4" t="s">
        <v>11</v>
      </c>
      <c r="D1" s="4" t="s">
        <v>12</v>
      </c>
      <c r="E1" s="4" t="s">
        <v>13</v>
      </c>
      <c r="F1" s="4" t="s">
        <v>14</v>
      </c>
      <c r="G1" s="4" t="s">
        <v>15</v>
      </c>
      <c r="H1" s="4" t="s">
        <v>16</v>
      </c>
      <c r="I1" s="4" t="s">
        <v>17</v>
      </c>
      <c r="J1" s="4" t="s">
        <v>19</v>
      </c>
      <c r="K1" s="4" t="s">
        <v>18</v>
      </c>
      <c r="L1" s="4" t="s">
        <v>20</v>
      </c>
      <c r="M1" s="5" t="s">
        <v>21</v>
      </c>
      <c r="O1" s="11" t="s">
        <v>26</v>
      </c>
      <c r="P1" s="12" t="s">
        <v>29</v>
      </c>
      <c r="Q1" s="12" t="s">
        <v>28</v>
      </c>
      <c r="R1" s="12" t="s">
        <v>27</v>
      </c>
      <c r="T1" s="12" t="s">
        <v>10</v>
      </c>
      <c r="U1" s="13">
        <f>'Résultats Regroupés'!A2</f>
        <v>450</v>
      </c>
      <c r="V1" s="12" t="s">
        <v>30</v>
      </c>
      <c r="W1" s="13">
        <f>'Résultats Regroupés'!F2</f>
        <v>1300</v>
      </c>
    </row>
  </sheetData>
  <phoneticPr fontId="5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S91"/>
  <sheetViews>
    <sheetView workbookViewId="0">
      <selection activeCell="B17" sqref="B17"/>
    </sheetView>
  </sheetViews>
  <sheetFormatPr baseColWidth="10" defaultRowHeight="15" x14ac:dyDescent="0.25"/>
  <cols>
    <col min="1" max="9" width="11.5703125" customWidth="1"/>
    <col min="10" max="10" width="3" bestFit="1" customWidth="1"/>
    <col min="11" max="11" width="2" bestFit="1" customWidth="1"/>
    <col min="12" max="12" width="4" bestFit="1" customWidth="1"/>
    <col min="13" max="13" width="6" bestFit="1" customWidth="1"/>
    <col min="14" max="14" width="3.5703125" bestFit="1" customWidth="1"/>
    <col min="15" max="16" width="3" bestFit="1" customWidth="1"/>
    <col min="17" max="17" width="2" bestFit="1" customWidth="1"/>
    <col min="18" max="18" width="3" bestFit="1" customWidth="1"/>
    <col min="19" max="52" width="2" bestFit="1" customWidth="1"/>
  </cols>
  <sheetData>
    <row r="1" spans="1:1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22</v>
      </c>
      <c r="I1" t="s">
        <v>8</v>
      </c>
    </row>
    <row r="2" spans="1:19" x14ac:dyDescent="0.25">
      <c r="A2">
        <v>450</v>
      </c>
      <c r="B2">
        <v>126856</v>
      </c>
      <c r="C2">
        <v>111200</v>
      </c>
      <c r="D2">
        <v>230</v>
      </c>
      <c r="E2" t="s">
        <v>9</v>
      </c>
      <c r="F2">
        <v>1300</v>
      </c>
      <c r="G2">
        <v>15791</v>
      </c>
      <c r="H2" s="2">
        <v>6866</v>
      </c>
      <c r="J2">
        <v>6</v>
      </c>
      <c r="K2">
        <f>IF($N2=0,0,COUNTIF($N$2:$N$8,$N2))</f>
        <v>0</v>
      </c>
      <c r="L2">
        <v>230</v>
      </c>
      <c r="M2">
        <v>6866</v>
      </c>
      <c r="N2" s="8">
        <v>0</v>
      </c>
      <c r="O2">
        <v>6</v>
      </c>
      <c r="P2" t="s">
        <v>23</v>
      </c>
      <c r="Q2" t="s">
        <v>23</v>
      </c>
      <c r="R2" t="s">
        <v>23</v>
      </c>
      <c r="S2" t="s">
        <v>23</v>
      </c>
    </row>
    <row r="3" spans="1:19" x14ac:dyDescent="0.25">
      <c r="A3">
        <v>450</v>
      </c>
      <c r="B3">
        <v>126856</v>
      </c>
      <c r="C3">
        <v>111300</v>
      </c>
      <c r="D3">
        <v>210</v>
      </c>
      <c r="E3" t="s">
        <v>9</v>
      </c>
      <c r="F3">
        <v>1300</v>
      </c>
      <c r="G3">
        <v>68250</v>
      </c>
      <c r="H3" s="2">
        <v>32500</v>
      </c>
      <c r="J3">
        <v>25</v>
      </c>
      <c r="K3">
        <f>IF($N3=0,0,COUNTIF($N$2:$N$8,$N3))</f>
        <v>0</v>
      </c>
      <c r="L3">
        <v>210</v>
      </c>
      <c r="M3">
        <v>32500</v>
      </c>
      <c r="N3" s="9">
        <v>0</v>
      </c>
      <c r="O3">
        <v>6</v>
      </c>
      <c r="P3">
        <v>19</v>
      </c>
      <c r="Q3" t="s">
        <v>23</v>
      </c>
      <c r="R3" t="s">
        <v>23</v>
      </c>
      <c r="S3" t="s">
        <v>23</v>
      </c>
    </row>
    <row r="4" spans="1:19" x14ac:dyDescent="0.25">
      <c r="A4">
        <v>450</v>
      </c>
      <c r="B4">
        <v>126856</v>
      </c>
      <c r="C4">
        <v>111400</v>
      </c>
      <c r="D4">
        <v>185</v>
      </c>
      <c r="E4" t="s">
        <v>9</v>
      </c>
      <c r="F4">
        <v>1300</v>
      </c>
      <c r="G4">
        <v>2192</v>
      </c>
      <c r="H4" s="2">
        <v>1185</v>
      </c>
      <c r="J4">
        <v>1</v>
      </c>
      <c r="K4">
        <f>IF($N4=0,0,COUNTIF($N$2:$N$8,$N4))</f>
        <v>0</v>
      </c>
      <c r="L4">
        <v>185</v>
      </c>
      <c r="M4">
        <v>1185</v>
      </c>
      <c r="N4" s="9">
        <v>0</v>
      </c>
      <c r="O4" t="s">
        <v>23</v>
      </c>
      <c r="P4" t="s">
        <v>23</v>
      </c>
      <c r="Q4">
        <v>1</v>
      </c>
      <c r="R4" t="s">
        <v>23</v>
      </c>
      <c r="S4" t="s">
        <v>23</v>
      </c>
    </row>
    <row r="5" spans="1:19" x14ac:dyDescent="0.25">
      <c r="A5">
        <v>450</v>
      </c>
      <c r="B5">
        <v>126856</v>
      </c>
      <c r="C5">
        <v>111600</v>
      </c>
      <c r="D5">
        <v>175</v>
      </c>
      <c r="E5" t="s">
        <v>9</v>
      </c>
      <c r="F5">
        <v>1300</v>
      </c>
      <c r="G5">
        <v>34125</v>
      </c>
      <c r="H5" s="2">
        <v>19500</v>
      </c>
      <c r="J5">
        <v>19</v>
      </c>
      <c r="K5">
        <f>IF($N5=0,0,COUNTIF($N$2:$N$8,$N5))</f>
        <v>0</v>
      </c>
      <c r="L5">
        <v>175</v>
      </c>
      <c r="M5">
        <v>23950</v>
      </c>
      <c r="N5" s="9">
        <v>0</v>
      </c>
      <c r="O5" t="s">
        <v>23</v>
      </c>
      <c r="P5">
        <v>19</v>
      </c>
      <c r="Q5" t="s">
        <v>23</v>
      </c>
      <c r="R5" t="s">
        <v>23</v>
      </c>
      <c r="S5" t="s">
        <v>23</v>
      </c>
    </row>
    <row r="6" spans="1:19" x14ac:dyDescent="0.25">
      <c r="A6">
        <v>450</v>
      </c>
      <c r="B6">
        <v>126856</v>
      </c>
      <c r="C6">
        <v>111500</v>
      </c>
      <c r="D6">
        <v>175</v>
      </c>
      <c r="E6" t="s">
        <v>9</v>
      </c>
      <c r="F6">
        <v>1300</v>
      </c>
      <c r="G6">
        <v>7787</v>
      </c>
      <c r="H6" s="2">
        <v>4450</v>
      </c>
      <c r="I6" s="1">
        <v>45672</v>
      </c>
      <c r="J6">
        <v>21</v>
      </c>
      <c r="K6">
        <f>IF($N6=0,0,COUNTIF($N$2:$N$8,$N6))</f>
        <v>0</v>
      </c>
      <c r="L6">
        <v>145</v>
      </c>
      <c r="M6">
        <v>27300</v>
      </c>
      <c r="N6" s="9">
        <v>0</v>
      </c>
      <c r="O6" t="s">
        <v>23</v>
      </c>
      <c r="P6" t="s">
        <v>23</v>
      </c>
      <c r="Q6">
        <v>1</v>
      </c>
      <c r="R6" s="6">
        <v>10</v>
      </c>
      <c r="S6" t="s">
        <v>23</v>
      </c>
    </row>
    <row r="7" spans="1:19" ht="15" customHeight="1" x14ac:dyDescent="0.25">
      <c r="A7">
        <v>450</v>
      </c>
      <c r="B7">
        <v>126856</v>
      </c>
      <c r="C7">
        <v>111700</v>
      </c>
      <c r="D7">
        <v>145</v>
      </c>
      <c r="E7" t="s">
        <v>9</v>
      </c>
      <c r="F7">
        <v>1300</v>
      </c>
      <c r="G7">
        <v>39585</v>
      </c>
      <c r="H7" s="2">
        <v>27300</v>
      </c>
      <c r="J7">
        <v>13</v>
      </c>
      <c r="K7">
        <f>IF($N7=0,0,COUNTIF($N$2:$N$8,$N7))</f>
        <v>0</v>
      </c>
      <c r="L7">
        <v>125</v>
      </c>
      <c r="M7">
        <v>16900</v>
      </c>
      <c r="N7" s="9">
        <v>0</v>
      </c>
      <c r="O7" t="s">
        <v>23</v>
      </c>
      <c r="P7" t="s">
        <v>23</v>
      </c>
      <c r="Q7" t="s">
        <v>23</v>
      </c>
      <c r="R7">
        <v>10</v>
      </c>
      <c r="S7" s="7">
        <v>1</v>
      </c>
    </row>
    <row r="8" spans="1:19" ht="15" customHeight="1" x14ac:dyDescent="0.25">
      <c r="A8">
        <v>450</v>
      </c>
      <c r="B8">
        <v>126856</v>
      </c>
      <c r="C8">
        <v>111800</v>
      </c>
      <c r="D8">
        <v>125</v>
      </c>
      <c r="E8" t="s">
        <v>9</v>
      </c>
      <c r="F8">
        <v>1300</v>
      </c>
      <c r="G8">
        <v>21125</v>
      </c>
      <c r="H8" s="2">
        <v>16900</v>
      </c>
      <c r="J8">
        <v>0</v>
      </c>
      <c r="K8">
        <f>IF($N8=0,0,COUNTIF($N$2:$N$8,$N8))</f>
        <v>0</v>
      </c>
      <c r="N8" s="9">
        <v>0</v>
      </c>
      <c r="O8" t="s">
        <v>23</v>
      </c>
      <c r="P8" t="s">
        <v>23</v>
      </c>
      <c r="Q8" t="s">
        <v>23</v>
      </c>
      <c r="R8" t="s">
        <v>23</v>
      </c>
      <c r="S8" t="s">
        <v>23</v>
      </c>
    </row>
    <row r="9" spans="1:19" ht="15" customHeight="1" x14ac:dyDescent="0.25">
      <c r="N9" s="10"/>
    </row>
    <row r="10" spans="1:19" ht="15" customHeight="1" x14ac:dyDescent="0.25">
      <c r="N10">
        <f>SUM(N2:N8)</f>
        <v>0</v>
      </c>
      <c r="O10">
        <v>6</v>
      </c>
      <c r="P10">
        <v>19</v>
      </c>
      <c r="Q10">
        <v>1</v>
      </c>
      <c r="R10">
        <v>10</v>
      </c>
      <c r="S10">
        <v>1</v>
      </c>
    </row>
    <row r="11" spans="1:19" ht="15" customHeight="1" x14ac:dyDescent="0.25">
      <c r="B11" t="s">
        <v>25</v>
      </c>
      <c r="N11" t="s">
        <v>24</v>
      </c>
      <c r="O11">
        <f>SUM(O10:Z10)</f>
        <v>37</v>
      </c>
    </row>
    <row r="12" spans="1:19" ht="15" customHeight="1" x14ac:dyDescent="0.25"/>
    <row r="13" spans="1:19" ht="15" customHeight="1" x14ac:dyDescent="0.25"/>
    <row r="14" spans="1:19" ht="15" customHeight="1" x14ac:dyDescent="0.25"/>
    <row r="15" spans="1:19" ht="15" customHeight="1" x14ac:dyDescent="0.25"/>
    <row r="16" spans="1:19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</sheetData>
  <sortState xmlns:xlrd2="http://schemas.microsoft.com/office/spreadsheetml/2017/richdata2" ref="J2:S9">
    <sortCondition descending="1" ref="L2"/>
  </sortState>
  <phoneticPr fontId="5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2" r:id="rId4" name="cmdOK">
          <controlPr defaultSize="0" autoLine="0" r:id="rId5">
            <anchor>
              <from>
                <xdr:col>0</xdr:col>
                <xdr:colOff>161925</xdr:colOff>
                <xdr:row>1</xdr:row>
                <xdr:rowOff>66675</xdr:rowOff>
              </from>
              <to>
                <xdr:col>0</xdr:col>
                <xdr:colOff>419100</xdr:colOff>
                <xdr:row>2</xdr:row>
                <xdr:rowOff>114300</xdr:rowOff>
              </to>
            </anchor>
          </controlPr>
        </control>
      </mc:Choice>
      <mc:Fallback>
        <control shapeId="5122" r:id="rId4" name="cmdOK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Séquence</vt:lpstr>
      <vt:lpstr>Résultats Regroupés</vt:lpstr>
      <vt:lpstr>CHECK</vt:lpstr>
      <vt:lpstr>LARG_ROL</vt:lpstr>
      <vt:lpstr>LONG_ROL</vt:lpstr>
      <vt:lpstr>ROL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PHILIPPE MARNEFFE</cp:lastModifiedBy>
  <cp:lastPrinted>2025-01-03T09:13:22Z</cp:lastPrinted>
  <dcterms:created xsi:type="dcterms:W3CDTF">2022-10-13T13:34:20Z</dcterms:created>
  <dcterms:modified xsi:type="dcterms:W3CDTF">2025-01-28T08:28:30Z</dcterms:modified>
</cp:coreProperties>
</file>